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FH BFI Wien\Courses\2024 SS\Measurement of Market Risk\Assignments\Second Project\"/>
    </mc:Choice>
  </mc:AlternateContent>
  <xr:revisionPtr revIDLastSave="0" documentId="13_ncr:1_{06DB1106-4B80-4368-94D2-E6FA43D7761E}" xr6:coauthVersionLast="47" xr6:coauthVersionMax="47" xr10:uidLastSave="{00000000-0000-0000-0000-000000000000}"/>
  <bookViews>
    <workbookView xWindow="-120" yWindow="-120" windowWidth="29040" windowHeight="15720" tabRatio="690" xr2:uid="{00000000-000D-0000-FFFF-FFFF00000000}"/>
  </bookViews>
  <sheets>
    <sheet name="project tasks and results" sheetId="9" r:id="rId1"/>
    <sheet name="Project" sheetId="4" r:id="rId2"/>
  </sheets>
  <definedNames>
    <definedName name="solver_adj" localSheetId="1" hidden="1">Project!$M$2:$M$4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1" localSheetId="1" hidden="1">Project!$M$5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Project!$P$1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0.999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1</definedName>
    <definedName name="solver_val" localSheetId="1" hidden="1">1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O770" i="4" s="1"/>
  <c r="O771" i="4" s="1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O842" i="4" s="1"/>
  <c r="O843" i="4" s="1"/>
  <c r="O844" i="4" s="1"/>
  <c r="O845" i="4" s="1"/>
  <c r="O846" i="4" s="1"/>
  <c r="O847" i="4" s="1"/>
  <c r="O848" i="4" s="1"/>
  <c r="O849" i="4" s="1"/>
  <c r="O850" i="4" s="1"/>
  <c r="O851" i="4" s="1"/>
  <c r="O852" i="4" s="1"/>
  <c r="O853" i="4" s="1"/>
  <c r="O854" i="4" s="1"/>
  <c r="O855" i="4" s="1"/>
  <c r="O856" i="4" s="1"/>
  <c r="O857" i="4" s="1"/>
  <c r="O858" i="4" s="1"/>
  <c r="O859" i="4" s="1"/>
  <c r="O860" i="4" s="1"/>
  <c r="O861" i="4" s="1"/>
  <c r="O862" i="4" s="1"/>
  <c r="O863" i="4" s="1"/>
  <c r="O864" i="4" s="1"/>
  <c r="O865" i="4" s="1"/>
  <c r="O866" i="4" s="1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O889" i="4" s="1"/>
  <c r="O890" i="4" s="1"/>
  <c r="O891" i="4" s="1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O914" i="4" s="1"/>
  <c r="O915" i="4" s="1"/>
  <c r="O916" i="4" s="1"/>
  <c r="O917" i="4" s="1"/>
  <c r="O918" i="4" s="1"/>
  <c r="O919" i="4" s="1"/>
  <c r="O920" i="4" s="1"/>
  <c r="O921" i="4" s="1"/>
  <c r="O922" i="4" s="1"/>
  <c r="O923" i="4" s="1"/>
  <c r="O924" i="4" s="1"/>
  <c r="O925" i="4" s="1"/>
  <c r="O926" i="4" s="1"/>
  <c r="O927" i="4" s="1"/>
  <c r="O928" i="4" s="1"/>
  <c r="O929" i="4" s="1"/>
  <c r="O930" i="4" s="1"/>
  <c r="O931" i="4" s="1"/>
  <c r="O932" i="4" s="1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O961" i="4" s="1"/>
  <c r="O962" i="4" s="1"/>
  <c r="O963" i="4" s="1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O989" i="4" s="1"/>
  <c r="O990" i="4" s="1"/>
  <c r="O991" i="4" s="1"/>
  <c r="O992" i="4" s="1"/>
  <c r="O993" i="4" s="1"/>
  <c r="O994" i="4" s="1"/>
  <c r="O995" i="4" s="1"/>
  <c r="O996" i="4" s="1"/>
  <c r="O997" i="4" s="1"/>
  <c r="O998" i="4" s="1"/>
  <c r="O999" i="4" s="1"/>
  <c r="O1000" i="4" s="1"/>
  <c r="O1001" i="4" s="1"/>
  <c r="O1002" i="4" s="1"/>
  <c r="O1003" i="4" s="1"/>
  <c r="O1004" i="4" s="1"/>
  <c r="O1005" i="4" s="1"/>
  <c r="O1006" i="4" s="1"/>
  <c r="O1007" i="4" s="1"/>
  <c r="O1008" i="4" s="1"/>
  <c r="O1009" i="4" s="1"/>
  <c r="O1010" i="4" s="1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O1033" i="4" s="1"/>
  <c r="O1034" i="4" s="1"/>
  <c r="O1035" i="4" s="1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O1058" i="4" s="1"/>
  <c r="O1059" i="4" s="1"/>
  <c r="O1060" i="4" s="1"/>
  <c r="O1061" i="4" s="1"/>
  <c r="O1062" i="4" s="1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O1078" i="4" s="1"/>
  <c r="O1079" i="4" s="1"/>
  <c r="O1080" i="4" s="1"/>
  <c r="O1081" i="4" s="1"/>
  <c r="O1082" i="4" s="1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O1105" i="4" s="1"/>
  <c r="O1106" i="4" s="1"/>
  <c r="O1107" i="4" s="1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O1130" i="4" s="1"/>
  <c r="O1131" i="4" s="1"/>
  <c r="O1132" i="4" s="1"/>
  <c r="O1133" i="4" s="1"/>
  <c r="O1134" i="4" s="1"/>
  <c r="O1135" i="4" s="1"/>
  <c r="O1136" i="4" s="1"/>
  <c r="O1137" i="4" s="1"/>
  <c r="O1138" i="4" s="1"/>
  <c r="O1139" i="4" s="1"/>
  <c r="O1140" i="4" s="1"/>
  <c r="O1141" i="4" s="1"/>
  <c r="O1142" i="4" s="1"/>
  <c r="O1143" i="4" s="1"/>
  <c r="O1144" i="4" s="1"/>
  <c r="O1145" i="4" s="1"/>
  <c r="O1146" i="4" s="1"/>
  <c r="O1147" i="4" s="1"/>
  <c r="O1148" i="4" s="1"/>
  <c r="O1149" i="4" s="1"/>
  <c r="O1150" i="4" s="1"/>
  <c r="O1151" i="4" s="1"/>
  <c r="O1152" i="4" s="1"/>
  <c r="O1153" i="4" s="1"/>
  <c r="O1154" i="4" s="1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O1177" i="4" s="1"/>
  <c r="O1178" i="4" s="1"/>
  <c r="O1179" i="4" s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O1202" i="4" s="1"/>
  <c r="O1203" i="4" s="1"/>
  <c r="O1204" i="4" s="1"/>
  <c r="O1205" i="4" s="1"/>
  <c r="O1206" i="4" s="1"/>
  <c r="O1207" i="4" s="1"/>
  <c r="O1208" i="4" s="1"/>
  <c r="O1209" i="4" s="1"/>
  <c r="O1210" i="4" s="1"/>
  <c r="O1211" i="4" s="1"/>
  <c r="O1212" i="4" s="1"/>
  <c r="O1213" i="4" s="1"/>
  <c r="O1214" i="4" s="1"/>
  <c r="O1215" i="4" s="1"/>
  <c r="O1216" i="4" s="1"/>
  <c r="O1217" i="4" s="1"/>
  <c r="O1218" i="4" s="1"/>
  <c r="O1219" i="4" s="1"/>
  <c r="O1220" i="4" s="1"/>
  <c r="O1221" i="4" s="1"/>
  <c r="O1222" i="4" s="1"/>
  <c r="O1223" i="4" s="1"/>
  <c r="O1224" i="4" s="1"/>
  <c r="O1225" i="4" s="1"/>
  <c r="O1226" i="4" s="1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O1249" i="4" s="1"/>
  <c r="O1250" i="4" s="1"/>
  <c r="O1251" i="4" s="1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O1274" i="4" s="1"/>
  <c r="O1275" i="4" s="1"/>
  <c r="O1276" i="4" s="1"/>
  <c r="O1277" i="4" s="1"/>
  <c r="O1278" i="4" s="1"/>
  <c r="O1279" i="4" s="1"/>
  <c r="O1280" i="4" s="1"/>
  <c r="O1281" i="4" s="1"/>
  <c r="O1282" i="4" s="1"/>
  <c r="O1283" i="4" s="1"/>
  <c r="O1284" i="4" s="1"/>
  <c r="O1285" i="4" s="1"/>
  <c r="O1286" i="4" s="1"/>
  <c r="O1287" i="4" s="1"/>
  <c r="O1288" i="4" s="1"/>
  <c r="O1289" i="4" s="1"/>
  <c r="O1290" i="4" s="1"/>
  <c r="O1291" i="4" s="1"/>
  <c r="O1292" i="4" s="1"/>
  <c r="O1293" i="4" s="1"/>
  <c r="O1294" i="4" s="1"/>
  <c r="O1295" i="4" s="1"/>
  <c r="O1296" i="4" s="1"/>
  <c r="O1297" i="4" s="1"/>
  <c r="O1298" i="4" s="1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O1321" i="4" s="1"/>
  <c r="O1322" i="4" s="1"/>
  <c r="O1323" i="4" s="1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O1346" i="4" s="1"/>
  <c r="O1347" i="4" s="1"/>
  <c r="O1348" i="4" s="1"/>
  <c r="O1349" i="4" s="1"/>
  <c r="O1350" i="4" s="1"/>
  <c r="O1351" i="4" s="1"/>
  <c r="O1352" i="4" s="1"/>
  <c r="O1353" i="4" s="1"/>
  <c r="O1354" i="4" s="1"/>
  <c r="O1355" i="4" s="1"/>
  <c r="O1356" i="4" s="1"/>
  <c r="O1357" i="4" s="1"/>
  <c r="O1358" i="4" s="1"/>
  <c r="O1359" i="4" s="1"/>
  <c r="O1360" i="4" s="1"/>
  <c r="O1361" i="4" s="1"/>
  <c r="O1362" i="4" s="1"/>
  <c r="O1363" i="4" s="1"/>
  <c r="O1364" i="4" s="1"/>
  <c r="O1365" i="4" s="1"/>
  <c r="O1366" i="4" s="1"/>
  <c r="O1367" i="4" s="1"/>
  <c r="O1368" i="4" s="1"/>
  <c r="O1369" i="4" s="1"/>
  <c r="O1370" i="4" s="1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O1393" i="4" s="1"/>
  <c r="O1394" i="4" s="1"/>
  <c r="O1395" i="4" s="1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O1418" i="4" s="1"/>
  <c r="O1419" i="4" s="1"/>
  <c r="O1420" i="4" s="1"/>
  <c r="O1421" i="4" s="1"/>
  <c r="O1422" i="4" s="1"/>
  <c r="O1423" i="4" s="1"/>
  <c r="O1424" i="4" s="1"/>
  <c r="O1425" i="4" s="1"/>
  <c r="O1426" i="4" s="1"/>
  <c r="O1427" i="4" s="1"/>
  <c r="O1428" i="4" s="1"/>
  <c r="O1429" i="4" s="1"/>
  <c r="O1430" i="4" s="1"/>
  <c r="O1431" i="4" s="1"/>
  <c r="O1432" i="4" s="1"/>
  <c r="O1433" i="4" s="1"/>
  <c r="O1434" i="4" s="1"/>
  <c r="O1435" i="4" s="1"/>
  <c r="O1436" i="4" s="1"/>
  <c r="O1437" i="4" s="1"/>
  <c r="O1438" i="4" s="1"/>
  <c r="O1439" i="4" s="1"/>
  <c r="O1440" i="4" s="1"/>
  <c r="O1441" i="4" s="1"/>
  <c r="O1442" i="4" s="1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O1465" i="4" s="1"/>
  <c r="O1466" i="4" s="1"/>
  <c r="O1467" i="4" s="1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O1490" i="4" s="1"/>
  <c r="O1491" i="4" s="1"/>
  <c r="O1492" i="4" s="1"/>
  <c r="O1493" i="4" s="1"/>
  <c r="O1494" i="4" s="1"/>
  <c r="O1495" i="4" s="1"/>
  <c r="O1496" i="4" s="1"/>
  <c r="O1497" i="4" s="1"/>
  <c r="O1498" i="4" s="1"/>
  <c r="O1499" i="4" s="1"/>
  <c r="O1500" i="4" s="1"/>
  <c r="O1501" i="4" s="1"/>
  <c r="O1502" i="4" s="1"/>
  <c r="O1503" i="4" s="1"/>
  <c r="O1504" i="4" s="1"/>
  <c r="O1505" i="4" s="1"/>
  <c r="O1506" i="4" s="1"/>
  <c r="O1507" i="4" s="1"/>
  <c r="O1508" i="4" s="1"/>
  <c r="O1509" i="4" s="1"/>
  <c r="O1510" i="4" s="1"/>
  <c r="O1511" i="4" s="1"/>
  <c r="O1512" i="4" s="1"/>
  <c r="O1513" i="4" s="1"/>
  <c r="O1514" i="4" s="1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O1537" i="4" s="1"/>
  <c r="O1538" i="4" s="1"/>
  <c r="O1539" i="4" s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O1562" i="4" s="1"/>
  <c r="O1563" i="4" s="1"/>
  <c r="O1564" i="4" s="1"/>
  <c r="O1565" i="4" s="1"/>
  <c r="O1566" i="4" s="1"/>
  <c r="O1567" i="4" s="1"/>
  <c r="O1568" i="4" s="1"/>
  <c r="O1569" i="4" s="1"/>
  <c r="O1570" i="4" s="1"/>
  <c r="O1571" i="4" s="1"/>
  <c r="O1572" i="4" s="1"/>
  <c r="O1573" i="4" s="1"/>
  <c r="O1574" i="4" s="1"/>
  <c r="O1575" i="4" s="1"/>
  <c r="O1576" i="4" s="1"/>
  <c r="O1577" i="4" s="1"/>
  <c r="O1578" i="4" s="1"/>
  <c r="O1579" i="4" s="1"/>
  <c r="O1580" i="4" s="1"/>
  <c r="O1581" i="4" s="1"/>
  <c r="O1582" i="4" s="1"/>
  <c r="O1583" i="4" s="1"/>
  <c r="O1584" i="4" s="1"/>
  <c r="O1585" i="4" s="1"/>
  <c r="O1586" i="4" s="1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O1609" i="4" s="1"/>
  <c r="O1610" i="4" s="1"/>
  <c r="O1611" i="4" s="1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O1634" i="4" s="1"/>
  <c r="O1635" i="4" s="1"/>
  <c r="O1636" i="4" s="1"/>
  <c r="O1637" i="4" s="1"/>
  <c r="O1638" i="4" s="1"/>
  <c r="O1639" i="4" s="1"/>
  <c r="O1640" i="4" s="1"/>
  <c r="O1641" i="4" s="1"/>
  <c r="O1642" i="4" s="1"/>
  <c r="O1643" i="4" s="1"/>
  <c r="O1644" i="4" s="1"/>
  <c r="O1645" i="4" s="1"/>
  <c r="O1646" i="4" s="1"/>
  <c r="O1647" i="4" s="1"/>
  <c r="O1648" i="4" s="1"/>
  <c r="O1649" i="4" s="1"/>
  <c r="O1650" i="4" s="1"/>
  <c r="O1651" i="4" s="1"/>
  <c r="O1652" i="4" s="1"/>
  <c r="O1653" i="4" s="1"/>
  <c r="O1654" i="4" s="1"/>
  <c r="O1655" i="4" s="1"/>
  <c r="O1656" i="4" s="1"/>
  <c r="O1657" i="4" s="1"/>
  <c r="O1658" i="4" s="1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O1681" i="4" s="1"/>
  <c r="O1682" i="4" s="1"/>
  <c r="O1683" i="4" s="1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O1706" i="4" s="1"/>
  <c r="O1707" i="4" s="1"/>
  <c r="O1708" i="4" s="1"/>
  <c r="O1709" i="4" s="1"/>
  <c r="O1710" i="4" s="1"/>
  <c r="O1711" i="4" s="1"/>
  <c r="O1712" i="4" s="1"/>
  <c r="O1713" i="4" s="1"/>
  <c r="O1714" i="4" s="1"/>
  <c r="O1715" i="4" s="1"/>
  <c r="O1716" i="4" s="1"/>
  <c r="O1717" i="4" s="1"/>
  <c r="O1718" i="4" s="1"/>
  <c r="O1719" i="4" s="1"/>
  <c r="O1720" i="4" s="1"/>
  <c r="O1721" i="4" s="1"/>
  <c r="O1722" i="4" s="1"/>
  <c r="O1723" i="4" s="1"/>
  <c r="O1724" i="4" s="1"/>
  <c r="O1725" i="4" s="1"/>
  <c r="O1726" i="4" s="1"/>
  <c r="O1727" i="4" s="1"/>
  <c r="O1728" i="4" s="1"/>
  <c r="O1729" i="4" s="1"/>
  <c r="O1730" i="4" s="1"/>
  <c r="O1731" i="4" s="1"/>
  <c r="O1732" i="4" s="1"/>
  <c r="O1733" i="4" s="1"/>
  <c r="O1734" i="4" s="1"/>
  <c r="O1735" i="4" s="1"/>
  <c r="O1736" i="4" s="1"/>
  <c r="O1737" i="4" s="1"/>
  <c r="O1738" i="4" s="1"/>
  <c r="O1739" i="4" s="1"/>
  <c r="O1740" i="4" s="1"/>
  <c r="O1741" i="4" s="1"/>
  <c r="O1742" i="4" s="1"/>
  <c r="O1743" i="4" s="1"/>
  <c r="O1744" i="4" s="1"/>
  <c r="O1745" i="4" s="1"/>
  <c r="O1746" i="4" s="1"/>
  <c r="O1747" i="4" s="1"/>
  <c r="O1748" i="4" s="1"/>
  <c r="O1749" i="4" s="1"/>
  <c r="O1750" i="4" s="1"/>
  <c r="O1751" i="4" s="1"/>
  <c r="O1752" i="4" s="1"/>
  <c r="O1753" i="4" s="1"/>
  <c r="O1754" i="4" s="1"/>
  <c r="O1755" i="4" s="1"/>
  <c r="O1756" i="4" s="1"/>
  <c r="O1757" i="4" s="1"/>
  <c r="O1758" i="4" s="1"/>
  <c r="O1759" i="4" s="1"/>
  <c r="O1760" i="4" s="1"/>
  <c r="O1761" i="4" s="1"/>
  <c r="O1762" i="4" s="1"/>
  <c r="O1763" i="4" s="1"/>
  <c r="O1764" i="4" s="1"/>
  <c r="O1765" i="4" s="1"/>
  <c r="O1766" i="4" s="1"/>
  <c r="O1767" i="4" s="1"/>
  <c r="O1768" i="4" s="1"/>
  <c r="O1769" i="4" s="1"/>
  <c r="O1770" i="4" s="1"/>
  <c r="O1771" i="4" s="1"/>
  <c r="O1772" i="4" s="1"/>
  <c r="O1773" i="4" s="1"/>
  <c r="O1774" i="4" s="1"/>
  <c r="O1775" i="4" s="1"/>
  <c r="O1776" i="4" s="1"/>
  <c r="O1777" i="4" s="1"/>
  <c r="O1778" i="4" s="1"/>
  <c r="O1779" i="4" s="1"/>
  <c r="O1780" i="4" s="1"/>
  <c r="O1781" i="4" s="1"/>
  <c r="O1782" i="4" s="1"/>
  <c r="O1783" i="4" s="1"/>
  <c r="O1784" i="4" s="1"/>
  <c r="O1785" i="4" s="1"/>
  <c r="O1786" i="4" s="1"/>
  <c r="O1787" i="4" s="1"/>
  <c r="O1788" i="4" s="1"/>
  <c r="O1789" i="4" s="1"/>
  <c r="O1790" i="4" s="1"/>
  <c r="O1791" i="4" s="1"/>
  <c r="O1792" i="4" s="1"/>
  <c r="O1793" i="4" s="1"/>
  <c r="O1794" i="4" s="1"/>
  <c r="O1795" i="4" s="1"/>
  <c r="O1796" i="4" s="1"/>
  <c r="O1797" i="4" s="1"/>
  <c r="O1798" i="4" s="1"/>
  <c r="O1799" i="4" s="1"/>
  <c r="O1800" i="4" s="1"/>
  <c r="O1801" i="4" s="1"/>
  <c r="O1802" i="4" s="1"/>
  <c r="O1803" i="4" s="1"/>
  <c r="O1804" i="4" s="1"/>
  <c r="O1805" i="4" s="1"/>
  <c r="O1806" i="4" s="1"/>
  <c r="O1807" i="4" s="1"/>
  <c r="O1808" i="4" s="1"/>
  <c r="O1809" i="4" s="1"/>
  <c r="O1810" i="4" s="1"/>
  <c r="O1811" i="4" s="1"/>
  <c r="O1812" i="4" s="1"/>
  <c r="O1813" i="4" s="1"/>
  <c r="O1814" i="4" s="1"/>
  <c r="O1815" i="4" s="1"/>
  <c r="O1816" i="4" s="1"/>
  <c r="O1817" i="4" s="1"/>
  <c r="O1818" i="4" s="1"/>
  <c r="O1819" i="4" s="1"/>
  <c r="O1820" i="4" s="1"/>
  <c r="O1821" i="4" s="1"/>
  <c r="O1822" i="4" s="1"/>
  <c r="O1823" i="4" s="1"/>
  <c r="O1824" i="4" s="1"/>
  <c r="O1825" i="4" s="1"/>
  <c r="O1826" i="4" s="1"/>
  <c r="O1827" i="4" s="1"/>
  <c r="O1828" i="4" s="1"/>
  <c r="O1829" i="4" s="1"/>
  <c r="O1830" i="4" s="1"/>
  <c r="O1831" i="4" s="1"/>
  <c r="O1832" i="4" s="1"/>
  <c r="O1833" i="4" s="1"/>
  <c r="O1834" i="4" s="1"/>
  <c r="O1835" i="4" s="1"/>
  <c r="O1836" i="4" s="1"/>
  <c r="O1837" i="4" s="1"/>
  <c r="O1838" i="4" s="1"/>
  <c r="O1839" i="4" s="1"/>
  <c r="O1840" i="4" s="1"/>
  <c r="O1841" i="4" s="1"/>
  <c r="O1842" i="4" s="1"/>
  <c r="O1843" i="4" s="1"/>
  <c r="O1844" i="4" s="1"/>
  <c r="O1845" i="4" s="1"/>
  <c r="O1846" i="4" s="1"/>
  <c r="O1847" i="4" s="1"/>
  <c r="O1848" i="4" s="1"/>
  <c r="O1849" i="4" s="1"/>
  <c r="O1850" i="4" s="1"/>
  <c r="O1851" i="4" s="1"/>
  <c r="O1852" i="4" s="1"/>
  <c r="O1853" i="4" s="1"/>
  <c r="O1854" i="4" s="1"/>
  <c r="O1855" i="4" s="1"/>
  <c r="O1856" i="4" s="1"/>
  <c r="O1857" i="4" s="1"/>
  <c r="O1858" i="4" s="1"/>
  <c r="O1859" i="4" s="1"/>
  <c r="O1860" i="4" s="1"/>
  <c r="O1861" i="4" s="1"/>
  <c r="O1862" i="4" s="1"/>
  <c r="O1863" i="4" s="1"/>
  <c r="O1864" i="4" s="1"/>
  <c r="O1865" i="4" s="1"/>
  <c r="O1866" i="4" s="1"/>
  <c r="O1867" i="4" s="1"/>
  <c r="O1868" i="4" s="1"/>
  <c r="O1869" i="4" s="1"/>
  <c r="O1870" i="4" s="1"/>
  <c r="O1871" i="4" s="1"/>
  <c r="O1872" i="4" s="1"/>
  <c r="O1873" i="4" s="1"/>
  <c r="O1874" i="4" s="1"/>
  <c r="O1875" i="4" s="1"/>
  <c r="O1876" i="4" s="1"/>
  <c r="O1877" i="4" s="1"/>
  <c r="O1878" i="4" s="1"/>
  <c r="O1879" i="4" s="1"/>
  <c r="O1880" i="4" s="1"/>
  <c r="O1881" i="4" s="1"/>
  <c r="O1882" i="4" s="1"/>
  <c r="O1883" i="4" s="1"/>
  <c r="O1884" i="4" s="1"/>
  <c r="O1885" i="4" s="1"/>
  <c r="O1886" i="4" s="1"/>
  <c r="O1887" i="4" s="1"/>
  <c r="O1888" i="4" s="1"/>
  <c r="O1889" i="4" s="1"/>
  <c r="O1890" i="4" s="1"/>
  <c r="O1891" i="4" s="1"/>
  <c r="O1892" i="4" s="1"/>
  <c r="O1893" i="4" s="1"/>
  <c r="O1894" i="4" s="1"/>
  <c r="O1895" i="4" s="1"/>
  <c r="O1896" i="4" s="1"/>
  <c r="O1897" i="4" s="1"/>
  <c r="O1898" i="4" s="1"/>
  <c r="O1899" i="4" s="1"/>
  <c r="O1900" i="4" s="1"/>
  <c r="O1901" i="4" s="1"/>
  <c r="O1902" i="4" s="1"/>
  <c r="O1903" i="4" s="1"/>
  <c r="O1904" i="4" s="1"/>
  <c r="O1905" i="4" s="1"/>
  <c r="O1906" i="4" s="1"/>
  <c r="O1907" i="4" s="1"/>
  <c r="O1908" i="4" s="1"/>
  <c r="O1909" i="4" s="1"/>
  <c r="O1910" i="4" s="1"/>
  <c r="O1911" i="4" s="1"/>
  <c r="O1912" i="4" s="1"/>
  <c r="O1913" i="4" s="1"/>
  <c r="O1914" i="4" s="1"/>
  <c r="O1915" i="4" s="1"/>
  <c r="O1916" i="4" s="1"/>
  <c r="O1917" i="4" s="1"/>
  <c r="O1918" i="4" s="1"/>
  <c r="O1919" i="4" s="1"/>
  <c r="O1920" i="4" s="1"/>
  <c r="O1921" i="4" s="1"/>
  <c r="O1922" i="4" s="1"/>
  <c r="O1923" i="4" s="1"/>
  <c r="O1924" i="4" s="1"/>
  <c r="O1925" i="4" s="1"/>
  <c r="O1926" i="4" s="1"/>
  <c r="O1927" i="4" s="1"/>
  <c r="O1928" i="4" s="1"/>
  <c r="O1929" i="4" s="1"/>
  <c r="O1930" i="4" s="1"/>
  <c r="O1931" i="4" s="1"/>
  <c r="O1932" i="4" s="1"/>
  <c r="O1933" i="4" s="1"/>
  <c r="O1934" i="4" s="1"/>
  <c r="O1935" i="4" s="1"/>
  <c r="O1936" i="4" s="1"/>
  <c r="O1937" i="4" s="1"/>
  <c r="O1938" i="4" s="1"/>
  <c r="O1939" i="4" s="1"/>
  <c r="O1940" i="4" s="1"/>
  <c r="O1941" i="4" s="1"/>
  <c r="O1942" i="4" s="1"/>
  <c r="O1943" i="4" s="1"/>
  <c r="O1944" i="4" s="1"/>
  <c r="O1945" i="4" s="1"/>
  <c r="O1946" i="4" s="1"/>
  <c r="O1947" i="4" s="1"/>
  <c r="O1948" i="4" s="1"/>
  <c r="O1949" i="4" s="1"/>
  <c r="O1950" i="4" s="1"/>
  <c r="O1951" i="4" s="1"/>
  <c r="O1952" i="4" s="1"/>
  <c r="O1953" i="4" s="1"/>
  <c r="O1954" i="4" s="1"/>
  <c r="O1955" i="4" s="1"/>
  <c r="O1956" i="4" s="1"/>
  <c r="O1957" i="4" s="1"/>
  <c r="O1958" i="4" s="1"/>
  <c r="O1959" i="4" s="1"/>
  <c r="O1960" i="4" s="1"/>
  <c r="O1961" i="4" s="1"/>
  <c r="O1962" i="4" s="1"/>
  <c r="O1963" i="4" s="1"/>
  <c r="O1964" i="4" s="1"/>
  <c r="O1965" i="4" s="1"/>
  <c r="O1966" i="4" s="1"/>
  <c r="O1967" i="4" s="1"/>
  <c r="O1968" i="4" s="1"/>
  <c r="O1969" i="4" s="1"/>
  <c r="O1970" i="4" s="1"/>
  <c r="O1971" i="4" s="1"/>
  <c r="O1972" i="4" s="1"/>
  <c r="O1973" i="4" s="1"/>
  <c r="O1974" i="4" s="1"/>
  <c r="O1975" i="4" s="1"/>
  <c r="O1976" i="4" s="1"/>
  <c r="O1977" i="4" s="1"/>
  <c r="O1978" i="4" s="1"/>
  <c r="O1979" i="4" s="1"/>
  <c r="O1980" i="4" s="1"/>
  <c r="O1981" i="4" s="1"/>
  <c r="O1982" i="4" s="1"/>
  <c r="O1983" i="4" s="1"/>
  <c r="O1984" i="4" s="1"/>
  <c r="O1985" i="4" s="1"/>
  <c r="O1986" i="4" s="1"/>
  <c r="O1987" i="4" s="1"/>
  <c r="O1988" i="4" s="1"/>
  <c r="O1989" i="4" s="1"/>
  <c r="O1990" i="4" s="1"/>
  <c r="O1991" i="4" s="1"/>
  <c r="O1992" i="4" s="1"/>
  <c r="O1993" i="4" s="1"/>
  <c r="O1994" i="4" s="1"/>
  <c r="O1995" i="4" s="1"/>
  <c r="O1996" i="4" s="1"/>
  <c r="O1997" i="4" s="1"/>
  <c r="O1998" i="4" s="1"/>
  <c r="O1999" i="4" s="1"/>
  <c r="O2000" i="4" s="1"/>
  <c r="O2001" i="4" s="1"/>
  <c r="O2002" i="4" s="1"/>
  <c r="O2003" i="4" s="1"/>
  <c r="O2004" i="4" s="1"/>
  <c r="Q2004" i="4" s="1"/>
  <c r="P4" i="4" l="1"/>
  <c r="Q4" i="4"/>
  <c r="O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I5" i="4"/>
  <c r="H5" i="4"/>
  <c r="I4" i="4"/>
  <c r="I4" i="9"/>
  <c r="I19" i="9"/>
  <c r="I33" i="9"/>
  <c r="Q5" i="4" l="1"/>
  <c r="C2003" i="4"/>
  <c r="P5" i="4" l="1"/>
  <c r="Q6" i="4"/>
  <c r="P6" i="4" s="1"/>
  <c r="C1996" i="4"/>
  <c r="C1997" i="4"/>
  <c r="C1998" i="4"/>
  <c r="C1999" i="4"/>
  <c r="C2000" i="4"/>
  <c r="C2001" i="4"/>
  <c r="C2002" i="4"/>
  <c r="Q7" i="4" l="1"/>
  <c r="P7" i="4" s="1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D1996" i="4" s="1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D1980" i="4" s="1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Q8" i="4" l="1"/>
  <c r="P8" i="4" s="1"/>
  <c r="F214" i="4"/>
  <c r="E184" i="4"/>
  <c r="D154" i="4"/>
  <c r="F422" i="4"/>
  <c r="E392" i="4"/>
  <c r="D362" i="4"/>
  <c r="F550" i="4"/>
  <c r="E520" i="4"/>
  <c r="D490" i="4"/>
  <c r="F710" i="4"/>
  <c r="E680" i="4"/>
  <c r="D650" i="4"/>
  <c r="F854" i="4"/>
  <c r="E824" i="4"/>
  <c r="D794" i="4"/>
  <c r="E904" i="4"/>
  <c r="F934" i="4"/>
  <c r="D874" i="4"/>
  <c r="F982" i="4"/>
  <c r="E952" i="4"/>
  <c r="D922" i="4"/>
  <c r="E1064" i="4"/>
  <c r="F1094" i="4"/>
  <c r="D1034" i="4"/>
  <c r="F1206" i="4"/>
  <c r="E1176" i="4"/>
  <c r="D1146" i="4"/>
  <c r="F1222" i="4"/>
  <c r="E1192" i="4"/>
  <c r="D1162" i="4"/>
  <c r="F1238" i="4"/>
  <c r="E1208" i="4"/>
  <c r="D1178" i="4"/>
  <c r="F1382" i="4"/>
  <c r="E1352" i="4"/>
  <c r="D1322" i="4"/>
  <c r="F1446" i="4"/>
  <c r="E1416" i="4"/>
  <c r="D1386" i="4"/>
  <c r="F1478" i="4"/>
  <c r="E1448" i="4"/>
  <c r="D1418" i="4"/>
  <c r="F1494" i="4"/>
  <c r="E1464" i="4"/>
  <c r="D1434" i="4"/>
  <c r="F1510" i="4"/>
  <c r="E1480" i="4"/>
  <c r="D1450" i="4"/>
  <c r="F1526" i="4"/>
  <c r="E1496" i="4"/>
  <c r="D1466" i="4"/>
  <c r="F1542" i="4"/>
  <c r="E1512" i="4"/>
  <c r="D1482" i="4"/>
  <c r="F1558" i="4"/>
  <c r="E1528" i="4"/>
  <c r="D1498" i="4"/>
  <c r="F1574" i="4"/>
  <c r="E1544" i="4"/>
  <c r="D1514" i="4"/>
  <c r="F1590" i="4"/>
  <c r="E1560" i="4"/>
  <c r="D1530" i="4"/>
  <c r="F1606" i="4"/>
  <c r="E1576" i="4"/>
  <c r="D1546" i="4"/>
  <c r="F1622" i="4"/>
  <c r="E1592" i="4"/>
  <c r="D1562" i="4"/>
  <c r="F1638" i="4"/>
  <c r="E1608" i="4"/>
  <c r="D1578" i="4"/>
  <c r="F1654" i="4"/>
  <c r="E1624" i="4"/>
  <c r="D1594" i="4"/>
  <c r="F1670" i="4"/>
  <c r="E1640" i="4"/>
  <c r="D1610" i="4"/>
  <c r="F1686" i="4"/>
  <c r="E1656" i="4"/>
  <c r="D1626" i="4"/>
  <c r="F1702" i="4"/>
  <c r="E1672" i="4"/>
  <c r="D1642" i="4"/>
  <c r="F1718" i="4"/>
  <c r="E1688" i="4"/>
  <c r="D1658" i="4"/>
  <c r="F1734" i="4"/>
  <c r="E1704" i="4"/>
  <c r="D1674" i="4"/>
  <c r="F1750" i="4"/>
  <c r="E1720" i="4"/>
  <c r="D1690" i="4"/>
  <c r="F1766" i="4"/>
  <c r="E1736" i="4"/>
  <c r="D1706" i="4"/>
  <c r="F1782" i="4"/>
  <c r="E1752" i="4"/>
  <c r="D1722" i="4"/>
  <c r="F1798" i="4"/>
  <c r="E1768" i="4"/>
  <c r="D1738" i="4"/>
  <c r="F1814" i="4"/>
  <c r="E1784" i="4"/>
  <c r="D1754" i="4"/>
  <c r="F1830" i="4"/>
  <c r="E1800" i="4"/>
  <c r="D1770" i="4"/>
  <c r="F1846" i="4"/>
  <c r="E1816" i="4"/>
  <c r="D1786" i="4"/>
  <c r="F1862" i="4"/>
  <c r="E1832" i="4"/>
  <c r="D1802" i="4"/>
  <c r="F1878" i="4"/>
  <c r="E1848" i="4"/>
  <c r="D1818" i="4"/>
  <c r="F1894" i="4"/>
  <c r="E1864" i="4"/>
  <c r="D1834" i="4"/>
  <c r="F1910" i="4"/>
  <c r="E1880" i="4"/>
  <c r="D1850" i="4"/>
  <c r="F1926" i="4"/>
  <c r="E1896" i="4"/>
  <c r="D1866" i="4"/>
  <c r="F1942" i="4"/>
  <c r="E1912" i="4"/>
  <c r="D1882" i="4"/>
  <c r="F1958" i="4"/>
  <c r="E1928" i="4"/>
  <c r="D1898" i="4"/>
  <c r="F1974" i="4"/>
  <c r="E1944" i="4"/>
  <c r="D1914" i="4"/>
  <c r="F1990" i="4"/>
  <c r="E1960" i="4"/>
  <c r="D1930" i="4"/>
  <c r="E1976" i="4"/>
  <c r="D1946" i="4"/>
  <c r="E1992" i="4"/>
  <c r="D1962" i="4"/>
  <c r="D1978" i="4"/>
  <c r="D1994" i="4"/>
  <c r="F103" i="4"/>
  <c r="E73" i="4"/>
  <c r="D43" i="4"/>
  <c r="F119" i="4"/>
  <c r="E89" i="4"/>
  <c r="D59" i="4"/>
  <c r="F135" i="4"/>
  <c r="E105" i="4"/>
  <c r="D75" i="4"/>
  <c r="F151" i="4"/>
  <c r="E121" i="4"/>
  <c r="D91" i="4"/>
  <c r="F167" i="4"/>
  <c r="E137" i="4"/>
  <c r="D107" i="4"/>
  <c r="F183" i="4"/>
  <c r="E153" i="4"/>
  <c r="D123" i="4"/>
  <c r="F199" i="4"/>
  <c r="E169" i="4"/>
  <c r="D139" i="4"/>
  <c r="F215" i="4"/>
  <c r="E185" i="4"/>
  <c r="D155" i="4"/>
  <c r="F231" i="4"/>
  <c r="E201" i="4"/>
  <c r="D171" i="4"/>
  <c r="F247" i="4"/>
  <c r="E217" i="4"/>
  <c r="D187" i="4"/>
  <c r="F263" i="4"/>
  <c r="E233" i="4"/>
  <c r="D203" i="4"/>
  <c r="F279" i="4"/>
  <c r="E249" i="4"/>
  <c r="D219" i="4"/>
  <c r="F295" i="4"/>
  <c r="E265" i="4"/>
  <c r="D235" i="4"/>
  <c r="F311" i="4"/>
  <c r="E281" i="4"/>
  <c r="D251" i="4"/>
  <c r="F327" i="4"/>
  <c r="E297" i="4"/>
  <c r="D267" i="4"/>
  <c r="F343" i="4"/>
  <c r="E313" i="4"/>
  <c r="D283" i="4"/>
  <c r="F359" i="4"/>
  <c r="E329" i="4"/>
  <c r="D299" i="4"/>
  <c r="F375" i="4"/>
  <c r="E345" i="4"/>
  <c r="D315" i="4"/>
  <c r="F391" i="4"/>
  <c r="E361" i="4"/>
  <c r="D331" i="4"/>
  <c r="F407" i="4"/>
  <c r="E377" i="4"/>
  <c r="D347" i="4"/>
  <c r="F423" i="4"/>
  <c r="E393" i="4"/>
  <c r="D363" i="4"/>
  <c r="F439" i="4"/>
  <c r="E409" i="4"/>
  <c r="D379" i="4"/>
  <c r="F455" i="4"/>
  <c r="E425" i="4"/>
  <c r="D395" i="4"/>
  <c r="F471" i="4"/>
  <c r="E441" i="4"/>
  <c r="D411" i="4"/>
  <c r="F487" i="4"/>
  <c r="E457" i="4"/>
  <c r="D427" i="4"/>
  <c r="F503" i="4"/>
  <c r="E473" i="4"/>
  <c r="D443" i="4"/>
  <c r="F519" i="4"/>
  <c r="E489" i="4"/>
  <c r="D459" i="4"/>
  <c r="F535" i="4"/>
  <c r="E505" i="4"/>
  <c r="D475" i="4"/>
  <c r="F551" i="4"/>
  <c r="E521" i="4"/>
  <c r="D491" i="4"/>
  <c r="F567" i="4"/>
  <c r="E537" i="4"/>
  <c r="D507" i="4"/>
  <c r="F583" i="4"/>
  <c r="E553" i="4"/>
  <c r="D523" i="4"/>
  <c r="F599" i="4"/>
  <c r="E569" i="4"/>
  <c r="D539" i="4"/>
  <c r="F615" i="4"/>
  <c r="E585" i="4"/>
  <c r="D555" i="4"/>
  <c r="F631" i="4"/>
  <c r="E601" i="4"/>
  <c r="D571" i="4"/>
  <c r="F647" i="4"/>
  <c r="E617" i="4"/>
  <c r="D587" i="4"/>
  <c r="F663" i="4"/>
  <c r="E633" i="4"/>
  <c r="D603" i="4"/>
  <c r="F679" i="4"/>
  <c r="E649" i="4"/>
  <c r="D619" i="4"/>
  <c r="F695" i="4"/>
  <c r="E665" i="4"/>
  <c r="D635" i="4"/>
  <c r="F711" i="4"/>
  <c r="E681" i="4"/>
  <c r="D651" i="4"/>
  <c r="F727" i="4"/>
  <c r="E697" i="4"/>
  <c r="D667" i="4"/>
  <c r="F743" i="4"/>
  <c r="E713" i="4"/>
  <c r="D683" i="4"/>
  <c r="F759" i="4"/>
  <c r="E729" i="4"/>
  <c r="D699" i="4"/>
  <c r="F775" i="4"/>
  <c r="E745" i="4"/>
  <c r="D715" i="4"/>
  <c r="F791" i="4"/>
  <c r="E761" i="4"/>
  <c r="D731" i="4"/>
  <c r="F807" i="4"/>
  <c r="E777" i="4"/>
  <c r="D747" i="4"/>
  <c r="F823" i="4"/>
  <c r="E793" i="4"/>
  <c r="D763" i="4"/>
  <c r="F839" i="4"/>
  <c r="E809" i="4"/>
  <c r="D779" i="4"/>
  <c r="F855" i="4"/>
  <c r="E825" i="4"/>
  <c r="D795" i="4"/>
  <c r="F871" i="4"/>
  <c r="E841" i="4"/>
  <c r="D811" i="4"/>
  <c r="F887" i="4"/>
  <c r="E857" i="4"/>
  <c r="D827" i="4"/>
  <c r="F903" i="4"/>
  <c r="E873" i="4"/>
  <c r="D843" i="4"/>
  <c r="F919" i="4"/>
  <c r="E889" i="4"/>
  <c r="D859" i="4"/>
  <c r="F935" i="4"/>
  <c r="E905" i="4"/>
  <c r="D875" i="4"/>
  <c r="F951" i="4"/>
  <c r="E921" i="4"/>
  <c r="D891" i="4"/>
  <c r="F967" i="4"/>
  <c r="E937" i="4"/>
  <c r="D907" i="4"/>
  <c r="F983" i="4"/>
  <c r="E953" i="4"/>
  <c r="D923" i="4"/>
  <c r="F999" i="4"/>
  <c r="E969" i="4"/>
  <c r="D939" i="4"/>
  <c r="F1015" i="4"/>
  <c r="E985" i="4"/>
  <c r="D955" i="4"/>
  <c r="F1031" i="4"/>
  <c r="E1001" i="4"/>
  <c r="D971" i="4"/>
  <c r="F1047" i="4"/>
  <c r="E1017" i="4"/>
  <c r="D987" i="4"/>
  <c r="F1063" i="4"/>
  <c r="E1033" i="4"/>
  <c r="D1003" i="4"/>
  <c r="F1079" i="4"/>
  <c r="E1049" i="4"/>
  <c r="D1019" i="4"/>
  <c r="F1095" i="4"/>
  <c r="E1065" i="4"/>
  <c r="D1035" i="4"/>
  <c r="F1111" i="4"/>
  <c r="E1081" i="4"/>
  <c r="D1051" i="4"/>
  <c r="F1127" i="4"/>
  <c r="E1097" i="4"/>
  <c r="D1067" i="4"/>
  <c r="F1143" i="4"/>
  <c r="E1113" i="4"/>
  <c r="D1083" i="4"/>
  <c r="F1159" i="4"/>
  <c r="E1129" i="4"/>
  <c r="D1099" i="4"/>
  <c r="F1175" i="4"/>
  <c r="E1145" i="4"/>
  <c r="D1115" i="4"/>
  <c r="F1191" i="4"/>
  <c r="E1161" i="4"/>
  <c r="D1131" i="4"/>
  <c r="F1207" i="4"/>
  <c r="E1177" i="4"/>
  <c r="D1147" i="4"/>
  <c r="F1223" i="4"/>
  <c r="E1193" i="4"/>
  <c r="D1163" i="4"/>
  <c r="F1239" i="4"/>
  <c r="E1209" i="4"/>
  <c r="D1179" i="4"/>
  <c r="F1255" i="4"/>
  <c r="E1225" i="4"/>
  <c r="D1195" i="4"/>
  <c r="F1271" i="4"/>
  <c r="E1241" i="4"/>
  <c r="D1211" i="4"/>
  <c r="F1287" i="4"/>
  <c r="E1257" i="4"/>
  <c r="D1227" i="4"/>
  <c r="F1303" i="4"/>
  <c r="E1273" i="4"/>
  <c r="D1243" i="4"/>
  <c r="F1319" i="4"/>
  <c r="E1289" i="4"/>
  <c r="D1259" i="4"/>
  <c r="F1335" i="4"/>
  <c r="E1305" i="4"/>
  <c r="D1275" i="4"/>
  <c r="F1351" i="4"/>
  <c r="E1321" i="4"/>
  <c r="D1291" i="4"/>
  <c r="F1367" i="4"/>
  <c r="E1337" i="4"/>
  <c r="D1307" i="4"/>
  <c r="F1383" i="4"/>
  <c r="D1323" i="4"/>
  <c r="E1353" i="4"/>
  <c r="F1399" i="4"/>
  <c r="E1369" i="4"/>
  <c r="D1339" i="4"/>
  <c r="F1415" i="4"/>
  <c r="E1385" i="4"/>
  <c r="D1355" i="4"/>
  <c r="F1431" i="4"/>
  <c r="E1401" i="4"/>
  <c r="D1371" i="4"/>
  <c r="F1447" i="4"/>
  <c r="E1417" i="4"/>
  <c r="D1387" i="4"/>
  <c r="F1463" i="4"/>
  <c r="E1433" i="4"/>
  <c r="D1403" i="4"/>
  <c r="F1479" i="4"/>
  <c r="E1449" i="4"/>
  <c r="D1419" i="4"/>
  <c r="F1495" i="4"/>
  <c r="E1465" i="4"/>
  <c r="D1435" i="4"/>
  <c r="F1511" i="4"/>
  <c r="E1481" i="4"/>
  <c r="D1451" i="4"/>
  <c r="F1527" i="4"/>
  <c r="E1497" i="4"/>
  <c r="D1467" i="4"/>
  <c r="F1543" i="4"/>
  <c r="E1513" i="4"/>
  <c r="D1483" i="4"/>
  <c r="F1559" i="4"/>
  <c r="E1529" i="4"/>
  <c r="D1499" i="4"/>
  <c r="F1575" i="4"/>
  <c r="E1545" i="4"/>
  <c r="D1515" i="4"/>
  <c r="F1591" i="4"/>
  <c r="E1561" i="4"/>
  <c r="D1531" i="4"/>
  <c r="F1607" i="4"/>
  <c r="E1577" i="4"/>
  <c r="D1547" i="4"/>
  <c r="F1623" i="4"/>
  <c r="E1593" i="4"/>
  <c r="D1563" i="4"/>
  <c r="F1639" i="4"/>
  <c r="E1609" i="4"/>
  <c r="D1579" i="4"/>
  <c r="F1655" i="4"/>
  <c r="E1625" i="4"/>
  <c r="D1595" i="4"/>
  <c r="F1671" i="4"/>
  <c r="E1641" i="4"/>
  <c r="D1611" i="4"/>
  <c r="F1687" i="4"/>
  <c r="E1657" i="4"/>
  <c r="D1627" i="4"/>
  <c r="F1703" i="4"/>
  <c r="E1673" i="4"/>
  <c r="D1643" i="4"/>
  <c r="F1719" i="4"/>
  <c r="E1689" i="4"/>
  <c r="D1659" i="4"/>
  <c r="F1735" i="4"/>
  <c r="E1705" i="4"/>
  <c r="D1675" i="4"/>
  <c r="F1751" i="4"/>
  <c r="E1721" i="4"/>
  <c r="D1691" i="4"/>
  <c r="F1767" i="4"/>
  <c r="E1737" i="4"/>
  <c r="D1707" i="4"/>
  <c r="F1783" i="4"/>
  <c r="E1753" i="4"/>
  <c r="D1723" i="4"/>
  <c r="F1799" i="4"/>
  <c r="E1769" i="4"/>
  <c r="D1739" i="4"/>
  <c r="F1815" i="4"/>
  <c r="E1785" i="4"/>
  <c r="D1755" i="4"/>
  <c r="F1831" i="4"/>
  <c r="E1801" i="4"/>
  <c r="D1771" i="4"/>
  <c r="F1847" i="4"/>
  <c r="E1817" i="4"/>
  <c r="D1787" i="4"/>
  <c r="F1863" i="4"/>
  <c r="E1833" i="4"/>
  <c r="D1803" i="4"/>
  <c r="F1879" i="4"/>
  <c r="E1849" i="4"/>
  <c r="D1819" i="4"/>
  <c r="F1895" i="4"/>
  <c r="E1865" i="4"/>
  <c r="D1835" i="4"/>
  <c r="F1911" i="4"/>
  <c r="E1881" i="4"/>
  <c r="D1851" i="4"/>
  <c r="F1927" i="4"/>
  <c r="E1897" i="4"/>
  <c r="D1867" i="4"/>
  <c r="F1943" i="4"/>
  <c r="E1913" i="4"/>
  <c r="D1883" i="4"/>
  <c r="F1959" i="4"/>
  <c r="E1929" i="4"/>
  <c r="D1899" i="4"/>
  <c r="F1975" i="4"/>
  <c r="E1945" i="4"/>
  <c r="D1915" i="4"/>
  <c r="F1991" i="4"/>
  <c r="E1961" i="4"/>
  <c r="D1931" i="4"/>
  <c r="E1977" i="4"/>
  <c r="D1947" i="4"/>
  <c r="E1993" i="4"/>
  <c r="D1963" i="4"/>
  <c r="D1979" i="4"/>
  <c r="D1995" i="4"/>
  <c r="F118" i="4"/>
  <c r="E88" i="4"/>
  <c r="D58" i="4"/>
  <c r="F406" i="4"/>
  <c r="E376" i="4"/>
  <c r="D346" i="4"/>
  <c r="F662" i="4"/>
  <c r="E632" i="4"/>
  <c r="D602" i="4"/>
  <c r="F838" i="4"/>
  <c r="E808" i="4"/>
  <c r="D778" i="4"/>
  <c r="F1046" i="4"/>
  <c r="E1016" i="4"/>
  <c r="D986" i="4"/>
  <c r="F1270" i="4"/>
  <c r="E1240" i="4"/>
  <c r="D1210" i="4"/>
  <c r="F232" i="4"/>
  <c r="E202" i="4"/>
  <c r="D172" i="4"/>
  <c r="F456" i="4"/>
  <c r="E426" i="4"/>
  <c r="D396" i="4"/>
  <c r="F744" i="4"/>
  <c r="E714" i="4"/>
  <c r="D684" i="4"/>
  <c r="F952" i="4"/>
  <c r="E922" i="4"/>
  <c r="D892" i="4"/>
  <c r="F1192" i="4"/>
  <c r="E1162" i="4"/>
  <c r="D1132" i="4"/>
  <c r="F1480" i="4"/>
  <c r="E1450" i="4"/>
  <c r="D1420" i="4"/>
  <c r="F217" i="4"/>
  <c r="E187" i="4"/>
  <c r="D157" i="4"/>
  <c r="F345" i="4"/>
  <c r="E315" i="4"/>
  <c r="D285" i="4"/>
  <c r="F457" i="4"/>
  <c r="E427" i="4"/>
  <c r="D397" i="4"/>
  <c r="F553" i="4"/>
  <c r="E523" i="4"/>
  <c r="D493" i="4"/>
  <c r="F697" i="4"/>
  <c r="E667" i="4"/>
  <c r="D637" i="4"/>
  <c r="F857" i="4"/>
  <c r="E827" i="4"/>
  <c r="D797" i="4"/>
  <c r="F969" i="4"/>
  <c r="E939" i="4"/>
  <c r="D909" i="4"/>
  <c r="F1065" i="4"/>
  <c r="E1035" i="4"/>
  <c r="D1005" i="4"/>
  <c r="F1177" i="4"/>
  <c r="E1147" i="4"/>
  <c r="D1117" i="4"/>
  <c r="F1337" i="4"/>
  <c r="E1307" i="4"/>
  <c r="D1277" i="4"/>
  <c r="F1433" i="4"/>
  <c r="E1403" i="4"/>
  <c r="D1373" i="4"/>
  <c r="F1529" i="4"/>
  <c r="E1499" i="4"/>
  <c r="D1469" i="4"/>
  <c r="F1689" i="4"/>
  <c r="E1659" i="4"/>
  <c r="D1629" i="4"/>
  <c r="F1769" i="4"/>
  <c r="E1739" i="4"/>
  <c r="D1709" i="4"/>
  <c r="F1849" i="4"/>
  <c r="E1819" i="4"/>
  <c r="D1789" i="4"/>
  <c r="F1929" i="4"/>
  <c r="E1899" i="4"/>
  <c r="D1869" i="4"/>
  <c r="F154" i="4"/>
  <c r="E124" i="4"/>
  <c r="D94" i="4"/>
  <c r="F170" i="4"/>
  <c r="E140" i="4"/>
  <c r="D110" i="4"/>
  <c r="F186" i="4"/>
  <c r="E156" i="4"/>
  <c r="D126" i="4"/>
  <c r="F202" i="4"/>
  <c r="E172" i="4"/>
  <c r="D142" i="4"/>
  <c r="F218" i="4"/>
  <c r="D158" i="4"/>
  <c r="E188" i="4"/>
  <c r="F234" i="4"/>
  <c r="E204" i="4"/>
  <c r="D174" i="4"/>
  <c r="F250" i="4"/>
  <c r="E220" i="4"/>
  <c r="D190" i="4"/>
  <c r="F266" i="4"/>
  <c r="E236" i="4"/>
  <c r="D206" i="4"/>
  <c r="F282" i="4"/>
  <c r="E252" i="4"/>
  <c r="D222" i="4"/>
  <c r="F298" i="4"/>
  <c r="E268" i="4"/>
  <c r="D238" i="4"/>
  <c r="F314" i="4"/>
  <c r="E284" i="4"/>
  <c r="D254" i="4"/>
  <c r="F330" i="4"/>
  <c r="E300" i="4"/>
  <c r="D270" i="4"/>
  <c r="F346" i="4"/>
  <c r="E316" i="4"/>
  <c r="D286" i="4"/>
  <c r="F362" i="4"/>
  <c r="E332" i="4"/>
  <c r="D302" i="4"/>
  <c r="F378" i="4"/>
  <c r="E348" i="4"/>
  <c r="D318" i="4"/>
  <c r="F394" i="4"/>
  <c r="E364" i="4"/>
  <c r="D334" i="4"/>
  <c r="F410" i="4"/>
  <c r="E380" i="4"/>
  <c r="D350" i="4"/>
  <c r="F426" i="4"/>
  <c r="E396" i="4"/>
  <c r="D366" i="4"/>
  <c r="F442" i="4"/>
  <c r="E412" i="4"/>
  <c r="D382" i="4"/>
  <c r="F458" i="4"/>
  <c r="E428" i="4"/>
  <c r="D398" i="4"/>
  <c r="F474" i="4"/>
  <c r="E444" i="4"/>
  <c r="D414" i="4"/>
  <c r="F490" i="4"/>
  <c r="E460" i="4"/>
  <c r="D430" i="4"/>
  <c r="F506" i="4"/>
  <c r="E476" i="4"/>
  <c r="D446" i="4"/>
  <c r="F522" i="4"/>
  <c r="E492" i="4"/>
  <c r="D462" i="4"/>
  <c r="F538" i="4"/>
  <c r="E508" i="4"/>
  <c r="D478" i="4"/>
  <c r="F554" i="4"/>
  <c r="E524" i="4"/>
  <c r="D494" i="4"/>
  <c r="F570" i="4"/>
  <c r="E540" i="4"/>
  <c r="D510" i="4"/>
  <c r="F586" i="4"/>
  <c r="E556" i="4"/>
  <c r="D526" i="4"/>
  <c r="F602" i="4"/>
  <c r="E572" i="4"/>
  <c r="D542" i="4"/>
  <c r="F618" i="4"/>
  <c r="E588" i="4"/>
  <c r="D558" i="4"/>
  <c r="F634" i="4"/>
  <c r="E604" i="4"/>
  <c r="D574" i="4"/>
  <c r="F650" i="4"/>
  <c r="E620" i="4"/>
  <c r="D590" i="4"/>
  <c r="F666" i="4"/>
  <c r="E636" i="4"/>
  <c r="D606" i="4"/>
  <c r="F682" i="4"/>
  <c r="E652" i="4"/>
  <c r="D622" i="4"/>
  <c r="F698" i="4"/>
  <c r="E668" i="4"/>
  <c r="D638" i="4"/>
  <c r="F714" i="4"/>
  <c r="E684" i="4"/>
  <c r="D654" i="4"/>
  <c r="F730" i="4"/>
  <c r="E700" i="4"/>
  <c r="D670" i="4"/>
  <c r="F746" i="4"/>
  <c r="E716" i="4"/>
  <c r="D686" i="4"/>
  <c r="F762" i="4"/>
  <c r="E732" i="4"/>
  <c r="D702" i="4"/>
  <c r="F778" i="4"/>
  <c r="E748" i="4"/>
  <c r="D718" i="4"/>
  <c r="F794" i="4"/>
  <c r="E764" i="4"/>
  <c r="D734" i="4"/>
  <c r="F810" i="4"/>
  <c r="E780" i="4"/>
  <c r="D750" i="4"/>
  <c r="F826" i="4"/>
  <c r="E796" i="4"/>
  <c r="D766" i="4"/>
  <c r="F842" i="4"/>
  <c r="E812" i="4"/>
  <c r="D782" i="4"/>
  <c r="F858" i="4"/>
  <c r="E828" i="4"/>
  <c r="D798" i="4"/>
  <c r="F874" i="4"/>
  <c r="E844" i="4"/>
  <c r="D814" i="4"/>
  <c r="F890" i="4"/>
  <c r="E860" i="4"/>
  <c r="D830" i="4"/>
  <c r="F906" i="4"/>
  <c r="E876" i="4"/>
  <c r="D846" i="4"/>
  <c r="F922" i="4"/>
  <c r="E892" i="4"/>
  <c r="D862" i="4"/>
  <c r="F938" i="4"/>
  <c r="E908" i="4"/>
  <c r="D878" i="4"/>
  <c r="F954" i="4"/>
  <c r="E924" i="4"/>
  <c r="D894" i="4"/>
  <c r="F970" i="4"/>
  <c r="E940" i="4"/>
  <c r="D910" i="4"/>
  <c r="F986" i="4"/>
  <c r="E956" i="4"/>
  <c r="D926" i="4"/>
  <c r="F1002" i="4"/>
  <c r="E972" i="4"/>
  <c r="D942" i="4"/>
  <c r="F1018" i="4"/>
  <c r="E988" i="4"/>
  <c r="D958" i="4"/>
  <c r="F1034" i="4"/>
  <c r="E1004" i="4"/>
  <c r="D974" i="4"/>
  <c r="F1050" i="4"/>
  <c r="E1020" i="4"/>
  <c r="D990" i="4"/>
  <c r="F1066" i="4"/>
  <c r="E1036" i="4"/>
  <c r="D1006" i="4"/>
  <c r="F1082" i="4"/>
  <c r="E1052" i="4"/>
  <c r="D1022" i="4"/>
  <c r="F1098" i="4"/>
  <c r="E1068" i="4"/>
  <c r="D1038" i="4"/>
  <c r="F1114" i="4"/>
  <c r="E1084" i="4"/>
  <c r="D1054" i="4"/>
  <c r="F1130" i="4"/>
  <c r="E1100" i="4"/>
  <c r="D1070" i="4"/>
  <c r="F1146" i="4"/>
  <c r="E1116" i="4"/>
  <c r="D1086" i="4"/>
  <c r="F1162" i="4"/>
  <c r="E1132" i="4"/>
  <c r="D1102" i="4"/>
  <c r="F1178" i="4"/>
  <c r="E1148" i="4"/>
  <c r="D1118" i="4"/>
  <c r="F1194" i="4"/>
  <c r="E1164" i="4"/>
  <c r="D1134" i="4"/>
  <c r="F1210" i="4"/>
  <c r="E1180" i="4"/>
  <c r="D1150" i="4"/>
  <c r="F1226" i="4"/>
  <c r="E1196" i="4"/>
  <c r="D1166" i="4"/>
  <c r="F1242" i="4"/>
  <c r="E1212" i="4"/>
  <c r="D1182" i="4"/>
  <c r="F1258" i="4"/>
  <c r="E1228" i="4"/>
  <c r="D1198" i="4"/>
  <c r="F1274" i="4"/>
  <c r="E1244" i="4"/>
  <c r="D1214" i="4"/>
  <c r="F1290" i="4"/>
  <c r="E1260" i="4"/>
  <c r="D1230" i="4"/>
  <c r="F1306" i="4"/>
  <c r="E1276" i="4"/>
  <c r="D1246" i="4"/>
  <c r="F1322" i="4"/>
  <c r="E1292" i="4"/>
  <c r="D1262" i="4"/>
  <c r="F1338" i="4"/>
  <c r="E1308" i="4"/>
  <c r="D1278" i="4"/>
  <c r="F1354" i="4"/>
  <c r="E1324" i="4"/>
  <c r="D1294" i="4"/>
  <c r="F1370" i="4"/>
  <c r="E1340" i="4"/>
  <c r="D1310" i="4"/>
  <c r="F1386" i="4"/>
  <c r="E1356" i="4"/>
  <c r="D1326" i="4"/>
  <c r="F1402" i="4"/>
  <c r="E1372" i="4"/>
  <c r="D1342" i="4"/>
  <c r="F1418" i="4"/>
  <c r="E1388" i="4"/>
  <c r="D1358" i="4"/>
  <c r="F1434" i="4"/>
  <c r="E1404" i="4"/>
  <c r="D1374" i="4"/>
  <c r="F1450" i="4"/>
  <c r="E1420" i="4"/>
  <c r="D1390" i="4"/>
  <c r="F1466" i="4"/>
  <c r="E1436" i="4"/>
  <c r="D1406" i="4"/>
  <c r="F1482" i="4"/>
  <c r="E1452" i="4"/>
  <c r="D1422" i="4"/>
  <c r="F1498" i="4"/>
  <c r="E1468" i="4"/>
  <c r="D1438" i="4"/>
  <c r="F1514" i="4"/>
  <c r="E1484" i="4"/>
  <c r="D1454" i="4"/>
  <c r="F1530" i="4"/>
  <c r="E1500" i="4"/>
  <c r="D1470" i="4"/>
  <c r="F1546" i="4"/>
  <c r="E1516" i="4"/>
  <c r="D1486" i="4"/>
  <c r="F1562" i="4"/>
  <c r="E1532" i="4"/>
  <c r="D1502" i="4"/>
  <c r="F1578" i="4"/>
  <c r="E1548" i="4"/>
  <c r="D1518" i="4"/>
  <c r="F1594" i="4"/>
  <c r="E1564" i="4"/>
  <c r="D1534" i="4"/>
  <c r="F1610" i="4"/>
  <c r="E1580" i="4"/>
  <c r="D1550" i="4"/>
  <c r="F1626" i="4"/>
  <c r="E1596" i="4"/>
  <c r="D1566" i="4"/>
  <c r="F1642" i="4"/>
  <c r="E1612" i="4"/>
  <c r="D1582" i="4"/>
  <c r="F1658" i="4"/>
  <c r="E1628" i="4"/>
  <c r="D1598" i="4"/>
  <c r="F1674" i="4"/>
  <c r="E1644" i="4"/>
  <c r="D1614" i="4"/>
  <c r="F1690" i="4"/>
  <c r="E1660" i="4"/>
  <c r="D1630" i="4"/>
  <c r="F1706" i="4"/>
  <c r="E1676" i="4"/>
  <c r="D1646" i="4"/>
  <c r="F1722" i="4"/>
  <c r="E1692" i="4"/>
  <c r="D1662" i="4"/>
  <c r="F1738" i="4"/>
  <c r="E1708" i="4"/>
  <c r="D1678" i="4"/>
  <c r="F1754" i="4"/>
  <c r="E1724" i="4"/>
  <c r="D1694" i="4"/>
  <c r="F1770" i="4"/>
  <c r="E1740" i="4"/>
  <c r="D1710" i="4"/>
  <c r="F1786" i="4"/>
  <c r="E1756" i="4"/>
  <c r="D1726" i="4"/>
  <c r="F1802" i="4"/>
  <c r="E1772" i="4"/>
  <c r="D1742" i="4"/>
  <c r="F1818" i="4"/>
  <c r="E1788" i="4"/>
  <c r="D1758" i="4"/>
  <c r="F1834" i="4"/>
  <c r="E1804" i="4"/>
  <c r="D1774" i="4"/>
  <c r="F1850" i="4"/>
  <c r="E1820" i="4"/>
  <c r="D1790" i="4"/>
  <c r="F1866" i="4"/>
  <c r="E1836" i="4"/>
  <c r="D1806" i="4"/>
  <c r="F1882" i="4"/>
  <c r="E1852" i="4"/>
  <c r="D1822" i="4"/>
  <c r="F1898" i="4"/>
  <c r="D1838" i="4"/>
  <c r="E1868" i="4"/>
  <c r="F1914" i="4"/>
  <c r="E1884" i="4"/>
  <c r="D1854" i="4"/>
  <c r="F1930" i="4"/>
  <c r="E1900" i="4"/>
  <c r="D1870" i="4"/>
  <c r="F1946" i="4"/>
  <c r="E1916" i="4"/>
  <c r="D1886" i="4"/>
  <c r="F1962" i="4"/>
  <c r="E1932" i="4"/>
  <c r="D1902" i="4"/>
  <c r="F1978" i="4"/>
  <c r="E1948" i="4"/>
  <c r="D1918" i="4"/>
  <c r="F1994" i="4"/>
  <c r="E1964" i="4"/>
  <c r="D1934" i="4"/>
  <c r="E1980" i="4"/>
  <c r="D1950" i="4"/>
  <c r="D1966" i="4"/>
  <c r="E1996" i="4"/>
  <c r="D1982" i="4"/>
  <c r="D1998" i="4"/>
  <c r="F326" i="4"/>
  <c r="E296" i="4"/>
  <c r="D266" i="4"/>
  <c r="F534" i="4"/>
  <c r="E504" i="4"/>
  <c r="D474" i="4"/>
  <c r="F806" i="4"/>
  <c r="E776" i="4"/>
  <c r="D746" i="4"/>
  <c r="F1126" i="4"/>
  <c r="E1096" i="4"/>
  <c r="D1066" i="4"/>
  <c r="F1398" i="4"/>
  <c r="E1368" i="4"/>
  <c r="D1338" i="4"/>
  <c r="F376" i="4"/>
  <c r="D316" i="4"/>
  <c r="E346" i="4"/>
  <c r="F600" i="4"/>
  <c r="E570" i="4"/>
  <c r="D540" i="4"/>
  <c r="F824" i="4"/>
  <c r="E794" i="4"/>
  <c r="D764" i="4"/>
  <c r="F1016" i="4"/>
  <c r="E986" i="4"/>
  <c r="D956" i="4"/>
  <c r="F1224" i="4"/>
  <c r="E1194" i="4"/>
  <c r="D1164" i="4"/>
  <c r="F1384" i="4"/>
  <c r="E1354" i="4"/>
  <c r="D1324" i="4"/>
  <c r="F1704" i="4"/>
  <c r="E1674" i="4"/>
  <c r="D1644" i="4"/>
  <c r="F1960" i="4"/>
  <c r="E1930" i="4"/>
  <c r="D1900" i="4"/>
  <c r="F361" i="4"/>
  <c r="E331" i="4"/>
  <c r="D301" i="4"/>
  <c r="F617" i="4"/>
  <c r="E587" i="4"/>
  <c r="D557" i="4"/>
  <c r="F841" i="4"/>
  <c r="E811" i="4"/>
  <c r="D781" i="4"/>
  <c r="F1017" i="4"/>
  <c r="E987" i="4"/>
  <c r="D957" i="4"/>
  <c r="F1209" i="4"/>
  <c r="E1179" i="4"/>
  <c r="D1149" i="4"/>
  <c r="F1481" i="4"/>
  <c r="E1451" i="4"/>
  <c r="D1421" i="4"/>
  <c r="F1945" i="4"/>
  <c r="E1915" i="4"/>
  <c r="D1885" i="4"/>
  <c r="F155" i="4"/>
  <c r="E125" i="4"/>
  <c r="D95" i="4"/>
  <c r="F187" i="4"/>
  <c r="E157" i="4"/>
  <c r="D127" i="4"/>
  <c r="F235" i="4"/>
  <c r="E205" i="4"/>
  <c r="D175" i="4"/>
  <c r="F283" i="4"/>
  <c r="E253" i="4"/>
  <c r="D223" i="4"/>
  <c r="F315" i="4"/>
  <c r="E285" i="4"/>
  <c r="D255" i="4"/>
  <c r="F347" i="4"/>
  <c r="E317" i="4"/>
  <c r="D287" i="4"/>
  <c r="F395" i="4"/>
  <c r="E365" i="4"/>
  <c r="D335" i="4"/>
  <c r="F427" i="4"/>
  <c r="E397" i="4"/>
  <c r="D367" i="4"/>
  <c r="F443" i="4"/>
  <c r="E413" i="4"/>
  <c r="D383" i="4"/>
  <c r="F459" i="4"/>
  <c r="E429" i="4"/>
  <c r="D399" i="4"/>
  <c r="F491" i="4"/>
  <c r="E461" i="4"/>
  <c r="D431" i="4"/>
  <c r="F507" i="4"/>
  <c r="E477" i="4"/>
  <c r="D447" i="4"/>
  <c r="F523" i="4"/>
  <c r="E493" i="4"/>
  <c r="D463" i="4"/>
  <c r="F539" i="4"/>
  <c r="E509" i="4"/>
  <c r="D479" i="4"/>
  <c r="F555" i="4"/>
  <c r="E525" i="4"/>
  <c r="D495" i="4"/>
  <c r="F571" i="4"/>
  <c r="E541" i="4"/>
  <c r="D511" i="4"/>
  <c r="F587" i="4"/>
  <c r="E557" i="4"/>
  <c r="D527" i="4"/>
  <c r="F603" i="4"/>
  <c r="D543" i="4"/>
  <c r="E573" i="4"/>
  <c r="F619" i="4"/>
  <c r="D559" i="4"/>
  <c r="E589" i="4"/>
  <c r="F635" i="4"/>
  <c r="E605" i="4"/>
  <c r="D575" i="4"/>
  <c r="F651" i="4"/>
  <c r="E621" i="4"/>
  <c r="D591" i="4"/>
  <c r="F667" i="4"/>
  <c r="D607" i="4"/>
  <c r="E637" i="4"/>
  <c r="F683" i="4"/>
  <c r="D623" i="4"/>
  <c r="E653" i="4"/>
  <c r="F699" i="4"/>
  <c r="D639" i="4"/>
  <c r="E669" i="4"/>
  <c r="F715" i="4"/>
  <c r="E685" i="4"/>
  <c r="D655" i="4"/>
  <c r="F731" i="4"/>
  <c r="E701" i="4"/>
  <c r="D671" i="4"/>
  <c r="F747" i="4"/>
  <c r="E717" i="4"/>
  <c r="D687" i="4"/>
  <c r="F763" i="4"/>
  <c r="D703" i="4"/>
  <c r="E733" i="4"/>
  <c r="F779" i="4"/>
  <c r="D719" i="4"/>
  <c r="E749" i="4"/>
  <c r="F795" i="4"/>
  <c r="D735" i="4"/>
  <c r="E765" i="4"/>
  <c r="F811" i="4"/>
  <c r="D751" i="4"/>
  <c r="E781" i="4"/>
  <c r="F827" i="4"/>
  <c r="E797" i="4"/>
  <c r="D767" i="4"/>
  <c r="F843" i="4"/>
  <c r="E813" i="4"/>
  <c r="D783" i="4"/>
  <c r="F859" i="4"/>
  <c r="E829" i="4"/>
  <c r="D799" i="4"/>
  <c r="F875" i="4"/>
  <c r="E845" i="4"/>
  <c r="D815" i="4"/>
  <c r="F891" i="4"/>
  <c r="D831" i="4"/>
  <c r="E861" i="4"/>
  <c r="F907" i="4"/>
  <c r="D847" i="4"/>
  <c r="E877" i="4"/>
  <c r="F923" i="4"/>
  <c r="D863" i="4"/>
  <c r="E893" i="4"/>
  <c r="F939" i="4"/>
  <c r="D879" i="4"/>
  <c r="E909" i="4"/>
  <c r="F955" i="4"/>
  <c r="E925" i="4"/>
  <c r="D895" i="4"/>
  <c r="F971" i="4"/>
  <c r="E941" i="4"/>
  <c r="D911" i="4"/>
  <c r="F987" i="4"/>
  <c r="E957" i="4"/>
  <c r="D927" i="4"/>
  <c r="F1003" i="4"/>
  <c r="E973" i="4"/>
  <c r="D943" i="4"/>
  <c r="F1019" i="4"/>
  <c r="D959" i="4"/>
  <c r="E989" i="4"/>
  <c r="F1035" i="4"/>
  <c r="D975" i="4"/>
  <c r="E1005" i="4"/>
  <c r="F1051" i="4"/>
  <c r="D991" i="4"/>
  <c r="E1021" i="4"/>
  <c r="F1067" i="4"/>
  <c r="D1007" i="4"/>
  <c r="E1037" i="4"/>
  <c r="F1083" i="4"/>
  <c r="E1053" i="4"/>
  <c r="D1023" i="4"/>
  <c r="F1099" i="4"/>
  <c r="E1069" i="4"/>
  <c r="D1039" i="4"/>
  <c r="F1115" i="4"/>
  <c r="E1085" i="4"/>
  <c r="D1055" i="4"/>
  <c r="F1131" i="4"/>
  <c r="E1101" i="4"/>
  <c r="D1071" i="4"/>
  <c r="F1147" i="4"/>
  <c r="D1087" i="4"/>
  <c r="E1117" i="4"/>
  <c r="F1163" i="4"/>
  <c r="D1103" i="4"/>
  <c r="E1133" i="4"/>
  <c r="F1179" i="4"/>
  <c r="D1119" i="4"/>
  <c r="E1149" i="4"/>
  <c r="F1195" i="4"/>
  <c r="D1135" i="4"/>
  <c r="E1165" i="4"/>
  <c r="F1211" i="4"/>
  <c r="D1151" i="4"/>
  <c r="E1181" i="4"/>
  <c r="F1227" i="4"/>
  <c r="D1167" i="4"/>
  <c r="E1197" i="4"/>
  <c r="F1243" i="4"/>
  <c r="D1183" i="4"/>
  <c r="E1213" i="4"/>
  <c r="F1259" i="4"/>
  <c r="E1229" i="4"/>
  <c r="D1199" i="4"/>
  <c r="F1275" i="4"/>
  <c r="D1215" i="4"/>
  <c r="E1245" i="4"/>
  <c r="F1291" i="4"/>
  <c r="E1261" i="4"/>
  <c r="D1231" i="4"/>
  <c r="F1307" i="4"/>
  <c r="E1277" i="4"/>
  <c r="D1247" i="4"/>
  <c r="F1323" i="4"/>
  <c r="D1263" i="4"/>
  <c r="E1293" i="4"/>
  <c r="F1339" i="4"/>
  <c r="D1279" i="4"/>
  <c r="E1309" i="4"/>
  <c r="F1355" i="4"/>
  <c r="D1295" i="4"/>
  <c r="E1325" i="4"/>
  <c r="F1371" i="4"/>
  <c r="D1311" i="4"/>
  <c r="E1341" i="4"/>
  <c r="F1387" i="4"/>
  <c r="D1327" i="4"/>
  <c r="E1357" i="4"/>
  <c r="F1403" i="4"/>
  <c r="D1343" i="4"/>
  <c r="E1373" i="4"/>
  <c r="F1419" i="4"/>
  <c r="D1359" i="4"/>
  <c r="E1389" i="4"/>
  <c r="D1375" i="4"/>
  <c r="F1435" i="4"/>
  <c r="E1405" i="4"/>
  <c r="F1451" i="4"/>
  <c r="D1391" i="4"/>
  <c r="E1421" i="4"/>
  <c r="F1467" i="4"/>
  <c r="D1407" i="4"/>
  <c r="E1437" i="4"/>
  <c r="F1483" i="4"/>
  <c r="D1423" i="4"/>
  <c r="E1453" i="4"/>
  <c r="F1499" i="4"/>
  <c r="D1439" i="4"/>
  <c r="E1469" i="4"/>
  <c r="F1515" i="4"/>
  <c r="E1485" i="4"/>
  <c r="D1455" i="4"/>
  <c r="F1531" i="4"/>
  <c r="D1471" i="4"/>
  <c r="E1501" i="4"/>
  <c r="F1547" i="4"/>
  <c r="D1487" i="4"/>
  <c r="E1517" i="4"/>
  <c r="F1563" i="4"/>
  <c r="D1503" i="4"/>
  <c r="E1533" i="4"/>
  <c r="F1579" i="4"/>
  <c r="D1519" i="4"/>
  <c r="E1549" i="4"/>
  <c r="F1595" i="4"/>
  <c r="D1535" i="4"/>
  <c r="E1565" i="4"/>
  <c r="D1551" i="4"/>
  <c r="F1611" i="4"/>
  <c r="E1581" i="4"/>
  <c r="F1627" i="4"/>
  <c r="D1567" i="4"/>
  <c r="E1597" i="4"/>
  <c r="F1643" i="4"/>
  <c r="D1583" i="4"/>
  <c r="E1613" i="4"/>
  <c r="F1659" i="4"/>
  <c r="D1599" i="4"/>
  <c r="E1629" i="4"/>
  <c r="F1675" i="4"/>
  <c r="D1615" i="4"/>
  <c r="E1645" i="4"/>
  <c r="F1691" i="4"/>
  <c r="D1631" i="4"/>
  <c r="E1661" i="4"/>
  <c r="F1707" i="4"/>
  <c r="D1647" i="4"/>
  <c r="E1677" i="4"/>
  <c r="F1723" i="4"/>
  <c r="D1663" i="4"/>
  <c r="E1693" i="4"/>
  <c r="F1739" i="4"/>
  <c r="D1679" i="4"/>
  <c r="E1709" i="4"/>
  <c r="F1755" i="4"/>
  <c r="D1695" i="4"/>
  <c r="E1725" i="4"/>
  <c r="E1741" i="4"/>
  <c r="D1711" i="4"/>
  <c r="F1771" i="4"/>
  <c r="F1787" i="4"/>
  <c r="D1727" i="4"/>
  <c r="E1757" i="4"/>
  <c r="F1803" i="4"/>
  <c r="D1743" i="4"/>
  <c r="E1773" i="4"/>
  <c r="F1819" i="4"/>
  <c r="D1759" i="4"/>
  <c r="E1789" i="4"/>
  <c r="F1835" i="4"/>
  <c r="E1805" i="4"/>
  <c r="D1775" i="4"/>
  <c r="F1851" i="4"/>
  <c r="E1821" i="4"/>
  <c r="D1791" i="4"/>
  <c r="F1867" i="4"/>
  <c r="E1837" i="4"/>
  <c r="D1807" i="4"/>
  <c r="F1883" i="4"/>
  <c r="E1853" i="4"/>
  <c r="D1823" i="4"/>
  <c r="F1899" i="4"/>
  <c r="E1869" i="4"/>
  <c r="D1839" i="4"/>
  <c r="F1915" i="4"/>
  <c r="E1885" i="4"/>
  <c r="D1855" i="4"/>
  <c r="F1931" i="4"/>
  <c r="E1901" i="4"/>
  <c r="D1871" i="4"/>
  <c r="F1947" i="4"/>
  <c r="E1917" i="4"/>
  <c r="D1887" i="4"/>
  <c r="F1963" i="4"/>
  <c r="E1933" i="4"/>
  <c r="D1903" i="4"/>
  <c r="F1979" i="4"/>
  <c r="E1949" i="4"/>
  <c r="D1919" i="4"/>
  <c r="F1995" i="4"/>
  <c r="E1965" i="4"/>
  <c r="D1935" i="4"/>
  <c r="E1981" i="4"/>
  <c r="D1951" i="4"/>
  <c r="E1997" i="4"/>
  <c r="D1967" i="4"/>
  <c r="D1983" i="4"/>
  <c r="D1999" i="4"/>
  <c r="F150" i="4"/>
  <c r="E120" i="4"/>
  <c r="D90" i="4"/>
  <c r="F438" i="4"/>
  <c r="E408" i="4"/>
  <c r="D378" i="4"/>
  <c r="F726" i="4"/>
  <c r="E696" i="4"/>
  <c r="D666" i="4"/>
  <c r="F1110" i="4"/>
  <c r="E1080" i="4"/>
  <c r="D1050" i="4"/>
  <c r="F1366" i="4"/>
  <c r="E1336" i="4"/>
  <c r="D1306" i="4"/>
  <c r="F216" i="4"/>
  <c r="E186" i="4"/>
  <c r="D156" i="4"/>
  <c r="F472" i="4"/>
  <c r="E442" i="4"/>
  <c r="D412" i="4"/>
  <c r="F728" i="4"/>
  <c r="E698" i="4"/>
  <c r="D668" i="4"/>
  <c r="F968" i="4"/>
  <c r="E938" i="4"/>
  <c r="D908" i="4"/>
  <c r="F1208" i="4"/>
  <c r="E1178" i="4"/>
  <c r="D1148" i="4"/>
  <c r="F1512" i="4"/>
  <c r="E1482" i="4"/>
  <c r="D1452" i="4"/>
  <c r="F121" i="4"/>
  <c r="E91" i="4"/>
  <c r="D61" i="4"/>
  <c r="F249" i="4"/>
  <c r="E219" i="4"/>
  <c r="D189" i="4"/>
  <c r="F377" i="4"/>
  <c r="E347" i="4"/>
  <c r="D317" i="4"/>
  <c r="F489" i="4"/>
  <c r="E459" i="4"/>
  <c r="D429" i="4"/>
  <c r="F601" i="4"/>
  <c r="E571" i="4"/>
  <c r="D541" i="4"/>
  <c r="F713" i="4"/>
  <c r="E683" i="4"/>
  <c r="D653" i="4"/>
  <c r="F809" i="4"/>
  <c r="E779" i="4"/>
  <c r="D749" i="4"/>
  <c r="F905" i="4"/>
  <c r="E875" i="4"/>
  <c r="D845" i="4"/>
  <c r="F1033" i="4"/>
  <c r="E1003" i="4"/>
  <c r="D973" i="4"/>
  <c r="F1161" i="4"/>
  <c r="E1131" i="4"/>
  <c r="D1101" i="4"/>
  <c r="F1241" i="4"/>
  <c r="E1211" i="4"/>
  <c r="D1181" i="4"/>
  <c r="F1385" i="4"/>
  <c r="E1355" i="4"/>
  <c r="D1325" i="4"/>
  <c r="E1435" i="4"/>
  <c r="F1465" i="4"/>
  <c r="D1405" i="4"/>
  <c r="F1593" i="4"/>
  <c r="E1563" i="4"/>
  <c r="D1533" i="4"/>
  <c r="F1737" i="4"/>
  <c r="E1707" i="4"/>
  <c r="D1677" i="4"/>
  <c r="F1817" i="4"/>
  <c r="E1787" i="4"/>
  <c r="D1757" i="4"/>
  <c r="E1979" i="4"/>
  <c r="D1949" i="4"/>
  <c r="F171" i="4"/>
  <c r="E141" i="4"/>
  <c r="D111" i="4"/>
  <c r="F203" i="4"/>
  <c r="E173" i="4"/>
  <c r="D143" i="4"/>
  <c r="F219" i="4"/>
  <c r="E189" i="4"/>
  <c r="D159" i="4"/>
  <c r="F251" i="4"/>
  <c r="E221" i="4"/>
  <c r="D191" i="4"/>
  <c r="F267" i="4"/>
  <c r="E237" i="4"/>
  <c r="D207" i="4"/>
  <c r="F299" i="4"/>
  <c r="E269" i="4"/>
  <c r="D239" i="4"/>
  <c r="F331" i="4"/>
  <c r="E301" i="4"/>
  <c r="D271" i="4"/>
  <c r="F363" i="4"/>
  <c r="E333" i="4"/>
  <c r="D303" i="4"/>
  <c r="F379" i="4"/>
  <c r="E349" i="4"/>
  <c r="D319" i="4"/>
  <c r="F411" i="4"/>
  <c r="E381" i="4"/>
  <c r="D351" i="4"/>
  <c r="F475" i="4"/>
  <c r="E445" i="4"/>
  <c r="D415" i="4"/>
  <c r="F108" i="4"/>
  <c r="E78" i="4"/>
  <c r="D48" i="4"/>
  <c r="F124" i="4"/>
  <c r="E94" i="4"/>
  <c r="D64" i="4"/>
  <c r="F140" i="4"/>
  <c r="E110" i="4"/>
  <c r="D80" i="4"/>
  <c r="F156" i="4"/>
  <c r="E126" i="4"/>
  <c r="D96" i="4"/>
  <c r="F172" i="4"/>
  <c r="E142" i="4"/>
  <c r="D112" i="4"/>
  <c r="F188" i="4"/>
  <c r="E158" i="4"/>
  <c r="D128" i="4"/>
  <c r="F204" i="4"/>
  <c r="E174" i="4"/>
  <c r="D144" i="4"/>
  <c r="F220" i="4"/>
  <c r="E190" i="4"/>
  <c r="D160" i="4"/>
  <c r="F236" i="4"/>
  <c r="E206" i="4"/>
  <c r="D176" i="4"/>
  <c r="F252" i="4"/>
  <c r="E222" i="4"/>
  <c r="D192" i="4"/>
  <c r="F268" i="4"/>
  <c r="E238" i="4"/>
  <c r="D208" i="4"/>
  <c r="F284" i="4"/>
  <c r="E254" i="4"/>
  <c r="D224" i="4"/>
  <c r="F300" i="4"/>
  <c r="E270" i="4"/>
  <c r="D240" i="4"/>
  <c r="F316" i="4"/>
  <c r="E286" i="4"/>
  <c r="D256" i="4"/>
  <c r="F332" i="4"/>
  <c r="E302" i="4"/>
  <c r="D272" i="4"/>
  <c r="F348" i="4"/>
  <c r="E318" i="4"/>
  <c r="D288" i="4"/>
  <c r="F364" i="4"/>
  <c r="E334" i="4"/>
  <c r="D304" i="4"/>
  <c r="F380" i="4"/>
  <c r="E350" i="4"/>
  <c r="D320" i="4"/>
  <c r="F396" i="4"/>
  <c r="E366" i="4"/>
  <c r="D336" i="4"/>
  <c r="F412" i="4"/>
  <c r="E382" i="4"/>
  <c r="D352" i="4"/>
  <c r="F428" i="4"/>
  <c r="E398" i="4"/>
  <c r="D368" i="4"/>
  <c r="F444" i="4"/>
  <c r="E414" i="4"/>
  <c r="D384" i="4"/>
  <c r="F460" i="4"/>
  <c r="E430" i="4"/>
  <c r="D400" i="4"/>
  <c r="F476" i="4"/>
  <c r="E446" i="4"/>
  <c r="D416" i="4"/>
  <c r="F492" i="4"/>
  <c r="E462" i="4"/>
  <c r="D432" i="4"/>
  <c r="F508" i="4"/>
  <c r="E478" i="4"/>
  <c r="D448" i="4"/>
  <c r="F524" i="4"/>
  <c r="E494" i="4"/>
  <c r="D464" i="4"/>
  <c r="F540" i="4"/>
  <c r="E510" i="4"/>
  <c r="D480" i="4"/>
  <c r="F556" i="4"/>
  <c r="E526" i="4"/>
  <c r="D496" i="4"/>
  <c r="F572" i="4"/>
  <c r="E542" i="4"/>
  <c r="D512" i="4"/>
  <c r="F588" i="4"/>
  <c r="E558" i="4"/>
  <c r="D528" i="4"/>
  <c r="F604" i="4"/>
  <c r="E574" i="4"/>
  <c r="D544" i="4"/>
  <c r="F620" i="4"/>
  <c r="E590" i="4"/>
  <c r="D560" i="4"/>
  <c r="F636" i="4"/>
  <c r="E606" i="4"/>
  <c r="D576" i="4"/>
  <c r="F652" i="4"/>
  <c r="E622" i="4"/>
  <c r="D592" i="4"/>
  <c r="F668" i="4"/>
  <c r="E638" i="4"/>
  <c r="D608" i="4"/>
  <c r="F684" i="4"/>
  <c r="E654" i="4"/>
  <c r="D624" i="4"/>
  <c r="F700" i="4"/>
  <c r="E670" i="4"/>
  <c r="D640" i="4"/>
  <c r="F716" i="4"/>
  <c r="E686" i="4"/>
  <c r="D656" i="4"/>
  <c r="F732" i="4"/>
  <c r="E702" i="4"/>
  <c r="D672" i="4"/>
  <c r="F748" i="4"/>
  <c r="E718" i="4"/>
  <c r="D688" i="4"/>
  <c r="F764" i="4"/>
  <c r="E734" i="4"/>
  <c r="D704" i="4"/>
  <c r="F780" i="4"/>
  <c r="E750" i="4"/>
  <c r="D720" i="4"/>
  <c r="F796" i="4"/>
  <c r="E766" i="4"/>
  <c r="D736" i="4"/>
  <c r="F812" i="4"/>
  <c r="E782" i="4"/>
  <c r="D752" i="4"/>
  <c r="F828" i="4"/>
  <c r="E798" i="4"/>
  <c r="D768" i="4"/>
  <c r="F844" i="4"/>
  <c r="E814" i="4"/>
  <c r="D784" i="4"/>
  <c r="F860" i="4"/>
  <c r="E830" i="4"/>
  <c r="D800" i="4"/>
  <c r="F876" i="4"/>
  <c r="E846" i="4"/>
  <c r="D816" i="4"/>
  <c r="F892" i="4"/>
  <c r="E862" i="4"/>
  <c r="D832" i="4"/>
  <c r="F908" i="4"/>
  <c r="E878" i="4"/>
  <c r="D848" i="4"/>
  <c r="F924" i="4"/>
  <c r="E894" i="4"/>
  <c r="D864" i="4"/>
  <c r="F940" i="4"/>
  <c r="E910" i="4"/>
  <c r="D880" i="4"/>
  <c r="F956" i="4"/>
  <c r="E926" i="4"/>
  <c r="D896" i="4"/>
  <c r="F972" i="4"/>
  <c r="E942" i="4"/>
  <c r="D912" i="4"/>
  <c r="F988" i="4"/>
  <c r="E958" i="4"/>
  <c r="D928" i="4"/>
  <c r="F1004" i="4"/>
  <c r="E974" i="4"/>
  <c r="D944" i="4"/>
  <c r="F1020" i="4"/>
  <c r="E990" i="4"/>
  <c r="D960" i="4"/>
  <c r="F1036" i="4"/>
  <c r="E1006" i="4"/>
  <c r="D976" i="4"/>
  <c r="F1052" i="4"/>
  <c r="E1022" i="4"/>
  <c r="D992" i="4"/>
  <c r="F1068" i="4"/>
  <c r="E1038" i="4"/>
  <c r="D1008" i="4"/>
  <c r="F1084" i="4"/>
  <c r="E1054" i="4"/>
  <c r="D1024" i="4"/>
  <c r="F1100" i="4"/>
  <c r="E1070" i="4"/>
  <c r="D1040" i="4"/>
  <c r="F1116" i="4"/>
  <c r="E1086" i="4"/>
  <c r="D1056" i="4"/>
  <c r="F1132" i="4"/>
  <c r="E1102" i="4"/>
  <c r="D1072" i="4"/>
  <c r="F1148" i="4"/>
  <c r="E1118" i="4"/>
  <c r="D1088" i="4"/>
  <c r="F1164" i="4"/>
  <c r="E1134" i="4"/>
  <c r="D1104" i="4"/>
  <c r="F1180" i="4"/>
  <c r="E1150" i="4"/>
  <c r="D1120" i="4"/>
  <c r="F1196" i="4"/>
  <c r="E1166" i="4"/>
  <c r="D1136" i="4"/>
  <c r="F1212" i="4"/>
  <c r="E1182" i="4"/>
  <c r="D1152" i="4"/>
  <c r="F1228" i="4"/>
  <c r="E1198" i="4"/>
  <c r="D1168" i="4"/>
  <c r="F1244" i="4"/>
  <c r="E1214" i="4"/>
  <c r="D1184" i="4"/>
  <c r="F1260" i="4"/>
  <c r="E1230" i="4"/>
  <c r="D1200" i="4"/>
  <c r="F1276" i="4"/>
  <c r="E1246" i="4"/>
  <c r="D1216" i="4"/>
  <c r="F1292" i="4"/>
  <c r="E1262" i="4"/>
  <c r="D1232" i="4"/>
  <c r="F1308" i="4"/>
  <c r="E1278" i="4"/>
  <c r="D1248" i="4"/>
  <c r="F1324" i="4"/>
  <c r="E1294" i="4"/>
  <c r="D1264" i="4"/>
  <c r="F1340" i="4"/>
  <c r="D1280" i="4"/>
  <c r="E1310" i="4"/>
  <c r="F1356" i="4"/>
  <c r="E1326" i="4"/>
  <c r="D1296" i="4"/>
  <c r="F1372" i="4"/>
  <c r="E1342" i="4"/>
  <c r="D1312" i="4"/>
  <c r="F1388" i="4"/>
  <c r="E1358" i="4"/>
  <c r="D1328" i="4"/>
  <c r="F1404" i="4"/>
  <c r="E1374" i="4"/>
  <c r="D1344" i="4"/>
  <c r="F1420" i="4"/>
  <c r="E1390" i="4"/>
  <c r="D1360" i="4"/>
  <c r="F1436" i="4"/>
  <c r="E1406" i="4"/>
  <c r="D1376" i="4"/>
  <c r="F1452" i="4"/>
  <c r="E1422" i="4"/>
  <c r="D1392" i="4"/>
  <c r="F1468" i="4"/>
  <c r="E1438" i="4"/>
  <c r="D1408" i="4"/>
  <c r="F1484" i="4"/>
  <c r="E1454" i="4"/>
  <c r="D1424" i="4"/>
  <c r="F1500" i="4"/>
  <c r="E1470" i="4"/>
  <c r="D1440" i="4"/>
  <c r="F1516" i="4"/>
  <c r="E1486" i="4"/>
  <c r="D1456" i="4"/>
  <c r="F1532" i="4"/>
  <c r="E1502" i="4"/>
  <c r="D1472" i="4"/>
  <c r="F1548" i="4"/>
  <c r="E1518" i="4"/>
  <c r="D1488" i="4"/>
  <c r="F1564" i="4"/>
  <c r="E1534" i="4"/>
  <c r="D1504" i="4"/>
  <c r="F1580" i="4"/>
  <c r="E1550" i="4"/>
  <c r="D1520" i="4"/>
  <c r="F1596" i="4"/>
  <c r="E1566" i="4"/>
  <c r="D1536" i="4"/>
  <c r="F1612" i="4"/>
  <c r="E1582" i="4"/>
  <c r="D1552" i="4"/>
  <c r="F1628" i="4"/>
  <c r="E1598" i="4"/>
  <c r="D1568" i="4"/>
  <c r="F1644" i="4"/>
  <c r="E1614" i="4"/>
  <c r="D1584" i="4"/>
  <c r="F1660" i="4"/>
  <c r="E1630" i="4"/>
  <c r="D1600" i="4"/>
  <c r="F1676" i="4"/>
  <c r="E1646" i="4"/>
  <c r="D1616" i="4"/>
  <c r="F1692" i="4"/>
  <c r="E1662" i="4"/>
  <c r="D1632" i="4"/>
  <c r="F1708" i="4"/>
  <c r="E1678" i="4"/>
  <c r="D1648" i="4"/>
  <c r="F1724" i="4"/>
  <c r="E1694" i="4"/>
  <c r="D1664" i="4"/>
  <c r="F1740" i="4"/>
  <c r="E1710" i="4"/>
  <c r="D1680" i="4"/>
  <c r="F1756" i="4"/>
  <c r="E1726" i="4"/>
  <c r="D1696" i="4"/>
  <c r="F1772" i="4"/>
  <c r="E1742" i="4"/>
  <c r="D1712" i="4"/>
  <c r="F1788" i="4"/>
  <c r="E1758" i="4"/>
  <c r="D1728" i="4"/>
  <c r="F1804" i="4"/>
  <c r="E1774" i="4"/>
  <c r="D1744" i="4"/>
  <c r="F1820" i="4"/>
  <c r="E1790" i="4"/>
  <c r="D1760" i="4"/>
  <c r="F1836" i="4"/>
  <c r="E1806" i="4"/>
  <c r="D1776" i="4"/>
  <c r="F1852" i="4"/>
  <c r="E1822" i="4"/>
  <c r="D1792" i="4"/>
  <c r="F1868" i="4"/>
  <c r="E1838" i="4"/>
  <c r="D1808" i="4"/>
  <c r="F1884" i="4"/>
  <c r="E1854" i="4"/>
  <c r="D1824" i="4"/>
  <c r="F1900" i="4"/>
  <c r="E1870" i="4"/>
  <c r="D1840" i="4"/>
  <c r="F1916" i="4"/>
  <c r="E1886" i="4"/>
  <c r="D1856" i="4"/>
  <c r="F1932" i="4"/>
  <c r="E1902" i="4"/>
  <c r="D1872" i="4"/>
  <c r="F1948" i="4"/>
  <c r="E1918" i="4"/>
  <c r="D1888" i="4"/>
  <c r="F1964" i="4"/>
  <c r="E1934" i="4"/>
  <c r="D1904" i="4"/>
  <c r="F1980" i="4"/>
  <c r="E1950" i="4"/>
  <c r="D1920" i="4"/>
  <c r="F1996" i="4"/>
  <c r="E1966" i="4"/>
  <c r="D1936" i="4"/>
  <c r="E1982" i="4"/>
  <c r="D1952" i="4"/>
  <c r="E1998" i="4"/>
  <c r="D1968" i="4"/>
  <c r="D1984" i="4"/>
  <c r="D2000" i="4"/>
  <c r="F230" i="4"/>
  <c r="E200" i="4"/>
  <c r="D170" i="4"/>
  <c r="F502" i="4"/>
  <c r="E472" i="4"/>
  <c r="D442" i="4"/>
  <c r="F742" i="4"/>
  <c r="E712" i="4"/>
  <c r="D682" i="4"/>
  <c r="F1078" i="4"/>
  <c r="E1048" i="4"/>
  <c r="D1018" i="4"/>
  <c r="F1430" i="4"/>
  <c r="E1400" i="4"/>
  <c r="D1370" i="4"/>
  <c r="F312" i="4"/>
  <c r="E282" i="4"/>
  <c r="D252" i="4"/>
  <c r="F552" i="4"/>
  <c r="E522" i="4"/>
  <c r="D492" i="4"/>
  <c r="F712" i="4"/>
  <c r="E682" i="4"/>
  <c r="D652" i="4"/>
  <c r="F936" i="4"/>
  <c r="E906" i="4"/>
  <c r="D876" i="4"/>
  <c r="F1144" i="4"/>
  <c r="E1114" i="4"/>
  <c r="D1084" i="4"/>
  <c r="F1368" i="4"/>
  <c r="E1338" i="4"/>
  <c r="D1308" i="4"/>
  <c r="F1560" i="4"/>
  <c r="E1530" i="4"/>
  <c r="D1500" i="4"/>
  <c r="F1736" i="4"/>
  <c r="E1706" i="4"/>
  <c r="D1676" i="4"/>
  <c r="F1864" i="4"/>
  <c r="E1834" i="4"/>
  <c r="D1804" i="4"/>
  <c r="F201" i="4"/>
  <c r="E171" i="4"/>
  <c r="D141" i="4"/>
  <c r="F313" i="4"/>
  <c r="E283" i="4"/>
  <c r="D253" i="4"/>
  <c r="F441" i="4"/>
  <c r="E411" i="4"/>
  <c r="D381" i="4"/>
  <c r="F569" i="4"/>
  <c r="E539" i="4"/>
  <c r="D509" i="4"/>
  <c r="F681" i="4"/>
  <c r="E651" i="4"/>
  <c r="D621" i="4"/>
  <c r="F777" i="4"/>
  <c r="E747" i="4"/>
  <c r="D717" i="4"/>
  <c r="F937" i="4"/>
  <c r="E907" i="4"/>
  <c r="D877" i="4"/>
  <c r="F1129" i="4"/>
  <c r="E1099" i="4"/>
  <c r="D1069" i="4"/>
  <c r="E1227" i="4"/>
  <c r="F1257" i="4"/>
  <c r="D1197" i="4"/>
  <c r="F1401" i="4"/>
  <c r="E1371" i="4"/>
  <c r="D1341" i="4"/>
  <c r="F1497" i="4"/>
  <c r="E1467" i="4"/>
  <c r="D1437" i="4"/>
  <c r="F1673" i="4"/>
  <c r="E1643" i="4"/>
  <c r="D1613" i="4"/>
  <c r="F1753" i="4"/>
  <c r="E1723" i="4"/>
  <c r="D1693" i="4"/>
  <c r="F1833" i="4"/>
  <c r="E1803" i="4"/>
  <c r="D1773" i="4"/>
  <c r="F1913" i="4"/>
  <c r="E1883" i="4"/>
  <c r="D1853" i="4"/>
  <c r="F106" i="4"/>
  <c r="E76" i="4"/>
  <c r="D46" i="4"/>
  <c r="F157" i="4"/>
  <c r="E127" i="4"/>
  <c r="D97" i="4"/>
  <c r="F253" i="4"/>
  <c r="E223" i="4"/>
  <c r="D193" i="4"/>
  <c r="F349" i="4"/>
  <c r="E319" i="4"/>
  <c r="D289" i="4"/>
  <c r="F365" i="4"/>
  <c r="E335" i="4"/>
  <c r="D305" i="4"/>
  <c r="F381" i="4"/>
  <c r="E351" i="4"/>
  <c r="D321" i="4"/>
  <c r="F397" i="4"/>
  <c r="E367" i="4"/>
  <c r="D337" i="4"/>
  <c r="F413" i="4"/>
  <c r="E383" i="4"/>
  <c r="D353" i="4"/>
  <c r="F429" i="4"/>
  <c r="E399" i="4"/>
  <c r="D369" i="4"/>
  <c r="F445" i="4"/>
  <c r="E415" i="4"/>
  <c r="D385" i="4"/>
  <c r="F461" i="4"/>
  <c r="E431" i="4"/>
  <c r="D401" i="4"/>
  <c r="F477" i="4"/>
  <c r="E447" i="4"/>
  <c r="D417" i="4"/>
  <c r="F493" i="4"/>
  <c r="E463" i="4"/>
  <c r="D433" i="4"/>
  <c r="F509" i="4"/>
  <c r="E479" i="4"/>
  <c r="D449" i="4"/>
  <c r="F525" i="4"/>
  <c r="E495" i="4"/>
  <c r="D465" i="4"/>
  <c r="F541" i="4"/>
  <c r="E511" i="4"/>
  <c r="D481" i="4"/>
  <c r="F557" i="4"/>
  <c r="E527" i="4"/>
  <c r="D497" i="4"/>
  <c r="F573" i="4"/>
  <c r="E543" i="4"/>
  <c r="D513" i="4"/>
  <c r="F589" i="4"/>
  <c r="E559" i="4"/>
  <c r="D529" i="4"/>
  <c r="F605" i="4"/>
  <c r="E575" i="4"/>
  <c r="D545" i="4"/>
  <c r="F621" i="4"/>
  <c r="E591" i="4"/>
  <c r="D561" i="4"/>
  <c r="F637" i="4"/>
  <c r="E607" i="4"/>
  <c r="D577" i="4"/>
  <c r="F653" i="4"/>
  <c r="E623" i="4"/>
  <c r="D593" i="4"/>
  <c r="F669" i="4"/>
  <c r="E639" i="4"/>
  <c r="D609" i="4"/>
  <c r="F685" i="4"/>
  <c r="E655" i="4"/>
  <c r="D625" i="4"/>
  <c r="F701" i="4"/>
  <c r="E671" i="4"/>
  <c r="D641" i="4"/>
  <c r="F717" i="4"/>
  <c r="E687" i="4"/>
  <c r="D657" i="4"/>
  <c r="F733" i="4"/>
  <c r="E703" i="4"/>
  <c r="D673" i="4"/>
  <c r="E719" i="4"/>
  <c r="F749" i="4"/>
  <c r="D689" i="4"/>
  <c r="F765" i="4"/>
  <c r="E735" i="4"/>
  <c r="D705" i="4"/>
  <c r="F781" i="4"/>
  <c r="E751" i="4"/>
  <c r="D721" i="4"/>
  <c r="F797" i="4"/>
  <c r="E767" i="4"/>
  <c r="D737" i="4"/>
  <c r="F813" i="4"/>
  <c r="E783" i="4"/>
  <c r="D753" i="4"/>
  <c r="F829" i="4"/>
  <c r="E799" i="4"/>
  <c r="D769" i="4"/>
  <c r="F845" i="4"/>
  <c r="E815" i="4"/>
  <c r="D785" i="4"/>
  <c r="F861" i="4"/>
  <c r="E831" i="4"/>
  <c r="D801" i="4"/>
  <c r="F877" i="4"/>
  <c r="E847" i="4"/>
  <c r="D817" i="4"/>
  <c r="F893" i="4"/>
  <c r="E863" i="4"/>
  <c r="D833" i="4"/>
  <c r="F909" i="4"/>
  <c r="E879" i="4"/>
  <c r="D849" i="4"/>
  <c r="F925" i="4"/>
  <c r="E895" i="4"/>
  <c r="D865" i="4"/>
  <c r="F941" i="4"/>
  <c r="E911" i="4"/>
  <c r="D881" i="4"/>
  <c r="F957" i="4"/>
  <c r="E927" i="4"/>
  <c r="D897" i="4"/>
  <c r="F973" i="4"/>
  <c r="E943" i="4"/>
  <c r="D913" i="4"/>
  <c r="F989" i="4"/>
  <c r="E959" i="4"/>
  <c r="D929" i="4"/>
  <c r="E975" i="4"/>
  <c r="F1005" i="4"/>
  <c r="D945" i="4"/>
  <c r="F1021" i="4"/>
  <c r="E991" i="4"/>
  <c r="D961" i="4"/>
  <c r="F1037" i="4"/>
  <c r="E1007" i="4"/>
  <c r="D977" i="4"/>
  <c r="F1053" i="4"/>
  <c r="E1023" i="4"/>
  <c r="D993" i="4"/>
  <c r="F1069" i="4"/>
  <c r="E1039" i="4"/>
  <c r="D1009" i="4"/>
  <c r="F1085" i="4"/>
  <c r="E1055" i="4"/>
  <c r="D1025" i="4"/>
  <c r="F1101" i="4"/>
  <c r="E1071" i="4"/>
  <c r="D1041" i="4"/>
  <c r="F1117" i="4"/>
  <c r="E1087" i="4"/>
  <c r="D1057" i="4"/>
  <c r="F1133" i="4"/>
  <c r="E1103" i="4"/>
  <c r="D1073" i="4"/>
  <c r="F1149" i="4"/>
  <c r="E1119" i="4"/>
  <c r="D1089" i="4"/>
  <c r="F1165" i="4"/>
  <c r="E1135" i="4"/>
  <c r="D1105" i="4"/>
  <c r="F1181" i="4"/>
  <c r="E1151" i="4"/>
  <c r="D1121" i="4"/>
  <c r="F1197" i="4"/>
  <c r="E1167" i="4"/>
  <c r="D1137" i="4"/>
  <c r="E1183" i="4"/>
  <c r="F1213" i="4"/>
  <c r="D1153" i="4"/>
  <c r="F1229" i="4"/>
  <c r="E1199" i="4"/>
  <c r="D1169" i="4"/>
  <c r="F1245" i="4"/>
  <c r="E1215" i="4"/>
  <c r="D1185" i="4"/>
  <c r="E1231" i="4"/>
  <c r="F1261" i="4"/>
  <c r="D1201" i="4"/>
  <c r="F1277" i="4"/>
  <c r="E1247" i="4"/>
  <c r="D1217" i="4"/>
  <c r="F1293" i="4"/>
  <c r="E1263" i="4"/>
  <c r="D1233" i="4"/>
  <c r="F1309" i="4"/>
  <c r="E1279" i="4"/>
  <c r="D1249" i="4"/>
  <c r="F1325" i="4"/>
  <c r="E1295" i="4"/>
  <c r="D1265" i="4"/>
  <c r="F1341" i="4"/>
  <c r="E1311" i="4"/>
  <c r="D1281" i="4"/>
  <c r="F1357" i="4"/>
  <c r="E1327" i="4"/>
  <c r="D1297" i="4"/>
  <c r="F1373" i="4"/>
  <c r="E1343" i="4"/>
  <c r="D1313" i="4"/>
  <c r="F1389" i="4"/>
  <c r="E1359" i="4"/>
  <c r="D1329" i="4"/>
  <c r="F1405" i="4"/>
  <c r="E1375" i="4"/>
  <c r="D1345" i="4"/>
  <c r="F1421" i="4"/>
  <c r="E1391" i="4"/>
  <c r="D1361" i="4"/>
  <c r="F1437" i="4"/>
  <c r="E1407" i="4"/>
  <c r="D1377" i="4"/>
  <c r="E1423" i="4"/>
  <c r="F1453" i="4"/>
  <c r="D1393" i="4"/>
  <c r="F1469" i="4"/>
  <c r="E1439" i="4"/>
  <c r="D1409" i="4"/>
  <c r="E1455" i="4"/>
  <c r="F1485" i="4"/>
  <c r="D1425" i="4"/>
  <c r="F1501" i="4"/>
  <c r="E1471" i="4"/>
  <c r="D1441" i="4"/>
  <c r="E1487" i="4"/>
  <c r="F1517" i="4"/>
  <c r="D1457" i="4"/>
  <c r="E1503" i="4"/>
  <c r="F1533" i="4"/>
  <c r="D1473" i="4"/>
  <c r="F1549" i="4"/>
  <c r="E1519" i="4"/>
  <c r="D1489" i="4"/>
  <c r="F1565" i="4"/>
  <c r="E1535" i="4"/>
  <c r="D1505" i="4"/>
  <c r="E1551" i="4"/>
  <c r="F1581" i="4"/>
  <c r="D1521" i="4"/>
  <c r="F1597" i="4"/>
  <c r="E1567" i="4"/>
  <c r="D1537" i="4"/>
  <c r="F1613" i="4"/>
  <c r="E1583" i="4"/>
  <c r="D1553" i="4"/>
  <c r="E1599" i="4"/>
  <c r="F1629" i="4"/>
  <c r="D1569" i="4"/>
  <c r="F1645" i="4"/>
  <c r="E1615" i="4"/>
  <c r="D1585" i="4"/>
  <c r="F1661" i="4"/>
  <c r="E1631" i="4"/>
  <c r="D1601" i="4"/>
  <c r="E1647" i="4"/>
  <c r="F1677" i="4"/>
  <c r="D1617" i="4"/>
  <c r="E1663" i="4"/>
  <c r="F1693" i="4"/>
  <c r="D1633" i="4"/>
  <c r="F1709" i="4"/>
  <c r="E1679" i="4"/>
  <c r="D1649" i="4"/>
  <c r="E1695" i="4"/>
  <c r="F1725" i="4"/>
  <c r="D1665" i="4"/>
  <c r="E1711" i="4"/>
  <c r="F1741" i="4"/>
  <c r="D1681" i="4"/>
  <c r="F1757" i="4"/>
  <c r="E1727" i="4"/>
  <c r="D1697" i="4"/>
  <c r="E1743" i="4"/>
  <c r="F1773" i="4"/>
  <c r="D1713" i="4"/>
  <c r="E1759" i="4"/>
  <c r="F1789" i="4"/>
  <c r="D1729" i="4"/>
  <c r="F1805" i="4"/>
  <c r="E1775" i="4"/>
  <c r="D1745" i="4"/>
  <c r="F1821" i="4"/>
  <c r="E1791" i="4"/>
  <c r="D1761" i="4"/>
  <c r="E1807" i="4"/>
  <c r="F1837" i="4"/>
  <c r="D1777" i="4"/>
  <c r="F1853" i="4"/>
  <c r="E1823" i="4"/>
  <c r="D1793" i="4"/>
  <c r="F1869" i="4"/>
  <c r="E1839" i="4"/>
  <c r="D1809" i="4"/>
  <c r="E1855" i="4"/>
  <c r="F1885" i="4"/>
  <c r="D1825" i="4"/>
  <c r="E1871" i="4"/>
  <c r="F1901" i="4"/>
  <c r="D1841" i="4"/>
  <c r="F1917" i="4"/>
  <c r="E1887" i="4"/>
  <c r="D1857" i="4"/>
  <c r="F1933" i="4"/>
  <c r="E1903" i="4"/>
  <c r="D1873" i="4"/>
  <c r="E1919" i="4"/>
  <c r="F1949" i="4"/>
  <c r="D1889" i="4"/>
  <c r="E1935" i="4"/>
  <c r="F1965" i="4"/>
  <c r="D1905" i="4"/>
  <c r="F1981" i="4"/>
  <c r="E1951" i="4"/>
  <c r="D1921" i="4"/>
  <c r="F1997" i="4"/>
  <c r="E1967" i="4"/>
  <c r="D1937" i="4"/>
  <c r="E1983" i="4"/>
  <c r="D1953" i="4"/>
  <c r="E1999" i="4"/>
  <c r="D1969" i="4"/>
  <c r="D1985" i="4"/>
  <c r="D2001" i="4"/>
  <c r="F246" i="4"/>
  <c r="E216" i="4"/>
  <c r="D186" i="4"/>
  <c r="F486" i="4"/>
  <c r="E456" i="4"/>
  <c r="D426" i="4"/>
  <c r="F694" i="4"/>
  <c r="E664" i="4"/>
  <c r="D634" i="4"/>
  <c r="F950" i="4"/>
  <c r="E920" i="4"/>
  <c r="D890" i="4"/>
  <c r="F1158" i="4"/>
  <c r="E1128" i="4"/>
  <c r="D1098" i="4"/>
  <c r="F1318" i="4"/>
  <c r="E1288" i="4"/>
  <c r="D1258" i="4"/>
  <c r="F184" i="4"/>
  <c r="D124" i="4"/>
  <c r="E154" i="4"/>
  <c r="F328" i="4"/>
  <c r="E298" i="4"/>
  <c r="D268" i="4"/>
  <c r="F536" i="4"/>
  <c r="E506" i="4"/>
  <c r="D476" i="4"/>
  <c r="F648" i="4"/>
  <c r="E618" i="4"/>
  <c r="D588" i="4"/>
  <c r="F792" i="4"/>
  <c r="E762" i="4"/>
  <c r="D732" i="4"/>
  <c r="F920" i="4"/>
  <c r="E890" i="4"/>
  <c r="D860" i="4"/>
  <c r="F1080" i="4"/>
  <c r="E1050" i="4"/>
  <c r="D1020" i="4"/>
  <c r="F1240" i="4"/>
  <c r="E1210" i="4"/>
  <c r="D1180" i="4"/>
  <c r="F1352" i="4"/>
  <c r="E1322" i="4"/>
  <c r="D1292" i="4"/>
  <c r="F1496" i="4"/>
  <c r="E1466" i="4"/>
  <c r="D1436" i="4"/>
  <c r="F1576" i="4"/>
  <c r="E1546" i="4"/>
  <c r="D1516" i="4"/>
  <c r="F1608" i="4"/>
  <c r="E1578" i="4"/>
  <c r="D1548" i="4"/>
  <c r="F1672" i="4"/>
  <c r="E1642" i="4"/>
  <c r="D1612" i="4"/>
  <c r="F1768" i="4"/>
  <c r="E1738" i="4"/>
  <c r="D1708" i="4"/>
  <c r="F1880" i="4"/>
  <c r="E1850" i="4"/>
  <c r="D1820" i="4"/>
  <c r="E1994" i="4"/>
  <c r="D1964" i="4"/>
  <c r="F265" i="4"/>
  <c r="E235" i="4"/>
  <c r="D205" i="4"/>
  <c r="F537" i="4"/>
  <c r="E507" i="4"/>
  <c r="D477" i="4"/>
  <c r="F793" i="4"/>
  <c r="E763" i="4"/>
  <c r="D733" i="4"/>
  <c r="F1049" i="4"/>
  <c r="E1019" i="4"/>
  <c r="D989" i="4"/>
  <c r="F1321" i="4"/>
  <c r="E1291" i="4"/>
  <c r="D1261" i="4"/>
  <c r="F1657" i="4"/>
  <c r="E1627" i="4"/>
  <c r="D1597" i="4"/>
  <c r="D1997" i="4"/>
  <c r="F141" i="4"/>
  <c r="E111" i="4"/>
  <c r="D81" i="4"/>
  <c r="F317" i="4"/>
  <c r="E287" i="4"/>
  <c r="D257" i="4"/>
  <c r="F222" i="4"/>
  <c r="E192" i="4"/>
  <c r="D162" i="4"/>
  <c r="F302" i="4"/>
  <c r="E272" i="4"/>
  <c r="D242" i="4"/>
  <c r="F318" i="4"/>
  <c r="E288" i="4"/>
  <c r="D258" i="4"/>
  <c r="F334" i="4"/>
  <c r="E304" i="4"/>
  <c r="D274" i="4"/>
  <c r="F350" i="4"/>
  <c r="E320" i="4"/>
  <c r="D290" i="4"/>
  <c r="F366" i="4"/>
  <c r="E336" i="4"/>
  <c r="D306" i="4"/>
  <c r="F382" i="4"/>
  <c r="E352" i="4"/>
  <c r="D322" i="4"/>
  <c r="F398" i="4"/>
  <c r="E368" i="4"/>
  <c r="D338" i="4"/>
  <c r="F414" i="4"/>
  <c r="E384" i="4"/>
  <c r="D354" i="4"/>
  <c r="F430" i="4"/>
  <c r="E400" i="4"/>
  <c r="D370" i="4"/>
  <c r="F446" i="4"/>
  <c r="E416" i="4"/>
  <c r="D386" i="4"/>
  <c r="F462" i="4"/>
  <c r="E432" i="4"/>
  <c r="D402" i="4"/>
  <c r="F478" i="4"/>
  <c r="E448" i="4"/>
  <c r="D418" i="4"/>
  <c r="F494" i="4"/>
  <c r="E464" i="4"/>
  <c r="D434" i="4"/>
  <c r="F510" i="4"/>
  <c r="E480" i="4"/>
  <c r="D450" i="4"/>
  <c r="F526" i="4"/>
  <c r="E496" i="4"/>
  <c r="D466" i="4"/>
  <c r="F542" i="4"/>
  <c r="E512" i="4"/>
  <c r="D482" i="4"/>
  <c r="F558" i="4"/>
  <c r="E528" i="4"/>
  <c r="D498" i="4"/>
  <c r="F574" i="4"/>
  <c r="E544" i="4"/>
  <c r="D514" i="4"/>
  <c r="F590" i="4"/>
  <c r="E560" i="4"/>
  <c r="D530" i="4"/>
  <c r="F606" i="4"/>
  <c r="E576" i="4"/>
  <c r="D546" i="4"/>
  <c r="F622" i="4"/>
  <c r="E592" i="4"/>
  <c r="D562" i="4"/>
  <c r="F638" i="4"/>
  <c r="E608" i="4"/>
  <c r="D578" i="4"/>
  <c r="F654" i="4"/>
  <c r="E624" i="4"/>
  <c r="D594" i="4"/>
  <c r="F670" i="4"/>
  <c r="E640" i="4"/>
  <c r="D610" i="4"/>
  <c r="F686" i="4"/>
  <c r="E656" i="4"/>
  <c r="D626" i="4"/>
  <c r="F702" i="4"/>
  <c r="E672" i="4"/>
  <c r="D642" i="4"/>
  <c r="F718" i="4"/>
  <c r="E688" i="4"/>
  <c r="D658" i="4"/>
  <c r="F734" i="4"/>
  <c r="E704" i="4"/>
  <c r="D674" i="4"/>
  <c r="F750" i="4"/>
  <c r="E720" i="4"/>
  <c r="D690" i="4"/>
  <c r="F766" i="4"/>
  <c r="E736" i="4"/>
  <c r="D706" i="4"/>
  <c r="F782" i="4"/>
  <c r="E752" i="4"/>
  <c r="D722" i="4"/>
  <c r="F798" i="4"/>
  <c r="E768" i="4"/>
  <c r="D738" i="4"/>
  <c r="F814" i="4"/>
  <c r="E784" i="4"/>
  <c r="D754" i="4"/>
  <c r="F830" i="4"/>
  <c r="E800" i="4"/>
  <c r="D770" i="4"/>
  <c r="F846" i="4"/>
  <c r="E816" i="4"/>
  <c r="D786" i="4"/>
  <c r="F862" i="4"/>
  <c r="E832" i="4"/>
  <c r="D802" i="4"/>
  <c r="F878" i="4"/>
  <c r="E848" i="4"/>
  <c r="D818" i="4"/>
  <c r="F894" i="4"/>
  <c r="E864" i="4"/>
  <c r="D834" i="4"/>
  <c r="F910" i="4"/>
  <c r="E880" i="4"/>
  <c r="D850" i="4"/>
  <c r="F926" i="4"/>
  <c r="E896" i="4"/>
  <c r="D866" i="4"/>
  <c r="F942" i="4"/>
  <c r="E912" i="4"/>
  <c r="D882" i="4"/>
  <c r="F958" i="4"/>
  <c r="E928" i="4"/>
  <c r="D898" i="4"/>
  <c r="F974" i="4"/>
  <c r="E944" i="4"/>
  <c r="D914" i="4"/>
  <c r="F990" i="4"/>
  <c r="E960" i="4"/>
  <c r="D930" i="4"/>
  <c r="F1006" i="4"/>
  <c r="E976" i="4"/>
  <c r="D946" i="4"/>
  <c r="F1022" i="4"/>
  <c r="E992" i="4"/>
  <c r="D962" i="4"/>
  <c r="F1038" i="4"/>
  <c r="E1008" i="4"/>
  <c r="D978" i="4"/>
  <c r="F1054" i="4"/>
  <c r="E1024" i="4"/>
  <c r="D994" i="4"/>
  <c r="F1070" i="4"/>
  <c r="E1040" i="4"/>
  <c r="D1010" i="4"/>
  <c r="F1086" i="4"/>
  <c r="E1056" i="4"/>
  <c r="D1026" i="4"/>
  <c r="F1102" i="4"/>
  <c r="E1072" i="4"/>
  <c r="D1042" i="4"/>
  <c r="F1118" i="4"/>
  <c r="E1088" i="4"/>
  <c r="D1058" i="4"/>
  <c r="F1134" i="4"/>
  <c r="E1104" i="4"/>
  <c r="D1074" i="4"/>
  <c r="F1150" i="4"/>
  <c r="E1120" i="4"/>
  <c r="D1090" i="4"/>
  <c r="F1166" i="4"/>
  <c r="E1136" i="4"/>
  <c r="D1106" i="4"/>
  <c r="F1182" i="4"/>
  <c r="E1152" i="4"/>
  <c r="D1122" i="4"/>
  <c r="F1198" i="4"/>
  <c r="E1168" i="4"/>
  <c r="D1138" i="4"/>
  <c r="F1214" i="4"/>
  <c r="E1184" i="4"/>
  <c r="D1154" i="4"/>
  <c r="F1230" i="4"/>
  <c r="E1200" i="4"/>
  <c r="D1170" i="4"/>
  <c r="F1246" i="4"/>
  <c r="E1216" i="4"/>
  <c r="D1186" i="4"/>
  <c r="F1262" i="4"/>
  <c r="E1232" i="4"/>
  <c r="D1202" i="4"/>
  <c r="F1278" i="4"/>
  <c r="E1248" i="4"/>
  <c r="D1218" i="4"/>
  <c r="F1294" i="4"/>
  <c r="E1264" i="4"/>
  <c r="D1234" i="4"/>
  <c r="F1310" i="4"/>
  <c r="E1280" i="4"/>
  <c r="D1250" i="4"/>
  <c r="F1326" i="4"/>
  <c r="E1296" i="4"/>
  <c r="D1266" i="4"/>
  <c r="F1342" i="4"/>
  <c r="E1312" i="4"/>
  <c r="D1282" i="4"/>
  <c r="F1358" i="4"/>
  <c r="E1328" i="4"/>
  <c r="D1298" i="4"/>
  <c r="F1374" i="4"/>
  <c r="E1344" i="4"/>
  <c r="D1314" i="4"/>
  <c r="F1390" i="4"/>
  <c r="E1360" i="4"/>
  <c r="D1330" i="4"/>
  <c r="F1406" i="4"/>
  <c r="E1376" i="4"/>
  <c r="D1346" i="4"/>
  <c r="F1422" i="4"/>
  <c r="E1392" i="4"/>
  <c r="D1362" i="4"/>
  <c r="F1438" i="4"/>
  <c r="E1408" i="4"/>
  <c r="D1378" i="4"/>
  <c r="F1454" i="4"/>
  <c r="E1424" i="4"/>
  <c r="D1394" i="4"/>
  <c r="F1470" i="4"/>
  <c r="E1440" i="4"/>
  <c r="D1410" i="4"/>
  <c r="F1486" i="4"/>
  <c r="E1456" i="4"/>
  <c r="D1426" i="4"/>
  <c r="F1502" i="4"/>
  <c r="E1472" i="4"/>
  <c r="D1442" i="4"/>
  <c r="F1518" i="4"/>
  <c r="E1488" i="4"/>
  <c r="D1458" i="4"/>
  <c r="F1534" i="4"/>
  <c r="E1504" i="4"/>
  <c r="D1474" i="4"/>
  <c r="F1550" i="4"/>
  <c r="E1520" i="4"/>
  <c r="D1490" i="4"/>
  <c r="F1566" i="4"/>
  <c r="E1536" i="4"/>
  <c r="D1506" i="4"/>
  <c r="F1582" i="4"/>
  <c r="E1552" i="4"/>
  <c r="D1522" i="4"/>
  <c r="F1598" i="4"/>
  <c r="E1568" i="4"/>
  <c r="D1538" i="4"/>
  <c r="F1614" i="4"/>
  <c r="E1584" i="4"/>
  <c r="D1554" i="4"/>
  <c r="F1630" i="4"/>
  <c r="E1600" i="4"/>
  <c r="D1570" i="4"/>
  <c r="F1646" i="4"/>
  <c r="E1616" i="4"/>
  <c r="D1586" i="4"/>
  <c r="F1662" i="4"/>
  <c r="E1632" i="4"/>
  <c r="D1602" i="4"/>
  <c r="F1678" i="4"/>
  <c r="E1648" i="4"/>
  <c r="D1618" i="4"/>
  <c r="F1694" i="4"/>
  <c r="E1664" i="4"/>
  <c r="D1634" i="4"/>
  <c r="F1710" i="4"/>
  <c r="E1680" i="4"/>
  <c r="D1650" i="4"/>
  <c r="F1726" i="4"/>
  <c r="E1696" i="4"/>
  <c r="D1666" i="4"/>
  <c r="F1742" i="4"/>
  <c r="E1712" i="4"/>
  <c r="D1682" i="4"/>
  <c r="F1758" i="4"/>
  <c r="E1728" i="4"/>
  <c r="D1698" i="4"/>
  <c r="F1774" i="4"/>
  <c r="E1744" i="4"/>
  <c r="D1714" i="4"/>
  <c r="F1790" i="4"/>
  <c r="E1760" i="4"/>
  <c r="D1730" i="4"/>
  <c r="F1806" i="4"/>
  <c r="E1776" i="4"/>
  <c r="D1746" i="4"/>
  <c r="F1822" i="4"/>
  <c r="E1792" i="4"/>
  <c r="D1762" i="4"/>
  <c r="F1838" i="4"/>
  <c r="E1808" i="4"/>
  <c r="D1778" i="4"/>
  <c r="F1854" i="4"/>
  <c r="E1824" i="4"/>
  <c r="D1794" i="4"/>
  <c r="F1870" i="4"/>
  <c r="E1840" i="4"/>
  <c r="D1810" i="4"/>
  <c r="F1886" i="4"/>
  <c r="E1856" i="4"/>
  <c r="D1826" i="4"/>
  <c r="F1902" i="4"/>
  <c r="E1872" i="4"/>
  <c r="D1842" i="4"/>
  <c r="F1918" i="4"/>
  <c r="E1888" i="4"/>
  <c r="D1858" i="4"/>
  <c r="F1934" i="4"/>
  <c r="E1904" i="4"/>
  <c r="D1874" i="4"/>
  <c r="F1950" i="4"/>
  <c r="E1920" i="4"/>
  <c r="D1890" i="4"/>
  <c r="F1966" i="4"/>
  <c r="E1936" i="4"/>
  <c r="D1906" i="4"/>
  <c r="F1982" i="4"/>
  <c r="E1952" i="4"/>
  <c r="D1922" i="4"/>
  <c r="F1998" i="4"/>
  <c r="E1968" i="4"/>
  <c r="D1938" i="4"/>
  <c r="E1984" i="4"/>
  <c r="D1954" i="4"/>
  <c r="E2000" i="4"/>
  <c r="D1970" i="4"/>
  <c r="D1986" i="4"/>
  <c r="D2002" i="4"/>
  <c r="F102" i="4"/>
  <c r="E72" i="4"/>
  <c r="D42" i="4"/>
  <c r="F262" i="4"/>
  <c r="E232" i="4"/>
  <c r="D202" i="4"/>
  <c r="F374" i="4"/>
  <c r="E344" i="4"/>
  <c r="D314" i="4"/>
  <c r="F518" i="4"/>
  <c r="E488" i="4"/>
  <c r="D458" i="4"/>
  <c r="F678" i="4"/>
  <c r="E648" i="4"/>
  <c r="D618" i="4"/>
  <c r="F822" i="4"/>
  <c r="E792" i="4"/>
  <c r="D762" i="4"/>
  <c r="F902" i="4"/>
  <c r="E872" i="4"/>
  <c r="D842" i="4"/>
  <c r="F1014" i="4"/>
  <c r="E984" i="4"/>
  <c r="D954" i="4"/>
  <c r="F1254" i="4"/>
  <c r="D1194" i="4"/>
  <c r="E1224" i="4"/>
  <c r="F136" i="4"/>
  <c r="E106" i="4"/>
  <c r="D76" i="4"/>
  <c r="F392" i="4"/>
  <c r="D332" i="4"/>
  <c r="E362" i="4"/>
  <c r="F632" i="4"/>
  <c r="E602" i="4"/>
  <c r="D572" i="4"/>
  <c r="F856" i="4"/>
  <c r="E826" i="4"/>
  <c r="D796" i="4"/>
  <c r="F1048" i="4"/>
  <c r="E1018" i="4"/>
  <c r="D988" i="4"/>
  <c r="F1256" i="4"/>
  <c r="E1226" i="4"/>
  <c r="D1196" i="4"/>
  <c r="F1432" i="4"/>
  <c r="E1402" i="4"/>
  <c r="D1372" i="4"/>
  <c r="F1720" i="4"/>
  <c r="E1690" i="4"/>
  <c r="D1660" i="4"/>
  <c r="F1912" i="4"/>
  <c r="E1882" i="4"/>
  <c r="D1852" i="4"/>
  <c r="F105" i="4"/>
  <c r="E75" i="4"/>
  <c r="D45" i="4"/>
  <c r="F297" i="4"/>
  <c r="E267" i="4"/>
  <c r="D237" i="4"/>
  <c r="F585" i="4"/>
  <c r="E555" i="4"/>
  <c r="D525" i="4"/>
  <c r="F825" i="4"/>
  <c r="E795" i="4"/>
  <c r="D765" i="4"/>
  <c r="F1097" i="4"/>
  <c r="E1067" i="4"/>
  <c r="D1037" i="4"/>
  <c r="F1369" i="4"/>
  <c r="E1339" i="4"/>
  <c r="D1309" i="4"/>
  <c r="F1625" i="4"/>
  <c r="E1595" i="4"/>
  <c r="D1565" i="4"/>
  <c r="F1961" i="4"/>
  <c r="E1931" i="4"/>
  <c r="D1901" i="4"/>
  <c r="F122" i="4"/>
  <c r="E92" i="4"/>
  <c r="D62" i="4"/>
  <c r="F109" i="4"/>
  <c r="E79" i="4"/>
  <c r="D49" i="4"/>
  <c r="F221" i="4"/>
  <c r="E191" i="4"/>
  <c r="D161" i="4"/>
  <c r="F110" i="4"/>
  <c r="E80" i="4"/>
  <c r="D50" i="4"/>
  <c r="F190" i="4"/>
  <c r="E160" i="4"/>
  <c r="D130" i="4"/>
  <c r="F159" i="4"/>
  <c r="E129" i="4"/>
  <c r="D99" i="4"/>
  <c r="F303" i="4"/>
  <c r="E273" i="4"/>
  <c r="D243" i="4"/>
  <c r="F383" i="4"/>
  <c r="E353" i="4"/>
  <c r="D323" i="4"/>
  <c r="F399" i="4"/>
  <c r="E369" i="4"/>
  <c r="D339" i="4"/>
  <c r="F415" i="4"/>
  <c r="E385" i="4"/>
  <c r="D355" i="4"/>
  <c r="F431" i="4"/>
  <c r="E401" i="4"/>
  <c r="D371" i="4"/>
  <c r="F447" i="4"/>
  <c r="E417" i="4"/>
  <c r="D387" i="4"/>
  <c r="F463" i="4"/>
  <c r="E433" i="4"/>
  <c r="D403" i="4"/>
  <c r="F479" i="4"/>
  <c r="E449" i="4"/>
  <c r="D419" i="4"/>
  <c r="F495" i="4"/>
  <c r="E465" i="4"/>
  <c r="D435" i="4"/>
  <c r="F511" i="4"/>
  <c r="E481" i="4"/>
  <c r="D451" i="4"/>
  <c r="F527" i="4"/>
  <c r="E497" i="4"/>
  <c r="D467" i="4"/>
  <c r="F543" i="4"/>
  <c r="E513" i="4"/>
  <c r="D483" i="4"/>
  <c r="F559" i="4"/>
  <c r="E529" i="4"/>
  <c r="D499" i="4"/>
  <c r="F575" i="4"/>
  <c r="E545" i="4"/>
  <c r="D515" i="4"/>
  <c r="F591" i="4"/>
  <c r="E561" i="4"/>
  <c r="D531" i="4"/>
  <c r="F607" i="4"/>
  <c r="E577" i="4"/>
  <c r="D547" i="4"/>
  <c r="F623" i="4"/>
  <c r="E593" i="4"/>
  <c r="D563" i="4"/>
  <c r="F639" i="4"/>
  <c r="E609" i="4"/>
  <c r="D579" i="4"/>
  <c r="F655" i="4"/>
  <c r="E625" i="4"/>
  <c r="D595" i="4"/>
  <c r="F671" i="4"/>
  <c r="E641" i="4"/>
  <c r="D611" i="4"/>
  <c r="F687" i="4"/>
  <c r="E657" i="4"/>
  <c r="D627" i="4"/>
  <c r="F703" i="4"/>
  <c r="E673" i="4"/>
  <c r="D643" i="4"/>
  <c r="F719" i="4"/>
  <c r="E689" i="4"/>
  <c r="D659" i="4"/>
  <c r="F735" i="4"/>
  <c r="E705" i="4"/>
  <c r="D675" i="4"/>
  <c r="F751" i="4"/>
  <c r="E721" i="4"/>
  <c r="D691" i="4"/>
  <c r="F767" i="4"/>
  <c r="E737" i="4"/>
  <c r="D707" i="4"/>
  <c r="F783" i="4"/>
  <c r="E753" i="4"/>
  <c r="D723" i="4"/>
  <c r="F799" i="4"/>
  <c r="E769" i="4"/>
  <c r="D739" i="4"/>
  <c r="F815" i="4"/>
  <c r="E785" i="4"/>
  <c r="D755" i="4"/>
  <c r="F831" i="4"/>
  <c r="E801" i="4"/>
  <c r="D771" i="4"/>
  <c r="F847" i="4"/>
  <c r="E817" i="4"/>
  <c r="D787" i="4"/>
  <c r="F863" i="4"/>
  <c r="E833" i="4"/>
  <c r="D803" i="4"/>
  <c r="F879" i="4"/>
  <c r="E849" i="4"/>
  <c r="D819" i="4"/>
  <c r="F895" i="4"/>
  <c r="E865" i="4"/>
  <c r="D835" i="4"/>
  <c r="F911" i="4"/>
  <c r="E881" i="4"/>
  <c r="D851" i="4"/>
  <c r="F927" i="4"/>
  <c r="E897" i="4"/>
  <c r="D867" i="4"/>
  <c r="F943" i="4"/>
  <c r="E913" i="4"/>
  <c r="D883" i="4"/>
  <c r="F959" i="4"/>
  <c r="E929" i="4"/>
  <c r="D899" i="4"/>
  <c r="F975" i="4"/>
  <c r="E945" i="4"/>
  <c r="D915" i="4"/>
  <c r="F991" i="4"/>
  <c r="E961" i="4"/>
  <c r="D931" i="4"/>
  <c r="F1007" i="4"/>
  <c r="E977" i="4"/>
  <c r="D947" i="4"/>
  <c r="F1023" i="4"/>
  <c r="E993" i="4"/>
  <c r="D963" i="4"/>
  <c r="F1039" i="4"/>
  <c r="E1009" i="4"/>
  <c r="D979" i="4"/>
  <c r="F1055" i="4"/>
  <c r="E1025" i="4"/>
  <c r="D995" i="4"/>
  <c r="F1071" i="4"/>
  <c r="E1041" i="4"/>
  <c r="D1011" i="4"/>
  <c r="F1087" i="4"/>
  <c r="E1057" i="4"/>
  <c r="D1027" i="4"/>
  <c r="F1103" i="4"/>
  <c r="E1073" i="4"/>
  <c r="D1043" i="4"/>
  <c r="F1119" i="4"/>
  <c r="E1089" i="4"/>
  <c r="D1059" i="4"/>
  <c r="F1135" i="4"/>
  <c r="E1105" i="4"/>
  <c r="D1075" i="4"/>
  <c r="F1151" i="4"/>
  <c r="E1121" i="4"/>
  <c r="D1091" i="4"/>
  <c r="F1167" i="4"/>
  <c r="E1137" i="4"/>
  <c r="D1107" i="4"/>
  <c r="F1183" i="4"/>
  <c r="E1153" i="4"/>
  <c r="D1123" i="4"/>
  <c r="F1199" i="4"/>
  <c r="E1169" i="4"/>
  <c r="D1139" i="4"/>
  <c r="F1215" i="4"/>
  <c r="E1185" i="4"/>
  <c r="D1155" i="4"/>
  <c r="F1231" i="4"/>
  <c r="E1201" i="4"/>
  <c r="D1171" i="4"/>
  <c r="F1247" i="4"/>
  <c r="E1217" i="4"/>
  <c r="D1187" i="4"/>
  <c r="F1263" i="4"/>
  <c r="E1233" i="4"/>
  <c r="D1203" i="4"/>
  <c r="F1279" i="4"/>
  <c r="E1249" i="4"/>
  <c r="D1219" i="4"/>
  <c r="F1295" i="4"/>
  <c r="E1265" i="4"/>
  <c r="D1235" i="4"/>
  <c r="F1311" i="4"/>
  <c r="E1281" i="4"/>
  <c r="D1251" i="4"/>
  <c r="F1327" i="4"/>
  <c r="E1297" i="4"/>
  <c r="D1267" i="4"/>
  <c r="F1343" i="4"/>
  <c r="E1313" i="4"/>
  <c r="D1283" i="4"/>
  <c r="F1359" i="4"/>
  <c r="E1329" i="4"/>
  <c r="D1299" i="4"/>
  <c r="F1375" i="4"/>
  <c r="E1345" i="4"/>
  <c r="D1315" i="4"/>
  <c r="F1391" i="4"/>
  <c r="E1361" i="4"/>
  <c r="D1331" i="4"/>
  <c r="F1407" i="4"/>
  <c r="E1377" i="4"/>
  <c r="D1347" i="4"/>
  <c r="F1423" i="4"/>
  <c r="E1393" i="4"/>
  <c r="D1363" i="4"/>
  <c r="F1439" i="4"/>
  <c r="E1409" i="4"/>
  <c r="D1379" i="4"/>
  <c r="F1455" i="4"/>
  <c r="E1425" i="4"/>
  <c r="D1395" i="4"/>
  <c r="F1471" i="4"/>
  <c r="E1441" i="4"/>
  <c r="D1411" i="4"/>
  <c r="F1487" i="4"/>
  <c r="E1457" i="4"/>
  <c r="D1427" i="4"/>
  <c r="F1503" i="4"/>
  <c r="E1473" i="4"/>
  <c r="D1443" i="4"/>
  <c r="F1519" i="4"/>
  <c r="E1489" i="4"/>
  <c r="D1459" i="4"/>
  <c r="F1535" i="4"/>
  <c r="E1505" i="4"/>
  <c r="D1475" i="4"/>
  <c r="F1551" i="4"/>
  <c r="E1521" i="4"/>
  <c r="D1491" i="4"/>
  <c r="F1567" i="4"/>
  <c r="E1537" i="4"/>
  <c r="D1507" i="4"/>
  <c r="F1583" i="4"/>
  <c r="E1553" i="4"/>
  <c r="D1523" i="4"/>
  <c r="F1599" i="4"/>
  <c r="E1569" i="4"/>
  <c r="D1539" i="4"/>
  <c r="F1615" i="4"/>
  <c r="E1585" i="4"/>
  <c r="D1555" i="4"/>
  <c r="E1601" i="4"/>
  <c r="F1631" i="4"/>
  <c r="D1571" i="4"/>
  <c r="F1647" i="4"/>
  <c r="E1617" i="4"/>
  <c r="D1587" i="4"/>
  <c r="F1663" i="4"/>
  <c r="E1633" i="4"/>
  <c r="D1603" i="4"/>
  <c r="F1679" i="4"/>
  <c r="E1649" i="4"/>
  <c r="D1619" i="4"/>
  <c r="F1695" i="4"/>
  <c r="E1665" i="4"/>
  <c r="D1635" i="4"/>
  <c r="F1711" i="4"/>
  <c r="E1681" i="4"/>
  <c r="D1651" i="4"/>
  <c r="F1727" i="4"/>
  <c r="D1667" i="4"/>
  <c r="E1697" i="4"/>
  <c r="F1743" i="4"/>
  <c r="E1713" i="4"/>
  <c r="D1683" i="4"/>
  <c r="F1759" i="4"/>
  <c r="E1729" i="4"/>
  <c r="D1699" i="4"/>
  <c r="F1775" i="4"/>
  <c r="E1745" i="4"/>
  <c r="D1715" i="4"/>
  <c r="F1791" i="4"/>
  <c r="E1761" i="4"/>
  <c r="D1731" i="4"/>
  <c r="F1807" i="4"/>
  <c r="E1777" i="4"/>
  <c r="D1747" i="4"/>
  <c r="F1823" i="4"/>
  <c r="E1793" i="4"/>
  <c r="D1763" i="4"/>
  <c r="F1839" i="4"/>
  <c r="E1809" i="4"/>
  <c r="D1779" i="4"/>
  <c r="F1855" i="4"/>
  <c r="E1825" i="4"/>
  <c r="D1795" i="4"/>
  <c r="F1871" i="4"/>
  <c r="E1841" i="4"/>
  <c r="D1811" i="4"/>
  <c r="F1887" i="4"/>
  <c r="E1857" i="4"/>
  <c r="D1827" i="4"/>
  <c r="F1903" i="4"/>
  <c r="E1873" i="4"/>
  <c r="D1843" i="4"/>
  <c r="F1919" i="4"/>
  <c r="E1889" i="4"/>
  <c r="D1859" i="4"/>
  <c r="F1935" i="4"/>
  <c r="E1905" i="4"/>
  <c r="D1875" i="4"/>
  <c r="F1951" i="4"/>
  <c r="E1921" i="4"/>
  <c r="D1891" i="4"/>
  <c r="F1967" i="4"/>
  <c r="E1937" i="4"/>
  <c r="D1907" i="4"/>
  <c r="F1983" i="4"/>
  <c r="E1953" i="4"/>
  <c r="D1923" i="4"/>
  <c r="F1999" i="4"/>
  <c r="E1969" i="4"/>
  <c r="D1939" i="4"/>
  <c r="E1985" i="4"/>
  <c r="D1955" i="4"/>
  <c r="E2001" i="4"/>
  <c r="D1971" i="4"/>
  <c r="D1987" i="4"/>
  <c r="D2003" i="4"/>
  <c r="F278" i="4"/>
  <c r="E248" i="4"/>
  <c r="D218" i="4"/>
  <c r="F454" i="4"/>
  <c r="E424" i="4"/>
  <c r="D394" i="4"/>
  <c r="F630" i="4"/>
  <c r="E600" i="4"/>
  <c r="D570" i="4"/>
  <c r="F886" i="4"/>
  <c r="E856" i="4"/>
  <c r="D826" i="4"/>
  <c r="F1190" i="4"/>
  <c r="E1160" i="4"/>
  <c r="D1130" i="4"/>
  <c r="F1462" i="4"/>
  <c r="E1432" i="4"/>
  <c r="D1402" i="4"/>
  <c r="F152" i="4"/>
  <c r="E122" i="4"/>
  <c r="D92" i="4"/>
  <c r="F248" i="4"/>
  <c r="E218" i="4"/>
  <c r="D188" i="4"/>
  <c r="F360" i="4"/>
  <c r="E330" i="4"/>
  <c r="D300" i="4"/>
  <c r="F504" i="4"/>
  <c r="E474" i="4"/>
  <c r="D444" i="4"/>
  <c r="F664" i="4"/>
  <c r="E634" i="4"/>
  <c r="D604" i="4"/>
  <c r="F872" i="4"/>
  <c r="E842" i="4"/>
  <c r="D812" i="4"/>
  <c r="F1032" i="4"/>
  <c r="E1002" i="4"/>
  <c r="D972" i="4"/>
  <c r="F1160" i="4"/>
  <c r="E1130" i="4"/>
  <c r="D1100" i="4"/>
  <c r="F1336" i="4"/>
  <c r="E1306" i="4"/>
  <c r="D1276" i="4"/>
  <c r="F1592" i="4"/>
  <c r="E1562" i="4"/>
  <c r="D1532" i="4"/>
  <c r="F1800" i="4"/>
  <c r="E1770" i="4"/>
  <c r="D1740" i="4"/>
  <c r="F1928" i="4"/>
  <c r="E1898" i="4"/>
  <c r="D1868" i="4"/>
  <c r="F153" i="4"/>
  <c r="E123" i="4"/>
  <c r="D93" i="4"/>
  <c r="F393" i="4"/>
  <c r="E363" i="4"/>
  <c r="D333" i="4"/>
  <c r="F633" i="4"/>
  <c r="E603" i="4"/>
  <c r="D573" i="4"/>
  <c r="F873" i="4"/>
  <c r="E843" i="4"/>
  <c r="D813" i="4"/>
  <c r="F1081" i="4"/>
  <c r="E1051" i="4"/>
  <c r="D1021" i="4"/>
  <c r="F1353" i="4"/>
  <c r="E1323" i="4"/>
  <c r="D1293" i="4"/>
  <c r="F1641" i="4"/>
  <c r="E1611" i="4"/>
  <c r="D1581" i="4"/>
  <c r="F1897" i="4"/>
  <c r="E1867" i="4"/>
  <c r="D1837" i="4"/>
  <c r="F138" i="4"/>
  <c r="E108" i="4"/>
  <c r="D78" i="4"/>
  <c r="F205" i="4"/>
  <c r="E175" i="4"/>
  <c r="D145" i="4"/>
  <c r="H4" i="4"/>
  <c r="F94" i="4"/>
  <c r="E64" i="4"/>
  <c r="D34" i="4"/>
  <c r="F270" i="4"/>
  <c r="E240" i="4"/>
  <c r="D210" i="4"/>
  <c r="F111" i="4"/>
  <c r="E81" i="4"/>
  <c r="D51" i="4"/>
  <c r="F191" i="4"/>
  <c r="E161" i="4"/>
  <c r="D131" i="4"/>
  <c r="F271" i="4"/>
  <c r="E241" i="4"/>
  <c r="D211" i="4"/>
  <c r="F128" i="4"/>
  <c r="E98" i="4"/>
  <c r="D68" i="4"/>
  <c r="F240" i="4"/>
  <c r="E210" i="4"/>
  <c r="D180" i="4"/>
  <c r="F304" i="4"/>
  <c r="E274" i="4"/>
  <c r="D244" i="4"/>
  <c r="F368" i="4"/>
  <c r="E338" i="4"/>
  <c r="D308" i="4"/>
  <c r="F448" i="4"/>
  <c r="E418" i="4"/>
  <c r="D388" i="4"/>
  <c r="F464" i="4"/>
  <c r="E434" i="4"/>
  <c r="D404" i="4"/>
  <c r="F480" i="4"/>
  <c r="E450" i="4"/>
  <c r="D420" i="4"/>
  <c r="F496" i="4"/>
  <c r="E466" i="4"/>
  <c r="D436" i="4"/>
  <c r="F512" i="4"/>
  <c r="E482" i="4"/>
  <c r="D452" i="4"/>
  <c r="F528" i="4"/>
  <c r="E498" i="4"/>
  <c r="D468" i="4"/>
  <c r="F544" i="4"/>
  <c r="E514" i="4"/>
  <c r="D484" i="4"/>
  <c r="F560" i="4"/>
  <c r="E530" i="4"/>
  <c r="D500" i="4"/>
  <c r="F576" i="4"/>
  <c r="E546" i="4"/>
  <c r="D516" i="4"/>
  <c r="F592" i="4"/>
  <c r="E562" i="4"/>
  <c r="D532" i="4"/>
  <c r="F608" i="4"/>
  <c r="E578" i="4"/>
  <c r="D548" i="4"/>
  <c r="F624" i="4"/>
  <c r="E594" i="4"/>
  <c r="D564" i="4"/>
  <c r="F640" i="4"/>
  <c r="E610" i="4"/>
  <c r="D580" i="4"/>
  <c r="F656" i="4"/>
  <c r="E626" i="4"/>
  <c r="D596" i="4"/>
  <c r="F672" i="4"/>
  <c r="E642" i="4"/>
  <c r="D612" i="4"/>
  <c r="F688" i="4"/>
  <c r="E658" i="4"/>
  <c r="D628" i="4"/>
  <c r="F704" i="4"/>
  <c r="E674" i="4"/>
  <c r="D644" i="4"/>
  <c r="F720" i="4"/>
  <c r="E690" i="4"/>
  <c r="D660" i="4"/>
  <c r="F736" i="4"/>
  <c r="E706" i="4"/>
  <c r="D676" i="4"/>
  <c r="F752" i="4"/>
  <c r="E722" i="4"/>
  <c r="D692" i="4"/>
  <c r="F768" i="4"/>
  <c r="E738" i="4"/>
  <c r="D708" i="4"/>
  <c r="F784" i="4"/>
  <c r="E754" i="4"/>
  <c r="D724" i="4"/>
  <c r="F800" i="4"/>
  <c r="E770" i="4"/>
  <c r="D740" i="4"/>
  <c r="F816" i="4"/>
  <c r="E786" i="4"/>
  <c r="D756" i="4"/>
  <c r="F832" i="4"/>
  <c r="E802" i="4"/>
  <c r="D772" i="4"/>
  <c r="F848" i="4"/>
  <c r="E818" i="4"/>
  <c r="D788" i="4"/>
  <c r="F864" i="4"/>
  <c r="E834" i="4"/>
  <c r="D804" i="4"/>
  <c r="F880" i="4"/>
  <c r="E850" i="4"/>
  <c r="D820" i="4"/>
  <c r="F896" i="4"/>
  <c r="E866" i="4"/>
  <c r="D836" i="4"/>
  <c r="F912" i="4"/>
  <c r="E882" i="4"/>
  <c r="D852" i="4"/>
  <c r="F928" i="4"/>
  <c r="E898" i="4"/>
  <c r="D868" i="4"/>
  <c r="F944" i="4"/>
  <c r="E914" i="4"/>
  <c r="D884" i="4"/>
  <c r="F960" i="4"/>
  <c r="E930" i="4"/>
  <c r="D900" i="4"/>
  <c r="F976" i="4"/>
  <c r="E946" i="4"/>
  <c r="D916" i="4"/>
  <c r="F992" i="4"/>
  <c r="E962" i="4"/>
  <c r="D932" i="4"/>
  <c r="F1008" i="4"/>
  <c r="E978" i="4"/>
  <c r="D948" i="4"/>
  <c r="F1024" i="4"/>
  <c r="E994" i="4"/>
  <c r="D964" i="4"/>
  <c r="F1040" i="4"/>
  <c r="E1010" i="4"/>
  <c r="D980" i="4"/>
  <c r="F1056" i="4"/>
  <c r="E1026" i="4"/>
  <c r="D996" i="4"/>
  <c r="F1072" i="4"/>
  <c r="E1042" i="4"/>
  <c r="D1012" i="4"/>
  <c r="F1088" i="4"/>
  <c r="E1058" i="4"/>
  <c r="D1028" i="4"/>
  <c r="F1104" i="4"/>
  <c r="E1074" i="4"/>
  <c r="D1044" i="4"/>
  <c r="F1120" i="4"/>
  <c r="E1090" i="4"/>
  <c r="D1060" i="4"/>
  <c r="F1136" i="4"/>
  <c r="E1106" i="4"/>
  <c r="D1076" i="4"/>
  <c r="F1152" i="4"/>
  <c r="E1122" i="4"/>
  <c r="D1092" i="4"/>
  <c r="F1168" i="4"/>
  <c r="E1138" i="4"/>
  <c r="D1108" i="4"/>
  <c r="F1184" i="4"/>
  <c r="E1154" i="4"/>
  <c r="D1124" i="4"/>
  <c r="F1200" i="4"/>
  <c r="E1170" i="4"/>
  <c r="D1140" i="4"/>
  <c r="F1216" i="4"/>
  <c r="E1186" i="4"/>
  <c r="D1156" i="4"/>
  <c r="F1232" i="4"/>
  <c r="E1202" i="4"/>
  <c r="D1172" i="4"/>
  <c r="F1248" i="4"/>
  <c r="E1218" i="4"/>
  <c r="D1188" i="4"/>
  <c r="F1264" i="4"/>
  <c r="E1234" i="4"/>
  <c r="D1204" i="4"/>
  <c r="F1280" i="4"/>
  <c r="E1250" i="4"/>
  <c r="D1220" i="4"/>
  <c r="F1296" i="4"/>
  <c r="E1266" i="4"/>
  <c r="D1236" i="4"/>
  <c r="F1312" i="4"/>
  <c r="E1282" i="4"/>
  <c r="D1252" i="4"/>
  <c r="F1328" i="4"/>
  <c r="E1298" i="4"/>
  <c r="D1268" i="4"/>
  <c r="F1344" i="4"/>
  <c r="E1314" i="4"/>
  <c r="D1284" i="4"/>
  <c r="F1360" i="4"/>
  <c r="E1330" i="4"/>
  <c r="D1300" i="4"/>
  <c r="F1376" i="4"/>
  <c r="E1346" i="4"/>
  <c r="D1316" i="4"/>
  <c r="F1392" i="4"/>
  <c r="E1362" i="4"/>
  <c r="D1332" i="4"/>
  <c r="F1408" i="4"/>
  <c r="E1378" i="4"/>
  <c r="D1348" i="4"/>
  <c r="F1424" i="4"/>
  <c r="E1394" i="4"/>
  <c r="D1364" i="4"/>
  <c r="F1440" i="4"/>
  <c r="E1410" i="4"/>
  <c r="D1380" i="4"/>
  <c r="F1456" i="4"/>
  <c r="E1426" i="4"/>
  <c r="D1396" i="4"/>
  <c r="F1472" i="4"/>
  <c r="E1442" i="4"/>
  <c r="D1412" i="4"/>
  <c r="F1488" i="4"/>
  <c r="E1458" i="4"/>
  <c r="D1428" i="4"/>
  <c r="F1504" i="4"/>
  <c r="E1474" i="4"/>
  <c r="D1444" i="4"/>
  <c r="F1520" i="4"/>
  <c r="E1490" i="4"/>
  <c r="D1460" i="4"/>
  <c r="F1536" i="4"/>
  <c r="E1506" i="4"/>
  <c r="D1476" i="4"/>
  <c r="F1552" i="4"/>
  <c r="E1522" i="4"/>
  <c r="D1492" i="4"/>
  <c r="F1568" i="4"/>
  <c r="E1538" i="4"/>
  <c r="D1508" i="4"/>
  <c r="E1554" i="4"/>
  <c r="F1584" i="4"/>
  <c r="D1524" i="4"/>
  <c r="F1600" i="4"/>
  <c r="E1570" i="4"/>
  <c r="D1540" i="4"/>
  <c r="F1616" i="4"/>
  <c r="E1586" i="4"/>
  <c r="D1556" i="4"/>
  <c r="F1632" i="4"/>
  <c r="E1602" i="4"/>
  <c r="D1572" i="4"/>
  <c r="F1648" i="4"/>
  <c r="E1618" i="4"/>
  <c r="D1588" i="4"/>
  <c r="F1664" i="4"/>
  <c r="E1634" i="4"/>
  <c r="D1604" i="4"/>
  <c r="F1680" i="4"/>
  <c r="E1650" i="4"/>
  <c r="D1620" i="4"/>
  <c r="F1696" i="4"/>
  <c r="E1666" i="4"/>
  <c r="D1636" i="4"/>
  <c r="F1712" i="4"/>
  <c r="E1682" i="4"/>
  <c r="D1652" i="4"/>
  <c r="F1728" i="4"/>
  <c r="E1698" i="4"/>
  <c r="D1668" i="4"/>
  <c r="F1744" i="4"/>
  <c r="E1714" i="4"/>
  <c r="D1684" i="4"/>
  <c r="F1760" i="4"/>
  <c r="E1730" i="4"/>
  <c r="D1700" i="4"/>
  <c r="F1776" i="4"/>
  <c r="E1746" i="4"/>
  <c r="D1716" i="4"/>
  <c r="F1792" i="4"/>
  <c r="E1762" i="4"/>
  <c r="D1732" i="4"/>
  <c r="F1808" i="4"/>
  <c r="E1778" i="4"/>
  <c r="D1748" i="4"/>
  <c r="F1824" i="4"/>
  <c r="E1794" i="4"/>
  <c r="D1764" i="4"/>
  <c r="E1810" i="4"/>
  <c r="F1840" i="4"/>
  <c r="D1780" i="4"/>
  <c r="F1856" i="4"/>
  <c r="E1826" i="4"/>
  <c r="D1796" i="4"/>
  <c r="F1872" i="4"/>
  <c r="E1842" i="4"/>
  <c r="D1812" i="4"/>
  <c r="F1888" i="4"/>
  <c r="E1858" i="4"/>
  <c r="D1828" i="4"/>
  <c r="F1904" i="4"/>
  <c r="E1874" i="4"/>
  <c r="D1844" i="4"/>
  <c r="F1920" i="4"/>
  <c r="E1890" i="4"/>
  <c r="D1860" i="4"/>
  <c r="F1936" i="4"/>
  <c r="E1906" i="4"/>
  <c r="D1876" i="4"/>
  <c r="F1952" i="4"/>
  <c r="E1922" i="4"/>
  <c r="D1892" i="4"/>
  <c r="F1968" i="4"/>
  <c r="E1938" i="4"/>
  <c r="D1908" i="4"/>
  <c r="F1984" i="4"/>
  <c r="E1954" i="4"/>
  <c r="D1924" i="4"/>
  <c r="F2000" i="4"/>
  <c r="E1970" i="4"/>
  <c r="D1940" i="4"/>
  <c r="E1986" i="4"/>
  <c r="D1956" i="4"/>
  <c r="E2002" i="4"/>
  <c r="D1972" i="4"/>
  <c r="D1988" i="4"/>
  <c r="D2004" i="4"/>
  <c r="F294" i="4"/>
  <c r="E264" i="4"/>
  <c r="D234" i="4"/>
  <c r="F598" i="4"/>
  <c r="E568" i="4"/>
  <c r="D538" i="4"/>
  <c r="F870" i="4"/>
  <c r="E840" i="4"/>
  <c r="D810" i="4"/>
  <c r="E1112" i="4"/>
  <c r="F1142" i="4"/>
  <c r="D1082" i="4"/>
  <c r="F1414" i="4"/>
  <c r="E1384" i="4"/>
  <c r="D1354" i="4"/>
  <c r="F264" i="4"/>
  <c r="D204" i="4"/>
  <c r="E234" i="4"/>
  <c r="F440" i="4"/>
  <c r="E410" i="4"/>
  <c r="D380" i="4"/>
  <c r="F520" i="4"/>
  <c r="D460" i="4"/>
  <c r="E490" i="4"/>
  <c r="F680" i="4"/>
  <c r="E650" i="4"/>
  <c r="D620" i="4"/>
  <c r="F840" i="4"/>
  <c r="E810" i="4"/>
  <c r="D780" i="4"/>
  <c r="F1064" i="4"/>
  <c r="E1034" i="4"/>
  <c r="D1004" i="4"/>
  <c r="F1272" i="4"/>
  <c r="E1242" i="4"/>
  <c r="D1212" i="4"/>
  <c r="F1464" i="4"/>
  <c r="E1434" i="4"/>
  <c r="D1404" i="4"/>
  <c r="F1752" i="4"/>
  <c r="E1722" i="4"/>
  <c r="D1692" i="4"/>
  <c r="F1944" i="4"/>
  <c r="E1914" i="4"/>
  <c r="D1884" i="4"/>
  <c r="F169" i="4"/>
  <c r="E139" i="4"/>
  <c r="D109" i="4"/>
  <c r="F409" i="4"/>
  <c r="E379" i="4"/>
  <c r="D349" i="4"/>
  <c r="F649" i="4"/>
  <c r="E619" i="4"/>
  <c r="D589" i="4"/>
  <c r="F889" i="4"/>
  <c r="E859" i="4"/>
  <c r="D829" i="4"/>
  <c r="F1113" i="4"/>
  <c r="E1083" i="4"/>
  <c r="D1053" i="4"/>
  <c r="F1305" i="4"/>
  <c r="E1275" i="4"/>
  <c r="D1245" i="4"/>
  <c r="F1545" i="4"/>
  <c r="E1515" i="4"/>
  <c r="D1485" i="4"/>
  <c r="F1977" i="4"/>
  <c r="E1947" i="4"/>
  <c r="D1917" i="4"/>
  <c r="F123" i="4"/>
  <c r="E93" i="4"/>
  <c r="D63" i="4"/>
  <c r="F301" i="4"/>
  <c r="E271" i="4"/>
  <c r="D241" i="4"/>
  <c r="F206" i="4"/>
  <c r="E176" i="4"/>
  <c r="D146" i="4"/>
  <c r="F143" i="4"/>
  <c r="E113" i="4"/>
  <c r="D83" i="4"/>
  <c r="F319" i="4"/>
  <c r="E289" i="4"/>
  <c r="D259" i="4"/>
  <c r="F129" i="4"/>
  <c r="E99" i="4"/>
  <c r="D69" i="4"/>
  <c r="F225" i="4"/>
  <c r="E195" i="4"/>
  <c r="D165" i="4"/>
  <c r="F305" i="4"/>
  <c r="E275" i="4"/>
  <c r="D245" i="4"/>
  <c r="F385" i="4"/>
  <c r="E355" i="4"/>
  <c r="D325" i="4"/>
  <c r="F449" i="4"/>
  <c r="E419" i="4"/>
  <c r="D389" i="4"/>
  <c r="F529" i="4"/>
  <c r="E499" i="4"/>
  <c r="D469" i="4"/>
  <c r="F593" i="4"/>
  <c r="E563" i="4"/>
  <c r="D533" i="4"/>
  <c r="F609" i="4"/>
  <c r="E579" i="4"/>
  <c r="D549" i="4"/>
  <c r="F641" i="4"/>
  <c r="E611" i="4"/>
  <c r="D581" i="4"/>
  <c r="F705" i="4"/>
  <c r="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<c r="D709" i="4"/>
  <c r="F785" i="4"/>
  <c r="E755" i="4"/>
  <c r="D725" i="4"/>
  <c r="F801" i="4"/>
  <c r="E771" i="4"/>
  <c r="D741" i="4"/>
  <c r="F817" i="4"/>
  <c r="E787" i="4"/>
  <c r="D757" i="4"/>
  <c r="F833" i="4"/>
  <c r="E803" i="4"/>
  <c r="D773" i="4"/>
  <c r="F849" i="4"/>
  <c r="E819" i="4"/>
  <c r="D789" i="4"/>
  <c r="F865" i="4"/>
  <c r="E835" i="4"/>
  <c r="D805" i="4"/>
  <c r="F881" i="4"/>
  <c r="E851" i="4"/>
  <c r="D821" i="4"/>
  <c r="F897" i="4"/>
  <c r="E867" i="4"/>
  <c r="D837" i="4"/>
  <c r="F913" i="4"/>
  <c r="E883" i="4"/>
  <c r="D853" i="4"/>
  <c r="F929" i="4"/>
  <c r="E899" i="4"/>
  <c r="D869" i="4"/>
  <c r="F945" i="4"/>
  <c r="E915" i="4"/>
  <c r="D885" i="4"/>
  <c r="F961" i="4"/>
  <c r="E931" i="4"/>
  <c r="D901" i="4"/>
  <c r="F977" i="4"/>
  <c r="E947" i="4"/>
  <c r="D917" i="4"/>
  <c r="F993" i="4"/>
  <c r="E963" i="4"/>
  <c r="D933" i="4"/>
  <c r="F1009" i="4"/>
  <c r="E979" i="4"/>
  <c r="D949" i="4"/>
  <c r="F1025" i="4"/>
  <c r="E995" i="4"/>
  <c r="D965" i="4"/>
  <c r="F1041" i="4"/>
  <c r="E1011" i="4"/>
  <c r="D981" i="4"/>
  <c r="F1057" i="4"/>
  <c r="E1027" i="4"/>
  <c r="D997" i="4"/>
  <c r="F1073" i="4"/>
  <c r="E1043" i="4"/>
  <c r="D1013" i="4"/>
  <c r="F1089" i="4"/>
  <c r="E1059" i="4"/>
  <c r="D1029" i="4"/>
  <c r="F1105" i="4"/>
  <c r="E1075" i="4"/>
  <c r="D1045" i="4"/>
  <c r="F1121" i="4"/>
  <c r="E1091" i="4"/>
  <c r="D1061" i="4"/>
  <c r="F1137" i="4"/>
  <c r="E1107" i="4"/>
  <c r="D1077" i="4"/>
  <c r="F1153" i="4"/>
  <c r="E1123" i="4"/>
  <c r="D1093" i="4"/>
  <c r="F1169" i="4"/>
  <c r="E1139" i="4"/>
  <c r="D1109" i="4"/>
  <c r="F1185" i="4"/>
  <c r="E1155" i="4"/>
  <c r="D1125" i="4"/>
  <c r="F1201" i="4"/>
  <c r="E1171" i="4"/>
  <c r="D1141" i="4"/>
  <c r="F1217" i="4"/>
  <c r="E1187" i="4"/>
  <c r="D1157" i="4"/>
  <c r="F1233" i="4"/>
  <c r="E1203" i="4"/>
  <c r="D1173" i="4"/>
  <c r="F1249" i="4"/>
  <c r="E1219" i="4"/>
  <c r="D1189" i="4"/>
  <c r="F1265" i="4"/>
  <c r="E1235" i="4"/>
  <c r="D1205" i="4"/>
  <c r="F1281" i="4"/>
  <c r="E1251" i="4"/>
  <c r="D1221" i="4"/>
  <c r="F1297" i="4"/>
  <c r="E1267" i="4"/>
  <c r="D1237" i="4"/>
  <c r="F1313" i="4"/>
  <c r="E1283" i="4"/>
  <c r="D1253" i="4"/>
  <c r="F1329" i="4"/>
  <c r="E1299" i="4"/>
  <c r="D1269" i="4"/>
  <c r="F1345" i="4"/>
  <c r="E1315" i="4"/>
  <c r="D1285" i="4"/>
  <c r="F1361" i="4"/>
  <c r="E1331" i="4"/>
  <c r="D1301" i="4"/>
  <c r="F1377" i="4"/>
  <c r="E1347" i="4"/>
  <c r="D1317" i="4"/>
  <c r="F1393" i="4"/>
  <c r="E1363" i="4"/>
  <c r="D1333" i="4"/>
  <c r="F1409" i="4"/>
  <c r="E1379" i="4"/>
  <c r="D1349" i="4"/>
  <c r="F1425" i="4"/>
  <c r="E1395" i="4"/>
  <c r="D1365" i="4"/>
  <c r="F1441" i="4"/>
  <c r="E1411" i="4"/>
  <c r="D1381" i="4"/>
  <c r="F1457" i="4"/>
  <c r="E1427" i="4"/>
  <c r="D1397" i="4"/>
  <c r="F1473" i="4"/>
  <c r="E1443" i="4"/>
  <c r="D1413" i="4"/>
  <c r="F1489" i="4"/>
  <c r="E1459" i="4"/>
  <c r="D1429" i="4"/>
  <c r="F1505" i="4"/>
  <c r="E1475" i="4"/>
  <c r="D1445" i="4"/>
  <c r="F1521" i="4"/>
  <c r="E1491" i="4"/>
  <c r="D1461" i="4"/>
  <c r="F1537" i="4"/>
  <c r="E1507" i="4"/>
  <c r="D1477" i="4"/>
  <c r="F1553" i="4"/>
  <c r="E1523" i="4"/>
  <c r="D1493" i="4"/>
  <c r="F1569" i="4"/>
  <c r="E1539" i="4"/>
  <c r="D1509" i="4"/>
  <c r="F1585" i="4"/>
  <c r="E1555" i="4"/>
  <c r="D1525" i="4"/>
  <c r="F1601" i="4"/>
  <c r="E1571" i="4"/>
  <c r="D1541" i="4"/>
  <c r="F1617" i="4"/>
  <c r="E1587" i="4"/>
  <c r="D1557" i="4"/>
  <c r="E1603" i="4"/>
  <c r="F1633" i="4"/>
  <c r="D1573" i="4"/>
  <c r="F1649" i="4"/>
  <c r="E1619" i="4"/>
  <c r="D1589" i="4"/>
  <c r="F1665" i="4"/>
  <c r="E1635" i="4"/>
  <c r="D1605" i="4"/>
  <c r="F1681" i="4"/>
  <c r="E1651" i="4"/>
  <c r="D1621" i="4"/>
  <c r="F1697" i="4"/>
  <c r="E1667" i="4"/>
  <c r="D1637" i="4"/>
  <c r="F1713" i="4"/>
  <c r="E1683" i="4"/>
  <c r="D1653" i="4"/>
  <c r="F1729" i="4"/>
  <c r="E1699" i="4"/>
  <c r="D1669" i="4"/>
  <c r="F1745" i="4"/>
  <c r="E1715" i="4"/>
  <c r="D1685" i="4"/>
  <c r="F1761" i="4"/>
  <c r="E1731" i="4"/>
  <c r="D1701" i="4"/>
  <c r="F1777" i="4"/>
  <c r="E1747" i="4"/>
  <c r="D1717" i="4"/>
  <c r="F1793" i="4"/>
  <c r="E1763" i="4"/>
  <c r="D1733" i="4"/>
  <c r="F1809" i="4"/>
  <c r="E1779" i="4"/>
  <c r="D1749" i="4"/>
  <c r="F1825" i="4"/>
  <c r="E1795" i="4"/>
  <c r="D1765" i="4"/>
  <c r="F1841" i="4"/>
  <c r="E1811" i="4"/>
  <c r="D1781" i="4"/>
  <c r="F1857" i="4"/>
  <c r="E1827" i="4"/>
  <c r="D1797" i="4"/>
  <c r="F1873" i="4"/>
  <c r="E1843" i="4"/>
  <c r="D1813" i="4"/>
  <c r="F1889" i="4"/>
  <c r="E1859" i="4"/>
  <c r="D1829" i="4"/>
  <c r="F1905" i="4"/>
  <c r="E1875" i="4"/>
  <c r="D1845" i="4"/>
  <c r="F1921" i="4"/>
  <c r="E1891" i="4"/>
  <c r="D1861" i="4"/>
  <c r="F1937" i="4"/>
  <c r="E1907" i="4"/>
  <c r="D1877" i="4"/>
  <c r="F1953" i="4"/>
  <c r="E1923" i="4"/>
  <c r="D1893" i="4"/>
  <c r="F1969" i="4"/>
  <c r="E1939" i="4"/>
  <c r="D1909" i="4"/>
  <c r="F1985" i="4"/>
  <c r="E1955" i="4"/>
  <c r="D1925" i="4"/>
  <c r="F2001" i="4"/>
  <c r="E1971" i="4"/>
  <c r="D1941" i="4"/>
  <c r="E1987" i="4"/>
  <c r="D1957" i="4"/>
  <c r="E2003" i="4"/>
  <c r="D1973" i="4"/>
  <c r="D1989" i="4"/>
  <c r="F198" i="4"/>
  <c r="E168" i="4"/>
  <c r="D138" i="4"/>
  <c r="F310" i="4"/>
  <c r="E280" i="4"/>
  <c r="D250" i="4"/>
  <c r="F470" i="4"/>
  <c r="E440" i="4"/>
  <c r="D410" i="4"/>
  <c r="F614" i="4"/>
  <c r="E584" i="4"/>
  <c r="D554" i="4"/>
  <c r="F758" i="4"/>
  <c r="E728" i="4"/>
  <c r="D698" i="4"/>
  <c r="F918" i="4"/>
  <c r="E888" i="4"/>
  <c r="D858" i="4"/>
  <c r="F1062" i="4"/>
  <c r="E1032" i="4"/>
  <c r="D1002" i="4"/>
  <c r="F1286" i="4"/>
  <c r="E1256" i="4"/>
  <c r="D1226" i="4"/>
  <c r="F120" i="4"/>
  <c r="D60" i="4"/>
  <c r="E90" i="4"/>
  <c r="F280" i="4"/>
  <c r="D220" i="4"/>
  <c r="E250" i="4"/>
  <c r="F424" i="4"/>
  <c r="E394" i="4"/>
  <c r="D364" i="4"/>
  <c r="F488" i="4"/>
  <c r="E458" i="4"/>
  <c r="D428" i="4"/>
  <c r="F616" i="4"/>
  <c r="E586" i="4"/>
  <c r="D556" i="4"/>
  <c r="F760" i="4"/>
  <c r="E730" i="4"/>
  <c r="D700" i="4"/>
  <c r="F904" i="4"/>
  <c r="E874" i="4"/>
  <c r="D844" i="4"/>
  <c r="F1112" i="4"/>
  <c r="E1082" i="4"/>
  <c r="D1052" i="4"/>
  <c r="F1320" i="4"/>
  <c r="E1290" i="4"/>
  <c r="D1260" i="4"/>
  <c r="F1528" i="4"/>
  <c r="E1498" i="4"/>
  <c r="D1468" i="4"/>
  <c r="F1640" i="4"/>
  <c r="E1610" i="4"/>
  <c r="D1580" i="4"/>
  <c r="F1784" i="4"/>
  <c r="E1754" i="4"/>
  <c r="D1724" i="4"/>
  <c r="F1896" i="4"/>
  <c r="E1866" i="4"/>
  <c r="D1836" i="4"/>
  <c r="F185" i="4"/>
  <c r="E155" i="4"/>
  <c r="D125" i="4"/>
  <c r="F425" i="4"/>
  <c r="E395" i="4"/>
  <c r="D365" i="4"/>
  <c r="F665" i="4"/>
  <c r="E635" i="4"/>
  <c r="D605" i="4"/>
  <c r="F921" i="4"/>
  <c r="E891" i="4"/>
  <c r="D861" i="4"/>
  <c r="F1225" i="4"/>
  <c r="E1195" i="4"/>
  <c r="D1165" i="4"/>
  <c r="F1561" i="4"/>
  <c r="E1531" i="4"/>
  <c r="D1501" i="4"/>
  <c r="E1963" i="4"/>
  <c r="F1993" i="4"/>
  <c r="D1933" i="4"/>
  <c r="F107" i="4"/>
  <c r="E77" i="4"/>
  <c r="D47" i="4"/>
  <c r="F285" i="4"/>
  <c r="E255" i="4"/>
  <c r="D225" i="4"/>
  <c r="F174" i="4"/>
  <c r="E144" i="4"/>
  <c r="D114" i="4"/>
  <c r="F286" i="4"/>
  <c r="E256" i="4"/>
  <c r="D226" i="4"/>
  <c r="F127" i="4"/>
  <c r="E97" i="4"/>
  <c r="D67" i="4"/>
  <c r="F175" i="4"/>
  <c r="E145" i="4"/>
  <c r="D115" i="4"/>
  <c r="F255" i="4"/>
  <c r="E225" i="4"/>
  <c r="D195" i="4"/>
  <c r="F287" i="4"/>
  <c r="E257" i="4"/>
  <c r="D227" i="4"/>
  <c r="F96" i="4"/>
  <c r="E66" i="4"/>
  <c r="D36" i="4"/>
  <c r="F208" i="4"/>
  <c r="E178" i="4"/>
  <c r="D148" i="4"/>
  <c r="F288" i="4"/>
  <c r="E258" i="4"/>
  <c r="D228" i="4"/>
  <c r="F384" i="4"/>
  <c r="E354" i="4"/>
  <c r="D324" i="4"/>
  <c r="F113" i="4"/>
  <c r="E83" i="4"/>
  <c r="D53" i="4"/>
  <c r="F177" i="4"/>
  <c r="E147" i="4"/>
  <c r="D117" i="4"/>
  <c r="F289" i="4"/>
  <c r="E259" i="4"/>
  <c r="D229" i="4"/>
  <c r="F369" i="4"/>
  <c r="E339" i="4"/>
  <c r="D309" i="4"/>
  <c r="F465" i="4"/>
  <c r="E435" i="4"/>
  <c r="D405" i="4"/>
  <c r="F625" i="4"/>
  <c r="E595" i="4"/>
  <c r="D565" i="4"/>
  <c r="F130" i="4"/>
  <c r="E100" i="4"/>
  <c r="D70" i="4"/>
  <c r="F210" i="4"/>
  <c r="E180" i="4"/>
  <c r="D150" i="4"/>
  <c r="F226" i="4"/>
  <c r="E196" i="4"/>
  <c r="D166" i="4"/>
  <c r="F242" i="4"/>
  <c r="E212" i="4"/>
  <c r="D182" i="4"/>
  <c r="F258" i="4"/>
  <c r="E228" i="4"/>
  <c r="D198" i="4"/>
  <c r="F274" i="4"/>
  <c r="E244" i="4"/>
  <c r="D214" i="4"/>
  <c r="F290" i="4"/>
  <c r="E260" i="4"/>
  <c r="D230" i="4"/>
  <c r="F306" i="4"/>
  <c r="E276" i="4"/>
  <c r="D246" i="4"/>
  <c r="F322" i="4"/>
  <c r="E292" i="4"/>
  <c r="D262" i="4"/>
  <c r="F338" i="4"/>
  <c r="E308" i="4"/>
  <c r="D278" i="4"/>
  <c r="F354" i="4"/>
  <c r="E324" i="4"/>
  <c r="D294" i="4"/>
  <c r="F370" i="4"/>
  <c r="E340" i="4"/>
  <c r="D310" i="4"/>
  <c r="F386" i="4"/>
  <c r="E356" i="4"/>
  <c r="D326" i="4"/>
  <c r="F402" i="4"/>
  <c r="E372" i="4"/>
  <c r="D342" i="4"/>
  <c r="F418" i="4"/>
  <c r="E388" i="4"/>
  <c r="D358" i="4"/>
  <c r="F434" i="4"/>
  <c r="E404" i="4"/>
  <c r="D374" i="4"/>
  <c r="F450" i="4"/>
  <c r="E420" i="4"/>
  <c r="D390" i="4"/>
  <c r="F466" i="4"/>
  <c r="E436" i="4"/>
  <c r="D406" i="4"/>
  <c r="F482" i="4"/>
  <c r="E452" i="4"/>
  <c r="D422" i="4"/>
  <c r="F498" i="4"/>
  <c r="E468" i="4"/>
  <c r="D438" i="4"/>
  <c r="F514" i="4"/>
  <c r="E484" i="4"/>
  <c r="D454" i="4"/>
  <c r="F530" i="4"/>
  <c r="E500" i="4"/>
  <c r="D470" i="4"/>
  <c r="F546" i="4"/>
  <c r="E516" i="4"/>
  <c r="D486" i="4"/>
  <c r="F562" i="4"/>
  <c r="E532" i="4"/>
  <c r="D502" i="4"/>
  <c r="F578" i="4"/>
  <c r="E548" i="4"/>
  <c r="D518" i="4"/>
  <c r="F594" i="4"/>
  <c r="E564" i="4"/>
  <c r="D534" i="4"/>
  <c r="F610" i="4"/>
  <c r="E580" i="4"/>
  <c r="D550" i="4"/>
  <c r="F626" i="4"/>
  <c r="E596" i="4"/>
  <c r="D566" i="4"/>
  <c r="F642" i="4"/>
  <c r="E612" i="4"/>
  <c r="D582" i="4"/>
  <c r="F658" i="4"/>
  <c r="E628" i="4"/>
  <c r="D598" i="4"/>
  <c r="F674" i="4"/>
  <c r="E644" i="4"/>
  <c r="D614" i="4"/>
  <c r="F690" i="4"/>
  <c r="E660" i="4"/>
  <c r="D630" i="4"/>
  <c r="F706" i="4"/>
  <c r="E676" i="4"/>
  <c r="D646" i="4"/>
  <c r="F722" i="4"/>
  <c r="E692" i="4"/>
  <c r="D662" i="4"/>
  <c r="F738" i="4"/>
  <c r="E708" i="4"/>
  <c r="D678" i="4"/>
  <c r="F754" i="4"/>
  <c r="E724" i="4"/>
  <c r="D694" i="4"/>
  <c r="F770" i="4"/>
  <c r="E740" i="4"/>
  <c r="D710" i="4"/>
  <c r="F786" i="4"/>
  <c r="E756" i="4"/>
  <c r="D726" i="4"/>
  <c r="F802" i="4"/>
  <c r="E772" i="4"/>
  <c r="D742" i="4"/>
  <c r="F818" i="4"/>
  <c r="E788" i="4"/>
  <c r="D758" i="4"/>
  <c r="F834" i="4"/>
  <c r="E804" i="4"/>
  <c r="D774" i="4"/>
  <c r="F850" i="4"/>
  <c r="E820" i="4"/>
  <c r="D790" i="4"/>
  <c r="F866" i="4"/>
  <c r="E836" i="4"/>
  <c r="D806" i="4"/>
  <c r="F882" i="4"/>
  <c r="E852" i="4"/>
  <c r="D822" i="4"/>
  <c r="F898" i="4"/>
  <c r="E868" i="4"/>
  <c r="D838" i="4"/>
  <c r="F914" i="4"/>
  <c r="E884" i="4"/>
  <c r="D854" i="4"/>
  <c r="F930" i="4"/>
  <c r="E900" i="4"/>
  <c r="D870" i="4"/>
  <c r="F946" i="4"/>
  <c r="E916" i="4"/>
  <c r="D886" i="4"/>
  <c r="F962" i="4"/>
  <c r="E932" i="4"/>
  <c r="D902" i="4"/>
  <c r="F978" i="4"/>
  <c r="E948" i="4"/>
  <c r="D918" i="4"/>
  <c r="F994" i="4"/>
  <c r="E964" i="4"/>
  <c r="D934" i="4"/>
  <c r="F1010" i="4"/>
  <c r="E980" i="4"/>
  <c r="D950" i="4"/>
  <c r="F1026" i="4"/>
  <c r="E996" i="4"/>
  <c r="D966" i="4"/>
  <c r="F1042" i="4"/>
  <c r="E1012" i="4"/>
  <c r="D982" i="4"/>
  <c r="F1058" i="4"/>
  <c r="E1028" i="4"/>
  <c r="D998" i="4"/>
  <c r="F1074" i="4"/>
  <c r="E1044" i="4"/>
  <c r="D1014" i="4"/>
  <c r="F1090" i="4"/>
  <c r="E1060" i="4"/>
  <c r="D1030" i="4"/>
  <c r="F1106" i="4"/>
  <c r="E1076" i="4"/>
  <c r="D1046" i="4"/>
  <c r="F1122" i="4"/>
  <c r="E1092" i="4"/>
  <c r="D1062" i="4"/>
  <c r="F1138" i="4"/>
  <c r="E1108" i="4"/>
  <c r="D1078" i="4"/>
  <c r="F1154" i="4"/>
  <c r="E1124" i="4"/>
  <c r="D1094" i="4"/>
  <c r="F1170" i="4"/>
  <c r="E1140" i="4"/>
  <c r="D1110" i="4"/>
  <c r="F1186" i="4"/>
  <c r="E1156" i="4"/>
  <c r="D1126" i="4"/>
  <c r="F1202" i="4"/>
  <c r="E1172" i="4"/>
  <c r="D1142" i="4"/>
  <c r="F1218" i="4"/>
  <c r="E1188" i="4"/>
  <c r="D1158" i="4"/>
  <c r="F1234" i="4"/>
  <c r="E1204" i="4"/>
  <c r="D1174" i="4"/>
  <c r="F1250" i="4"/>
  <c r="E1220" i="4"/>
  <c r="D1190" i="4"/>
  <c r="F1266" i="4"/>
  <c r="E1236" i="4"/>
  <c r="D1206" i="4"/>
  <c r="F1282" i="4"/>
  <c r="E1252" i="4"/>
  <c r="D1222" i="4"/>
  <c r="F1298" i="4"/>
  <c r="E1268" i="4"/>
  <c r="D1238" i="4"/>
  <c r="F1314" i="4"/>
  <c r="E1284" i="4"/>
  <c r="D1254" i="4"/>
  <c r="F1330" i="4"/>
  <c r="E1300" i="4"/>
  <c r="D1270" i="4"/>
  <c r="F1346" i="4"/>
  <c r="E1316" i="4"/>
  <c r="D1286" i="4"/>
  <c r="F1362" i="4"/>
  <c r="E1332" i="4"/>
  <c r="D1302" i="4"/>
  <c r="F1378" i="4"/>
  <c r="E1348" i="4"/>
  <c r="D1318" i="4"/>
  <c r="F1394" i="4"/>
  <c r="E1364" i="4"/>
  <c r="D1334" i="4"/>
  <c r="F1410" i="4"/>
  <c r="E1380" i="4"/>
  <c r="D1350" i="4"/>
  <c r="F1426" i="4"/>
  <c r="E1396" i="4"/>
  <c r="D1366" i="4"/>
  <c r="F1442" i="4"/>
  <c r="E1412" i="4"/>
  <c r="D1382" i="4"/>
  <c r="F1458" i="4"/>
  <c r="E1428" i="4"/>
  <c r="D1398" i="4"/>
  <c r="F1474" i="4"/>
  <c r="E1444" i="4"/>
  <c r="D1414" i="4"/>
  <c r="F1490" i="4"/>
  <c r="E1460" i="4"/>
  <c r="D1430" i="4"/>
  <c r="F1506" i="4"/>
  <c r="E1476" i="4"/>
  <c r="D1446" i="4"/>
  <c r="F1522" i="4"/>
  <c r="E1492" i="4"/>
  <c r="D1462" i="4"/>
  <c r="F1538" i="4"/>
  <c r="E1508" i="4"/>
  <c r="D1478" i="4"/>
  <c r="F1554" i="4"/>
  <c r="E1524" i="4"/>
  <c r="D1494" i="4"/>
  <c r="F1570" i="4"/>
  <c r="E1540" i="4"/>
  <c r="D1510" i="4"/>
  <c r="F1586" i="4"/>
  <c r="E1556" i="4"/>
  <c r="D1526" i="4"/>
  <c r="F1602" i="4"/>
  <c r="E1572" i="4"/>
  <c r="D1542" i="4"/>
  <c r="F1618" i="4"/>
  <c r="E1588" i="4"/>
  <c r="D1558" i="4"/>
  <c r="F1634" i="4"/>
  <c r="E1604" i="4"/>
  <c r="D1574" i="4"/>
  <c r="F1650" i="4"/>
  <c r="E1620" i="4"/>
  <c r="D1590" i="4"/>
  <c r="F1666" i="4"/>
  <c r="E1636" i="4"/>
  <c r="D1606" i="4"/>
  <c r="F1682" i="4"/>
  <c r="E1652" i="4"/>
  <c r="D1622" i="4"/>
  <c r="F1698" i="4"/>
  <c r="E1668" i="4"/>
  <c r="D1638" i="4"/>
  <c r="F1714" i="4"/>
  <c r="E1684" i="4"/>
  <c r="D1654" i="4"/>
  <c r="F1730" i="4"/>
  <c r="E1700" i="4"/>
  <c r="D1670" i="4"/>
  <c r="F1746" i="4"/>
  <c r="E1716" i="4"/>
  <c r="D1686" i="4"/>
  <c r="F1762" i="4"/>
  <c r="E1732" i="4"/>
  <c r="D1702" i="4"/>
  <c r="F1778" i="4"/>
  <c r="E1748" i="4"/>
  <c r="D1718" i="4"/>
  <c r="F1794" i="4"/>
  <c r="E1764" i="4"/>
  <c r="D1734" i="4"/>
  <c r="F1810" i="4"/>
  <c r="E1780" i="4"/>
  <c r="D1750" i="4"/>
  <c r="F1826" i="4"/>
  <c r="E1796" i="4"/>
  <c r="D1766" i="4"/>
  <c r="F1842" i="4"/>
  <c r="E1812" i="4"/>
  <c r="D1782" i="4"/>
  <c r="F1858" i="4"/>
  <c r="E1828" i="4"/>
  <c r="D1798" i="4"/>
  <c r="F1874" i="4"/>
  <c r="E1844" i="4"/>
  <c r="D1814" i="4"/>
  <c r="F1890" i="4"/>
  <c r="E1860" i="4"/>
  <c r="D1830" i="4"/>
  <c r="F1906" i="4"/>
  <c r="E1876" i="4"/>
  <c r="D1846" i="4"/>
  <c r="F1922" i="4"/>
  <c r="E1892" i="4"/>
  <c r="D1862" i="4"/>
  <c r="F1938" i="4"/>
  <c r="E1908" i="4"/>
  <c r="D1878" i="4"/>
  <c r="F1954" i="4"/>
  <c r="E1924" i="4"/>
  <c r="D1894" i="4"/>
  <c r="F1970" i="4"/>
  <c r="E1940" i="4"/>
  <c r="D1910" i="4"/>
  <c r="F1986" i="4"/>
  <c r="E1956" i="4"/>
  <c r="D1926" i="4"/>
  <c r="F2002" i="4"/>
  <c r="E1972" i="4"/>
  <c r="D1942" i="4"/>
  <c r="E1988" i="4"/>
  <c r="D1958" i="4"/>
  <c r="E2004" i="4"/>
  <c r="H6" i="9" s="1"/>
  <c r="D1974" i="4"/>
  <c r="D1990" i="4"/>
  <c r="F182" i="4"/>
  <c r="E152" i="4"/>
  <c r="D122" i="4"/>
  <c r="F358" i="4"/>
  <c r="E328" i="4"/>
  <c r="D298" i="4"/>
  <c r="F646" i="4"/>
  <c r="E616" i="4"/>
  <c r="D586" i="4"/>
  <c r="F966" i="4"/>
  <c r="E936" i="4"/>
  <c r="D906" i="4"/>
  <c r="F1174" i="4"/>
  <c r="E1144" i="4"/>
  <c r="D1114" i="4"/>
  <c r="F1334" i="4"/>
  <c r="E1304" i="4"/>
  <c r="D1274" i="4"/>
  <c r="F168" i="4"/>
  <c r="E138" i="4"/>
  <c r="D108" i="4"/>
  <c r="F344" i="4"/>
  <c r="E314" i="4"/>
  <c r="D284" i="4"/>
  <c r="F696" i="4"/>
  <c r="E666" i="4"/>
  <c r="D636" i="4"/>
  <c r="F888" i="4"/>
  <c r="E858" i="4"/>
  <c r="D828" i="4"/>
  <c r="F1096" i="4"/>
  <c r="E1066" i="4"/>
  <c r="D1036" i="4"/>
  <c r="F1288" i="4"/>
  <c r="D1228" i="4"/>
  <c r="E1258" i="4"/>
  <c r="F1448" i="4"/>
  <c r="E1418" i="4"/>
  <c r="D1388" i="4"/>
  <c r="F1688" i="4"/>
  <c r="E1658" i="4"/>
  <c r="D1628" i="4"/>
  <c r="F1848" i="4"/>
  <c r="E1818" i="4"/>
  <c r="D1788" i="4"/>
  <c r="F1976" i="4"/>
  <c r="E1946" i="4"/>
  <c r="D1916" i="4"/>
  <c r="F137" i="4"/>
  <c r="E107" i="4"/>
  <c r="D77" i="4"/>
  <c r="F329" i="4"/>
  <c r="E299" i="4"/>
  <c r="D269" i="4"/>
  <c r="F521" i="4"/>
  <c r="E491" i="4"/>
  <c r="D461" i="4"/>
  <c r="F745" i="4"/>
  <c r="E715" i="4"/>
  <c r="D685" i="4"/>
  <c r="F985" i="4"/>
  <c r="E955" i="4"/>
  <c r="D925" i="4"/>
  <c r="F1193" i="4"/>
  <c r="E1163" i="4"/>
  <c r="D1133" i="4"/>
  <c r="F1417" i="4"/>
  <c r="E1387" i="4"/>
  <c r="D1357" i="4"/>
  <c r="F1513" i="4"/>
  <c r="E1483" i="4"/>
  <c r="D1453" i="4"/>
  <c r="F1705" i="4"/>
  <c r="E1675" i="4"/>
  <c r="D1645" i="4"/>
  <c r="F1785" i="4"/>
  <c r="E1755" i="4"/>
  <c r="D1725" i="4"/>
  <c r="F1865" i="4"/>
  <c r="E1835" i="4"/>
  <c r="D1805" i="4"/>
  <c r="F189" i="4"/>
  <c r="E159" i="4"/>
  <c r="D129" i="4"/>
  <c r="F333" i="4"/>
  <c r="E303" i="4"/>
  <c r="D273" i="4"/>
  <c r="F158" i="4"/>
  <c r="E128" i="4"/>
  <c r="D98" i="4"/>
  <c r="F95" i="4"/>
  <c r="E65" i="4"/>
  <c r="D35" i="4"/>
  <c r="F239" i="4"/>
  <c r="E209" i="4"/>
  <c r="D179" i="4"/>
  <c r="F367" i="4"/>
  <c r="E337" i="4"/>
  <c r="D307" i="4"/>
  <c r="F144" i="4"/>
  <c r="E114" i="4"/>
  <c r="D84" i="4"/>
  <c r="F192" i="4"/>
  <c r="E162" i="4"/>
  <c r="D132" i="4"/>
  <c r="F272" i="4"/>
  <c r="E242" i="4"/>
  <c r="D212" i="4"/>
  <c r="F352" i="4"/>
  <c r="E322" i="4"/>
  <c r="D292" i="4"/>
  <c r="F432" i="4"/>
  <c r="E402" i="4"/>
  <c r="D372" i="4"/>
  <c r="F193" i="4"/>
  <c r="E163" i="4"/>
  <c r="D133" i="4"/>
  <c r="F257" i="4"/>
  <c r="E227" i="4"/>
  <c r="D197" i="4"/>
  <c r="F337" i="4"/>
  <c r="E307" i="4"/>
  <c r="D277" i="4"/>
  <c r="F417" i="4"/>
  <c r="E387" i="4"/>
  <c r="D357" i="4"/>
  <c r="F497" i="4"/>
  <c r="E467" i="4"/>
  <c r="D437" i="4"/>
  <c r="F545" i="4"/>
  <c r="E515" i="4"/>
  <c r="D485" i="4"/>
  <c r="F657" i="4"/>
  <c r="E627" i="4"/>
  <c r="D597" i="4"/>
  <c r="F98" i="4"/>
  <c r="E68" i="4"/>
  <c r="D38" i="4"/>
  <c r="F162" i="4"/>
  <c r="E132" i="4"/>
  <c r="D102" i="4"/>
  <c r="F115" i="4"/>
  <c r="E85" i="4"/>
  <c r="D55" i="4"/>
  <c r="F163" i="4"/>
  <c r="E133" i="4"/>
  <c r="D103" i="4"/>
  <c r="F211" i="4"/>
  <c r="E181" i="4"/>
  <c r="D151" i="4"/>
  <c r="F259" i="4"/>
  <c r="E229" i="4"/>
  <c r="D199" i="4"/>
  <c r="F323" i="4"/>
  <c r="E293" i="4"/>
  <c r="D263" i="4"/>
  <c r="F371" i="4"/>
  <c r="E341" i="4"/>
  <c r="D311" i="4"/>
  <c r="F419" i="4"/>
  <c r="E389" i="4"/>
  <c r="D359" i="4"/>
  <c r="F499" i="4"/>
  <c r="E469" i="4"/>
  <c r="D439" i="4"/>
  <c r="F547" i="4"/>
  <c r="E517" i="4"/>
  <c r="D487" i="4"/>
  <c r="F611" i="4"/>
  <c r="E581" i="4"/>
  <c r="D551" i="4"/>
  <c r="F691" i="4"/>
  <c r="E661" i="4"/>
  <c r="D631" i="4"/>
  <c r="F739" i="4"/>
  <c r="E709" i="4"/>
  <c r="D679" i="4"/>
  <c r="F803" i="4"/>
  <c r="E773" i="4"/>
  <c r="D743" i="4"/>
  <c r="F851" i="4"/>
  <c r="E821" i="4"/>
  <c r="D791" i="4"/>
  <c r="F931" i="4"/>
  <c r="E901" i="4"/>
  <c r="D871" i="4"/>
  <c r="F995" i="4"/>
  <c r="E965" i="4"/>
  <c r="D935" i="4"/>
  <c r="F1059" i="4"/>
  <c r="E1029" i="4"/>
  <c r="D999" i="4"/>
  <c r="F1107" i="4"/>
  <c r="E1077" i="4"/>
  <c r="D1047" i="4"/>
  <c r="F1139" i="4"/>
  <c r="E1109" i="4"/>
  <c r="D1079" i="4"/>
  <c r="F1155" i="4"/>
  <c r="E1125" i="4"/>
  <c r="D1095" i="4"/>
  <c r="F1171" i="4"/>
  <c r="E1141" i="4"/>
  <c r="D1111" i="4"/>
  <c r="F1187" i="4"/>
  <c r="E1157" i="4"/>
  <c r="D1127" i="4"/>
  <c r="F1219" i="4"/>
  <c r="E1189" i="4"/>
  <c r="D1159" i="4"/>
  <c r="F1235" i="4"/>
  <c r="E1205" i="4"/>
  <c r="D1175" i="4"/>
  <c r="F1251" i="4"/>
  <c r="E1221" i="4"/>
  <c r="D1191" i="4"/>
  <c r="F1267" i="4"/>
  <c r="E1237" i="4"/>
  <c r="D1207" i="4"/>
  <c r="F1283" i="4"/>
  <c r="E1253" i="4"/>
  <c r="D1223" i="4"/>
  <c r="F1299" i="4"/>
  <c r="E1269" i="4"/>
  <c r="D1239" i="4"/>
  <c r="F1315" i="4"/>
  <c r="E1285" i="4"/>
  <c r="D1255" i="4"/>
  <c r="F1331" i="4"/>
  <c r="E1301" i="4"/>
  <c r="D1271" i="4"/>
  <c r="F1347" i="4"/>
  <c r="E1317" i="4"/>
  <c r="D1287" i="4"/>
  <c r="F1363" i="4"/>
  <c r="E1333" i="4"/>
  <c r="D1303" i="4"/>
  <c r="F1379" i="4"/>
  <c r="E1349" i="4"/>
  <c r="D1319" i="4"/>
  <c r="F1395" i="4"/>
  <c r="E1365" i="4"/>
  <c r="D1335" i="4"/>
  <c r="F1411" i="4"/>
  <c r="E1381" i="4"/>
  <c r="D1351" i="4"/>
  <c r="F1427" i="4"/>
  <c r="E1397" i="4"/>
  <c r="D1367" i="4"/>
  <c r="F1443" i="4"/>
  <c r="E1413" i="4"/>
  <c r="D1383" i="4"/>
  <c r="F1459" i="4"/>
  <c r="E1429" i="4"/>
  <c r="D1399" i="4"/>
  <c r="F1475" i="4"/>
  <c r="E1445" i="4"/>
  <c r="D1415" i="4"/>
  <c r="F1491" i="4"/>
  <c r="E1461" i="4"/>
  <c r="D1431" i="4"/>
  <c r="F1507" i="4"/>
  <c r="E1477" i="4"/>
  <c r="D1447" i="4"/>
  <c r="F1523" i="4"/>
  <c r="E1493" i="4"/>
  <c r="D1463" i="4"/>
  <c r="F1539" i="4"/>
  <c r="E1509" i="4"/>
  <c r="D1479" i="4"/>
  <c r="F1555" i="4"/>
  <c r="E1525" i="4"/>
  <c r="D1495" i="4"/>
  <c r="F1571" i="4"/>
  <c r="E1541" i="4"/>
  <c r="D1511" i="4"/>
  <c r="F1587" i="4"/>
  <c r="E1557" i="4"/>
  <c r="D1527" i="4"/>
  <c r="F1603" i="4"/>
  <c r="E1573" i="4"/>
  <c r="D1543" i="4"/>
  <c r="F1619" i="4"/>
  <c r="E1589" i="4"/>
  <c r="D1559" i="4"/>
  <c r="F1635" i="4"/>
  <c r="E1605" i="4"/>
  <c r="D1575" i="4"/>
  <c r="F1651" i="4"/>
  <c r="E1621" i="4"/>
  <c r="D1591" i="4"/>
  <c r="F1667" i="4"/>
  <c r="E1637" i="4"/>
  <c r="D1607" i="4"/>
  <c r="F1683" i="4"/>
  <c r="E1653" i="4"/>
  <c r="D1623" i="4"/>
  <c r="F1699" i="4"/>
  <c r="E1669" i="4"/>
  <c r="D1639" i="4"/>
  <c r="F1715" i="4"/>
  <c r="E1685" i="4"/>
  <c r="D1655" i="4"/>
  <c r="F1731" i="4"/>
  <c r="E1701" i="4"/>
  <c r="D1671" i="4"/>
  <c r="F1747" i="4"/>
  <c r="E1717" i="4"/>
  <c r="D1687" i="4"/>
  <c r="F1763" i="4"/>
  <c r="E1733" i="4"/>
  <c r="D1703" i="4"/>
  <c r="F1779" i="4"/>
  <c r="E1749" i="4"/>
  <c r="D1719" i="4"/>
  <c r="F1795" i="4"/>
  <c r="E1765" i="4"/>
  <c r="D1735" i="4"/>
  <c r="F1811" i="4"/>
  <c r="E1781" i="4"/>
  <c r="D1751" i="4"/>
  <c r="F1827" i="4"/>
  <c r="E1797" i="4"/>
  <c r="D1767" i="4"/>
  <c r="F1843" i="4"/>
  <c r="E1813" i="4"/>
  <c r="D1783" i="4"/>
  <c r="F1859" i="4"/>
  <c r="E1829" i="4"/>
  <c r="D1799" i="4"/>
  <c r="F1875" i="4"/>
  <c r="E1845" i="4"/>
  <c r="D1815" i="4"/>
  <c r="F1891" i="4"/>
  <c r="E1861" i="4"/>
  <c r="D1831" i="4"/>
  <c r="F1907" i="4"/>
  <c r="E1877" i="4"/>
  <c r="D1847" i="4"/>
  <c r="F1923" i="4"/>
  <c r="E1893" i="4"/>
  <c r="D1863" i="4"/>
  <c r="F1939" i="4"/>
  <c r="E1909" i="4"/>
  <c r="D1879" i="4"/>
  <c r="F1955" i="4"/>
  <c r="E1925" i="4"/>
  <c r="D1895" i="4"/>
  <c r="F1971" i="4"/>
  <c r="E1941" i="4"/>
  <c r="D1911" i="4"/>
  <c r="F1987" i="4"/>
  <c r="E1957" i="4"/>
  <c r="D1927" i="4"/>
  <c r="F2003" i="4"/>
  <c r="E1973" i="4"/>
  <c r="D1943" i="4"/>
  <c r="E1989" i="4"/>
  <c r="D1959" i="4"/>
  <c r="D1975" i="4"/>
  <c r="D1991" i="4"/>
  <c r="F166" i="4"/>
  <c r="E136" i="4"/>
  <c r="D106" i="4"/>
  <c r="F342" i="4"/>
  <c r="E312" i="4"/>
  <c r="D282" i="4"/>
  <c r="F582" i="4"/>
  <c r="E552" i="4"/>
  <c r="D522" i="4"/>
  <c r="F790" i="4"/>
  <c r="E760" i="4"/>
  <c r="D730" i="4"/>
  <c r="F998" i="4"/>
  <c r="E968" i="4"/>
  <c r="D938" i="4"/>
  <c r="F1302" i="4"/>
  <c r="E1272" i="4"/>
  <c r="D1242" i="4"/>
  <c r="F104" i="4"/>
  <c r="D44" i="4"/>
  <c r="E74" i="4"/>
  <c r="F296" i="4"/>
  <c r="D236" i="4"/>
  <c r="E266" i="4"/>
  <c r="F568" i="4"/>
  <c r="E538" i="4"/>
  <c r="D508" i="4"/>
  <c r="F808" i="4"/>
  <c r="E778" i="4"/>
  <c r="D748" i="4"/>
  <c r="F984" i="4"/>
  <c r="E954" i="4"/>
  <c r="D924" i="4"/>
  <c r="F1128" i="4"/>
  <c r="E1098" i="4"/>
  <c r="D1068" i="4"/>
  <c r="F1304" i="4"/>
  <c r="E1274" i="4"/>
  <c r="D1244" i="4"/>
  <c r="F1416" i="4"/>
  <c r="E1386" i="4"/>
  <c r="D1356" i="4"/>
  <c r="F1544" i="4"/>
  <c r="E1514" i="4"/>
  <c r="D1484" i="4"/>
  <c r="F1656" i="4"/>
  <c r="E1626" i="4"/>
  <c r="D1596" i="4"/>
  <c r="F1832" i="4"/>
  <c r="E1802" i="4"/>
  <c r="D1772" i="4"/>
  <c r="F1992" i="4"/>
  <c r="E1962" i="4"/>
  <c r="D1932" i="4"/>
  <c r="F233" i="4"/>
  <c r="E203" i="4"/>
  <c r="D173" i="4"/>
  <c r="F473" i="4"/>
  <c r="E443" i="4"/>
  <c r="D413" i="4"/>
  <c r="F761" i="4"/>
  <c r="E731" i="4"/>
  <c r="D701" i="4"/>
  <c r="F1001" i="4"/>
  <c r="E971" i="4"/>
  <c r="D941" i="4"/>
  <c r="F1273" i="4"/>
  <c r="E1243" i="4"/>
  <c r="D1213" i="4"/>
  <c r="F1609" i="4"/>
  <c r="E1579" i="4"/>
  <c r="D1549" i="4"/>
  <c r="D1981" i="4"/>
  <c r="F139" i="4"/>
  <c r="E109" i="4"/>
  <c r="D79" i="4"/>
  <c r="F173" i="4"/>
  <c r="E143" i="4"/>
  <c r="D113" i="4"/>
  <c r="F237" i="4"/>
  <c r="E207" i="4"/>
  <c r="D177" i="4"/>
  <c r="F142" i="4"/>
  <c r="E112" i="4"/>
  <c r="D82" i="4"/>
  <c r="F238" i="4"/>
  <c r="E208" i="4"/>
  <c r="D178" i="4"/>
  <c r="F207" i="4"/>
  <c r="E177" i="4"/>
  <c r="D147" i="4"/>
  <c r="F351" i="4"/>
  <c r="E321" i="4"/>
  <c r="D291" i="4"/>
  <c r="F160" i="4"/>
  <c r="E130" i="4"/>
  <c r="D100" i="4"/>
  <c r="F224" i="4"/>
  <c r="E194" i="4"/>
  <c r="D164" i="4"/>
  <c r="F320" i="4"/>
  <c r="E290" i="4"/>
  <c r="D260" i="4"/>
  <c r="F400" i="4"/>
  <c r="E370" i="4"/>
  <c r="D340" i="4"/>
  <c r="F97" i="4"/>
  <c r="E67" i="4"/>
  <c r="D37" i="4"/>
  <c r="F145" i="4"/>
  <c r="E115" i="4"/>
  <c r="D85" i="4"/>
  <c r="F209" i="4"/>
  <c r="E179" i="4"/>
  <c r="D149" i="4"/>
  <c r="F273" i="4"/>
  <c r="E243" i="4"/>
  <c r="D213" i="4"/>
  <c r="F353" i="4"/>
  <c r="E323" i="4"/>
  <c r="D293" i="4"/>
  <c r="F433" i="4"/>
  <c r="E403" i="4"/>
  <c r="D373" i="4"/>
  <c r="F513" i="4"/>
  <c r="E483" i="4"/>
  <c r="D453" i="4"/>
  <c r="F577" i="4"/>
  <c r="E547" i="4"/>
  <c r="D517" i="4"/>
  <c r="F673" i="4"/>
  <c r="E643" i="4"/>
  <c r="D613" i="4"/>
  <c r="F114" i="4"/>
  <c r="E84" i="4"/>
  <c r="D54" i="4"/>
  <c r="F146" i="4"/>
  <c r="E116" i="4"/>
  <c r="D86" i="4"/>
  <c r="F194" i="4"/>
  <c r="E164" i="4"/>
  <c r="D134" i="4"/>
  <c r="F131" i="4"/>
  <c r="E101" i="4"/>
  <c r="D71" i="4"/>
  <c r="F179" i="4"/>
  <c r="E149" i="4"/>
  <c r="D119" i="4"/>
  <c r="F227" i="4"/>
  <c r="E197" i="4"/>
  <c r="D167" i="4"/>
  <c r="F275" i="4"/>
  <c r="E245" i="4"/>
  <c r="D215" i="4"/>
  <c r="F307" i="4"/>
  <c r="E277" i="4"/>
  <c r="D247" i="4"/>
  <c r="F355" i="4"/>
  <c r="E325" i="4"/>
  <c r="D295" i="4"/>
  <c r="F403" i="4"/>
  <c r="E373" i="4"/>
  <c r="D343" i="4"/>
  <c r="F451" i="4"/>
  <c r="E421" i="4"/>
  <c r="D391" i="4"/>
  <c r="F467" i="4"/>
  <c r="E437" i="4"/>
  <c r="D407" i="4"/>
  <c r="F515" i="4"/>
  <c r="E485" i="4"/>
  <c r="D455" i="4"/>
  <c r="F563" i="4"/>
  <c r="E533" i="4"/>
  <c r="D503" i="4"/>
  <c r="F579" i="4"/>
  <c r="E549" i="4"/>
  <c r="D519" i="4"/>
  <c r="F627" i="4"/>
  <c r="E597" i="4"/>
  <c r="D567" i="4"/>
  <c r="F659" i="4"/>
  <c r="E629" i="4"/>
  <c r="D599" i="4"/>
  <c r="F707" i="4"/>
  <c r="E677" i="4"/>
  <c r="D647" i="4"/>
  <c r="F755" i="4"/>
  <c r="E725" i="4"/>
  <c r="D695" i="4"/>
  <c r="F787" i="4"/>
  <c r="E757" i="4"/>
  <c r="D727" i="4"/>
  <c r="F835" i="4"/>
  <c r="E805" i="4"/>
  <c r="D775" i="4"/>
  <c r="F883" i="4"/>
  <c r="E853" i="4"/>
  <c r="D823" i="4"/>
  <c r="F899" i="4"/>
  <c r="E869" i="4"/>
  <c r="D839" i="4"/>
  <c r="F947" i="4"/>
  <c r="E917" i="4"/>
  <c r="D887" i="4"/>
  <c r="F963" i="4"/>
  <c r="E933" i="4"/>
  <c r="D903" i="4"/>
  <c r="F1011" i="4"/>
  <c r="E981" i="4"/>
  <c r="D951" i="4"/>
  <c r="F1027" i="4"/>
  <c r="E997" i="4"/>
  <c r="D967" i="4"/>
  <c r="F1043" i="4"/>
  <c r="E1013" i="4"/>
  <c r="D983" i="4"/>
  <c r="F1075" i="4"/>
  <c r="E1045" i="4"/>
  <c r="D1015" i="4"/>
  <c r="F1123" i="4"/>
  <c r="E1093" i="4"/>
  <c r="D1063" i="4"/>
  <c r="F1203" i="4"/>
  <c r="E1173" i="4"/>
  <c r="D1143" i="4"/>
  <c r="F100" i="4"/>
  <c r="E70" i="4"/>
  <c r="D40" i="4"/>
  <c r="F116" i="4"/>
  <c r="E86" i="4"/>
  <c r="D56" i="4"/>
  <c r="F132" i="4"/>
  <c r="E102" i="4"/>
  <c r="D72" i="4"/>
  <c r="F148" i="4"/>
  <c r="E118" i="4"/>
  <c r="D88" i="4"/>
  <c r="F164" i="4"/>
  <c r="E134" i="4"/>
  <c r="D104" i="4"/>
  <c r="F180" i="4"/>
  <c r="E150" i="4"/>
  <c r="D120" i="4"/>
  <c r="F196" i="4"/>
  <c r="E166" i="4"/>
  <c r="D136" i="4"/>
  <c r="F212" i="4"/>
  <c r="E182" i="4"/>
  <c r="D152" i="4"/>
  <c r="F228" i="4"/>
  <c r="E198" i="4"/>
  <c r="D168" i="4"/>
  <c r="F244" i="4"/>
  <c r="E214" i="4"/>
  <c r="D184" i="4"/>
  <c r="F260" i="4"/>
  <c r="E230" i="4"/>
  <c r="D200" i="4"/>
  <c r="F276" i="4"/>
  <c r="E246" i="4"/>
  <c r="D216" i="4"/>
  <c r="F292" i="4"/>
  <c r="E262" i="4"/>
  <c r="D232" i="4"/>
  <c r="F308" i="4"/>
  <c r="D248" i="4"/>
  <c r="E278" i="4"/>
  <c r="F324" i="4"/>
  <c r="E294" i="4"/>
  <c r="D264" i="4"/>
  <c r="F340" i="4"/>
  <c r="E310" i="4"/>
  <c r="D280" i="4"/>
  <c r="F356" i="4"/>
  <c r="E326" i="4"/>
  <c r="D296" i="4"/>
  <c r="F372" i="4"/>
  <c r="E342" i="4"/>
  <c r="D312" i="4"/>
  <c r="F388" i="4"/>
  <c r="E358" i="4"/>
  <c r="D328" i="4"/>
  <c r="F404" i="4"/>
  <c r="E374" i="4"/>
  <c r="D344" i="4"/>
  <c r="F420" i="4"/>
  <c r="E390" i="4"/>
  <c r="D360" i="4"/>
  <c r="F436" i="4"/>
  <c r="E406" i="4"/>
  <c r="D376" i="4"/>
  <c r="F452" i="4"/>
  <c r="E422" i="4"/>
  <c r="D392" i="4"/>
  <c r="F468" i="4"/>
  <c r="E438" i="4"/>
  <c r="D408" i="4"/>
  <c r="F484" i="4"/>
  <c r="E454" i="4"/>
  <c r="D424" i="4"/>
  <c r="F500" i="4"/>
  <c r="E470" i="4"/>
  <c r="D440" i="4"/>
  <c r="F516" i="4"/>
  <c r="E486" i="4"/>
  <c r="D456" i="4"/>
  <c r="F532" i="4"/>
  <c r="E502" i="4"/>
  <c r="D472" i="4"/>
  <c r="F548" i="4"/>
  <c r="E518" i="4"/>
  <c r="D488" i="4"/>
  <c r="F564" i="4"/>
  <c r="E534" i="4"/>
  <c r="D504" i="4"/>
  <c r="F580" i="4"/>
  <c r="E550" i="4"/>
  <c r="D520" i="4"/>
  <c r="F596" i="4"/>
  <c r="E566" i="4"/>
  <c r="D536" i="4"/>
  <c r="F612" i="4"/>
  <c r="E582" i="4"/>
  <c r="D552" i="4"/>
  <c r="F628" i="4"/>
  <c r="E598" i="4"/>
  <c r="D568" i="4"/>
  <c r="F644" i="4"/>
  <c r="E614" i="4"/>
  <c r="D584" i="4"/>
  <c r="F660" i="4"/>
  <c r="E630" i="4"/>
  <c r="D600" i="4"/>
  <c r="F676" i="4"/>
  <c r="E646" i="4"/>
  <c r="D616" i="4"/>
  <c r="F692" i="4"/>
  <c r="E662" i="4"/>
  <c r="D632" i="4"/>
  <c r="F708" i="4"/>
  <c r="E678" i="4"/>
  <c r="D648" i="4"/>
  <c r="F724" i="4"/>
  <c r="E694" i="4"/>
  <c r="D664" i="4"/>
  <c r="F740" i="4"/>
  <c r="E710" i="4"/>
  <c r="D680" i="4"/>
  <c r="F756" i="4"/>
  <c r="E726" i="4"/>
  <c r="D696" i="4"/>
  <c r="F772" i="4"/>
  <c r="E742" i="4"/>
  <c r="D712" i="4"/>
  <c r="F788" i="4"/>
  <c r="E758" i="4"/>
  <c r="D728" i="4"/>
  <c r="F804" i="4"/>
  <c r="E774" i="4"/>
  <c r="D744" i="4"/>
  <c r="F820" i="4"/>
  <c r="E790" i="4"/>
  <c r="D760" i="4"/>
  <c r="F836" i="4"/>
  <c r="E806" i="4"/>
  <c r="D776" i="4"/>
  <c r="F852" i="4"/>
  <c r="E822" i="4"/>
  <c r="D792" i="4"/>
  <c r="F868" i="4"/>
  <c r="E838" i="4"/>
  <c r="D808" i="4"/>
  <c r="F884" i="4"/>
  <c r="E854" i="4"/>
  <c r="D824" i="4"/>
  <c r="F900" i="4"/>
  <c r="E870" i="4"/>
  <c r="D840" i="4"/>
  <c r="F916" i="4"/>
  <c r="E886" i="4"/>
  <c r="D856" i="4"/>
  <c r="F932" i="4"/>
  <c r="E902" i="4"/>
  <c r="D872" i="4"/>
  <c r="F948" i="4"/>
  <c r="E918" i="4"/>
  <c r="D888" i="4"/>
  <c r="F964" i="4"/>
  <c r="E934" i="4"/>
  <c r="D904" i="4"/>
  <c r="F980" i="4"/>
  <c r="E950" i="4"/>
  <c r="D920" i="4"/>
  <c r="F996" i="4"/>
  <c r="E966" i="4"/>
  <c r="D936" i="4"/>
  <c r="F1012" i="4"/>
  <c r="E982" i="4"/>
  <c r="D952" i="4"/>
  <c r="F1028" i="4"/>
  <c r="E998" i="4"/>
  <c r="D968" i="4"/>
  <c r="F1044" i="4"/>
  <c r="E1014" i="4"/>
  <c r="D984" i="4"/>
  <c r="F1060" i="4"/>
  <c r="E1030" i="4"/>
  <c r="D1000" i="4"/>
  <c r="F1076" i="4"/>
  <c r="E1046" i="4"/>
  <c r="D1016" i="4"/>
  <c r="F1092" i="4"/>
  <c r="E1062" i="4"/>
  <c r="D1032" i="4"/>
  <c r="F1108" i="4"/>
  <c r="E1078" i="4"/>
  <c r="D1048" i="4"/>
  <c r="F1124" i="4"/>
  <c r="E1094" i="4"/>
  <c r="D1064" i="4"/>
  <c r="F1140" i="4"/>
  <c r="E1110" i="4"/>
  <c r="D1080" i="4"/>
  <c r="F1156" i="4"/>
  <c r="E1126" i="4"/>
  <c r="D1096" i="4"/>
  <c r="F1172" i="4"/>
  <c r="E1142" i="4"/>
  <c r="D1112" i="4"/>
  <c r="F1188" i="4"/>
  <c r="E1158" i="4"/>
  <c r="D1128" i="4"/>
  <c r="F1204" i="4"/>
  <c r="E1174" i="4"/>
  <c r="D1144" i="4"/>
  <c r="F1220" i="4"/>
  <c r="D1160" i="4"/>
  <c r="E1190" i="4"/>
  <c r="F1236" i="4"/>
  <c r="E1206" i="4"/>
  <c r="D1176" i="4"/>
  <c r="F1252" i="4"/>
  <c r="E1222" i="4"/>
  <c r="D1192" i="4"/>
  <c r="F1268" i="4"/>
  <c r="E1238" i="4"/>
  <c r="D1208" i="4"/>
  <c r="F1284" i="4"/>
  <c r="E1254" i="4"/>
  <c r="D1224" i="4"/>
  <c r="F1300" i="4"/>
  <c r="E1270" i="4"/>
  <c r="D1240" i="4"/>
  <c r="F1316" i="4"/>
  <c r="E1286" i="4"/>
  <c r="D1256" i="4"/>
  <c r="F1332" i="4"/>
  <c r="E1302" i="4"/>
  <c r="D1272" i="4"/>
  <c r="F1348" i="4"/>
  <c r="E1318" i="4"/>
  <c r="D1288" i="4"/>
  <c r="F1364" i="4"/>
  <c r="E1334" i="4"/>
  <c r="D1304" i="4"/>
  <c r="F1380" i="4"/>
  <c r="E1350" i="4"/>
  <c r="D1320" i="4"/>
  <c r="F1396" i="4"/>
  <c r="E1366" i="4"/>
  <c r="D1336" i="4"/>
  <c r="F1412" i="4"/>
  <c r="E1382" i="4"/>
  <c r="D1352" i="4"/>
  <c r="F1428" i="4"/>
  <c r="E1398" i="4"/>
  <c r="D1368" i="4"/>
  <c r="F1444" i="4"/>
  <c r="E1414" i="4"/>
  <c r="D1384" i="4"/>
  <c r="F1460" i="4"/>
  <c r="E1430" i="4"/>
  <c r="D1400" i="4"/>
  <c r="F1476" i="4"/>
  <c r="E1446" i="4"/>
  <c r="D1416" i="4"/>
  <c r="F1492" i="4"/>
  <c r="E1462" i="4"/>
  <c r="D1432" i="4"/>
  <c r="F1508" i="4"/>
  <c r="E1478" i="4"/>
  <c r="D1448" i="4"/>
  <c r="F1524" i="4"/>
  <c r="E1494" i="4"/>
  <c r="D1464" i="4"/>
  <c r="F1540" i="4"/>
  <c r="E1510" i="4"/>
  <c r="D1480" i="4"/>
  <c r="F1556" i="4"/>
  <c r="E1526" i="4"/>
  <c r="D1496" i="4"/>
  <c r="F1572" i="4"/>
  <c r="E1542" i="4"/>
  <c r="D1512" i="4"/>
  <c r="F1588" i="4"/>
  <c r="E1558" i="4"/>
  <c r="D1528" i="4"/>
  <c r="F1604" i="4"/>
  <c r="E1574" i="4"/>
  <c r="D1544" i="4"/>
  <c r="F1620" i="4"/>
  <c r="E1590" i="4"/>
  <c r="D1560" i="4"/>
  <c r="F1636" i="4"/>
  <c r="E1606" i="4"/>
  <c r="D1576" i="4"/>
  <c r="F1652" i="4"/>
  <c r="E1622" i="4"/>
  <c r="D1592" i="4"/>
  <c r="F1668" i="4"/>
  <c r="E1638" i="4"/>
  <c r="D1608" i="4"/>
  <c r="F1684" i="4"/>
  <c r="E1654" i="4"/>
  <c r="D1624" i="4"/>
  <c r="F1700" i="4"/>
  <c r="E1670" i="4"/>
  <c r="D1640" i="4"/>
  <c r="F1716" i="4"/>
  <c r="E1686" i="4"/>
  <c r="D1656" i="4"/>
  <c r="F1732" i="4"/>
  <c r="E1702" i="4"/>
  <c r="D1672" i="4"/>
  <c r="F1748" i="4"/>
  <c r="E1718" i="4"/>
  <c r="D1688" i="4"/>
  <c r="F1764" i="4"/>
  <c r="E1734" i="4"/>
  <c r="D1704" i="4"/>
  <c r="F1780" i="4"/>
  <c r="E1750" i="4"/>
  <c r="D1720" i="4"/>
  <c r="F1796" i="4"/>
  <c r="E1766" i="4"/>
  <c r="D1736" i="4"/>
  <c r="F1812" i="4"/>
  <c r="E1782" i="4"/>
  <c r="D1752" i="4"/>
  <c r="F1828" i="4"/>
  <c r="E1798" i="4"/>
  <c r="D1768" i="4"/>
  <c r="F1844" i="4"/>
  <c r="E1814" i="4"/>
  <c r="D1784" i="4"/>
  <c r="F1860" i="4"/>
  <c r="E1830" i="4"/>
  <c r="D1800" i="4"/>
  <c r="F1876" i="4"/>
  <c r="E1846" i="4"/>
  <c r="D1816" i="4"/>
  <c r="F1892" i="4"/>
  <c r="E1862" i="4"/>
  <c r="D1832" i="4"/>
  <c r="F1908" i="4"/>
  <c r="E1878" i="4"/>
  <c r="D1848" i="4"/>
  <c r="F1924" i="4"/>
  <c r="E1894" i="4"/>
  <c r="D1864" i="4"/>
  <c r="F1940" i="4"/>
  <c r="E1910" i="4"/>
  <c r="D1880" i="4"/>
  <c r="F1956" i="4"/>
  <c r="E1926" i="4"/>
  <c r="D1896" i="4"/>
  <c r="F1972" i="4"/>
  <c r="E1942" i="4"/>
  <c r="D1912" i="4"/>
  <c r="F1988" i="4"/>
  <c r="E1958" i="4"/>
  <c r="D1928" i="4"/>
  <c r="F2004" i="4"/>
  <c r="E1974" i="4"/>
  <c r="D1944" i="4"/>
  <c r="E1990" i="4"/>
  <c r="D1960" i="4"/>
  <c r="D1976" i="4"/>
  <c r="D1992" i="4"/>
  <c r="F134" i="4"/>
  <c r="E104" i="4"/>
  <c r="D74" i="4"/>
  <c r="F390" i="4"/>
  <c r="E360" i="4"/>
  <c r="D330" i="4"/>
  <c r="F566" i="4"/>
  <c r="E536" i="4"/>
  <c r="D506" i="4"/>
  <c r="F774" i="4"/>
  <c r="E744" i="4"/>
  <c r="D714" i="4"/>
  <c r="F1030" i="4"/>
  <c r="E1000" i="4"/>
  <c r="D970" i="4"/>
  <c r="F1350" i="4"/>
  <c r="E1320" i="4"/>
  <c r="D1290" i="4"/>
  <c r="F200" i="4"/>
  <c r="D140" i="4"/>
  <c r="E170" i="4"/>
  <c r="F408" i="4"/>
  <c r="D348" i="4"/>
  <c r="E378" i="4"/>
  <c r="F584" i="4"/>
  <c r="E554" i="4"/>
  <c r="D524" i="4"/>
  <c r="F776" i="4"/>
  <c r="E746" i="4"/>
  <c r="D716" i="4"/>
  <c r="F1000" i="4"/>
  <c r="E970" i="4"/>
  <c r="D940" i="4"/>
  <c r="F1176" i="4"/>
  <c r="E1146" i="4"/>
  <c r="D1116" i="4"/>
  <c r="F1400" i="4"/>
  <c r="E1370" i="4"/>
  <c r="D1340" i="4"/>
  <c r="F1624" i="4"/>
  <c r="E1594" i="4"/>
  <c r="D1564" i="4"/>
  <c r="F1816" i="4"/>
  <c r="E1786" i="4"/>
  <c r="D1756" i="4"/>
  <c r="E1978" i="4"/>
  <c r="D1948" i="4"/>
  <c r="F281" i="4"/>
  <c r="E251" i="4"/>
  <c r="D221" i="4"/>
  <c r="F505" i="4"/>
  <c r="E475" i="4"/>
  <c r="D445" i="4"/>
  <c r="F729" i="4"/>
  <c r="E699" i="4"/>
  <c r="D669" i="4"/>
  <c r="F953" i="4"/>
  <c r="E923" i="4"/>
  <c r="D893" i="4"/>
  <c r="F1145" i="4"/>
  <c r="E1115" i="4"/>
  <c r="D1085" i="4"/>
  <c r="F1289" i="4"/>
  <c r="E1259" i="4"/>
  <c r="D1229" i="4"/>
  <c r="F1449" i="4"/>
  <c r="E1419" i="4"/>
  <c r="D1389" i="4"/>
  <c r="F1577" i="4"/>
  <c r="E1547" i="4"/>
  <c r="D1517" i="4"/>
  <c r="F1721" i="4"/>
  <c r="E1691" i="4"/>
  <c r="D1661" i="4"/>
  <c r="F1801" i="4"/>
  <c r="E1771" i="4"/>
  <c r="D1741" i="4"/>
  <c r="F1881" i="4"/>
  <c r="E1851" i="4"/>
  <c r="D1821" i="4"/>
  <c r="E1995" i="4"/>
  <c r="D1965" i="4"/>
  <c r="F125" i="4"/>
  <c r="E95" i="4"/>
  <c r="D65" i="4"/>
  <c r="F269" i="4"/>
  <c r="E239" i="4"/>
  <c r="D209" i="4"/>
  <c r="F126" i="4"/>
  <c r="E96" i="4"/>
  <c r="D66" i="4"/>
  <c r="F254" i="4"/>
  <c r="E224" i="4"/>
  <c r="D194" i="4"/>
  <c r="F223" i="4"/>
  <c r="E193" i="4"/>
  <c r="D163" i="4"/>
  <c r="F335" i="4"/>
  <c r="E305" i="4"/>
  <c r="D275" i="4"/>
  <c r="F112" i="4"/>
  <c r="E82" i="4"/>
  <c r="D52" i="4"/>
  <c r="F176" i="4"/>
  <c r="E146" i="4"/>
  <c r="D116" i="4"/>
  <c r="F256" i="4"/>
  <c r="E226" i="4"/>
  <c r="D196" i="4"/>
  <c r="F336" i="4"/>
  <c r="E306" i="4"/>
  <c r="D276" i="4"/>
  <c r="F416" i="4"/>
  <c r="E386" i="4"/>
  <c r="D356" i="4"/>
  <c r="F161" i="4"/>
  <c r="E131" i="4"/>
  <c r="D101" i="4"/>
  <c r="F241" i="4"/>
  <c r="E211" i="4"/>
  <c r="D181" i="4"/>
  <c r="F321" i="4"/>
  <c r="E291" i="4"/>
  <c r="D261" i="4"/>
  <c r="F401" i="4"/>
  <c r="E371" i="4"/>
  <c r="D341" i="4"/>
  <c r="F481" i="4"/>
  <c r="E451" i="4"/>
  <c r="D421" i="4"/>
  <c r="F561" i="4"/>
  <c r="E531" i="4"/>
  <c r="D501" i="4"/>
  <c r="F689" i="4"/>
  <c r="E659" i="4"/>
  <c r="D629" i="4"/>
  <c r="F178" i="4"/>
  <c r="E148" i="4"/>
  <c r="D118" i="4"/>
  <c r="F99" i="4"/>
  <c r="E69" i="4"/>
  <c r="D39" i="4"/>
  <c r="F147" i="4"/>
  <c r="E117" i="4"/>
  <c r="D87" i="4"/>
  <c r="F195" i="4"/>
  <c r="E165" i="4"/>
  <c r="D135" i="4"/>
  <c r="F243" i="4"/>
  <c r="E213" i="4"/>
  <c r="D183" i="4"/>
  <c r="F291" i="4"/>
  <c r="E261" i="4"/>
  <c r="D231" i="4"/>
  <c r="F339" i="4"/>
  <c r="E309" i="4"/>
  <c r="D279" i="4"/>
  <c r="F387" i="4"/>
  <c r="E357" i="4"/>
  <c r="D327" i="4"/>
  <c r="F435" i="4"/>
  <c r="E405" i="4"/>
  <c r="D375" i="4"/>
  <c r="F483" i="4"/>
  <c r="E453" i="4"/>
  <c r="D423" i="4"/>
  <c r="F531" i="4"/>
  <c r="E501" i="4"/>
  <c r="D471" i="4"/>
  <c r="F595" i="4"/>
  <c r="E565" i="4"/>
  <c r="D535" i="4"/>
  <c r="F643" i="4"/>
  <c r="E613" i="4"/>
  <c r="D583" i="4"/>
  <c r="F675" i="4"/>
  <c r="E645" i="4"/>
  <c r="D615" i="4"/>
  <c r="F723" i="4"/>
  <c r="E693" i="4"/>
  <c r="D663" i="4"/>
  <c r="F771" i="4"/>
  <c r="E741" i="4"/>
  <c r="D711" i="4"/>
  <c r="F819" i="4"/>
  <c r="E789" i="4"/>
  <c r="D759" i="4"/>
  <c r="F867" i="4"/>
  <c r="E837" i="4"/>
  <c r="D807" i="4"/>
  <c r="F915" i="4"/>
  <c r="E885" i="4"/>
  <c r="D855" i="4"/>
  <c r="F979" i="4"/>
  <c r="E949" i="4"/>
  <c r="D919" i="4"/>
  <c r="F1091" i="4"/>
  <c r="E1061" i="4"/>
  <c r="D1031" i="4"/>
  <c r="F101" i="4"/>
  <c r="E71" i="4"/>
  <c r="D41" i="4"/>
  <c r="F117" i="4"/>
  <c r="E87" i="4"/>
  <c r="D57" i="4"/>
  <c r="F133" i="4"/>
  <c r="E103" i="4"/>
  <c r="D73" i="4"/>
  <c r="F149" i="4"/>
  <c r="E119" i="4"/>
  <c r="D89" i="4"/>
  <c r="F165" i="4"/>
  <c r="E135" i="4"/>
  <c r="D105" i="4"/>
  <c r="F181" i="4"/>
  <c r="E151" i="4"/>
  <c r="D121" i="4"/>
  <c r="F197" i="4"/>
  <c r="E167" i="4"/>
  <c r="D137" i="4"/>
  <c r="F213" i="4"/>
  <c r="E183" i="4"/>
  <c r="D153" i="4"/>
  <c r="F229" i="4"/>
  <c r="E199" i="4"/>
  <c r="D169" i="4"/>
  <c r="F245" i="4"/>
  <c r="E215" i="4"/>
  <c r="D185" i="4"/>
  <c r="F261" i="4"/>
  <c r="E231" i="4"/>
  <c r="D201" i="4"/>
  <c r="F277" i="4"/>
  <c r="E247" i="4"/>
  <c r="D217" i="4"/>
  <c r="F293" i="4"/>
  <c r="E263" i="4"/>
  <c r="D233" i="4"/>
  <c r="F309" i="4"/>
  <c r="E279" i="4"/>
  <c r="D249" i="4"/>
  <c r="F325" i="4"/>
  <c r="E295" i="4"/>
  <c r="D265" i="4"/>
  <c r="F341" i="4"/>
  <c r="E311" i="4"/>
  <c r="D281" i="4"/>
  <c r="F357" i="4"/>
  <c r="E327" i="4"/>
  <c r="D297" i="4"/>
  <c r="F373" i="4"/>
  <c r="E343" i="4"/>
  <c r="D313" i="4"/>
  <c r="F389" i="4"/>
  <c r="E359" i="4"/>
  <c r="D329" i="4"/>
  <c r="F405" i="4"/>
  <c r="E375" i="4"/>
  <c r="D345" i="4"/>
  <c r="F421" i="4"/>
  <c r="E391" i="4"/>
  <c r="D361" i="4"/>
  <c r="F437" i="4"/>
  <c r="E407" i="4"/>
  <c r="D377" i="4"/>
  <c r="F453" i="4"/>
  <c r="E423" i="4"/>
  <c r="D393" i="4"/>
  <c r="F469" i="4"/>
  <c r="E439" i="4"/>
  <c r="D409" i="4"/>
  <c r="F485" i="4"/>
  <c r="E455" i="4"/>
  <c r="D425" i="4"/>
  <c r="F501" i="4"/>
  <c r="E471" i="4"/>
  <c r="D441" i="4"/>
  <c r="F517" i="4"/>
  <c r="E487" i="4"/>
  <c r="D457" i="4"/>
  <c r="F533" i="4"/>
  <c r="E503" i="4"/>
  <c r="D473" i="4"/>
  <c r="F549" i="4"/>
  <c r="E519" i="4"/>
  <c r="D489" i="4"/>
  <c r="F565" i="4"/>
  <c r="E535" i="4"/>
  <c r="D505" i="4"/>
  <c r="F581" i="4"/>
  <c r="E551" i="4"/>
  <c r="D521" i="4"/>
  <c r="F597" i="4"/>
  <c r="E567" i="4"/>
  <c r="D537" i="4"/>
  <c r="F613" i="4"/>
  <c r="E583" i="4"/>
  <c r="D553" i="4"/>
  <c r="F629" i="4"/>
  <c r="E599" i="4"/>
  <c r="D569" i="4"/>
  <c r="F645" i="4"/>
  <c r="E615" i="4"/>
  <c r="D585" i="4"/>
  <c r="F661" i="4"/>
  <c r="E631" i="4"/>
  <c r="D601" i="4"/>
  <c r="F677" i="4"/>
  <c r="E647" i="4"/>
  <c r="D617" i="4"/>
  <c r="F693" i="4"/>
  <c r="E663" i="4"/>
  <c r="D633" i="4"/>
  <c r="F709" i="4"/>
  <c r="E679" i="4"/>
  <c r="D649" i="4"/>
  <c r="F725" i="4"/>
  <c r="E695" i="4"/>
  <c r="D665" i="4"/>
  <c r="F741" i="4"/>
  <c r="E711" i="4"/>
  <c r="D681" i="4"/>
  <c r="F757" i="4"/>
  <c r="E727" i="4"/>
  <c r="D697" i="4"/>
  <c r="F773" i="4"/>
  <c r="E743" i="4"/>
  <c r="D713" i="4"/>
  <c r="F789" i="4"/>
  <c r="E759" i="4"/>
  <c r="D729" i="4"/>
  <c r="F805" i="4"/>
  <c r="E775" i="4"/>
  <c r="D745" i="4"/>
  <c r="F821" i="4"/>
  <c r="E791" i="4"/>
  <c r="D761" i="4"/>
  <c r="F837" i="4"/>
  <c r="E807" i="4"/>
  <c r="D777" i="4"/>
  <c r="F853" i="4"/>
  <c r="E823" i="4"/>
  <c r="D793" i="4"/>
  <c r="F869" i="4"/>
  <c r="E839" i="4"/>
  <c r="D809" i="4"/>
  <c r="F885" i="4"/>
  <c r="E855" i="4"/>
  <c r="D825" i="4"/>
  <c r="F901" i="4"/>
  <c r="E871" i="4"/>
  <c r="D841" i="4"/>
  <c r="F917" i="4"/>
  <c r="E887" i="4"/>
  <c r="D857" i="4"/>
  <c r="F933" i="4"/>
  <c r="E903" i="4"/>
  <c r="D873" i="4"/>
  <c r="F949" i="4"/>
  <c r="E919" i="4"/>
  <c r="D889" i="4"/>
  <c r="F965" i="4"/>
  <c r="E935" i="4"/>
  <c r="D905" i="4"/>
  <c r="F981" i="4"/>
  <c r="E951" i="4"/>
  <c r="D921" i="4"/>
  <c r="F997" i="4"/>
  <c r="E967" i="4"/>
  <c r="D937" i="4"/>
  <c r="F1013" i="4"/>
  <c r="E983" i="4"/>
  <c r="D953" i="4"/>
  <c r="F1029" i="4"/>
  <c r="E999" i="4"/>
  <c r="D969" i="4"/>
  <c r="F1045" i="4"/>
  <c r="E1015" i="4"/>
  <c r="D985" i="4"/>
  <c r="F1061" i="4"/>
  <c r="E1031" i="4"/>
  <c r="D1001" i="4"/>
  <c r="F1077" i="4"/>
  <c r="E1047" i="4"/>
  <c r="D1017" i="4"/>
  <c r="F1093" i="4"/>
  <c r="E1063" i="4"/>
  <c r="D1033" i="4"/>
  <c r="F1109" i="4"/>
  <c r="E1079" i="4"/>
  <c r="D1049" i="4"/>
  <c r="F1125" i="4"/>
  <c r="E1095" i="4"/>
  <c r="D1065" i="4"/>
  <c r="F1141" i="4"/>
  <c r="E1111" i="4"/>
  <c r="D1081" i="4"/>
  <c r="F1157" i="4"/>
  <c r="E1127" i="4"/>
  <c r="D1097" i="4"/>
  <c r="F1173" i="4"/>
  <c r="E1143" i="4"/>
  <c r="D1113" i="4"/>
  <c r="F1189" i="4"/>
  <c r="E1159" i="4"/>
  <c r="D1129" i="4"/>
  <c r="F1205" i="4"/>
  <c r="E1175" i="4"/>
  <c r="D1145" i="4"/>
  <c r="F1221" i="4"/>
  <c r="E1191" i="4"/>
  <c r="D1161" i="4"/>
  <c r="F1237" i="4"/>
  <c r="E1207" i="4"/>
  <c r="D1177" i="4"/>
  <c r="F1253" i="4"/>
  <c r="E1223" i="4"/>
  <c r="D1193" i="4"/>
  <c r="F1269" i="4"/>
  <c r="E1239" i="4"/>
  <c r="D1209" i="4"/>
  <c r="F1285" i="4"/>
  <c r="E1255" i="4"/>
  <c r="D1225" i="4"/>
  <c r="F1301" i="4"/>
  <c r="E1271" i="4"/>
  <c r="D1241" i="4"/>
  <c r="F1317" i="4"/>
  <c r="E1287" i="4"/>
  <c r="D1257" i="4"/>
  <c r="F1333" i="4"/>
  <c r="E1303" i="4"/>
  <c r="D1273" i="4"/>
  <c r="F1349" i="4"/>
  <c r="E1319" i="4"/>
  <c r="D1289" i="4"/>
  <c r="F1365" i="4"/>
  <c r="E1335" i="4"/>
  <c r="D1305" i="4"/>
  <c r="F1381" i="4"/>
  <c r="E1351" i="4"/>
  <c r="D1321" i="4"/>
  <c r="F1397" i="4"/>
  <c r="E1367" i="4"/>
  <c r="D1337" i="4"/>
  <c r="F1413" i="4"/>
  <c r="E1383" i="4"/>
  <c r="D1353" i="4"/>
  <c r="F1429" i="4"/>
  <c r="E1399" i="4"/>
  <c r="D1369" i="4"/>
  <c r="F1445" i="4"/>
  <c r="E1415" i="4"/>
  <c r="D1385" i="4"/>
  <c r="F1461" i="4"/>
  <c r="E1431" i="4"/>
  <c r="D1401" i="4"/>
  <c r="F1477" i="4"/>
  <c r="E1447" i="4"/>
  <c r="D1417" i="4"/>
  <c r="F1493" i="4"/>
  <c r="E1463" i="4"/>
  <c r="D1433" i="4"/>
  <c r="F1509" i="4"/>
  <c r="E1479" i="4"/>
  <c r="D1449" i="4"/>
  <c r="F1525" i="4"/>
  <c r="E1495" i="4"/>
  <c r="D1465" i="4"/>
  <c r="F1541" i="4"/>
  <c r="E1511" i="4"/>
  <c r="D1481" i="4"/>
  <c r="F1557" i="4"/>
  <c r="E1527" i="4"/>
  <c r="D1497" i="4"/>
  <c r="F1573" i="4"/>
  <c r="E1543" i="4"/>
  <c r="D1513" i="4"/>
  <c r="F1589" i="4"/>
  <c r="E1559" i="4"/>
  <c r="D1529" i="4"/>
  <c r="F1605" i="4"/>
  <c r="E1575" i="4"/>
  <c r="D1545" i="4"/>
  <c r="F1621" i="4"/>
  <c r="E1591" i="4"/>
  <c r="D1561" i="4"/>
  <c r="F1637" i="4"/>
  <c r="E1607" i="4"/>
  <c r="D1577" i="4"/>
  <c r="F1653" i="4"/>
  <c r="E1623" i="4"/>
  <c r="D1593" i="4"/>
  <c r="F1669" i="4"/>
  <c r="E1639" i="4"/>
  <c r="D1609" i="4"/>
  <c r="F1685" i="4"/>
  <c r="E1655" i="4"/>
  <c r="D1625" i="4"/>
  <c r="F1701" i="4"/>
  <c r="E1671" i="4"/>
  <c r="D1641" i="4"/>
  <c r="F1717" i="4"/>
  <c r="E1687" i="4"/>
  <c r="D1657" i="4"/>
  <c r="F1733" i="4"/>
  <c r="E1703" i="4"/>
  <c r="D1673" i="4"/>
  <c r="F1749" i="4"/>
  <c r="E1719" i="4"/>
  <c r="D1689" i="4"/>
  <c r="F1765" i="4"/>
  <c r="E1735" i="4"/>
  <c r="D1705" i="4"/>
  <c r="F1781" i="4"/>
  <c r="E1751" i="4"/>
  <c r="D1721" i="4"/>
  <c r="F1797" i="4"/>
  <c r="E1767" i="4"/>
  <c r="D1737" i="4"/>
  <c r="F1813" i="4"/>
  <c r="E1783" i="4"/>
  <c r="D1753" i="4"/>
  <c r="F1829" i="4"/>
  <c r="E1799" i="4"/>
  <c r="D1769" i="4"/>
  <c r="F1845" i="4"/>
  <c r="D1785" i="4"/>
  <c r="E1815" i="4"/>
  <c r="F1861" i="4"/>
  <c r="E1831" i="4"/>
  <c r="D1801" i="4"/>
  <c r="F1877" i="4"/>
  <c r="E1847" i="4"/>
  <c r="D1817" i="4"/>
  <c r="F1893" i="4"/>
  <c r="E1863" i="4"/>
  <c r="D1833" i="4"/>
  <c r="F1909" i="4"/>
  <c r="E1879" i="4"/>
  <c r="D1849" i="4"/>
  <c r="F1925" i="4"/>
  <c r="E1895" i="4"/>
  <c r="D1865" i="4"/>
  <c r="F1941" i="4"/>
  <c r="E1911" i="4"/>
  <c r="D1881" i="4"/>
  <c r="F1957" i="4"/>
  <c r="E1927" i="4"/>
  <c r="D1897" i="4"/>
  <c r="F1973" i="4"/>
  <c r="E1943" i="4"/>
  <c r="D1913" i="4"/>
  <c r="F1989" i="4"/>
  <c r="E1959" i="4"/>
  <c r="D1929" i="4"/>
  <c r="D1945" i="4"/>
  <c r="E1975" i="4"/>
  <c r="E1991" i="4"/>
  <c r="D1961" i="4"/>
  <c r="D1977" i="4"/>
  <c r="D1993" i="4"/>
  <c r="H5" i="9"/>
  <c r="H7" i="9"/>
  <c r="Q9" i="4" l="1"/>
  <c r="P9" i="4" s="1"/>
  <c r="H20" i="9"/>
  <c r="Q10" i="4" l="1"/>
  <c r="P10" i="4" l="1"/>
  <c r="Q11" i="4"/>
  <c r="P11" i="4" s="1"/>
  <c r="Q12" i="4" l="1"/>
  <c r="P12" i="4" s="1"/>
  <c r="Q13" i="4" l="1"/>
  <c r="P13" i="4" s="1"/>
  <c r="Q14" i="4" l="1"/>
  <c r="P14" i="4" s="1"/>
  <c r="Q15" i="4" l="1"/>
  <c r="P15" i="4" s="1"/>
  <c r="Q16" i="4" l="1"/>
  <c r="P16" i="4" s="1"/>
  <c r="Q17" i="4" l="1"/>
  <c r="P17" i="4" s="1"/>
  <c r="Q18" i="4" l="1"/>
  <c r="P18" i="4" s="1"/>
  <c r="Q19" i="4" l="1"/>
  <c r="P19" i="4" s="1"/>
  <c r="Q20" i="4" l="1"/>
  <c r="P20" i="4" s="1"/>
  <c r="Q21" i="4" l="1"/>
  <c r="P21" i="4" s="1"/>
  <c r="Q22" i="4" l="1"/>
  <c r="P22" i="4" s="1"/>
  <c r="Q23" i="4" l="1"/>
  <c r="P23" i="4" s="1"/>
  <c r="Q24" i="4" l="1"/>
  <c r="P24" i="4" s="1"/>
  <c r="Q25" i="4" l="1"/>
  <c r="P25" i="4" s="1"/>
  <c r="Q26" i="4" l="1"/>
  <c r="P26" i="4" s="1"/>
  <c r="Q27" i="4" l="1"/>
  <c r="P27" i="4" s="1"/>
  <c r="Q28" i="4" l="1"/>
  <c r="P28" i="4" s="1"/>
  <c r="Q29" i="4" l="1"/>
  <c r="P29" i="4" s="1"/>
  <c r="Q30" i="4" l="1"/>
  <c r="P30" i="4" s="1"/>
  <c r="Q31" i="4" l="1"/>
  <c r="P31" i="4" s="1"/>
  <c r="Q32" i="4" l="1"/>
  <c r="P32" i="4" s="1"/>
  <c r="Q33" i="4" l="1"/>
  <c r="P33" i="4" s="1"/>
  <c r="Q34" i="4" l="1"/>
  <c r="P34" i="4" s="1"/>
  <c r="Q35" i="4" l="1"/>
  <c r="P35" i="4" s="1"/>
  <c r="Q36" i="4" l="1"/>
  <c r="P36" i="4" s="1"/>
  <c r="Q37" i="4" l="1"/>
  <c r="P37" i="4" s="1"/>
  <c r="Q38" i="4" l="1"/>
  <c r="P38" i="4" s="1"/>
  <c r="Q39" i="4" l="1"/>
  <c r="P39" i="4" s="1"/>
  <c r="Q40" i="4" l="1"/>
  <c r="P40" i="4" s="1"/>
  <c r="Q41" i="4" l="1"/>
  <c r="P41" i="4" s="1"/>
  <c r="Q42" i="4" l="1"/>
  <c r="P42" i="4" s="1"/>
  <c r="Q43" i="4" l="1"/>
  <c r="P43" i="4" s="1"/>
  <c r="Q44" i="4" l="1"/>
  <c r="P44" i="4" s="1"/>
  <c r="Q45" i="4" l="1"/>
  <c r="P45" i="4" s="1"/>
  <c r="Q46" i="4" l="1"/>
  <c r="P46" i="4" s="1"/>
  <c r="Q47" i="4" l="1"/>
  <c r="P47" i="4" s="1"/>
  <c r="Q48" i="4" l="1"/>
  <c r="P48" i="4" s="1"/>
  <c r="Q49" i="4" l="1"/>
  <c r="P49" i="4" s="1"/>
  <c r="Q50" i="4" l="1"/>
  <c r="P50" i="4" s="1"/>
  <c r="Q51" i="4" l="1"/>
  <c r="P51" i="4" s="1"/>
  <c r="Q52" i="4" l="1"/>
  <c r="P52" i="4" s="1"/>
  <c r="Q53" i="4" l="1"/>
  <c r="P53" i="4" s="1"/>
  <c r="Q54" i="4" l="1"/>
  <c r="P54" i="4" s="1"/>
  <c r="Q55" i="4" l="1"/>
  <c r="P55" i="4" s="1"/>
  <c r="Q56" i="4" l="1"/>
  <c r="P56" i="4" s="1"/>
  <c r="Q57" i="4" l="1"/>
  <c r="P57" i="4" s="1"/>
  <c r="Q58" i="4" l="1"/>
  <c r="P58" i="4" s="1"/>
  <c r="Q59" i="4" l="1"/>
  <c r="P59" i="4" s="1"/>
  <c r="Q60" i="4" l="1"/>
  <c r="P60" i="4" s="1"/>
  <c r="Q61" i="4" l="1"/>
  <c r="P61" i="4" s="1"/>
  <c r="Q62" i="4" l="1"/>
  <c r="P62" i="4" s="1"/>
  <c r="Q63" i="4" l="1"/>
  <c r="P63" i="4" s="1"/>
  <c r="Q64" i="4" l="1"/>
  <c r="P64" i="4" s="1"/>
  <c r="Q65" i="4" l="1"/>
  <c r="P65" i="4" s="1"/>
  <c r="Q66" i="4" l="1"/>
  <c r="P66" i="4" s="1"/>
  <c r="Q67" i="4" l="1"/>
  <c r="P67" i="4" s="1"/>
  <c r="Q68" i="4" l="1"/>
  <c r="P68" i="4" s="1"/>
  <c r="Q69" i="4" l="1"/>
  <c r="P69" i="4" s="1"/>
  <c r="Q70" i="4" l="1"/>
  <c r="P70" i="4" s="1"/>
  <c r="Q71" i="4" l="1"/>
  <c r="P71" i="4" s="1"/>
  <c r="Q72" i="4" l="1"/>
  <c r="P72" i="4" s="1"/>
  <c r="Q73" i="4" l="1"/>
  <c r="P73" i="4" s="1"/>
  <c r="Q74" i="4" l="1"/>
  <c r="P74" i="4" s="1"/>
  <c r="Q75" i="4" l="1"/>
  <c r="P75" i="4" s="1"/>
  <c r="Q76" i="4" l="1"/>
  <c r="P76" i="4" s="1"/>
  <c r="Q77" i="4" l="1"/>
  <c r="P77" i="4" s="1"/>
  <c r="Q78" i="4" l="1"/>
  <c r="P78" i="4" s="1"/>
  <c r="Q79" i="4" l="1"/>
  <c r="P79" i="4" s="1"/>
  <c r="Q80" i="4" l="1"/>
  <c r="P80" i="4" s="1"/>
  <c r="Q81" i="4" l="1"/>
  <c r="P81" i="4" s="1"/>
  <c r="Q82" i="4" l="1"/>
  <c r="P82" i="4" s="1"/>
  <c r="Q83" i="4" l="1"/>
  <c r="P83" i="4" s="1"/>
  <c r="Q84" i="4" l="1"/>
  <c r="P84" i="4" s="1"/>
  <c r="Q85" i="4" l="1"/>
  <c r="P85" i="4" s="1"/>
  <c r="Q86" i="4" l="1"/>
  <c r="P86" i="4" s="1"/>
  <c r="Q87" i="4" l="1"/>
  <c r="P87" i="4" s="1"/>
  <c r="Q88" i="4" l="1"/>
  <c r="P88" i="4" s="1"/>
  <c r="Q89" i="4" l="1"/>
  <c r="P89" i="4" s="1"/>
  <c r="Q90" i="4" l="1"/>
  <c r="P90" i="4" s="1"/>
  <c r="Q91" i="4" l="1"/>
  <c r="P91" i="4" s="1"/>
  <c r="Q92" i="4" l="1"/>
  <c r="P92" i="4" s="1"/>
  <c r="Q93" i="4" l="1"/>
  <c r="P93" i="4" s="1"/>
  <c r="Q94" i="4" l="1"/>
  <c r="P94" i="4" s="1"/>
  <c r="Q95" i="4" l="1"/>
  <c r="P95" i="4" s="1"/>
  <c r="Q96" i="4" l="1"/>
  <c r="P96" i="4" s="1"/>
  <c r="Q97" i="4" l="1"/>
  <c r="P97" i="4" s="1"/>
  <c r="Q98" i="4" l="1"/>
  <c r="P98" i="4" s="1"/>
  <c r="Q99" i="4" l="1"/>
  <c r="P99" i="4" s="1"/>
  <c r="Q100" i="4" l="1"/>
  <c r="P100" i="4" s="1"/>
  <c r="Q101" i="4" l="1"/>
  <c r="P101" i="4" s="1"/>
  <c r="Q102" i="4" l="1"/>
  <c r="P102" i="4" s="1"/>
  <c r="Q103" i="4" l="1"/>
  <c r="P103" i="4" s="1"/>
  <c r="Q104" i="4" l="1"/>
  <c r="P104" i="4" s="1"/>
  <c r="Q105" i="4" l="1"/>
  <c r="P105" i="4" s="1"/>
  <c r="Q106" i="4" l="1"/>
  <c r="P106" i="4" s="1"/>
  <c r="Q107" i="4" l="1"/>
  <c r="P107" i="4" s="1"/>
  <c r="Q108" i="4" l="1"/>
  <c r="P108" i="4" s="1"/>
  <c r="Q109" i="4" l="1"/>
  <c r="P109" i="4" s="1"/>
  <c r="Q110" i="4" l="1"/>
  <c r="P110" i="4" s="1"/>
  <c r="Q111" i="4" l="1"/>
  <c r="P111" i="4" s="1"/>
  <c r="Q112" i="4" l="1"/>
  <c r="P112" i="4" s="1"/>
  <c r="Q113" i="4" l="1"/>
  <c r="P113" i="4" s="1"/>
  <c r="Q114" i="4" l="1"/>
  <c r="P114" i="4" s="1"/>
  <c r="Q115" i="4" l="1"/>
  <c r="P115" i="4" s="1"/>
  <c r="Q116" i="4" l="1"/>
  <c r="P116" i="4" s="1"/>
  <c r="Q117" i="4" l="1"/>
  <c r="P117" i="4" s="1"/>
  <c r="Q118" i="4" l="1"/>
  <c r="P118" i="4" s="1"/>
  <c r="Q119" i="4" l="1"/>
  <c r="P119" i="4" s="1"/>
  <c r="Q120" i="4" l="1"/>
  <c r="P120" i="4" s="1"/>
  <c r="Q121" i="4" l="1"/>
  <c r="P121" i="4" s="1"/>
  <c r="Q122" i="4" l="1"/>
  <c r="P122" i="4" s="1"/>
  <c r="Q123" i="4" l="1"/>
  <c r="P123" i="4" s="1"/>
  <c r="Q124" i="4" l="1"/>
  <c r="P124" i="4" s="1"/>
  <c r="Q125" i="4" l="1"/>
  <c r="P125" i="4" s="1"/>
  <c r="Q126" i="4" l="1"/>
  <c r="P126" i="4" s="1"/>
  <c r="Q127" i="4" l="1"/>
  <c r="P127" i="4" s="1"/>
  <c r="Q128" i="4" l="1"/>
  <c r="P128" i="4" s="1"/>
  <c r="Q129" i="4" l="1"/>
  <c r="P129" i="4" s="1"/>
  <c r="Q130" i="4" l="1"/>
  <c r="P130" i="4" s="1"/>
  <c r="Q131" i="4" l="1"/>
  <c r="P131" i="4" s="1"/>
  <c r="Q132" i="4" l="1"/>
  <c r="P132" i="4" s="1"/>
  <c r="Q133" i="4" l="1"/>
  <c r="P133" i="4" s="1"/>
  <c r="Q134" i="4" l="1"/>
  <c r="P134" i="4" s="1"/>
  <c r="Q135" i="4" l="1"/>
  <c r="P135" i="4" s="1"/>
  <c r="Q136" i="4" l="1"/>
  <c r="P136" i="4" s="1"/>
  <c r="Q137" i="4" l="1"/>
  <c r="P137" i="4" s="1"/>
  <c r="Q138" i="4" l="1"/>
  <c r="P138" i="4" s="1"/>
  <c r="Q139" i="4" l="1"/>
  <c r="P139" i="4" s="1"/>
  <c r="Q140" i="4" l="1"/>
  <c r="P140" i="4" s="1"/>
  <c r="Q141" i="4" l="1"/>
  <c r="P141" i="4" s="1"/>
  <c r="Q142" i="4" l="1"/>
  <c r="P142" i="4" s="1"/>
  <c r="Q143" i="4" l="1"/>
  <c r="P143" i="4" s="1"/>
  <c r="Q144" i="4" l="1"/>
  <c r="P144" i="4" s="1"/>
  <c r="Q145" i="4" l="1"/>
  <c r="P145" i="4" s="1"/>
  <c r="Q146" i="4" l="1"/>
  <c r="P146" i="4" s="1"/>
  <c r="Q147" i="4" l="1"/>
  <c r="P147" i="4" s="1"/>
  <c r="Q148" i="4" l="1"/>
  <c r="P148" i="4" s="1"/>
  <c r="Q149" i="4" l="1"/>
  <c r="P149" i="4" s="1"/>
  <c r="Q150" i="4" l="1"/>
  <c r="P150" i="4" s="1"/>
  <c r="Q151" i="4" l="1"/>
  <c r="P151" i="4" s="1"/>
  <c r="Q152" i="4" l="1"/>
  <c r="P152" i="4" s="1"/>
  <c r="Q153" i="4" l="1"/>
  <c r="P153" i="4" s="1"/>
  <c r="Q154" i="4" l="1"/>
  <c r="P154" i="4" s="1"/>
  <c r="Q155" i="4" l="1"/>
  <c r="P155" i="4" s="1"/>
  <c r="Q156" i="4" l="1"/>
  <c r="P156" i="4" s="1"/>
  <c r="Q157" i="4" l="1"/>
  <c r="P157" i="4" s="1"/>
  <c r="Q158" i="4" l="1"/>
  <c r="P158" i="4" s="1"/>
  <c r="Q159" i="4" l="1"/>
  <c r="P159" i="4" s="1"/>
  <c r="Q160" i="4" l="1"/>
  <c r="P160" i="4" s="1"/>
  <c r="Q161" i="4" l="1"/>
  <c r="P161" i="4" s="1"/>
  <c r="Q162" i="4" l="1"/>
  <c r="P162" i="4" s="1"/>
  <c r="Q163" i="4" l="1"/>
  <c r="P163" i="4" s="1"/>
  <c r="Q164" i="4" l="1"/>
  <c r="P164" i="4" s="1"/>
  <c r="Q165" i="4" l="1"/>
  <c r="P165" i="4" s="1"/>
  <c r="Q166" i="4" l="1"/>
  <c r="P166" i="4" s="1"/>
  <c r="Q167" i="4" l="1"/>
  <c r="P167" i="4" s="1"/>
  <c r="Q168" i="4" l="1"/>
  <c r="P168" i="4" s="1"/>
  <c r="Q169" i="4" l="1"/>
  <c r="P169" i="4" s="1"/>
  <c r="Q170" i="4" l="1"/>
  <c r="P170" i="4" s="1"/>
  <c r="Q171" i="4" l="1"/>
  <c r="P171" i="4" s="1"/>
  <c r="Q172" i="4" l="1"/>
  <c r="P172" i="4" s="1"/>
  <c r="Q173" i="4" l="1"/>
  <c r="P173" i="4" s="1"/>
  <c r="Q174" i="4" l="1"/>
  <c r="P174" i="4" s="1"/>
  <c r="Q175" i="4" l="1"/>
  <c r="P175" i="4" s="1"/>
  <c r="Q176" i="4" l="1"/>
  <c r="P176" i="4" s="1"/>
  <c r="Q177" i="4" l="1"/>
  <c r="P177" i="4" s="1"/>
  <c r="Q178" i="4" l="1"/>
  <c r="P178" i="4" s="1"/>
  <c r="Q179" i="4" l="1"/>
  <c r="P179" i="4" s="1"/>
  <c r="Q180" i="4" l="1"/>
  <c r="P180" i="4" s="1"/>
  <c r="Q181" i="4" l="1"/>
  <c r="P181" i="4" s="1"/>
  <c r="Q182" i="4" l="1"/>
  <c r="P182" i="4" s="1"/>
  <c r="Q183" i="4" l="1"/>
  <c r="P183" i="4" s="1"/>
  <c r="Q184" i="4" l="1"/>
  <c r="P184" i="4" s="1"/>
  <c r="Q185" i="4" l="1"/>
  <c r="P185" i="4" s="1"/>
  <c r="Q186" i="4" l="1"/>
  <c r="P186" i="4" s="1"/>
  <c r="Q187" i="4" l="1"/>
  <c r="P187" i="4" s="1"/>
  <c r="Q188" i="4" l="1"/>
  <c r="P188" i="4" s="1"/>
  <c r="Q189" i="4" l="1"/>
  <c r="P189" i="4" s="1"/>
  <c r="Q190" i="4" l="1"/>
  <c r="P190" i="4" s="1"/>
  <c r="Q191" i="4" l="1"/>
  <c r="P191" i="4" s="1"/>
  <c r="Q192" i="4" l="1"/>
  <c r="P192" i="4" s="1"/>
  <c r="Q193" i="4" l="1"/>
  <c r="P193" i="4" s="1"/>
  <c r="Q194" i="4" l="1"/>
  <c r="P194" i="4" s="1"/>
  <c r="Q195" i="4" l="1"/>
  <c r="P195" i="4" s="1"/>
  <c r="Q196" i="4" l="1"/>
  <c r="P196" i="4" s="1"/>
  <c r="Q197" i="4" l="1"/>
  <c r="P197" i="4" s="1"/>
  <c r="Q198" i="4" l="1"/>
  <c r="P198" i="4" s="1"/>
  <c r="Q199" i="4" l="1"/>
  <c r="P199" i="4" s="1"/>
  <c r="Q200" i="4" l="1"/>
  <c r="P200" i="4" s="1"/>
  <c r="Q201" i="4" l="1"/>
  <c r="P201" i="4" s="1"/>
  <c r="Q202" i="4" l="1"/>
  <c r="P202" i="4" s="1"/>
  <c r="Q203" i="4" l="1"/>
  <c r="P203" i="4" s="1"/>
  <c r="Q204" i="4" l="1"/>
  <c r="P204" i="4" s="1"/>
  <c r="Q205" i="4" l="1"/>
  <c r="P205" i="4" s="1"/>
  <c r="Q206" i="4" l="1"/>
  <c r="P206" i="4" s="1"/>
  <c r="Q207" i="4" l="1"/>
  <c r="P207" i="4" s="1"/>
  <c r="Q208" i="4" l="1"/>
  <c r="P208" i="4" s="1"/>
  <c r="Q209" i="4" l="1"/>
  <c r="P209" i="4" s="1"/>
  <c r="Q210" i="4" l="1"/>
  <c r="P210" i="4" s="1"/>
  <c r="Q211" i="4" l="1"/>
  <c r="P211" i="4" s="1"/>
  <c r="Q212" i="4" l="1"/>
  <c r="P212" i="4" s="1"/>
  <c r="Q213" i="4" l="1"/>
  <c r="P213" i="4" s="1"/>
  <c r="Q214" i="4" l="1"/>
  <c r="P214" i="4" s="1"/>
  <c r="Q215" i="4" l="1"/>
  <c r="P215" i="4" s="1"/>
  <c r="Q216" i="4" l="1"/>
  <c r="P216" i="4" s="1"/>
  <c r="Q217" i="4" l="1"/>
  <c r="P217" i="4" s="1"/>
  <c r="Q218" i="4" l="1"/>
  <c r="P218" i="4" s="1"/>
  <c r="Q219" i="4" l="1"/>
  <c r="P219" i="4" s="1"/>
  <c r="Q220" i="4" l="1"/>
  <c r="P220" i="4" s="1"/>
  <c r="Q221" i="4" l="1"/>
  <c r="P221" i="4" s="1"/>
  <c r="Q222" i="4" l="1"/>
  <c r="P222" i="4" s="1"/>
  <c r="Q223" i="4" l="1"/>
  <c r="P223" i="4" s="1"/>
  <c r="Q224" i="4" l="1"/>
  <c r="P224" i="4" s="1"/>
  <c r="Q225" i="4" l="1"/>
  <c r="P225" i="4" s="1"/>
  <c r="Q226" i="4" l="1"/>
  <c r="P226" i="4" s="1"/>
  <c r="Q227" i="4" l="1"/>
  <c r="P227" i="4" s="1"/>
  <c r="Q228" i="4" l="1"/>
  <c r="P228" i="4" s="1"/>
  <c r="Q229" i="4" l="1"/>
  <c r="P229" i="4" s="1"/>
  <c r="Q230" i="4" l="1"/>
  <c r="P230" i="4" s="1"/>
  <c r="Q231" i="4" l="1"/>
  <c r="P231" i="4" s="1"/>
  <c r="Q232" i="4" l="1"/>
  <c r="P232" i="4" s="1"/>
  <c r="Q233" i="4" l="1"/>
  <c r="P233" i="4" s="1"/>
  <c r="Q234" i="4" l="1"/>
  <c r="P234" i="4" s="1"/>
  <c r="Q235" i="4" l="1"/>
  <c r="P235" i="4" s="1"/>
  <c r="Q236" i="4" l="1"/>
  <c r="P236" i="4" s="1"/>
  <c r="Q237" i="4" l="1"/>
  <c r="P237" i="4" s="1"/>
  <c r="Q238" i="4" l="1"/>
  <c r="P238" i="4" s="1"/>
  <c r="Q239" i="4" l="1"/>
  <c r="P239" i="4" s="1"/>
  <c r="Q240" i="4" l="1"/>
  <c r="P240" i="4" s="1"/>
  <c r="Q241" i="4" l="1"/>
  <c r="P241" i="4" s="1"/>
  <c r="Q242" i="4" l="1"/>
  <c r="P242" i="4" s="1"/>
  <c r="Q243" i="4" l="1"/>
  <c r="P243" i="4" s="1"/>
  <c r="Q244" i="4" l="1"/>
  <c r="P244" i="4" s="1"/>
  <c r="Q245" i="4" l="1"/>
  <c r="P245" i="4" s="1"/>
  <c r="Q246" i="4" l="1"/>
  <c r="P246" i="4" s="1"/>
  <c r="Q247" i="4" l="1"/>
  <c r="P247" i="4" s="1"/>
  <c r="Q248" i="4" l="1"/>
  <c r="P248" i="4" s="1"/>
  <c r="Q249" i="4" l="1"/>
  <c r="P249" i="4" s="1"/>
  <c r="Q250" i="4" l="1"/>
  <c r="P250" i="4" s="1"/>
  <c r="Q251" i="4" l="1"/>
  <c r="P251" i="4" s="1"/>
  <c r="Q252" i="4" l="1"/>
  <c r="P252" i="4" s="1"/>
  <c r="Q253" i="4" l="1"/>
  <c r="P253" i="4" s="1"/>
  <c r="Q254" i="4" l="1"/>
  <c r="P254" i="4" s="1"/>
  <c r="Q255" i="4" l="1"/>
  <c r="P255" i="4" s="1"/>
  <c r="Q256" i="4" l="1"/>
  <c r="P256" i="4" s="1"/>
  <c r="Q257" i="4" l="1"/>
  <c r="P257" i="4" s="1"/>
  <c r="Q258" i="4" l="1"/>
  <c r="P258" i="4" s="1"/>
  <c r="Q259" i="4" l="1"/>
  <c r="P259" i="4" s="1"/>
  <c r="Q260" i="4" l="1"/>
  <c r="P260" i="4" s="1"/>
  <c r="Q261" i="4" l="1"/>
  <c r="P261" i="4" s="1"/>
  <c r="Q262" i="4" l="1"/>
  <c r="P262" i="4" s="1"/>
  <c r="Q263" i="4" l="1"/>
  <c r="P263" i="4" s="1"/>
  <c r="Q264" i="4" l="1"/>
  <c r="P264" i="4" s="1"/>
  <c r="Q265" i="4" l="1"/>
  <c r="P265" i="4" s="1"/>
  <c r="Q266" i="4" l="1"/>
  <c r="P266" i="4" s="1"/>
  <c r="Q267" i="4" l="1"/>
  <c r="P267" i="4" s="1"/>
  <c r="Q268" i="4" l="1"/>
  <c r="P268" i="4" s="1"/>
  <c r="Q269" i="4" l="1"/>
  <c r="P269" i="4" s="1"/>
  <c r="Q270" i="4" l="1"/>
  <c r="P270" i="4" s="1"/>
  <c r="Q271" i="4" l="1"/>
  <c r="P271" i="4" s="1"/>
  <c r="Q272" i="4" l="1"/>
  <c r="P272" i="4" s="1"/>
  <c r="Q273" i="4" l="1"/>
  <c r="P273" i="4" s="1"/>
  <c r="Q274" i="4" l="1"/>
  <c r="P274" i="4" s="1"/>
  <c r="Q275" i="4" l="1"/>
  <c r="P275" i="4" s="1"/>
  <c r="Q276" i="4" l="1"/>
  <c r="P276" i="4" s="1"/>
  <c r="Q277" i="4" l="1"/>
  <c r="P277" i="4" s="1"/>
  <c r="Q278" i="4" l="1"/>
  <c r="P278" i="4" s="1"/>
  <c r="Q279" i="4" l="1"/>
  <c r="P279" i="4" s="1"/>
  <c r="Q280" i="4" l="1"/>
  <c r="P280" i="4" s="1"/>
  <c r="Q281" i="4" l="1"/>
  <c r="P281" i="4" s="1"/>
  <c r="Q282" i="4" l="1"/>
  <c r="P282" i="4" s="1"/>
  <c r="Q283" i="4" l="1"/>
  <c r="P283" i="4" s="1"/>
  <c r="Q284" i="4" l="1"/>
  <c r="P284" i="4" s="1"/>
  <c r="Q285" i="4" l="1"/>
  <c r="P285" i="4" s="1"/>
  <c r="Q286" i="4" l="1"/>
  <c r="P286" i="4" s="1"/>
  <c r="Q287" i="4" l="1"/>
  <c r="P287" i="4" s="1"/>
  <c r="Q288" i="4" l="1"/>
  <c r="P288" i="4" s="1"/>
  <c r="Q289" i="4" l="1"/>
  <c r="P289" i="4" s="1"/>
  <c r="Q290" i="4" l="1"/>
  <c r="P290" i="4" s="1"/>
  <c r="Q291" i="4" l="1"/>
  <c r="P291" i="4" s="1"/>
  <c r="Q292" i="4" l="1"/>
  <c r="P292" i="4" s="1"/>
  <c r="Q293" i="4" l="1"/>
  <c r="P293" i="4" s="1"/>
  <c r="Q294" i="4" l="1"/>
  <c r="P294" i="4" s="1"/>
  <c r="Q295" i="4" l="1"/>
  <c r="P295" i="4" s="1"/>
  <c r="Q296" i="4" l="1"/>
  <c r="P296" i="4" s="1"/>
  <c r="Q297" i="4" l="1"/>
  <c r="P297" i="4" s="1"/>
  <c r="Q298" i="4" l="1"/>
  <c r="P298" i="4" s="1"/>
  <c r="Q299" i="4" l="1"/>
  <c r="P299" i="4" s="1"/>
  <c r="Q300" i="4" l="1"/>
  <c r="P300" i="4" s="1"/>
  <c r="Q301" i="4" l="1"/>
  <c r="P301" i="4" s="1"/>
  <c r="Q302" i="4" l="1"/>
  <c r="P302" i="4" s="1"/>
  <c r="Q303" i="4" l="1"/>
  <c r="P303" i="4" s="1"/>
  <c r="Q304" i="4" l="1"/>
  <c r="P304" i="4" s="1"/>
  <c r="Q305" i="4" l="1"/>
  <c r="P305" i="4" s="1"/>
  <c r="Q306" i="4" l="1"/>
  <c r="P306" i="4" s="1"/>
  <c r="Q307" i="4" l="1"/>
  <c r="P307" i="4" s="1"/>
  <c r="Q308" i="4" l="1"/>
  <c r="P308" i="4" s="1"/>
  <c r="Q309" i="4" l="1"/>
  <c r="P309" i="4" s="1"/>
  <c r="Q310" i="4" l="1"/>
  <c r="P310" i="4" s="1"/>
  <c r="Q311" i="4" l="1"/>
  <c r="P311" i="4" s="1"/>
  <c r="Q312" i="4" l="1"/>
  <c r="P312" i="4" s="1"/>
  <c r="Q313" i="4" l="1"/>
  <c r="P313" i="4" s="1"/>
  <c r="Q314" i="4" l="1"/>
  <c r="P314" i="4" s="1"/>
  <c r="Q315" i="4" l="1"/>
  <c r="P315" i="4" s="1"/>
  <c r="Q316" i="4" l="1"/>
  <c r="P316" i="4" s="1"/>
  <c r="Q317" i="4" l="1"/>
  <c r="P317" i="4" s="1"/>
  <c r="Q318" i="4" l="1"/>
  <c r="P318" i="4" s="1"/>
  <c r="Q319" i="4" l="1"/>
  <c r="P319" i="4" s="1"/>
  <c r="Q320" i="4" l="1"/>
  <c r="P320" i="4" s="1"/>
  <c r="Q321" i="4" l="1"/>
  <c r="P321" i="4" s="1"/>
  <c r="Q322" i="4" l="1"/>
  <c r="P322" i="4" s="1"/>
  <c r="Q323" i="4" l="1"/>
  <c r="P323" i="4" s="1"/>
  <c r="Q324" i="4" l="1"/>
  <c r="P324" i="4" s="1"/>
  <c r="Q325" i="4" l="1"/>
  <c r="P325" i="4" s="1"/>
  <c r="Q326" i="4" l="1"/>
  <c r="P326" i="4" s="1"/>
  <c r="Q327" i="4" l="1"/>
  <c r="P327" i="4" s="1"/>
  <c r="Q328" i="4" l="1"/>
  <c r="P328" i="4" s="1"/>
  <c r="Q329" i="4" l="1"/>
  <c r="P329" i="4" s="1"/>
  <c r="Q330" i="4" l="1"/>
  <c r="P330" i="4" s="1"/>
  <c r="Q331" i="4" l="1"/>
  <c r="P331" i="4" s="1"/>
  <c r="Q332" i="4" l="1"/>
  <c r="P332" i="4" s="1"/>
  <c r="Q333" i="4" l="1"/>
  <c r="P333" i="4" s="1"/>
  <c r="Q334" i="4" l="1"/>
  <c r="P334" i="4" s="1"/>
  <c r="Q335" i="4" l="1"/>
  <c r="P335" i="4" s="1"/>
  <c r="Q336" i="4" l="1"/>
  <c r="P336" i="4" s="1"/>
  <c r="Q337" i="4" l="1"/>
  <c r="P337" i="4" s="1"/>
  <c r="Q338" i="4" l="1"/>
  <c r="P338" i="4" s="1"/>
  <c r="Q339" i="4" l="1"/>
  <c r="P339" i="4" s="1"/>
  <c r="Q340" i="4" l="1"/>
  <c r="P340" i="4" s="1"/>
  <c r="Q341" i="4" l="1"/>
  <c r="P341" i="4" s="1"/>
  <c r="Q342" i="4" l="1"/>
  <c r="P342" i="4" s="1"/>
  <c r="Q343" i="4" l="1"/>
  <c r="P343" i="4" s="1"/>
  <c r="Q344" i="4" l="1"/>
  <c r="P344" i="4" s="1"/>
  <c r="Q345" i="4" l="1"/>
  <c r="P345" i="4" s="1"/>
  <c r="Q346" i="4" l="1"/>
  <c r="P346" i="4" s="1"/>
  <c r="Q347" i="4" l="1"/>
  <c r="P347" i="4" s="1"/>
  <c r="Q348" i="4" l="1"/>
  <c r="P348" i="4" s="1"/>
  <c r="Q349" i="4" l="1"/>
  <c r="P349" i="4" s="1"/>
  <c r="Q350" i="4" l="1"/>
  <c r="P350" i="4" s="1"/>
  <c r="Q351" i="4" l="1"/>
  <c r="P351" i="4" s="1"/>
  <c r="Q352" i="4" l="1"/>
  <c r="P352" i="4" s="1"/>
  <c r="Q353" i="4" l="1"/>
  <c r="P353" i="4" s="1"/>
  <c r="Q354" i="4" l="1"/>
  <c r="P354" i="4" s="1"/>
  <c r="Q355" i="4" l="1"/>
  <c r="P355" i="4" s="1"/>
  <c r="Q356" i="4" l="1"/>
  <c r="P356" i="4" s="1"/>
  <c r="Q357" i="4" l="1"/>
  <c r="P357" i="4" s="1"/>
  <c r="Q358" i="4" l="1"/>
  <c r="P358" i="4" s="1"/>
  <c r="Q359" i="4" l="1"/>
  <c r="P359" i="4" s="1"/>
  <c r="Q360" i="4" l="1"/>
  <c r="P360" i="4" s="1"/>
  <c r="Q361" i="4" l="1"/>
  <c r="P361" i="4" s="1"/>
  <c r="Q362" i="4" l="1"/>
  <c r="P362" i="4" s="1"/>
  <c r="Q363" i="4" l="1"/>
  <c r="P363" i="4" s="1"/>
  <c r="Q364" i="4" l="1"/>
  <c r="P364" i="4" s="1"/>
  <c r="Q365" i="4" l="1"/>
  <c r="P365" i="4" s="1"/>
  <c r="Q366" i="4" l="1"/>
  <c r="P366" i="4" s="1"/>
  <c r="Q367" i="4" l="1"/>
  <c r="P367" i="4" s="1"/>
  <c r="Q368" i="4" l="1"/>
  <c r="P368" i="4" s="1"/>
  <c r="Q369" i="4" l="1"/>
  <c r="P369" i="4" s="1"/>
  <c r="Q370" i="4" l="1"/>
  <c r="P370" i="4" s="1"/>
  <c r="Q371" i="4" l="1"/>
  <c r="P371" i="4" s="1"/>
  <c r="Q372" i="4" l="1"/>
  <c r="P372" i="4" s="1"/>
  <c r="Q373" i="4" l="1"/>
  <c r="P373" i="4" s="1"/>
  <c r="Q374" i="4" l="1"/>
  <c r="P374" i="4" s="1"/>
  <c r="Q375" i="4" l="1"/>
  <c r="P375" i="4" s="1"/>
  <c r="Q376" i="4" l="1"/>
  <c r="P376" i="4" s="1"/>
  <c r="Q377" i="4" l="1"/>
  <c r="P377" i="4" s="1"/>
  <c r="Q378" i="4" l="1"/>
  <c r="P378" i="4" s="1"/>
  <c r="Q379" i="4" l="1"/>
  <c r="P379" i="4" s="1"/>
  <c r="Q380" i="4" l="1"/>
  <c r="P380" i="4" s="1"/>
  <c r="Q381" i="4" l="1"/>
  <c r="P381" i="4" s="1"/>
  <c r="Q382" i="4" l="1"/>
  <c r="P382" i="4" s="1"/>
  <c r="Q383" i="4" l="1"/>
  <c r="P383" i="4" s="1"/>
  <c r="Q384" i="4" l="1"/>
  <c r="P384" i="4" s="1"/>
  <c r="Q385" i="4" l="1"/>
  <c r="P385" i="4" s="1"/>
  <c r="Q386" i="4" l="1"/>
  <c r="P386" i="4" s="1"/>
  <c r="Q387" i="4" l="1"/>
  <c r="P387" i="4" s="1"/>
  <c r="Q388" i="4" l="1"/>
  <c r="P388" i="4" s="1"/>
  <c r="Q389" i="4" l="1"/>
  <c r="P389" i="4" s="1"/>
  <c r="Q390" i="4" l="1"/>
  <c r="P390" i="4" s="1"/>
  <c r="Q391" i="4" l="1"/>
  <c r="P391" i="4" s="1"/>
  <c r="Q392" i="4" l="1"/>
  <c r="P392" i="4" s="1"/>
  <c r="Q393" i="4" l="1"/>
  <c r="P393" i="4" s="1"/>
  <c r="Q394" i="4" l="1"/>
  <c r="P394" i="4" s="1"/>
  <c r="Q395" i="4" l="1"/>
  <c r="P395" i="4" s="1"/>
  <c r="Q396" i="4" l="1"/>
  <c r="P396" i="4" s="1"/>
  <c r="Q397" i="4" l="1"/>
  <c r="P397" i="4" s="1"/>
  <c r="Q398" i="4" l="1"/>
  <c r="P398" i="4" s="1"/>
  <c r="Q399" i="4" l="1"/>
  <c r="P399" i="4" s="1"/>
  <c r="Q400" i="4" l="1"/>
  <c r="P400" i="4" s="1"/>
  <c r="Q401" i="4" l="1"/>
  <c r="P401" i="4" s="1"/>
  <c r="Q402" i="4" l="1"/>
  <c r="P402" i="4" s="1"/>
  <c r="Q403" i="4" l="1"/>
  <c r="P403" i="4" s="1"/>
  <c r="Q404" i="4" l="1"/>
  <c r="P404" i="4" s="1"/>
  <c r="Q405" i="4" l="1"/>
  <c r="P405" i="4" s="1"/>
  <c r="Q406" i="4" l="1"/>
  <c r="P406" i="4" s="1"/>
  <c r="Q407" i="4" l="1"/>
  <c r="P407" i="4" s="1"/>
  <c r="Q408" i="4" l="1"/>
  <c r="P408" i="4" s="1"/>
  <c r="Q409" i="4" l="1"/>
  <c r="P409" i="4" s="1"/>
  <c r="Q410" i="4" l="1"/>
  <c r="P410" i="4" s="1"/>
  <c r="Q411" i="4" l="1"/>
  <c r="P411" i="4" s="1"/>
  <c r="Q412" i="4" l="1"/>
  <c r="P412" i="4" s="1"/>
  <c r="Q413" i="4" l="1"/>
  <c r="P413" i="4" s="1"/>
  <c r="Q414" i="4" l="1"/>
  <c r="P414" i="4" s="1"/>
  <c r="Q415" i="4" l="1"/>
  <c r="P415" i="4" s="1"/>
  <c r="Q416" i="4" l="1"/>
  <c r="P416" i="4" s="1"/>
  <c r="Q417" i="4" l="1"/>
  <c r="P417" i="4" s="1"/>
  <c r="Q418" i="4" l="1"/>
  <c r="P418" i="4" s="1"/>
  <c r="Q419" i="4" l="1"/>
  <c r="P419" i="4" s="1"/>
  <c r="Q420" i="4" l="1"/>
  <c r="P420" i="4" s="1"/>
  <c r="Q421" i="4" l="1"/>
  <c r="P421" i="4" s="1"/>
  <c r="Q422" i="4" l="1"/>
  <c r="P422" i="4" s="1"/>
  <c r="Q423" i="4" l="1"/>
  <c r="P423" i="4" s="1"/>
  <c r="Q424" i="4" l="1"/>
  <c r="P424" i="4" s="1"/>
  <c r="Q425" i="4" l="1"/>
  <c r="P425" i="4" s="1"/>
  <c r="Q426" i="4" l="1"/>
  <c r="P426" i="4" s="1"/>
  <c r="Q427" i="4" l="1"/>
  <c r="P427" i="4" s="1"/>
  <c r="Q428" i="4" l="1"/>
  <c r="P428" i="4" s="1"/>
  <c r="Q429" i="4" l="1"/>
  <c r="P429" i="4" s="1"/>
  <c r="Q430" i="4" l="1"/>
  <c r="P430" i="4" s="1"/>
  <c r="Q431" i="4" l="1"/>
  <c r="P431" i="4" s="1"/>
  <c r="Q432" i="4" l="1"/>
  <c r="P432" i="4" s="1"/>
  <c r="Q433" i="4" l="1"/>
  <c r="P433" i="4" s="1"/>
  <c r="Q434" i="4" l="1"/>
  <c r="P434" i="4" s="1"/>
  <c r="Q435" i="4" l="1"/>
  <c r="P435" i="4" s="1"/>
  <c r="Q436" i="4" l="1"/>
  <c r="P436" i="4" s="1"/>
  <c r="Q437" i="4" l="1"/>
  <c r="P437" i="4" s="1"/>
  <c r="Q438" i="4" l="1"/>
  <c r="P438" i="4" s="1"/>
  <c r="Q439" i="4" l="1"/>
  <c r="P439" i="4" s="1"/>
  <c r="Q440" i="4" l="1"/>
  <c r="P440" i="4" s="1"/>
  <c r="Q441" i="4" l="1"/>
  <c r="P441" i="4" s="1"/>
  <c r="Q442" i="4" l="1"/>
  <c r="P442" i="4" s="1"/>
  <c r="Q443" i="4" l="1"/>
  <c r="P443" i="4" s="1"/>
  <c r="Q444" i="4" l="1"/>
  <c r="P444" i="4" s="1"/>
  <c r="Q445" i="4" l="1"/>
  <c r="P445" i="4" s="1"/>
  <c r="Q446" i="4" l="1"/>
  <c r="P446" i="4" s="1"/>
  <c r="Q447" i="4" l="1"/>
  <c r="P447" i="4" s="1"/>
  <c r="Q448" i="4" l="1"/>
  <c r="P448" i="4" s="1"/>
  <c r="Q449" i="4" l="1"/>
  <c r="P449" i="4" s="1"/>
  <c r="Q450" i="4" l="1"/>
  <c r="P450" i="4" s="1"/>
  <c r="Q451" i="4" l="1"/>
  <c r="P451" i="4" s="1"/>
  <c r="Q452" i="4" l="1"/>
  <c r="P452" i="4" s="1"/>
  <c r="Q453" i="4" l="1"/>
  <c r="P453" i="4" s="1"/>
  <c r="Q454" i="4" l="1"/>
  <c r="P454" i="4" s="1"/>
  <c r="Q455" i="4" l="1"/>
  <c r="P455" i="4" s="1"/>
  <c r="Q456" i="4" l="1"/>
  <c r="P456" i="4" s="1"/>
  <c r="Q457" i="4" l="1"/>
  <c r="P457" i="4" s="1"/>
  <c r="Q458" i="4" l="1"/>
  <c r="P458" i="4" s="1"/>
  <c r="Q459" i="4" l="1"/>
  <c r="P459" i="4" s="1"/>
  <c r="Q460" i="4" l="1"/>
  <c r="P460" i="4" s="1"/>
  <c r="Q461" i="4" l="1"/>
  <c r="P461" i="4" s="1"/>
  <c r="Q462" i="4" l="1"/>
  <c r="P462" i="4" s="1"/>
  <c r="Q463" i="4" l="1"/>
  <c r="P463" i="4" s="1"/>
  <c r="Q464" i="4" l="1"/>
  <c r="P464" i="4" s="1"/>
  <c r="Q465" i="4" l="1"/>
  <c r="P465" i="4" s="1"/>
  <c r="Q466" i="4" l="1"/>
  <c r="P466" i="4" s="1"/>
  <c r="Q467" i="4" l="1"/>
  <c r="P467" i="4" s="1"/>
  <c r="Q468" i="4" l="1"/>
  <c r="P468" i="4" s="1"/>
  <c r="Q469" i="4" l="1"/>
  <c r="P469" i="4" s="1"/>
  <c r="Q470" i="4" l="1"/>
  <c r="P470" i="4" s="1"/>
  <c r="Q471" i="4" l="1"/>
  <c r="P471" i="4" s="1"/>
  <c r="Q472" i="4" l="1"/>
  <c r="P472" i="4" s="1"/>
  <c r="Q473" i="4" l="1"/>
  <c r="P473" i="4" s="1"/>
  <c r="Q474" i="4" l="1"/>
  <c r="P474" i="4" s="1"/>
  <c r="Q475" i="4" l="1"/>
  <c r="P475" i="4" s="1"/>
  <c r="Q476" i="4" l="1"/>
  <c r="P476" i="4" s="1"/>
  <c r="Q477" i="4" l="1"/>
  <c r="P477" i="4" s="1"/>
  <c r="Q478" i="4" l="1"/>
  <c r="P478" i="4" s="1"/>
  <c r="Q479" i="4" l="1"/>
  <c r="P479" i="4" s="1"/>
  <c r="Q480" i="4" l="1"/>
  <c r="P480" i="4" s="1"/>
  <c r="Q481" i="4" l="1"/>
  <c r="P481" i="4" s="1"/>
  <c r="Q482" i="4" l="1"/>
  <c r="P482" i="4" s="1"/>
  <c r="Q483" i="4" l="1"/>
  <c r="P483" i="4" s="1"/>
  <c r="Q484" i="4" l="1"/>
  <c r="P484" i="4" s="1"/>
  <c r="Q485" i="4" l="1"/>
  <c r="P485" i="4" s="1"/>
  <c r="Q486" i="4" l="1"/>
  <c r="P486" i="4" s="1"/>
  <c r="Q487" i="4" l="1"/>
  <c r="P487" i="4" s="1"/>
  <c r="Q488" i="4" l="1"/>
  <c r="P488" i="4" s="1"/>
  <c r="Q489" i="4" l="1"/>
  <c r="P489" i="4" s="1"/>
  <c r="Q490" i="4" l="1"/>
  <c r="P490" i="4" s="1"/>
  <c r="Q491" i="4" l="1"/>
  <c r="P491" i="4" s="1"/>
  <c r="Q492" i="4" l="1"/>
  <c r="P492" i="4" s="1"/>
  <c r="Q493" i="4" l="1"/>
  <c r="P493" i="4" s="1"/>
  <c r="Q494" i="4" l="1"/>
  <c r="P494" i="4" s="1"/>
  <c r="Q495" i="4" l="1"/>
  <c r="P495" i="4" s="1"/>
  <c r="Q496" i="4" l="1"/>
  <c r="P496" i="4" s="1"/>
  <c r="Q497" i="4" l="1"/>
  <c r="P497" i="4" s="1"/>
  <c r="Q498" i="4" l="1"/>
  <c r="P498" i="4" s="1"/>
  <c r="Q499" i="4" l="1"/>
  <c r="P499" i="4" s="1"/>
  <c r="Q500" i="4" l="1"/>
  <c r="P500" i="4" s="1"/>
  <c r="Q501" i="4" l="1"/>
  <c r="P501" i="4" s="1"/>
  <c r="Q502" i="4" l="1"/>
  <c r="P502" i="4" s="1"/>
  <c r="Q503" i="4" l="1"/>
  <c r="P503" i="4" s="1"/>
  <c r="Q504" i="4" l="1"/>
  <c r="P504" i="4" s="1"/>
  <c r="Q505" i="4" l="1"/>
  <c r="P505" i="4" s="1"/>
  <c r="Q506" i="4" l="1"/>
  <c r="P506" i="4" s="1"/>
  <c r="Q507" i="4" l="1"/>
  <c r="P507" i="4" s="1"/>
  <c r="Q508" i="4" l="1"/>
  <c r="P508" i="4" s="1"/>
  <c r="Q509" i="4" l="1"/>
  <c r="P509" i="4" s="1"/>
  <c r="Q510" i="4" l="1"/>
  <c r="P510" i="4" s="1"/>
  <c r="Q511" i="4" l="1"/>
  <c r="P511" i="4" s="1"/>
  <c r="Q512" i="4" l="1"/>
  <c r="P512" i="4" s="1"/>
  <c r="Q513" i="4" l="1"/>
  <c r="P513" i="4" s="1"/>
  <c r="Q514" i="4" l="1"/>
  <c r="P514" i="4" s="1"/>
  <c r="Q515" i="4" l="1"/>
  <c r="P515" i="4" s="1"/>
  <c r="Q516" i="4" l="1"/>
  <c r="P516" i="4" s="1"/>
  <c r="Q517" i="4" l="1"/>
  <c r="P517" i="4" s="1"/>
  <c r="Q518" i="4" l="1"/>
  <c r="P518" i="4" s="1"/>
  <c r="Q519" i="4" l="1"/>
  <c r="P519" i="4" s="1"/>
  <c r="Q520" i="4" l="1"/>
  <c r="P520" i="4" s="1"/>
  <c r="Q521" i="4" l="1"/>
  <c r="P521" i="4" s="1"/>
  <c r="Q522" i="4" l="1"/>
  <c r="P522" i="4" s="1"/>
  <c r="Q523" i="4" l="1"/>
  <c r="P523" i="4" s="1"/>
  <c r="Q524" i="4" l="1"/>
  <c r="P524" i="4" s="1"/>
  <c r="Q525" i="4" l="1"/>
  <c r="P525" i="4" s="1"/>
  <c r="Q526" i="4" l="1"/>
  <c r="P526" i="4" s="1"/>
  <c r="Q527" i="4" l="1"/>
  <c r="P527" i="4" s="1"/>
  <c r="Q528" i="4" l="1"/>
  <c r="P528" i="4" s="1"/>
  <c r="Q529" i="4" l="1"/>
  <c r="P529" i="4" s="1"/>
  <c r="Q530" i="4" l="1"/>
  <c r="P530" i="4" s="1"/>
  <c r="Q531" i="4" l="1"/>
  <c r="P531" i="4" s="1"/>
  <c r="Q532" i="4" l="1"/>
  <c r="P532" i="4" s="1"/>
  <c r="Q533" i="4" l="1"/>
  <c r="P533" i="4" s="1"/>
  <c r="Q534" i="4" l="1"/>
  <c r="P534" i="4" s="1"/>
  <c r="Q535" i="4" l="1"/>
  <c r="P535" i="4" s="1"/>
  <c r="Q536" i="4" l="1"/>
  <c r="P536" i="4" s="1"/>
  <c r="Q537" i="4" l="1"/>
  <c r="P537" i="4" s="1"/>
  <c r="Q538" i="4" l="1"/>
  <c r="P538" i="4" s="1"/>
  <c r="Q539" i="4" l="1"/>
  <c r="P539" i="4" s="1"/>
  <c r="Q540" i="4" l="1"/>
  <c r="P540" i="4" s="1"/>
  <c r="Q541" i="4" l="1"/>
  <c r="P541" i="4" s="1"/>
  <c r="Q542" i="4" l="1"/>
  <c r="P542" i="4" s="1"/>
  <c r="Q543" i="4" l="1"/>
  <c r="P543" i="4" s="1"/>
  <c r="Q544" i="4" l="1"/>
  <c r="P544" i="4" s="1"/>
  <c r="Q545" i="4" l="1"/>
  <c r="P545" i="4" s="1"/>
  <c r="Q546" i="4" l="1"/>
  <c r="P546" i="4" s="1"/>
  <c r="Q547" i="4" l="1"/>
  <c r="P547" i="4" s="1"/>
  <c r="Q548" i="4" l="1"/>
  <c r="P548" i="4" s="1"/>
  <c r="Q549" i="4" l="1"/>
  <c r="P549" i="4" s="1"/>
  <c r="Q550" i="4" l="1"/>
  <c r="P550" i="4" s="1"/>
  <c r="Q551" i="4" l="1"/>
  <c r="P551" i="4" s="1"/>
  <c r="Q552" i="4" l="1"/>
  <c r="P552" i="4" s="1"/>
  <c r="Q553" i="4" l="1"/>
  <c r="P553" i="4" s="1"/>
  <c r="Q554" i="4" l="1"/>
  <c r="P554" i="4" s="1"/>
  <c r="Q555" i="4" l="1"/>
  <c r="P555" i="4" s="1"/>
  <c r="Q556" i="4" l="1"/>
  <c r="P556" i="4" s="1"/>
  <c r="Q557" i="4" l="1"/>
  <c r="P557" i="4" s="1"/>
  <c r="Q558" i="4" l="1"/>
  <c r="P558" i="4" s="1"/>
  <c r="Q559" i="4" l="1"/>
  <c r="P559" i="4" s="1"/>
  <c r="Q560" i="4" l="1"/>
  <c r="P560" i="4" s="1"/>
  <c r="Q561" i="4" l="1"/>
  <c r="P561" i="4" s="1"/>
  <c r="Q562" i="4" l="1"/>
  <c r="P562" i="4" s="1"/>
  <c r="Q563" i="4" l="1"/>
  <c r="P563" i="4" s="1"/>
  <c r="Q564" i="4" l="1"/>
  <c r="P564" i="4" s="1"/>
  <c r="Q565" i="4" l="1"/>
  <c r="P565" i="4" s="1"/>
  <c r="Q566" i="4" l="1"/>
  <c r="P566" i="4" s="1"/>
  <c r="Q567" i="4" l="1"/>
  <c r="P567" i="4" s="1"/>
  <c r="Q568" i="4" l="1"/>
  <c r="P568" i="4" s="1"/>
  <c r="Q569" i="4" l="1"/>
  <c r="P569" i="4" s="1"/>
  <c r="Q570" i="4" l="1"/>
  <c r="P570" i="4" s="1"/>
  <c r="Q571" i="4" l="1"/>
  <c r="P571" i="4" s="1"/>
  <c r="Q572" i="4" l="1"/>
  <c r="P572" i="4" s="1"/>
  <c r="Q573" i="4" l="1"/>
  <c r="P573" i="4" s="1"/>
  <c r="Q574" i="4" l="1"/>
  <c r="P574" i="4" s="1"/>
  <c r="Q575" i="4" l="1"/>
  <c r="P575" i="4" s="1"/>
  <c r="Q576" i="4" l="1"/>
  <c r="P576" i="4" s="1"/>
  <c r="Q577" i="4" l="1"/>
  <c r="P577" i="4" s="1"/>
  <c r="Q578" i="4" l="1"/>
  <c r="P578" i="4" s="1"/>
  <c r="Q579" i="4" l="1"/>
  <c r="P579" i="4" s="1"/>
  <c r="Q580" i="4" l="1"/>
  <c r="P580" i="4" s="1"/>
  <c r="Q581" i="4" l="1"/>
  <c r="P581" i="4" s="1"/>
  <c r="Q582" i="4" l="1"/>
  <c r="P582" i="4" s="1"/>
  <c r="Q583" i="4" l="1"/>
  <c r="P583" i="4" s="1"/>
  <c r="Q584" i="4" l="1"/>
  <c r="P584" i="4" s="1"/>
  <c r="Q585" i="4" l="1"/>
  <c r="P585" i="4" s="1"/>
  <c r="Q586" i="4" l="1"/>
  <c r="P586" i="4" s="1"/>
  <c r="Q587" i="4" l="1"/>
  <c r="P587" i="4" s="1"/>
  <c r="Q588" i="4" l="1"/>
  <c r="P588" i="4" s="1"/>
  <c r="Q589" i="4" l="1"/>
  <c r="P589" i="4" s="1"/>
  <c r="Q590" i="4" l="1"/>
  <c r="P590" i="4" s="1"/>
  <c r="Q591" i="4" l="1"/>
  <c r="P591" i="4" s="1"/>
  <c r="Q592" i="4" l="1"/>
  <c r="P592" i="4" s="1"/>
  <c r="Q593" i="4" l="1"/>
  <c r="P593" i="4" s="1"/>
  <c r="Q594" i="4" l="1"/>
  <c r="P594" i="4" s="1"/>
  <c r="Q595" i="4" l="1"/>
  <c r="P595" i="4" s="1"/>
  <c r="Q596" i="4" l="1"/>
  <c r="P596" i="4" s="1"/>
  <c r="Q597" i="4" l="1"/>
  <c r="P597" i="4" s="1"/>
  <c r="Q598" i="4" l="1"/>
  <c r="P598" i="4" s="1"/>
  <c r="Q599" i="4" l="1"/>
  <c r="P599" i="4" s="1"/>
  <c r="Q600" i="4" l="1"/>
  <c r="P600" i="4" s="1"/>
  <c r="Q601" i="4" l="1"/>
  <c r="P601" i="4" s="1"/>
  <c r="Q602" i="4" l="1"/>
  <c r="P602" i="4" s="1"/>
  <c r="Q603" i="4" l="1"/>
  <c r="P603" i="4" s="1"/>
  <c r="Q604" i="4" l="1"/>
  <c r="P604" i="4" s="1"/>
  <c r="Q605" i="4" l="1"/>
  <c r="P605" i="4" s="1"/>
  <c r="Q606" i="4" l="1"/>
  <c r="P606" i="4" s="1"/>
  <c r="Q607" i="4" l="1"/>
  <c r="P607" i="4" s="1"/>
  <c r="Q608" i="4" l="1"/>
  <c r="P608" i="4" s="1"/>
  <c r="Q609" i="4" l="1"/>
  <c r="P609" i="4" s="1"/>
  <c r="Q610" i="4" l="1"/>
  <c r="P610" i="4" s="1"/>
  <c r="Q611" i="4" l="1"/>
  <c r="P611" i="4" s="1"/>
  <c r="Q612" i="4" l="1"/>
  <c r="P612" i="4" s="1"/>
  <c r="Q613" i="4" l="1"/>
  <c r="P613" i="4" s="1"/>
  <c r="Q614" i="4" l="1"/>
  <c r="P614" i="4" s="1"/>
  <c r="Q615" i="4" l="1"/>
  <c r="P615" i="4" s="1"/>
  <c r="Q616" i="4" l="1"/>
  <c r="P616" i="4" s="1"/>
  <c r="Q617" i="4" l="1"/>
  <c r="P617" i="4" s="1"/>
  <c r="Q618" i="4" l="1"/>
  <c r="P618" i="4" s="1"/>
  <c r="Q619" i="4" l="1"/>
  <c r="P619" i="4" s="1"/>
  <c r="Q620" i="4" l="1"/>
  <c r="P620" i="4" s="1"/>
  <c r="Q621" i="4" l="1"/>
  <c r="P621" i="4" s="1"/>
  <c r="Q622" i="4" l="1"/>
  <c r="P622" i="4" s="1"/>
  <c r="Q623" i="4" l="1"/>
  <c r="P623" i="4" s="1"/>
  <c r="Q624" i="4" l="1"/>
  <c r="P624" i="4" s="1"/>
  <c r="Q625" i="4" l="1"/>
  <c r="P625" i="4" s="1"/>
  <c r="Q626" i="4" l="1"/>
  <c r="P626" i="4" s="1"/>
  <c r="Q627" i="4" l="1"/>
  <c r="P627" i="4" s="1"/>
  <c r="Q628" i="4" l="1"/>
  <c r="P628" i="4" s="1"/>
  <c r="Q629" i="4" l="1"/>
  <c r="P629" i="4" s="1"/>
  <c r="Q630" i="4" l="1"/>
  <c r="P630" i="4" s="1"/>
  <c r="Q631" i="4" l="1"/>
  <c r="P631" i="4" s="1"/>
  <c r="Q632" i="4" l="1"/>
  <c r="P632" i="4" s="1"/>
  <c r="Q633" i="4" l="1"/>
  <c r="P633" i="4" s="1"/>
  <c r="Q634" i="4" l="1"/>
  <c r="P634" i="4" s="1"/>
  <c r="Q635" i="4" l="1"/>
  <c r="P635" i="4" s="1"/>
  <c r="Q636" i="4" l="1"/>
  <c r="P636" i="4" s="1"/>
  <c r="Q637" i="4" l="1"/>
  <c r="P637" i="4" s="1"/>
  <c r="Q638" i="4" l="1"/>
  <c r="P638" i="4" s="1"/>
  <c r="Q639" i="4" l="1"/>
  <c r="P639" i="4" s="1"/>
  <c r="Q640" i="4" l="1"/>
  <c r="P640" i="4" s="1"/>
  <c r="Q641" i="4" l="1"/>
  <c r="P641" i="4" s="1"/>
  <c r="Q642" i="4" l="1"/>
  <c r="P642" i="4" s="1"/>
  <c r="Q643" i="4" l="1"/>
  <c r="P643" i="4" s="1"/>
  <c r="Q644" i="4" l="1"/>
  <c r="P644" i="4" s="1"/>
  <c r="Q645" i="4" l="1"/>
  <c r="P645" i="4" s="1"/>
  <c r="Q646" i="4" l="1"/>
  <c r="P646" i="4" s="1"/>
  <c r="Q647" i="4" l="1"/>
  <c r="P647" i="4" s="1"/>
  <c r="Q648" i="4" l="1"/>
  <c r="P648" i="4" s="1"/>
  <c r="Q649" i="4" l="1"/>
  <c r="P649" i="4" s="1"/>
  <c r="Q650" i="4" l="1"/>
  <c r="P650" i="4" s="1"/>
  <c r="Q651" i="4" l="1"/>
  <c r="P651" i="4" s="1"/>
  <c r="Q652" i="4" l="1"/>
  <c r="P652" i="4" s="1"/>
  <c r="Q653" i="4" l="1"/>
  <c r="P653" i="4" s="1"/>
  <c r="Q654" i="4" l="1"/>
  <c r="P654" i="4" s="1"/>
  <c r="Q655" i="4" l="1"/>
  <c r="P655" i="4" s="1"/>
  <c r="Q656" i="4" l="1"/>
  <c r="P656" i="4" s="1"/>
  <c r="Q657" i="4" l="1"/>
  <c r="P657" i="4" s="1"/>
  <c r="Q658" i="4" l="1"/>
  <c r="P658" i="4" s="1"/>
  <c r="Q659" i="4" l="1"/>
  <c r="P659" i="4" s="1"/>
  <c r="Q660" i="4" l="1"/>
  <c r="P660" i="4" s="1"/>
  <c r="Q661" i="4" l="1"/>
  <c r="P661" i="4" s="1"/>
  <c r="Q662" i="4" l="1"/>
  <c r="P662" i="4" s="1"/>
  <c r="Q663" i="4" l="1"/>
  <c r="P663" i="4" s="1"/>
  <c r="Q664" i="4" l="1"/>
  <c r="P664" i="4" s="1"/>
  <c r="Q665" i="4" l="1"/>
  <c r="P665" i="4" s="1"/>
  <c r="Q666" i="4" l="1"/>
  <c r="P666" i="4" s="1"/>
  <c r="Q667" i="4" l="1"/>
  <c r="P667" i="4" s="1"/>
  <c r="Q668" i="4" l="1"/>
  <c r="P668" i="4" s="1"/>
  <c r="Q669" i="4" l="1"/>
  <c r="P669" i="4" s="1"/>
  <c r="Q670" i="4" l="1"/>
  <c r="P670" i="4" s="1"/>
  <c r="Q671" i="4" l="1"/>
  <c r="P671" i="4" s="1"/>
  <c r="Q672" i="4" l="1"/>
  <c r="P672" i="4" s="1"/>
  <c r="Q673" i="4" l="1"/>
  <c r="P673" i="4" s="1"/>
  <c r="Q674" i="4" l="1"/>
  <c r="P674" i="4" s="1"/>
  <c r="Q675" i="4" l="1"/>
  <c r="P675" i="4" s="1"/>
  <c r="Q676" i="4" l="1"/>
  <c r="P676" i="4" s="1"/>
  <c r="Q677" i="4" l="1"/>
  <c r="P677" i="4" s="1"/>
  <c r="Q678" i="4" l="1"/>
  <c r="P678" i="4" s="1"/>
  <c r="Q679" i="4" l="1"/>
  <c r="P679" i="4" s="1"/>
  <c r="Q680" i="4" l="1"/>
  <c r="P680" i="4" s="1"/>
  <c r="Q681" i="4" l="1"/>
  <c r="P681" i="4" s="1"/>
  <c r="Q682" i="4" l="1"/>
  <c r="P682" i="4" s="1"/>
  <c r="Q683" i="4" l="1"/>
  <c r="P683" i="4" s="1"/>
  <c r="Q684" i="4" l="1"/>
  <c r="P684" i="4" s="1"/>
  <c r="Q685" i="4" l="1"/>
  <c r="P685" i="4" s="1"/>
  <c r="Q686" i="4" l="1"/>
  <c r="P686" i="4" s="1"/>
  <c r="Q687" i="4" l="1"/>
  <c r="P687" i="4" s="1"/>
  <c r="Q688" i="4" l="1"/>
  <c r="P688" i="4" s="1"/>
  <c r="Q689" i="4" l="1"/>
  <c r="P689" i="4" s="1"/>
  <c r="Q690" i="4" l="1"/>
  <c r="P690" i="4" s="1"/>
  <c r="Q691" i="4" l="1"/>
  <c r="P691" i="4" s="1"/>
  <c r="Q692" i="4" l="1"/>
  <c r="P692" i="4" s="1"/>
  <c r="Q693" i="4" l="1"/>
  <c r="P693" i="4" s="1"/>
  <c r="Q694" i="4" l="1"/>
  <c r="P694" i="4" s="1"/>
  <c r="Q695" i="4" l="1"/>
  <c r="P695" i="4" s="1"/>
  <c r="Q696" i="4" l="1"/>
  <c r="P696" i="4" s="1"/>
  <c r="Q697" i="4" l="1"/>
  <c r="P697" i="4" s="1"/>
  <c r="Q698" i="4" l="1"/>
  <c r="P698" i="4" s="1"/>
  <c r="Q699" i="4" l="1"/>
  <c r="P699" i="4" s="1"/>
  <c r="Q700" i="4" l="1"/>
  <c r="P700" i="4" s="1"/>
  <c r="Q701" i="4" l="1"/>
  <c r="P701" i="4" s="1"/>
  <c r="Q702" i="4" l="1"/>
  <c r="P702" i="4" s="1"/>
  <c r="Q703" i="4" l="1"/>
  <c r="P703" i="4" s="1"/>
  <c r="Q704" i="4" l="1"/>
  <c r="P704" i="4" s="1"/>
  <c r="Q705" i="4" l="1"/>
  <c r="P705" i="4" s="1"/>
  <c r="Q706" i="4" l="1"/>
  <c r="P706" i="4" s="1"/>
  <c r="Q707" i="4" l="1"/>
  <c r="P707" i="4" s="1"/>
  <c r="Q708" i="4" l="1"/>
  <c r="P708" i="4" s="1"/>
  <c r="Q709" i="4" l="1"/>
  <c r="P709" i="4" s="1"/>
  <c r="Q710" i="4" l="1"/>
  <c r="P710" i="4" s="1"/>
  <c r="Q711" i="4" l="1"/>
  <c r="P711" i="4" s="1"/>
  <c r="Q712" i="4" l="1"/>
  <c r="P712" i="4" s="1"/>
  <c r="Q713" i="4" l="1"/>
  <c r="P713" i="4" s="1"/>
  <c r="Q714" i="4" l="1"/>
  <c r="P714" i="4" s="1"/>
  <c r="Q715" i="4" l="1"/>
  <c r="P715" i="4" s="1"/>
  <c r="Q716" i="4" l="1"/>
  <c r="P716" i="4" s="1"/>
  <c r="Q717" i="4" l="1"/>
  <c r="P717" i="4" s="1"/>
  <c r="Q718" i="4" l="1"/>
  <c r="P718" i="4" s="1"/>
  <c r="Q719" i="4" l="1"/>
  <c r="P719" i="4" s="1"/>
  <c r="Q720" i="4" l="1"/>
  <c r="P720" i="4" s="1"/>
  <c r="Q721" i="4" l="1"/>
  <c r="P721" i="4" s="1"/>
  <c r="Q722" i="4" l="1"/>
  <c r="P722" i="4" s="1"/>
  <c r="Q723" i="4" l="1"/>
  <c r="P723" i="4" s="1"/>
  <c r="Q724" i="4" l="1"/>
  <c r="P724" i="4" s="1"/>
  <c r="Q725" i="4" l="1"/>
  <c r="P725" i="4" s="1"/>
  <c r="Q726" i="4" l="1"/>
  <c r="P726" i="4" s="1"/>
  <c r="Q727" i="4" l="1"/>
  <c r="P727" i="4" s="1"/>
  <c r="Q728" i="4" l="1"/>
  <c r="P728" i="4" s="1"/>
  <c r="Q729" i="4" l="1"/>
  <c r="P729" i="4" s="1"/>
  <c r="Q730" i="4" l="1"/>
  <c r="P730" i="4" s="1"/>
  <c r="Q731" i="4" l="1"/>
  <c r="P731" i="4" s="1"/>
  <c r="Q732" i="4" l="1"/>
  <c r="P732" i="4" s="1"/>
  <c r="Q733" i="4" l="1"/>
  <c r="P733" i="4" s="1"/>
  <c r="Q734" i="4" l="1"/>
  <c r="P734" i="4" s="1"/>
  <c r="Q735" i="4" l="1"/>
  <c r="P735" i="4" s="1"/>
  <c r="Q736" i="4" l="1"/>
  <c r="P736" i="4" s="1"/>
  <c r="Q737" i="4" l="1"/>
  <c r="P737" i="4" s="1"/>
  <c r="Q738" i="4" l="1"/>
  <c r="P738" i="4" s="1"/>
  <c r="Q739" i="4" l="1"/>
  <c r="P739" i="4" s="1"/>
  <c r="Q740" i="4" l="1"/>
  <c r="P740" i="4" s="1"/>
  <c r="Q741" i="4" l="1"/>
  <c r="P741" i="4" s="1"/>
  <c r="Q742" i="4" l="1"/>
  <c r="P742" i="4" s="1"/>
  <c r="Q743" i="4" l="1"/>
  <c r="P743" i="4" s="1"/>
  <c r="Q744" i="4" l="1"/>
  <c r="P744" i="4" s="1"/>
  <c r="Q745" i="4" l="1"/>
  <c r="P745" i="4" s="1"/>
  <c r="Q746" i="4" l="1"/>
  <c r="P746" i="4" s="1"/>
  <c r="Q747" i="4" l="1"/>
  <c r="P747" i="4" s="1"/>
  <c r="Q748" i="4" l="1"/>
  <c r="P748" i="4" s="1"/>
  <c r="Q749" i="4" l="1"/>
  <c r="P749" i="4" s="1"/>
  <c r="Q750" i="4" l="1"/>
  <c r="P750" i="4" s="1"/>
  <c r="Q751" i="4" l="1"/>
  <c r="P751" i="4" s="1"/>
  <c r="Q752" i="4" l="1"/>
  <c r="P752" i="4" s="1"/>
  <c r="Q753" i="4" l="1"/>
  <c r="P753" i="4" s="1"/>
  <c r="Q754" i="4" l="1"/>
  <c r="P754" i="4" s="1"/>
  <c r="Q755" i="4" l="1"/>
  <c r="P755" i="4" s="1"/>
  <c r="Q756" i="4" l="1"/>
  <c r="P756" i="4" s="1"/>
  <c r="Q757" i="4" l="1"/>
  <c r="P757" i="4" s="1"/>
  <c r="Q758" i="4" l="1"/>
  <c r="P758" i="4" s="1"/>
  <c r="Q759" i="4" l="1"/>
  <c r="P759" i="4" s="1"/>
  <c r="Q760" i="4" l="1"/>
  <c r="P760" i="4" s="1"/>
  <c r="Q761" i="4" l="1"/>
  <c r="P761" i="4" s="1"/>
  <c r="Q762" i="4" l="1"/>
  <c r="P762" i="4" s="1"/>
  <c r="Q763" i="4" l="1"/>
  <c r="P763" i="4" s="1"/>
  <c r="Q764" i="4" l="1"/>
  <c r="P764" i="4" s="1"/>
  <c r="Q765" i="4" l="1"/>
  <c r="P765" i="4" s="1"/>
  <c r="Q766" i="4" l="1"/>
  <c r="P766" i="4" s="1"/>
  <c r="Q767" i="4" l="1"/>
  <c r="P767" i="4" s="1"/>
  <c r="Q768" i="4" l="1"/>
  <c r="P768" i="4" s="1"/>
  <c r="Q769" i="4" l="1"/>
  <c r="P769" i="4" s="1"/>
  <c r="Q770" i="4" l="1"/>
  <c r="P770" i="4" s="1"/>
  <c r="Q771" i="4" l="1"/>
  <c r="P771" i="4" s="1"/>
  <c r="Q772" i="4" l="1"/>
  <c r="P772" i="4" s="1"/>
  <c r="Q773" i="4" l="1"/>
  <c r="P773" i="4" s="1"/>
  <c r="Q774" i="4" l="1"/>
  <c r="P774" i="4" s="1"/>
  <c r="Q775" i="4" l="1"/>
  <c r="P775" i="4" s="1"/>
  <c r="Q776" i="4" l="1"/>
  <c r="P776" i="4" s="1"/>
  <c r="Q777" i="4" l="1"/>
  <c r="P777" i="4" s="1"/>
  <c r="Q778" i="4" l="1"/>
  <c r="P778" i="4" s="1"/>
  <c r="Q779" i="4" l="1"/>
  <c r="P779" i="4" s="1"/>
  <c r="Q780" i="4" l="1"/>
  <c r="P780" i="4" s="1"/>
  <c r="Q781" i="4" l="1"/>
  <c r="P781" i="4" s="1"/>
  <c r="Q782" i="4" l="1"/>
  <c r="P782" i="4" s="1"/>
  <c r="Q783" i="4" l="1"/>
  <c r="P783" i="4" s="1"/>
  <c r="Q784" i="4" l="1"/>
  <c r="P784" i="4" s="1"/>
  <c r="Q785" i="4" l="1"/>
  <c r="P785" i="4" s="1"/>
  <c r="Q786" i="4" l="1"/>
  <c r="P786" i="4" s="1"/>
  <c r="Q787" i="4" l="1"/>
  <c r="P787" i="4" s="1"/>
  <c r="Q788" i="4" l="1"/>
  <c r="P788" i="4" s="1"/>
  <c r="Q789" i="4" l="1"/>
  <c r="P789" i="4" s="1"/>
  <c r="Q790" i="4" l="1"/>
  <c r="P790" i="4" s="1"/>
  <c r="Q791" i="4" l="1"/>
  <c r="P791" i="4" s="1"/>
  <c r="Q792" i="4" l="1"/>
  <c r="P792" i="4" s="1"/>
  <c r="Q793" i="4" l="1"/>
  <c r="P793" i="4" s="1"/>
  <c r="Q794" i="4" l="1"/>
  <c r="P794" i="4" s="1"/>
  <c r="Q795" i="4" l="1"/>
  <c r="P795" i="4" s="1"/>
  <c r="Q796" i="4" l="1"/>
  <c r="P796" i="4" s="1"/>
  <c r="Q797" i="4" l="1"/>
  <c r="P797" i="4" s="1"/>
  <c r="Q798" i="4" l="1"/>
  <c r="P798" i="4" s="1"/>
  <c r="Q799" i="4" l="1"/>
  <c r="P799" i="4" s="1"/>
  <c r="Q800" i="4" l="1"/>
  <c r="P800" i="4" s="1"/>
  <c r="Q801" i="4" l="1"/>
  <c r="P801" i="4" s="1"/>
  <c r="Q802" i="4" l="1"/>
  <c r="P802" i="4" s="1"/>
  <c r="Q803" i="4" l="1"/>
  <c r="P803" i="4" s="1"/>
  <c r="Q804" i="4" l="1"/>
  <c r="P804" i="4" s="1"/>
  <c r="Q805" i="4" l="1"/>
  <c r="P805" i="4" s="1"/>
  <c r="Q806" i="4" l="1"/>
  <c r="P806" i="4" s="1"/>
  <c r="Q807" i="4" l="1"/>
  <c r="P807" i="4" s="1"/>
  <c r="Q808" i="4" l="1"/>
  <c r="P808" i="4" s="1"/>
  <c r="Q809" i="4" l="1"/>
  <c r="P809" i="4" s="1"/>
  <c r="Q810" i="4" l="1"/>
  <c r="P810" i="4" s="1"/>
  <c r="Q811" i="4" l="1"/>
  <c r="P811" i="4" s="1"/>
  <c r="Q812" i="4" l="1"/>
  <c r="P812" i="4" s="1"/>
  <c r="Q813" i="4" l="1"/>
  <c r="P813" i="4" s="1"/>
  <c r="Q814" i="4" l="1"/>
  <c r="P814" i="4" s="1"/>
  <c r="Q815" i="4" l="1"/>
  <c r="P815" i="4" s="1"/>
  <c r="Q816" i="4" l="1"/>
  <c r="P816" i="4" s="1"/>
  <c r="Q817" i="4" l="1"/>
  <c r="P817" i="4" s="1"/>
  <c r="Q818" i="4" l="1"/>
  <c r="P818" i="4" s="1"/>
  <c r="Q819" i="4" l="1"/>
  <c r="P819" i="4" s="1"/>
  <c r="Q820" i="4" l="1"/>
  <c r="P820" i="4" s="1"/>
  <c r="Q821" i="4" l="1"/>
  <c r="P821" i="4" s="1"/>
  <c r="Q822" i="4" l="1"/>
  <c r="P822" i="4" s="1"/>
  <c r="Q823" i="4" l="1"/>
  <c r="P823" i="4" s="1"/>
  <c r="Q824" i="4" l="1"/>
  <c r="P824" i="4" s="1"/>
  <c r="Q825" i="4" l="1"/>
  <c r="P825" i="4" s="1"/>
  <c r="Q826" i="4" l="1"/>
  <c r="P826" i="4" s="1"/>
  <c r="Q827" i="4" l="1"/>
  <c r="P827" i="4" s="1"/>
  <c r="Q828" i="4" l="1"/>
  <c r="P828" i="4" s="1"/>
  <c r="Q829" i="4" l="1"/>
  <c r="P829" i="4" s="1"/>
  <c r="Q830" i="4" l="1"/>
  <c r="P830" i="4" s="1"/>
  <c r="Q831" i="4" l="1"/>
  <c r="P831" i="4" s="1"/>
  <c r="Q832" i="4" l="1"/>
  <c r="P832" i="4" s="1"/>
  <c r="Q833" i="4" l="1"/>
  <c r="P833" i="4" s="1"/>
  <c r="Q834" i="4" l="1"/>
  <c r="P834" i="4" s="1"/>
  <c r="Q835" i="4" l="1"/>
  <c r="P835" i="4" s="1"/>
  <c r="Q836" i="4" l="1"/>
  <c r="P836" i="4" s="1"/>
  <c r="Q837" i="4" l="1"/>
  <c r="P837" i="4" s="1"/>
  <c r="Q838" i="4" l="1"/>
  <c r="P838" i="4" s="1"/>
  <c r="Q839" i="4" l="1"/>
  <c r="P839" i="4" s="1"/>
  <c r="Q840" i="4" l="1"/>
  <c r="P840" i="4" s="1"/>
  <c r="Q841" i="4" l="1"/>
  <c r="P841" i="4" s="1"/>
  <c r="Q842" i="4" l="1"/>
  <c r="P842" i="4" s="1"/>
  <c r="Q843" i="4" l="1"/>
  <c r="P843" i="4" s="1"/>
  <c r="Q844" i="4" l="1"/>
  <c r="P844" i="4" s="1"/>
  <c r="Q845" i="4" l="1"/>
  <c r="P845" i="4" s="1"/>
  <c r="Q846" i="4" l="1"/>
  <c r="P846" i="4" s="1"/>
  <c r="Q847" i="4" l="1"/>
  <c r="P847" i="4" s="1"/>
  <c r="Q848" i="4" l="1"/>
  <c r="P848" i="4" s="1"/>
  <c r="Q849" i="4" l="1"/>
  <c r="P849" i="4" s="1"/>
  <c r="Q850" i="4" l="1"/>
  <c r="P850" i="4" s="1"/>
  <c r="Q851" i="4" l="1"/>
  <c r="P851" i="4" s="1"/>
  <c r="Q852" i="4" l="1"/>
  <c r="P852" i="4" s="1"/>
  <c r="Q853" i="4" l="1"/>
  <c r="P853" i="4" s="1"/>
  <c r="Q854" i="4" l="1"/>
  <c r="P854" i="4" s="1"/>
  <c r="Q855" i="4" l="1"/>
  <c r="P855" i="4" s="1"/>
  <c r="Q856" i="4" l="1"/>
  <c r="P856" i="4" s="1"/>
  <c r="Q857" i="4" l="1"/>
  <c r="P857" i="4" s="1"/>
  <c r="Q858" i="4" l="1"/>
  <c r="P858" i="4" s="1"/>
  <c r="Q859" i="4" l="1"/>
  <c r="P859" i="4" s="1"/>
  <c r="Q860" i="4" l="1"/>
  <c r="P860" i="4" s="1"/>
  <c r="Q861" i="4" l="1"/>
  <c r="P861" i="4" s="1"/>
  <c r="Q862" i="4" l="1"/>
  <c r="P862" i="4" s="1"/>
  <c r="Q863" i="4" l="1"/>
  <c r="P863" i="4" s="1"/>
  <c r="Q864" i="4" l="1"/>
  <c r="P864" i="4" s="1"/>
  <c r="Q865" i="4" l="1"/>
  <c r="P865" i="4" s="1"/>
  <c r="Q866" i="4" l="1"/>
  <c r="P866" i="4" s="1"/>
  <c r="Q867" i="4" l="1"/>
  <c r="P867" i="4" s="1"/>
  <c r="Q868" i="4" l="1"/>
  <c r="P868" i="4" s="1"/>
  <c r="Q869" i="4" l="1"/>
  <c r="P869" i="4" s="1"/>
  <c r="Q870" i="4" l="1"/>
  <c r="P870" i="4" s="1"/>
  <c r="Q871" i="4" l="1"/>
  <c r="P871" i="4" s="1"/>
  <c r="Q872" i="4" l="1"/>
  <c r="P872" i="4" s="1"/>
  <c r="Q873" i="4" l="1"/>
  <c r="P873" i="4" s="1"/>
  <c r="Q874" i="4" l="1"/>
  <c r="P874" i="4" s="1"/>
  <c r="Q875" i="4" l="1"/>
  <c r="P875" i="4" s="1"/>
  <c r="Q876" i="4" l="1"/>
  <c r="P876" i="4" s="1"/>
  <c r="Q877" i="4" l="1"/>
  <c r="P877" i="4" s="1"/>
  <c r="Q878" i="4" l="1"/>
  <c r="P878" i="4" s="1"/>
  <c r="Q879" i="4" l="1"/>
  <c r="P879" i="4" s="1"/>
  <c r="Q880" i="4" l="1"/>
  <c r="P880" i="4" s="1"/>
  <c r="Q881" i="4" l="1"/>
  <c r="P881" i="4" s="1"/>
  <c r="Q882" i="4" l="1"/>
  <c r="P882" i="4" s="1"/>
  <c r="Q883" i="4" l="1"/>
  <c r="P883" i="4" s="1"/>
  <c r="Q884" i="4" l="1"/>
  <c r="P884" i="4" s="1"/>
  <c r="Q885" i="4" l="1"/>
  <c r="P885" i="4" s="1"/>
  <c r="Q886" i="4" l="1"/>
  <c r="P886" i="4" s="1"/>
  <c r="Q887" i="4" l="1"/>
  <c r="P887" i="4" s="1"/>
  <c r="Q888" i="4" l="1"/>
  <c r="P888" i="4" s="1"/>
  <c r="Q889" i="4" l="1"/>
  <c r="P889" i="4" s="1"/>
  <c r="Q890" i="4" l="1"/>
  <c r="P890" i="4" s="1"/>
  <c r="Q891" i="4" l="1"/>
  <c r="P891" i="4" s="1"/>
  <c r="Q892" i="4" l="1"/>
  <c r="P892" i="4" s="1"/>
  <c r="Q893" i="4" l="1"/>
  <c r="P893" i="4" s="1"/>
  <c r="Q894" i="4" l="1"/>
  <c r="P894" i="4" s="1"/>
  <c r="Q895" i="4" l="1"/>
  <c r="P895" i="4" s="1"/>
  <c r="Q896" i="4" l="1"/>
  <c r="P896" i="4" s="1"/>
  <c r="Q897" i="4" l="1"/>
  <c r="P897" i="4" s="1"/>
  <c r="Q898" i="4" l="1"/>
  <c r="P898" i="4" s="1"/>
  <c r="Q899" i="4" l="1"/>
  <c r="P899" i="4" s="1"/>
  <c r="Q900" i="4" l="1"/>
  <c r="P900" i="4" s="1"/>
  <c r="Q901" i="4" l="1"/>
  <c r="P901" i="4" s="1"/>
  <c r="Q902" i="4" l="1"/>
  <c r="P902" i="4" s="1"/>
  <c r="Q903" i="4" l="1"/>
  <c r="P903" i="4" s="1"/>
  <c r="Q904" i="4" l="1"/>
  <c r="P904" i="4" s="1"/>
  <c r="Q905" i="4" l="1"/>
  <c r="P905" i="4" s="1"/>
  <c r="Q906" i="4" l="1"/>
  <c r="P906" i="4" s="1"/>
  <c r="Q907" i="4" l="1"/>
  <c r="P907" i="4" s="1"/>
  <c r="Q908" i="4" l="1"/>
  <c r="P908" i="4" s="1"/>
  <c r="Q909" i="4" l="1"/>
  <c r="P909" i="4" s="1"/>
  <c r="Q910" i="4" l="1"/>
  <c r="P910" i="4" s="1"/>
  <c r="Q911" i="4" l="1"/>
  <c r="P911" i="4" s="1"/>
  <c r="Q912" i="4" l="1"/>
  <c r="P912" i="4" s="1"/>
  <c r="Q913" i="4" l="1"/>
  <c r="P913" i="4" s="1"/>
  <c r="Q914" i="4" l="1"/>
  <c r="P914" i="4" s="1"/>
  <c r="Q915" i="4" l="1"/>
  <c r="P915" i="4" s="1"/>
  <c r="Q916" i="4" l="1"/>
  <c r="P916" i="4" s="1"/>
  <c r="Q917" i="4" l="1"/>
  <c r="P917" i="4" s="1"/>
  <c r="Q918" i="4" l="1"/>
  <c r="P918" i="4" s="1"/>
  <c r="Q919" i="4" l="1"/>
  <c r="P919" i="4" s="1"/>
  <c r="Q920" i="4" l="1"/>
  <c r="P920" i="4" s="1"/>
  <c r="Q921" i="4" l="1"/>
  <c r="P921" i="4" s="1"/>
  <c r="Q922" i="4" l="1"/>
  <c r="P922" i="4" s="1"/>
  <c r="Q923" i="4" l="1"/>
  <c r="P923" i="4" s="1"/>
  <c r="Q924" i="4" l="1"/>
  <c r="P924" i="4" s="1"/>
  <c r="Q925" i="4" l="1"/>
  <c r="P925" i="4" s="1"/>
  <c r="Q926" i="4" l="1"/>
  <c r="P926" i="4" s="1"/>
  <c r="Q927" i="4" l="1"/>
  <c r="P927" i="4" s="1"/>
  <c r="Q928" i="4" l="1"/>
  <c r="P928" i="4" s="1"/>
  <c r="Q929" i="4" l="1"/>
  <c r="P929" i="4" s="1"/>
  <c r="Q930" i="4" l="1"/>
  <c r="P930" i="4" s="1"/>
  <c r="Q931" i="4" l="1"/>
  <c r="P931" i="4" s="1"/>
  <c r="Q932" i="4" l="1"/>
  <c r="P932" i="4" s="1"/>
  <c r="Q933" i="4" l="1"/>
  <c r="P933" i="4" s="1"/>
  <c r="Q934" i="4" l="1"/>
  <c r="P934" i="4" s="1"/>
  <c r="Q935" i="4" l="1"/>
  <c r="P935" i="4" s="1"/>
  <c r="Q936" i="4" l="1"/>
  <c r="P936" i="4" s="1"/>
  <c r="Q937" i="4" l="1"/>
  <c r="P937" i="4" s="1"/>
  <c r="Q938" i="4" l="1"/>
  <c r="P938" i="4" s="1"/>
  <c r="Q939" i="4" l="1"/>
  <c r="P939" i="4" s="1"/>
  <c r="Q940" i="4" l="1"/>
  <c r="P940" i="4" s="1"/>
  <c r="Q941" i="4" l="1"/>
  <c r="P941" i="4" s="1"/>
  <c r="Q942" i="4" l="1"/>
  <c r="P942" i="4" s="1"/>
  <c r="Q943" i="4" l="1"/>
  <c r="P943" i="4" s="1"/>
  <c r="Q944" i="4" l="1"/>
  <c r="P944" i="4" s="1"/>
  <c r="Q945" i="4" l="1"/>
  <c r="P945" i="4" s="1"/>
  <c r="Q946" i="4" l="1"/>
  <c r="P946" i="4" s="1"/>
  <c r="Q947" i="4" l="1"/>
  <c r="P947" i="4" s="1"/>
  <c r="Q948" i="4" l="1"/>
  <c r="P948" i="4" s="1"/>
  <c r="Q949" i="4" l="1"/>
  <c r="P949" i="4" s="1"/>
  <c r="Q950" i="4" l="1"/>
  <c r="P950" i="4" s="1"/>
  <c r="Q951" i="4" l="1"/>
  <c r="P951" i="4" s="1"/>
  <c r="Q952" i="4" l="1"/>
  <c r="P952" i="4" s="1"/>
  <c r="Q953" i="4" l="1"/>
  <c r="P953" i="4" s="1"/>
  <c r="Q954" i="4" l="1"/>
  <c r="P954" i="4" s="1"/>
  <c r="Q955" i="4" l="1"/>
  <c r="P955" i="4" s="1"/>
  <c r="Q956" i="4" l="1"/>
  <c r="P956" i="4" s="1"/>
  <c r="Q957" i="4" l="1"/>
  <c r="P957" i="4" s="1"/>
  <c r="Q958" i="4" l="1"/>
  <c r="P958" i="4" s="1"/>
  <c r="Q959" i="4" l="1"/>
  <c r="P959" i="4" s="1"/>
  <c r="Q960" i="4" l="1"/>
  <c r="P960" i="4" s="1"/>
  <c r="Q961" i="4" l="1"/>
  <c r="P961" i="4" s="1"/>
  <c r="Q962" i="4" l="1"/>
  <c r="P962" i="4" s="1"/>
  <c r="Q963" i="4" l="1"/>
  <c r="P963" i="4" s="1"/>
  <c r="Q964" i="4" l="1"/>
  <c r="P964" i="4" s="1"/>
  <c r="Q965" i="4" l="1"/>
  <c r="P965" i="4" s="1"/>
  <c r="Q966" i="4" l="1"/>
  <c r="P966" i="4" s="1"/>
  <c r="Q967" i="4" l="1"/>
  <c r="P967" i="4" s="1"/>
  <c r="Q968" i="4" l="1"/>
  <c r="P968" i="4" s="1"/>
  <c r="Q969" i="4" l="1"/>
  <c r="P969" i="4" s="1"/>
  <c r="Q970" i="4" l="1"/>
  <c r="P970" i="4" s="1"/>
  <c r="Q971" i="4" l="1"/>
  <c r="P971" i="4" s="1"/>
  <c r="Q972" i="4" l="1"/>
  <c r="P972" i="4" s="1"/>
  <c r="Q973" i="4" l="1"/>
  <c r="P973" i="4" s="1"/>
  <c r="Q974" i="4" l="1"/>
  <c r="P974" i="4" s="1"/>
  <c r="Q975" i="4" l="1"/>
  <c r="P975" i="4" s="1"/>
  <c r="Q976" i="4" l="1"/>
  <c r="P976" i="4" s="1"/>
  <c r="Q977" i="4" l="1"/>
  <c r="P977" i="4" s="1"/>
  <c r="Q978" i="4" l="1"/>
  <c r="P978" i="4" s="1"/>
  <c r="Q979" i="4" l="1"/>
  <c r="P979" i="4" s="1"/>
  <c r="Q980" i="4" l="1"/>
  <c r="P980" i="4" s="1"/>
  <c r="Q981" i="4" l="1"/>
  <c r="P981" i="4" s="1"/>
  <c r="Q982" i="4" l="1"/>
  <c r="P982" i="4" s="1"/>
  <c r="Q983" i="4" l="1"/>
  <c r="P983" i="4" s="1"/>
  <c r="Q984" i="4" l="1"/>
  <c r="P984" i="4" s="1"/>
  <c r="Q985" i="4" l="1"/>
  <c r="P985" i="4" s="1"/>
  <c r="Q986" i="4" l="1"/>
  <c r="P986" i="4" s="1"/>
  <c r="Q987" i="4" l="1"/>
  <c r="P987" i="4" s="1"/>
  <c r="Q988" i="4" l="1"/>
  <c r="P988" i="4" s="1"/>
  <c r="Q989" i="4" l="1"/>
  <c r="P989" i="4" s="1"/>
  <c r="Q990" i="4" l="1"/>
  <c r="P990" i="4" s="1"/>
  <c r="Q991" i="4" l="1"/>
  <c r="P991" i="4" s="1"/>
  <c r="Q992" i="4" l="1"/>
  <c r="P992" i="4" s="1"/>
  <c r="Q993" i="4" l="1"/>
  <c r="P993" i="4" s="1"/>
  <c r="Q994" i="4" l="1"/>
  <c r="P994" i="4" s="1"/>
  <c r="Q995" i="4" l="1"/>
  <c r="P995" i="4" s="1"/>
  <c r="Q996" i="4" l="1"/>
  <c r="P996" i="4" s="1"/>
  <c r="Q997" i="4" l="1"/>
  <c r="P997" i="4" s="1"/>
  <c r="Q998" i="4" l="1"/>
  <c r="P998" i="4" s="1"/>
  <c r="Q999" i="4" l="1"/>
  <c r="P999" i="4" s="1"/>
  <c r="Q1000" i="4" l="1"/>
  <c r="P1000" i="4" s="1"/>
  <c r="Q1001" i="4" l="1"/>
  <c r="P1001" i="4" s="1"/>
  <c r="Q1002" i="4" l="1"/>
  <c r="P1002" i="4" s="1"/>
  <c r="Q1003" i="4" l="1"/>
  <c r="P1003" i="4" s="1"/>
  <c r="Q1004" i="4" l="1"/>
  <c r="P1004" i="4" s="1"/>
  <c r="Q1005" i="4" l="1"/>
  <c r="P1005" i="4" s="1"/>
  <c r="Q1006" i="4" l="1"/>
  <c r="P1006" i="4" s="1"/>
  <c r="Q1007" i="4" l="1"/>
  <c r="P1007" i="4" s="1"/>
  <c r="Q1008" i="4" l="1"/>
  <c r="P1008" i="4" s="1"/>
  <c r="Q1009" i="4" l="1"/>
  <c r="P1009" i="4" s="1"/>
  <c r="Q1010" i="4" l="1"/>
  <c r="P1010" i="4" s="1"/>
  <c r="Q1011" i="4" l="1"/>
  <c r="P1011" i="4" s="1"/>
  <c r="Q1012" i="4" l="1"/>
  <c r="P1012" i="4" s="1"/>
  <c r="Q1013" i="4" l="1"/>
  <c r="P1013" i="4" s="1"/>
  <c r="Q1014" i="4" l="1"/>
  <c r="P1014" i="4" s="1"/>
  <c r="Q1015" i="4" l="1"/>
  <c r="P1015" i="4" s="1"/>
  <c r="Q1016" i="4" l="1"/>
  <c r="P1016" i="4" s="1"/>
  <c r="Q1017" i="4" l="1"/>
  <c r="P1017" i="4" s="1"/>
  <c r="Q1018" i="4" l="1"/>
  <c r="P1018" i="4" s="1"/>
  <c r="Q1019" i="4" l="1"/>
  <c r="P1019" i="4" s="1"/>
  <c r="Q1020" i="4" l="1"/>
  <c r="P1020" i="4" s="1"/>
  <c r="Q1021" i="4" l="1"/>
  <c r="P1021" i="4" s="1"/>
  <c r="Q1022" i="4" l="1"/>
  <c r="P1022" i="4" s="1"/>
  <c r="Q1023" i="4" l="1"/>
  <c r="P1023" i="4" s="1"/>
  <c r="Q1024" i="4" l="1"/>
  <c r="P1024" i="4" s="1"/>
  <c r="Q1025" i="4" l="1"/>
  <c r="P1025" i="4" s="1"/>
  <c r="Q1026" i="4" l="1"/>
  <c r="P1026" i="4" s="1"/>
  <c r="Q1027" i="4" l="1"/>
  <c r="P1027" i="4" s="1"/>
  <c r="Q1028" i="4" l="1"/>
  <c r="P1028" i="4" s="1"/>
  <c r="Q1029" i="4" l="1"/>
  <c r="P1029" i="4" s="1"/>
  <c r="Q1030" i="4" l="1"/>
  <c r="P1030" i="4" s="1"/>
  <c r="Q1031" i="4" l="1"/>
  <c r="P1031" i="4" s="1"/>
  <c r="Q1032" i="4" l="1"/>
  <c r="P1032" i="4" s="1"/>
  <c r="Q1033" i="4" l="1"/>
  <c r="P1033" i="4" s="1"/>
  <c r="Q1034" i="4" l="1"/>
  <c r="P1034" i="4" s="1"/>
  <c r="Q1035" i="4" l="1"/>
  <c r="P1035" i="4" s="1"/>
  <c r="Q1036" i="4" l="1"/>
  <c r="P1036" i="4" s="1"/>
  <c r="Q1037" i="4" l="1"/>
  <c r="P1037" i="4" s="1"/>
  <c r="Q1038" i="4" l="1"/>
  <c r="P1038" i="4" s="1"/>
  <c r="Q1039" i="4" l="1"/>
  <c r="P1039" i="4" s="1"/>
  <c r="Q1040" i="4" l="1"/>
  <c r="P1040" i="4" s="1"/>
  <c r="Q1041" i="4" l="1"/>
  <c r="P1041" i="4" s="1"/>
  <c r="Q1042" i="4" l="1"/>
  <c r="P1042" i="4" s="1"/>
  <c r="Q1043" i="4" l="1"/>
  <c r="P1043" i="4" s="1"/>
  <c r="Q1044" i="4" l="1"/>
  <c r="P1044" i="4" s="1"/>
  <c r="Q1045" i="4" l="1"/>
  <c r="P1045" i="4" s="1"/>
  <c r="Q1046" i="4" l="1"/>
  <c r="P1046" i="4" s="1"/>
  <c r="Q1047" i="4" l="1"/>
  <c r="P1047" i="4" s="1"/>
  <c r="Q1048" i="4" l="1"/>
  <c r="P1048" i="4" s="1"/>
  <c r="Q1049" i="4" l="1"/>
  <c r="P1049" i="4" s="1"/>
  <c r="Q1050" i="4" l="1"/>
  <c r="P1050" i="4" s="1"/>
  <c r="Q1051" i="4" l="1"/>
  <c r="P1051" i="4" s="1"/>
  <c r="Q1052" i="4" l="1"/>
  <c r="P1052" i="4" s="1"/>
  <c r="Q1053" i="4" l="1"/>
  <c r="P1053" i="4" s="1"/>
  <c r="Q1054" i="4" l="1"/>
  <c r="P1054" i="4" s="1"/>
  <c r="Q1055" i="4" l="1"/>
  <c r="P1055" i="4" s="1"/>
  <c r="Q1056" i="4" l="1"/>
  <c r="P1056" i="4" s="1"/>
  <c r="Q1057" i="4" l="1"/>
  <c r="P1057" i="4" s="1"/>
  <c r="Q1058" i="4" l="1"/>
  <c r="P1058" i="4" s="1"/>
  <c r="Q1059" i="4" l="1"/>
  <c r="P1059" i="4" s="1"/>
  <c r="Q1060" i="4" l="1"/>
  <c r="P1060" i="4" s="1"/>
  <c r="Q1061" i="4" l="1"/>
  <c r="P1061" i="4" s="1"/>
  <c r="Q1062" i="4" l="1"/>
  <c r="P1062" i="4" s="1"/>
  <c r="Q1063" i="4" l="1"/>
  <c r="P1063" i="4" s="1"/>
  <c r="Q1064" i="4" l="1"/>
  <c r="P1064" i="4" s="1"/>
  <c r="Q1065" i="4" l="1"/>
  <c r="P1065" i="4" s="1"/>
  <c r="Q1066" i="4" l="1"/>
  <c r="P1066" i="4" s="1"/>
  <c r="Q1067" i="4" l="1"/>
  <c r="P1067" i="4" s="1"/>
  <c r="Q1068" i="4" l="1"/>
  <c r="P1068" i="4" s="1"/>
  <c r="Q1069" i="4" l="1"/>
  <c r="P1069" i="4" s="1"/>
  <c r="Q1070" i="4" l="1"/>
  <c r="P1070" i="4" s="1"/>
  <c r="Q1071" i="4" l="1"/>
  <c r="P1071" i="4" s="1"/>
  <c r="Q1072" i="4" l="1"/>
  <c r="P1072" i="4" s="1"/>
  <c r="Q1073" i="4" l="1"/>
  <c r="P1073" i="4" s="1"/>
  <c r="Q1074" i="4" l="1"/>
  <c r="P1074" i="4" s="1"/>
  <c r="Q1075" i="4" l="1"/>
  <c r="P1075" i="4" s="1"/>
  <c r="Q1076" i="4" l="1"/>
  <c r="P1076" i="4" s="1"/>
  <c r="Q1077" i="4" l="1"/>
  <c r="P1077" i="4" s="1"/>
  <c r="Q1078" i="4" l="1"/>
  <c r="P1078" i="4" s="1"/>
  <c r="Q1079" i="4" l="1"/>
  <c r="P1079" i="4" s="1"/>
  <c r="Q1080" i="4" l="1"/>
  <c r="P1080" i="4" s="1"/>
  <c r="Q1081" i="4" l="1"/>
  <c r="P1081" i="4" s="1"/>
  <c r="Q1082" i="4" l="1"/>
  <c r="P1082" i="4" s="1"/>
  <c r="Q1083" i="4" l="1"/>
  <c r="P1083" i="4" s="1"/>
  <c r="Q1084" i="4" l="1"/>
  <c r="P1084" i="4" s="1"/>
  <c r="Q1085" i="4" l="1"/>
  <c r="P1085" i="4" s="1"/>
  <c r="Q1086" i="4" l="1"/>
  <c r="P1086" i="4" s="1"/>
  <c r="Q1087" i="4" l="1"/>
  <c r="P1087" i="4" s="1"/>
  <c r="Q1088" i="4" l="1"/>
  <c r="P1088" i="4" s="1"/>
  <c r="Q1089" i="4" l="1"/>
  <c r="P1089" i="4" s="1"/>
  <c r="Q1090" i="4" l="1"/>
  <c r="P1090" i="4" s="1"/>
  <c r="Q1091" i="4" l="1"/>
  <c r="P1091" i="4" s="1"/>
  <c r="Q1092" i="4" l="1"/>
  <c r="P1092" i="4" s="1"/>
  <c r="Q1093" i="4" l="1"/>
  <c r="P1093" i="4" s="1"/>
  <c r="Q1094" i="4" l="1"/>
  <c r="P1094" i="4" s="1"/>
  <c r="Q1095" i="4" l="1"/>
  <c r="P1095" i="4" s="1"/>
  <c r="Q1096" i="4" l="1"/>
  <c r="P1096" i="4" s="1"/>
  <c r="Q1097" i="4" l="1"/>
  <c r="P1097" i="4" s="1"/>
  <c r="Q1098" i="4" l="1"/>
  <c r="P1098" i="4" s="1"/>
  <c r="Q1099" i="4" l="1"/>
  <c r="P1099" i="4" s="1"/>
  <c r="Q1100" i="4" l="1"/>
  <c r="P1100" i="4" s="1"/>
  <c r="Q1101" i="4" l="1"/>
  <c r="P1101" i="4" s="1"/>
  <c r="Q1102" i="4" l="1"/>
  <c r="P1102" i="4" s="1"/>
  <c r="Q1103" i="4" l="1"/>
  <c r="P1103" i="4" s="1"/>
  <c r="Q1104" i="4" l="1"/>
  <c r="P1104" i="4" s="1"/>
  <c r="Q1105" i="4" l="1"/>
  <c r="P1105" i="4" s="1"/>
  <c r="Q1106" i="4" l="1"/>
  <c r="P1106" i="4" s="1"/>
  <c r="Q1107" i="4" l="1"/>
  <c r="P1107" i="4" s="1"/>
  <c r="Q1108" i="4" l="1"/>
  <c r="P1108" i="4" s="1"/>
  <c r="Q1109" i="4" l="1"/>
  <c r="P1109" i="4" s="1"/>
  <c r="Q1110" i="4" l="1"/>
  <c r="P1110" i="4" s="1"/>
  <c r="Q1111" i="4" l="1"/>
  <c r="P1111" i="4" s="1"/>
  <c r="Q1112" i="4" l="1"/>
  <c r="P1112" i="4" s="1"/>
  <c r="Q1113" i="4" l="1"/>
  <c r="P1113" i="4" s="1"/>
  <c r="Q1114" i="4" l="1"/>
  <c r="P1114" i="4" s="1"/>
  <c r="Q1115" i="4" l="1"/>
  <c r="P1115" i="4" s="1"/>
  <c r="Q1116" i="4" l="1"/>
  <c r="P1116" i="4" s="1"/>
  <c r="Q1117" i="4" l="1"/>
  <c r="P1117" i="4" s="1"/>
  <c r="Q1118" i="4" l="1"/>
  <c r="P1118" i="4" s="1"/>
  <c r="Q1119" i="4" l="1"/>
  <c r="P1119" i="4" s="1"/>
  <c r="Q1120" i="4" l="1"/>
  <c r="P1120" i="4" s="1"/>
  <c r="Q1121" i="4" l="1"/>
  <c r="P1121" i="4" s="1"/>
  <c r="Q1122" i="4" l="1"/>
  <c r="P1122" i="4" s="1"/>
  <c r="Q1123" i="4" l="1"/>
  <c r="P1123" i="4" s="1"/>
  <c r="Q1124" i="4" l="1"/>
  <c r="P1124" i="4" s="1"/>
  <c r="Q1125" i="4" l="1"/>
  <c r="P1125" i="4" s="1"/>
  <c r="Q1126" i="4" l="1"/>
  <c r="P1126" i="4" s="1"/>
  <c r="Q1127" i="4" l="1"/>
  <c r="P1127" i="4" s="1"/>
  <c r="Q1128" i="4" l="1"/>
  <c r="P1128" i="4" s="1"/>
  <c r="Q1129" i="4" l="1"/>
  <c r="P1129" i="4" s="1"/>
  <c r="Q1130" i="4" l="1"/>
  <c r="P1130" i="4" s="1"/>
  <c r="Q1131" i="4" l="1"/>
  <c r="P1131" i="4" s="1"/>
  <c r="Q1132" i="4" l="1"/>
  <c r="P1132" i="4" s="1"/>
  <c r="Q1133" i="4" l="1"/>
  <c r="P1133" i="4" s="1"/>
  <c r="Q1134" i="4" l="1"/>
  <c r="P1134" i="4" s="1"/>
  <c r="Q1135" i="4" l="1"/>
  <c r="P1135" i="4" s="1"/>
  <c r="Q1136" i="4" l="1"/>
  <c r="P1136" i="4" s="1"/>
  <c r="Q1137" i="4" l="1"/>
  <c r="P1137" i="4" s="1"/>
  <c r="Q1138" i="4" l="1"/>
  <c r="P1138" i="4" s="1"/>
  <c r="Q1139" i="4" l="1"/>
  <c r="P1139" i="4" s="1"/>
  <c r="Q1140" i="4" l="1"/>
  <c r="P1140" i="4" s="1"/>
  <c r="Q1141" i="4" l="1"/>
  <c r="P1141" i="4" s="1"/>
  <c r="Q1142" i="4" l="1"/>
  <c r="P1142" i="4" s="1"/>
  <c r="Q1143" i="4" l="1"/>
  <c r="P1143" i="4" s="1"/>
  <c r="Q1144" i="4" l="1"/>
  <c r="P1144" i="4" s="1"/>
  <c r="Q1145" i="4" l="1"/>
  <c r="P1145" i="4" s="1"/>
  <c r="Q1146" i="4" l="1"/>
  <c r="P1146" i="4" s="1"/>
  <c r="Q1147" i="4" l="1"/>
  <c r="P1147" i="4" s="1"/>
  <c r="Q1148" i="4" l="1"/>
  <c r="P1148" i="4" s="1"/>
  <c r="Q1149" i="4" l="1"/>
  <c r="P1149" i="4" s="1"/>
  <c r="Q1150" i="4" l="1"/>
  <c r="P1150" i="4" s="1"/>
  <c r="Q1151" i="4" l="1"/>
  <c r="P1151" i="4" s="1"/>
  <c r="Q1152" i="4" l="1"/>
  <c r="P1152" i="4" s="1"/>
  <c r="Q1153" i="4" l="1"/>
  <c r="P1153" i="4" s="1"/>
  <c r="Q1154" i="4" l="1"/>
  <c r="P1154" i="4" s="1"/>
  <c r="Q1155" i="4" l="1"/>
  <c r="P1155" i="4" s="1"/>
  <c r="Q1156" i="4" l="1"/>
  <c r="P1156" i="4" s="1"/>
  <c r="Q1157" i="4" l="1"/>
  <c r="P1157" i="4" s="1"/>
  <c r="Q1158" i="4" l="1"/>
  <c r="P1158" i="4" s="1"/>
  <c r="Q1159" i="4" l="1"/>
  <c r="P1159" i="4" s="1"/>
  <c r="Q1160" i="4" l="1"/>
  <c r="P1160" i="4" s="1"/>
  <c r="Q1161" i="4" l="1"/>
  <c r="P1161" i="4" s="1"/>
  <c r="Q1162" i="4" l="1"/>
  <c r="P1162" i="4" s="1"/>
  <c r="Q1163" i="4" l="1"/>
  <c r="P1163" i="4" s="1"/>
  <c r="Q1164" i="4" l="1"/>
  <c r="P1164" i="4" s="1"/>
  <c r="Q1165" i="4" l="1"/>
  <c r="P1165" i="4" s="1"/>
  <c r="Q1166" i="4" l="1"/>
  <c r="P1166" i="4" s="1"/>
  <c r="Q1167" i="4" l="1"/>
  <c r="P1167" i="4" s="1"/>
  <c r="Q1168" i="4" l="1"/>
  <c r="P1168" i="4" s="1"/>
  <c r="Q1169" i="4" l="1"/>
  <c r="P1169" i="4" s="1"/>
  <c r="Q1170" i="4" l="1"/>
  <c r="P1170" i="4" s="1"/>
  <c r="Q1171" i="4" l="1"/>
  <c r="P1171" i="4" s="1"/>
  <c r="Q1172" i="4" l="1"/>
  <c r="P1172" i="4" s="1"/>
  <c r="Q1173" i="4" l="1"/>
  <c r="P1173" i="4" s="1"/>
  <c r="Q1174" i="4" l="1"/>
  <c r="P1174" i="4" s="1"/>
  <c r="Q1175" i="4" l="1"/>
  <c r="P1175" i="4" s="1"/>
  <c r="Q1176" i="4" l="1"/>
  <c r="P1176" i="4" s="1"/>
  <c r="Q1177" i="4" l="1"/>
  <c r="P1177" i="4" s="1"/>
  <c r="Q1178" i="4" l="1"/>
  <c r="P1178" i="4" s="1"/>
  <c r="Q1179" i="4" l="1"/>
  <c r="P1179" i="4" s="1"/>
  <c r="Q1180" i="4" l="1"/>
  <c r="P1180" i="4" s="1"/>
  <c r="Q1181" i="4" l="1"/>
  <c r="P1181" i="4" s="1"/>
  <c r="Q1182" i="4" l="1"/>
  <c r="P1182" i="4" s="1"/>
  <c r="Q1183" i="4" l="1"/>
  <c r="P1183" i="4" s="1"/>
  <c r="Q1184" i="4" l="1"/>
  <c r="P1184" i="4" s="1"/>
  <c r="Q1185" i="4" l="1"/>
  <c r="P1185" i="4" s="1"/>
  <c r="Q1186" i="4" l="1"/>
  <c r="P1186" i="4" s="1"/>
  <c r="Q1187" i="4" l="1"/>
  <c r="P1187" i="4" s="1"/>
  <c r="Q1188" i="4" l="1"/>
  <c r="P1188" i="4" s="1"/>
  <c r="Q1189" i="4" l="1"/>
  <c r="P1189" i="4" s="1"/>
  <c r="Q1190" i="4" l="1"/>
  <c r="P1190" i="4" s="1"/>
  <c r="Q1191" i="4" l="1"/>
  <c r="P1191" i="4" s="1"/>
  <c r="Q1192" i="4" l="1"/>
  <c r="P1192" i="4" s="1"/>
  <c r="Q1193" i="4" l="1"/>
  <c r="P1193" i="4" s="1"/>
  <c r="Q1194" i="4" l="1"/>
  <c r="P1194" i="4" s="1"/>
  <c r="Q1195" i="4" l="1"/>
  <c r="P1195" i="4" s="1"/>
  <c r="Q1196" i="4" l="1"/>
  <c r="P1196" i="4" s="1"/>
  <c r="Q1197" i="4" l="1"/>
  <c r="P1197" i="4" s="1"/>
  <c r="Q1198" i="4" l="1"/>
  <c r="P1198" i="4" s="1"/>
  <c r="Q1199" i="4" l="1"/>
  <c r="P1199" i="4" s="1"/>
  <c r="Q1200" i="4" l="1"/>
  <c r="P1200" i="4" s="1"/>
  <c r="Q1201" i="4" l="1"/>
  <c r="P1201" i="4" s="1"/>
  <c r="Q1202" i="4" l="1"/>
  <c r="P1202" i="4" s="1"/>
  <c r="Q1203" i="4" l="1"/>
  <c r="P1203" i="4" s="1"/>
  <c r="Q1204" i="4" l="1"/>
  <c r="P1204" i="4" s="1"/>
  <c r="Q1205" i="4" l="1"/>
  <c r="P1205" i="4" s="1"/>
  <c r="Q1206" i="4" l="1"/>
  <c r="P1206" i="4" s="1"/>
  <c r="Q1207" i="4" l="1"/>
  <c r="P1207" i="4" s="1"/>
  <c r="Q1208" i="4" l="1"/>
  <c r="P1208" i="4" s="1"/>
  <c r="Q1209" i="4" l="1"/>
  <c r="P1209" i="4" s="1"/>
  <c r="Q1210" i="4" l="1"/>
  <c r="P1210" i="4" s="1"/>
  <c r="Q1211" i="4" l="1"/>
  <c r="P1211" i="4" s="1"/>
  <c r="Q1212" i="4" l="1"/>
  <c r="P1212" i="4" s="1"/>
  <c r="Q1213" i="4" l="1"/>
  <c r="P1213" i="4" s="1"/>
  <c r="Q1214" i="4" l="1"/>
  <c r="P1214" i="4" s="1"/>
  <c r="Q1215" i="4" l="1"/>
  <c r="P1215" i="4" s="1"/>
  <c r="Q1216" i="4" l="1"/>
  <c r="P1216" i="4" s="1"/>
  <c r="Q1217" i="4" l="1"/>
  <c r="P1217" i="4" s="1"/>
  <c r="Q1218" i="4" l="1"/>
  <c r="P1218" i="4" s="1"/>
  <c r="Q1219" i="4" l="1"/>
  <c r="P1219" i="4" s="1"/>
  <c r="Q1220" i="4" l="1"/>
  <c r="P1220" i="4" s="1"/>
  <c r="Q1221" i="4" l="1"/>
  <c r="P1221" i="4" s="1"/>
  <c r="Q1222" i="4" l="1"/>
  <c r="P1222" i="4" s="1"/>
  <c r="Q1223" i="4" l="1"/>
  <c r="P1223" i="4" s="1"/>
  <c r="Q1224" i="4" l="1"/>
  <c r="P1224" i="4" s="1"/>
  <c r="Q1225" i="4" l="1"/>
  <c r="P1225" i="4" s="1"/>
  <c r="Q1226" i="4" l="1"/>
  <c r="P1226" i="4" s="1"/>
  <c r="Q1227" i="4" l="1"/>
  <c r="P1227" i="4" s="1"/>
  <c r="Q1228" i="4" l="1"/>
  <c r="P1228" i="4" s="1"/>
  <c r="Q1229" i="4" l="1"/>
  <c r="P1229" i="4" s="1"/>
  <c r="Q1230" i="4" l="1"/>
  <c r="P1230" i="4" s="1"/>
  <c r="Q1231" i="4" l="1"/>
  <c r="P1231" i="4" s="1"/>
  <c r="Q1232" i="4" l="1"/>
  <c r="P1232" i="4" s="1"/>
  <c r="Q1233" i="4" l="1"/>
  <c r="P1233" i="4" s="1"/>
  <c r="Q1234" i="4" l="1"/>
  <c r="P1234" i="4" s="1"/>
  <c r="Q1235" i="4" l="1"/>
  <c r="P1235" i="4" s="1"/>
  <c r="Q1236" i="4" l="1"/>
  <c r="P1236" i="4" s="1"/>
  <c r="Q1237" i="4" l="1"/>
  <c r="P1237" i="4" s="1"/>
  <c r="Q1238" i="4" l="1"/>
  <c r="P1238" i="4" s="1"/>
  <c r="Q1239" i="4" l="1"/>
  <c r="P1239" i="4" s="1"/>
  <c r="Q1240" i="4" l="1"/>
  <c r="P1240" i="4" s="1"/>
  <c r="Q1241" i="4" l="1"/>
  <c r="P1241" i="4" s="1"/>
  <c r="Q1242" i="4" l="1"/>
  <c r="P1242" i="4" s="1"/>
  <c r="Q1243" i="4" l="1"/>
  <c r="P1243" i="4" s="1"/>
  <c r="Q1244" i="4" l="1"/>
  <c r="P1244" i="4" s="1"/>
  <c r="Q1245" i="4" l="1"/>
  <c r="P1245" i="4" s="1"/>
  <c r="Q1246" i="4" l="1"/>
  <c r="P1246" i="4" s="1"/>
  <c r="Q1247" i="4" l="1"/>
  <c r="P1247" i="4" s="1"/>
  <c r="Q1248" i="4" l="1"/>
  <c r="P1248" i="4" s="1"/>
  <c r="Q1249" i="4" l="1"/>
  <c r="P1249" i="4" s="1"/>
  <c r="Q1250" i="4" l="1"/>
  <c r="P1250" i="4" s="1"/>
  <c r="Q1251" i="4" l="1"/>
  <c r="P1251" i="4" s="1"/>
  <c r="Q1252" i="4" l="1"/>
  <c r="P1252" i="4" s="1"/>
  <c r="Q1253" i="4" l="1"/>
  <c r="P1253" i="4" s="1"/>
  <c r="Q1254" i="4" l="1"/>
  <c r="P1254" i="4" s="1"/>
  <c r="Q1255" i="4" l="1"/>
  <c r="P1255" i="4" s="1"/>
  <c r="Q1256" i="4" l="1"/>
  <c r="P1256" i="4" s="1"/>
  <c r="Q1257" i="4" l="1"/>
  <c r="P1257" i="4" s="1"/>
  <c r="Q1258" i="4" l="1"/>
  <c r="P1258" i="4" s="1"/>
  <c r="Q1259" i="4" l="1"/>
  <c r="P1259" i="4" s="1"/>
  <c r="Q1260" i="4" l="1"/>
  <c r="P1260" i="4" s="1"/>
  <c r="Q1261" i="4" l="1"/>
  <c r="P1261" i="4" s="1"/>
  <c r="Q1262" i="4" l="1"/>
  <c r="P1262" i="4" s="1"/>
  <c r="Q1263" i="4" l="1"/>
  <c r="P1263" i="4" s="1"/>
  <c r="Q1264" i="4" l="1"/>
  <c r="P1264" i="4" s="1"/>
  <c r="Q1265" i="4" l="1"/>
  <c r="P1265" i="4" s="1"/>
  <c r="Q1266" i="4" l="1"/>
  <c r="P1266" i="4" s="1"/>
  <c r="Q1267" i="4" l="1"/>
  <c r="P1267" i="4" s="1"/>
  <c r="Q1268" i="4" l="1"/>
  <c r="P1268" i="4" s="1"/>
  <c r="Q1269" i="4" l="1"/>
  <c r="P1269" i="4" s="1"/>
  <c r="Q1270" i="4" l="1"/>
  <c r="P1270" i="4" s="1"/>
  <c r="Q1271" i="4" l="1"/>
  <c r="P1271" i="4" s="1"/>
  <c r="Q1272" i="4" l="1"/>
  <c r="P1272" i="4" s="1"/>
  <c r="Q1273" i="4" l="1"/>
  <c r="P1273" i="4" s="1"/>
  <c r="Q1274" i="4" l="1"/>
  <c r="P1274" i="4" s="1"/>
  <c r="Q1275" i="4" l="1"/>
  <c r="P1275" i="4" s="1"/>
  <c r="Q1276" i="4" l="1"/>
  <c r="P1276" i="4" s="1"/>
  <c r="Q1277" i="4" l="1"/>
  <c r="P1277" i="4" s="1"/>
  <c r="Q1278" i="4" l="1"/>
  <c r="P1278" i="4" s="1"/>
  <c r="Q1279" i="4" l="1"/>
  <c r="P1279" i="4" s="1"/>
  <c r="Q1280" i="4" l="1"/>
  <c r="P1280" i="4" s="1"/>
  <c r="Q1281" i="4" l="1"/>
  <c r="P1281" i="4" s="1"/>
  <c r="Q1282" i="4" l="1"/>
  <c r="P1282" i="4" s="1"/>
  <c r="Q1283" i="4" l="1"/>
  <c r="P1283" i="4" s="1"/>
  <c r="Q1284" i="4" l="1"/>
  <c r="P1284" i="4" s="1"/>
  <c r="Q1285" i="4" l="1"/>
  <c r="P1285" i="4" s="1"/>
  <c r="Q1286" i="4" l="1"/>
  <c r="P1286" i="4" s="1"/>
  <c r="Q1287" i="4" l="1"/>
  <c r="P1287" i="4" s="1"/>
  <c r="Q1288" i="4" l="1"/>
  <c r="P1288" i="4" s="1"/>
  <c r="Q1289" i="4" l="1"/>
  <c r="P1289" i="4" s="1"/>
  <c r="Q1290" i="4" l="1"/>
  <c r="P1290" i="4" s="1"/>
  <c r="Q1291" i="4" l="1"/>
  <c r="P1291" i="4" s="1"/>
  <c r="Q1292" i="4" l="1"/>
  <c r="P1292" i="4" s="1"/>
  <c r="Q1293" i="4" l="1"/>
  <c r="P1293" i="4" s="1"/>
  <c r="Q1294" i="4" l="1"/>
  <c r="P1294" i="4" s="1"/>
  <c r="Q1295" i="4" l="1"/>
  <c r="P1295" i="4" s="1"/>
  <c r="Q1296" i="4" l="1"/>
  <c r="P1296" i="4" s="1"/>
  <c r="Q1297" i="4" l="1"/>
  <c r="P1297" i="4" s="1"/>
  <c r="Q1298" i="4" l="1"/>
  <c r="P1298" i="4" s="1"/>
  <c r="Q1299" i="4" l="1"/>
  <c r="P1299" i="4" s="1"/>
  <c r="Q1300" i="4" l="1"/>
  <c r="P1300" i="4" s="1"/>
  <c r="Q1301" i="4" l="1"/>
  <c r="P1301" i="4" s="1"/>
  <c r="Q1302" i="4" l="1"/>
  <c r="P1302" i="4" s="1"/>
  <c r="Q1303" i="4" l="1"/>
  <c r="P1303" i="4" s="1"/>
  <c r="Q1304" i="4" l="1"/>
  <c r="P1304" i="4" s="1"/>
  <c r="Q1305" i="4" l="1"/>
  <c r="P1305" i="4" s="1"/>
  <c r="Q1306" i="4" l="1"/>
  <c r="P1306" i="4" s="1"/>
  <c r="Q1307" i="4" l="1"/>
  <c r="P1307" i="4" s="1"/>
  <c r="Q1308" i="4" l="1"/>
  <c r="P1308" i="4" s="1"/>
  <c r="Q1309" i="4" l="1"/>
  <c r="P1309" i="4" s="1"/>
  <c r="Q1310" i="4" l="1"/>
  <c r="P1310" i="4" s="1"/>
  <c r="Q1311" i="4" l="1"/>
  <c r="P1311" i="4" s="1"/>
  <c r="Q1312" i="4" l="1"/>
  <c r="P1312" i="4" s="1"/>
  <c r="Q1313" i="4" l="1"/>
  <c r="P1313" i="4" s="1"/>
  <c r="Q1314" i="4" l="1"/>
  <c r="P1314" i="4" s="1"/>
  <c r="Q1315" i="4" l="1"/>
  <c r="P1315" i="4" s="1"/>
  <c r="Q1316" i="4" l="1"/>
  <c r="P1316" i="4" s="1"/>
  <c r="Q1317" i="4" l="1"/>
  <c r="P1317" i="4" s="1"/>
  <c r="Q1318" i="4" l="1"/>
  <c r="P1318" i="4" s="1"/>
  <c r="Q1319" i="4" l="1"/>
  <c r="P1319" i="4" s="1"/>
  <c r="Q1320" i="4" l="1"/>
  <c r="P1320" i="4" s="1"/>
  <c r="Q1321" i="4" l="1"/>
  <c r="P1321" i="4" s="1"/>
  <c r="Q1322" i="4" l="1"/>
  <c r="P1322" i="4" s="1"/>
  <c r="Q1323" i="4" l="1"/>
  <c r="P1323" i="4" s="1"/>
  <c r="Q1324" i="4" l="1"/>
  <c r="P1324" i="4" s="1"/>
  <c r="Q1325" i="4" l="1"/>
  <c r="P1325" i="4" s="1"/>
  <c r="Q1326" i="4" l="1"/>
  <c r="P1326" i="4" s="1"/>
  <c r="Q1327" i="4" l="1"/>
  <c r="P1327" i="4" s="1"/>
  <c r="Q1328" i="4" l="1"/>
  <c r="P1328" i="4" s="1"/>
  <c r="Q1329" i="4" l="1"/>
  <c r="P1329" i="4" s="1"/>
  <c r="Q1330" i="4" l="1"/>
  <c r="P1330" i="4" s="1"/>
  <c r="Q1331" i="4" l="1"/>
  <c r="P1331" i="4" s="1"/>
  <c r="Q1332" i="4" l="1"/>
  <c r="P1332" i="4" s="1"/>
  <c r="Q1333" i="4" l="1"/>
  <c r="P1333" i="4" s="1"/>
  <c r="Q1334" i="4" l="1"/>
  <c r="P1334" i="4" s="1"/>
  <c r="Q1335" i="4" l="1"/>
  <c r="P1335" i="4" s="1"/>
  <c r="Q1336" i="4" l="1"/>
  <c r="P1336" i="4" s="1"/>
  <c r="Q1337" i="4" l="1"/>
  <c r="P1337" i="4" s="1"/>
  <c r="Q1338" i="4" l="1"/>
  <c r="P1338" i="4" s="1"/>
  <c r="Q1339" i="4" l="1"/>
  <c r="P1339" i="4" s="1"/>
  <c r="Q1340" i="4" l="1"/>
  <c r="P1340" i="4" s="1"/>
  <c r="Q1341" i="4" l="1"/>
  <c r="P1341" i="4" s="1"/>
  <c r="Q1342" i="4" l="1"/>
  <c r="P1342" i="4" s="1"/>
  <c r="Q1343" i="4" l="1"/>
  <c r="P1343" i="4" s="1"/>
  <c r="Q1344" i="4" l="1"/>
  <c r="P1344" i="4" s="1"/>
  <c r="Q1345" i="4" l="1"/>
  <c r="P1345" i="4" s="1"/>
  <c r="Q1346" i="4" l="1"/>
  <c r="P1346" i="4" s="1"/>
  <c r="Q1347" i="4" l="1"/>
  <c r="P1347" i="4" s="1"/>
  <c r="Q1348" i="4" l="1"/>
  <c r="P1348" i="4" s="1"/>
  <c r="Q1349" i="4" l="1"/>
  <c r="P1349" i="4" s="1"/>
  <c r="Q1350" i="4" l="1"/>
  <c r="P1350" i="4" s="1"/>
  <c r="Q1351" i="4" l="1"/>
  <c r="P1351" i="4" s="1"/>
  <c r="Q1352" i="4" l="1"/>
  <c r="P1352" i="4" s="1"/>
  <c r="Q1353" i="4" l="1"/>
  <c r="P1353" i="4" s="1"/>
  <c r="Q1354" i="4" l="1"/>
  <c r="P1354" i="4" s="1"/>
  <c r="Q1355" i="4" l="1"/>
  <c r="P1355" i="4" s="1"/>
  <c r="Q1356" i="4" l="1"/>
  <c r="P1356" i="4" s="1"/>
  <c r="Q1357" i="4" l="1"/>
  <c r="P1357" i="4" s="1"/>
  <c r="Q1358" i="4" l="1"/>
  <c r="P1358" i="4" s="1"/>
  <c r="Q1359" i="4" l="1"/>
  <c r="P1359" i="4" s="1"/>
  <c r="Q1360" i="4" l="1"/>
  <c r="P1360" i="4" s="1"/>
  <c r="Q1361" i="4" l="1"/>
  <c r="P1361" i="4" s="1"/>
  <c r="Q1362" i="4" l="1"/>
  <c r="P1362" i="4" s="1"/>
  <c r="Q1363" i="4" l="1"/>
  <c r="P1363" i="4" s="1"/>
  <c r="Q1364" i="4" l="1"/>
  <c r="P1364" i="4" s="1"/>
  <c r="Q1365" i="4" l="1"/>
  <c r="P1365" i="4" s="1"/>
  <c r="Q1366" i="4" l="1"/>
  <c r="P1366" i="4" s="1"/>
  <c r="Q1367" i="4" l="1"/>
  <c r="P1367" i="4" s="1"/>
  <c r="Q1368" i="4" l="1"/>
  <c r="P1368" i="4" s="1"/>
  <c r="Q1369" i="4" l="1"/>
  <c r="P1369" i="4" s="1"/>
  <c r="Q1370" i="4" l="1"/>
  <c r="P1370" i="4" s="1"/>
  <c r="Q1371" i="4" l="1"/>
  <c r="P1371" i="4" s="1"/>
  <c r="Q1372" i="4" l="1"/>
  <c r="P1372" i="4" s="1"/>
  <c r="Q1373" i="4" l="1"/>
  <c r="P1373" i="4" s="1"/>
  <c r="Q1374" i="4" l="1"/>
  <c r="P1374" i="4" s="1"/>
  <c r="Q1375" i="4" l="1"/>
  <c r="P1375" i="4" s="1"/>
  <c r="Q1376" i="4" l="1"/>
  <c r="P1376" i="4" s="1"/>
  <c r="Q1377" i="4" l="1"/>
  <c r="P1377" i="4" s="1"/>
  <c r="Q1378" i="4" l="1"/>
  <c r="P1378" i="4" s="1"/>
  <c r="Q1379" i="4" l="1"/>
  <c r="P1379" i="4" s="1"/>
  <c r="Q1380" i="4" l="1"/>
  <c r="P1380" i="4" s="1"/>
  <c r="Q1381" i="4" l="1"/>
  <c r="P1381" i="4" s="1"/>
  <c r="Q1382" i="4" l="1"/>
  <c r="P1382" i="4" s="1"/>
  <c r="Q1383" i="4" l="1"/>
  <c r="P1383" i="4" s="1"/>
  <c r="Q1384" i="4" l="1"/>
  <c r="P1384" i="4" s="1"/>
  <c r="Q1385" i="4" l="1"/>
  <c r="P1385" i="4" s="1"/>
  <c r="Q1386" i="4" l="1"/>
  <c r="P1386" i="4" s="1"/>
  <c r="Q1387" i="4" l="1"/>
  <c r="P1387" i="4" s="1"/>
  <c r="Q1388" i="4" l="1"/>
  <c r="P1388" i="4" s="1"/>
  <c r="Q1389" i="4" l="1"/>
  <c r="P1389" i="4" s="1"/>
  <c r="Q1390" i="4" l="1"/>
  <c r="P1390" i="4" s="1"/>
  <c r="Q1391" i="4" l="1"/>
  <c r="P1391" i="4" s="1"/>
  <c r="Q1392" i="4" l="1"/>
  <c r="P1392" i="4" s="1"/>
  <c r="Q1393" i="4" l="1"/>
  <c r="P1393" i="4" s="1"/>
  <c r="Q1394" i="4" l="1"/>
  <c r="P1394" i="4" s="1"/>
  <c r="Q1395" i="4" l="1"/>
  <c r="P1395" i="4" s="1"/>
  <c r="Q1396" i="4" l="1"/>
  <c r="P1396" i="4" s="1"/>
  <c r="Q1397" i="4" l="1"/>
  <c r="P1397" i="4" s="1"/>
  <c r="Q1398" i="4" l="1"/>
  <c r="P1398" i="4" s="1"/>
  <c r="Q1399" i="4" l="1"/>
  <c r="P1399" i="4" s="1"/>
  <c r="Q1400" i="4" l="1"/>
  <c r="P1400" i="4" s="1"/>
  <c r="Q1401" i="4" l="1"/>
  <c r="P1401" i="4" s="1"/>
  <c r="Q1402" i="4" l="1"/>
  <c r="P1402" i="4" s="1"/>
  <c r="Q1403" i="4" l="1"/>
  <c r="P1403" i="4" s="1"/>
  <c r="Q1404" i="4" l="1"/>
  <c r="P1404" i="4" s="1"/>
  <c r="Q1405" i="4" l="1"/>
  <c r="P1405" i="4" s="1"/>
  <c r="Q1406" i="4" l="1"/>
  <c r="P1406" i="4" s="1"/>
  <c r="Q1407" i="4" l="1"/>
  <c r="P1407" i="4" s="1"/>
  <c r="Q1408" i="4" l="1"/>
  <c r="P1408" i="4" s="1"/>
  <c r="Q1409" i="4" l="1"/>
  <c r="P1409" i="4" s="1"/>
  <c r="Q1410" i="4" l="1"/>
  <c r="P1410" i="4" s="1"/>
  <c r="Q1411" i="4" l="1"/>
  <c r="P1411" i="4" s="1"/>
  <c r="Q1412" i="4" l="1"/>
  <c r="P1412" i="4" s="1"/>
  <c r="Q1413" i="4" l="1"/>
  <c r="P1413" i="4" s="1"/>
  <c r="Q1414" i="4" l="1"/>
  <c r="P1414" i="4" s="1"/>
  <c r="Q1415" i="4" l="1"/>
  <c r="P1415" i="4" s="1"/>
  <c r="Q1416" i="4" l="1"/>
  <c r="P1416" i="4" s="1"/>
  <c r="Q1417" i="4" l="1"/>
  <c r="P1417" i="4" s="1"/>
  <c r="Q1418" i="4" l="1"/>
  <c r="P1418" i="4" s="1"/>
  <c r="Q1419" i="4" l="1"/>
  <c r="P1419" i="4" s="1"/>
  <c r="Q1420" i="4" l="1"/>
  <c r="P1420" i="4" s="1"/>
  <c r="Q1421" i="4" l="1"/>
  <c r="P1421" i="4" s="1"/>
  <c r="Q1422" i="4" l="1"/>
  <c r="P1422" i="4" s="1"/>
  <c r="Q1423" i="4" l="1"/>
  <c r="P1423" i="4" s="1"/>
  <c r="Q1424" i="4" l="1"/>
  <c r="P1424" i="4" s="1"/>
  <c r="Q1425" i="4" l="1"/>
  <c r="P1425" i="4" s="1"/>
  <c r="Q1426" i="4" l="1"/>
  <c r="P1426" i="4" s="1"/>
  <c r="Q1427" i="4" l="1"/>
  <c r="P1427" i="4" s="1"/>
  <c r="Q1428" i="4" l="1"/>
  <c r="P1428" i="4" s="1"/>
  <c r="Q1429" i="4" l="1"/>
  <c r="P1429" i="4" s="1"/>
  <c r="Q1430" i="4" l="1"/>
  <c r="P1430" i="4" s="1"/>
  <c r="Q1431" i="4" l="1"/>
  <c r="P1431" i="4" s="1"/>
  <c r="Q1432" i="4" l="1"/>
  <c r="P1432" i="4" s="1"/>
  <c r="Q1433" i="4" l="1"/>
  <c r="P1433" i="4" s="1"/>
  <c r="Q1434" i="4" l="1"/>
  <c r="P1434" i="4" s="1"/>
  <c r="Q1435" i="4" l="1"/>
  <c r="P1435" i="4" s="1"/>
  <c r="Q1436" i="4" l="1"/>
  <c r="P1436" i="4" s="1"/>
  <c r="Q1437" i="4" l="1"/>
  <c r="P1437" i="4" s="1"/>
  <c r="Q1438" i="4" l="1"/>
  <c r="P1438" i="4" s="1"/>
  <c r="Q1439" i="4" l="1"/>
  <c r="P1439" i="4" s="1"/>
  <c r="Q1440" i="4" l="1"/>
  <c r="P1440" i="4" s="1"/>
  <c r="Q1441" i="4" l="1"/>
  <c r="P1441" i="4" s="1"/>
  <c r="Q1442" i="4" l="1"/>
  <c r="P1442" i="4" s="1"/>
  <c r="Q1443" i="4" l="1"/>
  <c r="P1443" i="4" s="1"/>
  <c r="Q1444" i="4" l="1"/>
  <c r="P1444" i="4" s="1"/>
  <c r="Q1445" i="4" l="1"/>
  <c r="P1445" i="4" s="1"/>
  <c r="Q1446" i="4" l="1"/>
  <c r="P1446" i="4" s="1"/>
  <c r="Q1447" i="4" l="1"/>
  <c r="P1447" i="4" s="1"/>
  <c r="Q1448" i="4" l="1"/>
  <c r="P1448" i="4" s="1"/>
  <c r="Q1449" i="4" l="1"/>
  <c r="P1449" i="4" s="1"/>
  <c r="Q1450" i="4" l="1"/>
  <c r="P1450" i="4" s="1"/>
  <c r="Q1451" i="4" l="1"/>
  <c r="P1451" i="4" s="1"/>
  <c r="Q1452" i="4" l="1"/>
  <c r="P1452" i="4" s="1"/>
  <c r="Q1453" i="4" l="1"/>
  <c r="P1453" i="4" s="1"/>
  <c r="Q1454" i="4" l="1"/>
  <c r="P1454" i="4" s="1"/>
  <c r="Q1455" i="4" l="1"/>
  <c r="P1455" i="4" s="1"/>
  <c r="Q1456" i="4" l="1"/>
  <c r="P1456" i="4" s="1"/>
  <c r="Q1457" i="4" l="1"/>
  <c r="P1457" i="4" s="1"/>
  <c r="Q1458" i="4" l="1"/>
  <c r="P1458" i="4" s="1"/>
  <c r="Q1459" i="4" l="1"/>
  <c r="P1459" i="4" s="1"/>
  <c r="Q1460" i="4" l="1"/>
  <c r="P1460" i="4" s="1"/>
  <c r="Q1461" i="4" l="1"/>
  <c r="P1461" i="4" s="1"/>
  <c r="Q1462" i="4" l="1"/>
  <c r="P1462" i="4" s="1"/>
  <c r="Q1463" i="4" l="1"/>
  <c r="P1463" i="4" s="1"/>
  <c r="Q1464" i="4" l="1"/>
  <c r="P1464" i="4" s="1"/>
  <c r="Q1465" i="4" l="1"/>
  <c r="P1465" i="4" s="1"/>
  <c r="Q1466" i="4" l="1"/>
  <c r="P1466" i="4" s="1"/>
  <c r="Q1467" i="4" l="1"/>
  <c r="P1467" i="4" s="1"/>
  <c r="Q1468" i="4" l="1"/>
  <c r="P1468" i="4" s="1"/>
  <c r="Q1469" i="4" l="1"/>
  <c r="P1469" i="4" s="1"/>
  <c r="Q1470" i="4" l="1"/>
  <c r="P1470" i="4" s="1"/>
  <c r="Q1471" i="4" l="1"/>
  <c r="P1471" i="4" s="1"/>
  <c r="Q1472" i="4" l="1"/>
  <c r="P1472" i="4" s="1"/>
  <c r="Q1473" i="4" l="1"/>
  <c r="P1473" i="4" s="1"/>
  <c r="Q1474" i="4" l="1"/>
  <c r="P1474" i="4" s="1"/>
  <c r="Q1475" i="4" l="1"/>
  <c r="P1475" i="4" s="1"/>
  <c r="Q1476" i="4" l="1"/>
  <c r="P1476" i="4" s="1"/>
  <c r="Q1477" i="4" l="1"/>
  <c r="P1477" i="4" s="1"/>
  <c r="Q1478" i="4" l="1"/>
  <c r="P1478" i="4" s="1"/>
  <c r="Q1479" i="4" l="1"/>
  <c r="P1479" i="4" s="1"/>
  <c r="Q1480" i="4" l="1"/>
  <c r="P1480" i="4" s="1"/>
  <c r="Q1481" i="4" l="1"/>
  <c r="P1481" i="4" s="1"/>
  <c r="Q1482" i="4" l="1"/>
  <c r="P1482" i="4" s="1"/>
  <c r="Q1483" i="4" l="1"/>
  <c r="P1483" i="4" s="1"/>
  <c r="Q1484" i="4" l="1"/>
  <c r="P1484" i="4" s="1"/>
  <c r="Q1485" i="4" l="1"/>
  <c r="P1485" i="4" s="1"/>
  <c r="Q1486" i="4" l="1"/>
  <c r="P1486" i="4" s="1"/>
  <c r="Q1487" i="4" l="1"/>
  <c r="P1487" i="4" s="1"/>
  <c r="Q1488" i="4" l="1"/>
  <c r="P1488" i="4" s="1"/>
  <c r="Q1489" i="4" l="1"/>
  <c r="P1489" i="4" s="1"/>
  <c r="Q1490" i="4" l="1"/>
  <c r="P1490" i="4" s="1"/>
  <c r="Q1491" i="4" l="1"/>
  <c r="P1491" i="4" s="1"/>
  <c r="Q1492" i="4" l="1"/>
  <c r="P1492" i="4" s="1"/>
  <c r="Q1493" i="4" l="1"/>
  <c r="P1493" i="4" s="1"/>
  <c r="Q1494" i="4" l="1"/>
  <c r="P1494" i="4" s="1"/>
  <c r="Q1495" i="4" l="1"/>
  <c r="P1495" i="4" s="1"/>
  <c r="Q1496" i="4" l="1"/>
  <c r="P1496" i="4" s="1"/>
  <c r="Q1497" i="4" l="1"/>
  <c r="P1497" i="4" s="1"/>
  <c r="Q1498" i="4" l="1"/>
  <c r="P1498" i="4" s="1"/>
  <c r="Q1499" i="4" l="1"/>
  <c r="P1499" i="4" s="1"/>
  <c r="Q1500" i="4" l="1"/>
  <c r="P1500" i="4" s="1"/>
  <c r="Q1501" i="4" l="1"/>
  <c r="P1501" i="4" s="1"/>
  <c r="Q1502" i="4" l="1"/>
  <c r="P1502" i="4" s="1"/>
  <c r="Q1503" i="4" l="1"/>
  <c r="P1503" i="4" s="1"/>
  <c r="Q1504" i="4" l="1"/>
  <c r="P1504" i="4" s="1"/>
  <c r="Q1505" i="4" l="1"/>
  <c r="P1505" i="4" s="1"/>
  <c r="Q1506" i="4" l="1"/>
  <c r="P1506" i="4" s="1"/>
  <c r="Q1507" i="4" l="1"/>
  <c r="P1507" i="4" s="1"/>
  <c r="Q1508" i="4" l="1"/>
  <c r="P1508" i="4" s="1"/>
  <c r="Q1509" i="4" l="1"/>
  <c r="P1509" i="4" s="1"/>
  <c r="Q1510" i="4" l="1"/>
  <c r="P1510" i="4" s="1"/>
  <c r="Q1511" i="4" l="1"/>
  <c r="P1511" i="4" s="1"/>
  <c r="Q1512" i="4" l="1"/>
  <c r="P1512" i="4" s="1"/>
  <c r="Q1513" i="4" l="1"/>
  <c r="P1513" i="4" s="1"/>
  <c r="Q1514" i="4" l="1"/>
  <c r="P1514" i="4" s="1"/>
  <c r="Q1515" i="4" l="1"/>
  <c r="P1515" i="4" s="1"/>
  <c r="Q1516" i="4" l="1"/>
  <c r="P1516" i="4" s="1"/>
  <c r="Q1517" i="4" l="1"/>
  <c r="P1517" i="4" s="1"/>
  <c r="Q1518" i="4" l="1"/>
  <c r="P1518" i="4" s="1"/>
  <c r="Q1519" i="4" l="1"/>
  <c r="P1519" i="4" s="1"/>
  <c r="Q1520" i="4" l="1"/>
  <c r="P1520" i="4" s="1"/>
  <c r="Q1521" i="4" l="1"/>
  <c r="P1521" i="4" s="1"/>
  <c r="Q1522" i="4" l="1"/>
  <c r="P1522" i="4" s="1"/>
  <c r="Q1523" i="4" l="1"/>
  <c r="P1523" i="4" s="1"/>
  <c r="Q1524" i="4" l="1"/>
  <c r="P1524" i="4" s="1"/>
  <c r="Q1525" i="4" l="1"/>
  <c r="P1525" i="4" s="1"/>
  <c r="Q1526" i="4" l="1"/>
  <c r="P1526" i="4" s="1"/>
  <c r="Q1527" i="4" l="1"/>
  <c r="P1527" i="4" s="1"/>
  <c r="Q1528" i="4" l="1"/>
  <c r="P1528" i="4" s="1"/>
  <c r="Q1529" i="4" l="1"/>
  <c r="P1529" i="4" s="1"/>
  <c r="Q1530" i="4" l="1"/>
  <c r="P1530" i="4" s="1"/>
  <c r="Q1531" i="4" l="1"/>
  <c r="P1531" i="4" s="1"/>
  <c r="Q1532" i="4" l="1"/>
  <c r="P1532" i="4" s="1"/>
  <c r="Q1533" i="4" l="1"/>
  <c r="P1533" i="4" s="1"/>
  <c r="Q1534" i="4" l="1"/>
  <c r="P1534" i="4" s="1"/>
  <c r="Q1535" i="4" l="1"/>
  <c r="P1535" i="4" s="1"/>
  <c r="Q1536" i="4" l="1"/>
  <c r="P1536" i="4" s="1"/>
  <c r="Q1537" i="4" l="1"/>
  <c r="P1537" i="4" s="1"/>
  <c r="Q1538" i="4" l="1"/>
  <c r="P1538" i="4" s="1"/>
  <c r="Q1539" i="4" l="1"/>
  <c r="P1539" i="4" s="1"/>
  <c r="Q1540" i="4" l="1"/>
  <c r="P1540" i="4" s="1"/>
  <c r="Q1541" i="4" l="1"/>
  <c r="P1541" i="4" s="1"/>
  <c r="Q1542" i="4" l="1"/>
  <c r="P1542" i="4" s="1"/>
  <c r="Q1543" i="4" l="1"/>
  <c r="P1543" i="4" s="1"/>
  <c r="Q1544" i="4" l="1"/>
  <c r="P1544" i="4" s="1"/>
  <c r="Q1545" i="4" l="1"/>
  <c r="P1545" i="4" s="1"/>
  <c r="Q1546" i="4" l="1"/>
  <c r="P1546" i="4" s="1"/>
  <c r="Q1547" i="4" l="1"/>
  <c r="P1547" i="4" s="1"/>
  <c r="Q1548" i="4" l="1"/>
  <c r="P1548" i="4" s="1"/>
  <c r="Q1549" i="4" l="1"/>
  <c r="P1549" i="4" s="1"/>
  <c r="Q1550" i="4" l="1"/>
  <c r="P1550" i="4" s="1"/>
  <c r="Q1551" i="4" l="1"/>
  <c r="P1551" i="4" s="1"/>
  <c r="Q1552" i="4" l="1"/>
  <c r="P1552" i="4" s="1"/>
  <c r="Q1553" i="4" l="1"/>
  <c r="P1553" i="4" s="1"/>
  <c r="Q1554" i="4" l="1"/>
  <c r="P1554" i="4" s="1"/>
  <c r="Q1555" i="4" l="1"/>
  <c r="P1555" i="4" s="1"/>
  <c r="Q1556" i="4" l="1"/>
  <c r="P1556" i="4" s="1"/>
  <c r="Q1557" i="4" l="1"/>
  <c r="P1557" i="4" s="1"/>
  <c r="Q1558" i="4" l="1"/>
  <c r="P1558" i="4" s="1"/>
  <c r="Q1559" i="4" l="1"/>
  <c r="P1559" i="4" s="1"/>
  <c r="Q1560" i="4" l="1"/>
  <c r="P1560" i="4" s="1"/>
  <c r="Q1561" i="4" l="1"/>
  <c r="P1561" i="4" s="1"/>
  <c r="Q1562" i="4" l="1"/>
  <c r="P1562" i="4" s="1"/>
  <c r="Q1563" i="4" l="1"/>
  <c r="P1563" i="4" s="1"/>
  <c r="Q1564" i="4" l="1"/>
  <c r="P1564" i="4" s="1"/>
  <c r="Q1565" i="4" l="1"/>
  <c r="P1565" i="4" s="1"/>
  <c r="Q1566" i="4" l="1"/>
  <c r="P1566" i="4" s="1"/>
  <c r="Q1567" i="4" l="1"/>
  <c r="P1567" i="4" s="1"/>
  <c r="Q1568" i="4" l="1"/>
  <c r="P1568" i="4" s="1"/>
  <c r="Q1569" i="4" l="1"/>
  <c r="P1569" i="4" s="1"/>
  <c r="Q1570" i="4" l="1"/>
  <c r="P1570" i="4" s="1"/>
  <c r="Q1571" i="4" l="1"/>
  <c r="P1571" i="4" s="1"/>
  <c r="Q1572" i="4" l="1"/>
  <c r="P1572" i="4" s="1"/>
  <c r="Q1573" i="4" l="1"/>
  <c r="P1573" i="4" s="1"/>
  <c r="Q1574" i="4" l="1"/>
  <c r="P1574" i="4" s="1"/>
  <c r="Q1575" i="4" l="1"/>
  <c r="P1575" i="4" s="1"/>
  <c r="Q1576" i="4" l="1"/>
  <c r="P1576" i="4" s="1"/>
  <c r="Q1577" i="4" l="1"/>
  <c r="P1577" i="4" s="1"/>
  <c r="Q1578" i="4" l="1"/>
  <c r="P1578" i="4" s="1"/>
  <c r="Q1579" i="4" l="1"/>
  <c r="P1579" i="4" s="1"/>
  <c r="Q1580" i="4" l="1"/>
  <c r="P1580" i="4" s="1"/>
  <c r="Q1581" i="4" l="1"/>
  <c r="P1581" i="4" s="1"/>
  <c r="Q1582" i="4" l="1"/>
  <c r="P1582" i="4" s="1"/>
  <c r="Q1583" i="4" l="1"/>
  <c r="P1583" i="4" s="1"/>
  <c r="Q1584" i="4" l="1"/>
  <c r="P1584" i="4" s="1"/>
  <c r="Q1585" i="4" l="1"/>
  <c r="P1585" i="4" s="1"/>
  <c r="Q1586" i="4" l="1"/>
  <c r="P1586" i="4" s="1"/>
  <c r="Q1587" i="4" l="1"/>
  <c r="P1587" i="4" s="1"/>
  <c r="Q1588" i="4" l="1"/>
  <c r="P1588" i="4" s="1"/>
  <c r="Q1589" i="4" l="1"/>
  <c r="P1589" i="4" s="1"/>
  <c r="Q1590" i="4" l="1"/>
  <c r="P1590" i="4" s="1"/>
  <c r="Q1591" i="4" l="1"/>
  <c r="P1591" i="4" s="1"/>
  <c r="Q1592" i="4" l="1"/>
  <c r="P1592" i="4" s="1"/>
  <c r="Q1593" i="4" l="1"/>
  <c r="P1593" i="4" s="1"/>
  <c r="Q1594" i="4" l="1"/>
  <c r="P1594" i="4" s="1"/>
  <c r="Q1595" i="4" l="1"/>
  <c r="P1595" i="4" s="1"/>
  <c r="Q1596" i="4" l="1"/>
  <c r="P1596" i="4" s="1"/>
  <c r="Q1597" i="4" l="1"/>
  <c r="P1597" i="4" s="1"/>
  <c r="Q1598" i="4" l="1"/>
  <c r="P1598" i="4" s="1"/>
  <c r="Q1599" i="4" l="1"/>
  <c r="P1599" i="4" s="1"/>
  <c r="Q1600" i="4" l="1"/>
  <c r="P1600" i="4" s="1"/>
  <c r="Q1601" i="4" l="1"/>
  <c r="P1601" i="4" s="1"/>
  <c r="Q1602" i="4" l="1"/>
  <c r="P1602" i="4" s="1"/>
  <c r="Q1603" i="4" l="1"/>
  <c r="P1603" i="4" s="1"/>
  <c r="Q1604" i="4" l="1"/>
  <c r="P1604" i="4" s="1"/>
  <c r="Q1605" i="4" l="1"/>
  <c r="P1605" i="4" s="1"/>
  <c r="Q1606" i="4" l="1"/>
  <c r="P1606" i="4" s="1"/>
  <c r="Q1607" i="4" l="1"/>
  <c r="P1607" i="4" s="1"/>
  <c r="Q1608" i="4" l="1"/>
  <c r="P1608" i="4" s="1"/>
  <c r="Q1609" i="4" l="1"/>
  <c r="P1609" i="4" s="1"/>
  <c r="Q1610" i="4" l="1"/>
  <c r="P1610" i="4" s="1"/>
  <c r="Q1611" i="4" l="1"/>
  <c r="P1611" i="4" s="1"/>
  <c r="Q1612" i="4" l="1"/>
  <c r="P1612" i="4" s="1"/>
  <c r="Q1613" i="4" l="1"/>
  <c r="P1613" i="4" s="1"/>
  <c r="Q1614" i="4" l="1"/>
  <c r="P1614" i="4" s="1"/>
  <c r="Q1615" i="4" l="1"/>
  <c r="P1615" i="4" s="1"/>
  <c r="Q1616" i="4" l="1"/>
  <c r="P1616" i="4" s="1"/>
  <c r="Q1617" i="4" l="1"/>
  <c r="P1617" i="4" s="1"/>
  <c r="Q1618" i="4" l="1"/>
  <c r="P1618" i="4" s="1"/>
  <c r="Q1619" i="4" l="1"/>
  <c r="P1619" i="4" s="1"/>
  <c r="Q1620" i="4" l="1"/>
  <c r="P1620" i="4" s="1"/>
  <c r="Q1621" i="4" l="1"/>
  <c r="P1621" i="4" s="1"/>
  <c r="Q1622" i="4" l="1"/>
  <c r="P1622" i="4" s="1"/>
  <c r="Q1623" i="4" l="1"/>
  <c r="P1623" i="4" s="1"/>
  <c r="Q1624" i="4" l="1"/>
  <c r="P1624" i="4" s="1"/>
  <c r="Q1625" i="4" l="1"/>
  <c r="P1625" i="4" s="1"/>
  <c r="Q1626" i="4" l="1"/>
  <c r="P1626" i="4" s="1"/>
  <c r="Q1627" i="4" l="1"/>
  <c r="P1627" i="4" s="1"/>
  <c r="Q1628" i="4" l="1"/>
  <c r="P1628" i="4" s="1"/>
  <c r="Q1629" i="4" l="1"/>
  <c r="P1629" i="4" s="1"/>
  <c r="Q1630" i="4" l="1"/>
  <c r="P1630" i="4" s="1"/>
  <c r="Q1631" i="4" l="1"/>
  <c r="P1631" i="4" s="1"/>
  <c r="Q1632" i="4" l="1"/>
  <c r="P1632" i="4" s="1"/>
  <c r="Q1633" i="4" l="1"/>
  <c r="P1633" i="4" s="1"/>
  <c r="Q1634" i="4" l="1"/>
  <c r="P1634" i="4" s="1"/>
  <c r="Q1635" i="4" l="1"/>
  <c r="P1635" i="4" s="1"/>
  <c r="Q1636" i="4" l="1"/>
  <c r="P1636" i="4" s="1"/>
  <c r="Q1637" i="4" l="1"/>
  <c r="P1637" i="4" s="1"/>
  <c r="Q1638" i="4" l="1"/>
  <c r="P1638" i="4" s="1"/>
  <c r="Q1639" i="4" l="1"/>
  <c r="P1639" i="4" s="1"/>
  <c r="Q1640" i="4" l="1"/>
  <c r="P1640" i="4" s="1"/>
  <c r="Q1641" i="4" l="1"/>
  <c r="P1641" i="4" s="1"/>
  <c r="Q1642" i="4" l="1"/>
  <c r="P1642" i="4" s="1"/>
  <c r="Q1643" i="4" l="1"/>
  <c r="P1643" i="4" s="1"/>
  <c r="Q1644" i="4" l="1"/>
  <c r="P1644" i="4" s="1"/>
  <c r="Q1645" i="4" l="1"/>
  <c r="P1645" i="4" s="1"/>
  <c r="Q1646" i="4" l="1"/>
  <c r="P1646" i="4" s="1"/>
  <c r="Q1647" i="4" l="1"/>
  <c r="P1647" i="4" s="1"/>
  <c r="Q1648" i="4" l="1"/>
  <c r="P1648" i="4" s="1"/>
  <c r="Q1649" i="4" l="1"/>
  <c r="P1649" i="4" s="1"/>
  <c r="Q1650" i="4" l="1"/>
  <c r="P1650" i="4" s="1"/>
  <c r="Q1651" i="4" l="1"/>
  <c r="P1651" i="4" s="1"/>
  <c r="Q1652" i="4" l="1"/>
  <c r="P1652" i="4" s="1"/>
  <c r="Q1653" i="4" l="1"/>
  <c r="P1653" i="4" s="1"/>
  <c r="Q1654" i="4" l="1"/>
  <c r="P1654" i="4" s="1"/>
  <c r="Q1655" i="4" l="1"/>
  <c r="P1655" i="4" s="1"/>
  <c r="Q1656" i="4" l="1"/>
  <c r="P1656" i="4" s="1"/>
  <c r="Q1657" i="4" l="1"/>
  <c r="P1657" i="4" s="1"/>
  <c r="Q1658" i="4" l="1"/>
  <c r="P1658" i="4" s="1"/>
  <c r="Q1659" i="4" l="1"/>
  <c r="P1659" i="4" s="1"/>
  <c r="Q1660" i="4" l="1"/>
  <c r="P1660" i="4" s="1"/>
  <c r="Q1661" i="4" l="1"/>
  <c r="P1661" i="4" s="1"/>
  <c r="Q1662" i="4" l="1"/>
  <c r="P1662" i="4" s="1"/>
  <c r="Q1663" i="4" l="1"/>
  <c r="P1663" i="4" s="1"/>
  <c r="Q1664" i="4" l="1"/>
  <c r="P1664" i="4" s="1"/>
  <c r="Q1665" i="4" l="1"/>
  <c r="P1665" i="4" s="1"/>
  <c r="Q1666" i="4" l="1"/>
  <c r="P1666" i="4" s="1"/>
  <c r="Q1667" i="4" l="1"/>
  <c r="P1667" i="4" s="1"/>
  <c r="Q1668" i="4" l="1"/>
  <c r="P1668" i="4" s="1"/>
  <c r="Q1669" i="4" l="1"/>
  <c r="P1669" i="4" s="1"/>
  <c r="Q1670" i="4" l="1"/>
  <c r="P1670" i="4" s="1"/>
  <c r="Q1671" i="4" l="1"/>
  <c r="P1671" i="4" s="1"/>
  <c r="Q1672" i="4" l="1"/>
  <c r="P1672" i="4" s="1"/>
  <c r="Q1673" i="4" l="1"/>
  <c r="P1673" i="4" s="1"/>
  <c r="Q1674" i="4" l="1"/>
  <c r="P1674" i="4" s="1"/>
  <c r="Q1675" i="4" l="1"/>
  <c r="P1675" i="4" s="1"/>
  <c r="Q1676" i="4" l="1"/>
  <c r="P1676" i="4" s="1"/>
  <c r="Q1677" i="4" l="1"/>
  <c r="P1677" i="4" s="1"/>
  <c r="Q1678" i="4" l="1"/>
  <c r="P1678" i="4" s="1"/>
  <c r="Q1679" i="4" l="1"/>
  <c r="P1679" i="4" s="1"/>
  <c r="Q1680" i="4" l="1"/>
  <c r="P1680" i="4" s="1"/>
  <c r="Q1681" i="4" l="1"/>
  <c r="P1681" i="4" s="1"/>
  <c r="Q1682" i="4" l="1"/>
  <c r="P1682" i="4" s="1"/>
  <c r="Q1683" i="4" l="1"/>
  <c r="P1683" i="4" s="1"/>
  <c r="Q1684" i="4" l="1"/>
  <c r="P1684" i="4" s="1"/>
  <c r="Q1685" i="4" l="1"/>
  <c r="P1685" i="4" s="1"/>
  <c r="Q1686" i="4" l="1"/>
  <c r="P1686" i="4" s="1"/>
  <c r="Q1687" i="4" l="1"/>
  <c r="P1687" i="4" s="1"/>
  <c r="Q1688" i="4" l="1"/>
  <c r="P1688" i="4" s="1"/>
  <c r="Q1689" i="4" l="1"/>
  <c r="P1689" i="4" s="1"/>
  <c r="Q1690" i="4" l="1"/>
  <c r="P1690" i="4" s="1"/>
  <c r="Q1691" i="4" l="1"/>
  <c r="P1691" i="4" s="1"/>
  <c r="Q1692" i="4" l="1"/>
  <c r="P1692" i="4" s="1"/>
  <c r="Q1693" i="4" l="1"/>
  <c r="P1693" i="4" s="1"/>
  <c r="Q1694" i="4" l="1"/>
  <c r="P1694" i="4" s="1"/>
  <c r="Q1695" i="4" l="1"/>
  <c r="P1695" i="4" s="1"/>
  <c r="Q1696" i="4" l="1"/>
  <c r="P1696" i="4" s="1"/>
  <c r="Q1697" i="4" l="1"/>
  <c r="P1697" i="4" s="1"/>
  <c r="Q1698" i="4" l="1"/>
  <c r="P1698" i="4" s="1"/>
  <c r="Q1699" i="4" l="1"/>
  <c r="P1699" i="4" s="1"/>
  <c r="Q1700" i="4" l="1"/>
  <c r="P1700" i="4" s="1"/>
  <c r="Q1701" i="4" l="1"/>
  <c r="P1701" i="4" s="1"/>
  <c r="Q1702" i="4" l="1"/>
  <c r="P1702" i="4" s="1"/>
  <c r="Q1703" i="4" l="1"/>
  <c r="P1703" i="4" s="1"/>
  <c r="Q1704" i="4" l="1"/>
  <c r="P1704" i="4" s="1"/>
  <c r="Q1705" i="4" l="1"/>
  <c r="P1705" i="4" s="1"/>
  <c r="Q1706" i="4" l="1"/>
  <c r="P1706" i="4" s="1"/>
  <c r="Q1707" i="4" l="1"/>
  <c r="P1707" i="4" s="1"/>
  <c r="Q1708" i="4" l="1"/>
  <c r="P1708" i="4" s="1"/>
  <c r="Q1709" i="4" l="1"/>
  <c r="P1709" i="4" s="1"/>
  <c r="Q1710" i="4" l="1"/>
  <c r="P1710" i="4" s="1"/>
  <c r="Q1711" i="4" l="1"/>
  <c r="P1711" i="4" s="1"/>
  <c r="Q1712" i="4" l="1"/>
  <c r="P1712" i="4" s="1"/>
  <c r="Q1713" i="4" l="1"/>
  <c r="P1713" i="4" s="1"/>
  <c r="Q1714" i="4" l="1"/>
  <c r="P1714" i="4" s="1"/>
  <c r="Q1715" i="4" l="1"/>
  <c r="P1715" i="4" s="1"/>
  <c r="Q1716" i="4" l="1"/>
  <c r="P1716" i="4" s="1"/>
  <c r="Q1717" i="4" l="1"/>
  <c r="P1717" i="4" s="1"/>
  <c r="Q1718" i="4" l="1"/>
  <c r="P1718" i="4" s="1"/>
  <c r="Q1719" i="4" l="1"/>
  <c r="P1719" i="4" s="1"/>
  <c r="Q1720" i="4" l="1"/>
  <c r="P1720" i="4" s="1"/>
  <c r="Q1721" i="4" l="1"/>
  <c r="P1721" i="4" s="1"/>
  <c r="Q1722" i="4" l="1"/>
  <c r="P1722" i="4" s="1"/>
  <c r="Q1723" i="4" l="1"/>
  <c r="P1723" i="4" s="1"/>
  <c r="Q1724" i="4" l="1"/>
  <c r="P1724" i="4" s="1"/>
  <c r="Q1725" i="4" l="1"/>
  <c r="P1725" i="4" s="1"/>
  <c r="Q1726" i="4" l="1"/>
  <c r="P1726" i="4" s="1"/>
  <c r="Q1727" i="4" l="1"/>
  <c r="P1727" i="4" s="1"/>
  <c r="Q1728" i="4" l="1"/>
  <c r="P1728" i="4" s="1"/>
  <c r="Q1729" i="4" l="1"/>
  <c r="P1729" i="4" s="1"/>
  <c r="Q1730" i="4" l="1"/>
  <c r="P1730" i="4" s="1"/>
  <c r="Q1731" i="4" l="1"/>
  <c r="P1731" i="4" s="1"/>
  <c r="Q1732" i="4" l="1"/>
  <c r="P1732" i="4" s="1"/>
  <c r="Q1733" i="4" l="1"/>
  <c r="P1733" i="4" s="1"/>
  <c r="Q1734" i="4" l="1"/>
  <c r="P1734" i="4" s="1"/>
  <c r="Q1735" i="4" l="1"/>
  <c r="P1735" i="4" s="1"/>
  <c r="Q1736" i="4" l="1"/>
  <c r="P1736" i="4" s="1"/>
  <c r="Q1737" i="4" l="1"/>
  <c r="P1737" i="4" s="1"/>
  <c r="Q1738" i="4" l="1"/>
  <c r="P1738" i="4" s="1"/>
  <c r="Q1739" i="4" l="1"/>
  <c r="P1739" i="4" s="1"/>
  <c r="Q1740" i="4" l="1"/>
  <c r="P1740" i="4" s="1"/>
  <c r="Q1741" i="4" l="1"/>
  <c r="P1741" i="4" s="1"/>
  <c r="Q1742" i="4" l="1"/>
  <c r="P1742" i="4" s="1"/>
  <c r="Q1743" i="4" l="1"/>
  <c r="P1743" i="4" s="1"/>
  <c r="Q1744" i="4" l="1"/>
  <c r="P1744" i="4" s="1"/>
  <c r="Q1745" i="4" l="1"/>
  <c r="P1745" i="4" s="1"/>
  <c r="Q1746" i="4" l="1"/>
  <c r="P1746" i="4" s="1"/>
  <c r="Q1747" i="4" l="1"/>
  <c r="P1747" i="4" s="1"/>
  <c r="Q1748" i="4" l="1"/>
  <c r="P1748" i="4" s="1"/>
  <c r="Q1749" i="4" l="1"/>
  <c r="P1749" i="4" s="1"/>
  <c r="Q1750" i="4" l="1"/>
  <c r="P1750" i="4" s="1"/>
  <c r="Q1751" i="4" l="1"/>
  <c r="P1751" i="4" s="1"/>
  <c r="Q1752" i="4" l="1"/>
  <c r="P1752" i="4" s="1"/>
  <c r="Q1753" i="4" l="1"/>
  <c r="P1753" i="4" s="1"/>
  <c r="Q1754" i="4" l="1"/>
  <c r="P1754" i="4" s="1"/>
  <c r="Q1755" i="4" l="1"/>
  <c r="P1755" i="4" s="1"/>
  <c r="Q1756" i="4" l="1"/>
  <c r="P1756" i="4" s="1"/>
  <c r="Q1757" i="4" l="1"/>
  <c r="P1757" i="4" s="1"/>
  <c r="Q1758" i="4" l="1"/>
  <c r="P1758" i="4" s="1"/>
  <c r="Q1759" i="4" l="1"/>
  <c r="P1759" i="4" s="1"/>
  <c r="Q1760" i="4" l="1"/>
  <c r="P1760" i="4" s="1"/>
  <c r="Q1761" i="4" l="1"/>
  <c r="P1761" i="4" s="1"/>
  <c r="Q1762" i="4" l="1"/>
  <c r="P1762" i="4" s="1"/>
  <c r="Q1763" i="4" l="1"/>
  <c r="P1763" i="4" s="1"/>
  <c r="Q1764" i="4" l="1"/>
  <c r="P1764" i="4" s="1"/>
  <c r="Q1765" i="4" l="1"/>
  <c r="P1765" i="4" s="1"/>
  <c r="Q1766" i="4" l="1"/>
  <c r="P1766" i="4" s="1"/>
  <c r="Q1767" i="4" l="1"/>
  <c r="P1767" i="4" s="1"/>
  <c r="Q1768" i="4" l="1"/>
  <c r="P1768" i="4" s="1"/>
  <c r="Q1769" i="4" l="1"/>
  <c r="P1769" i="4" s="1"/>
  <c r="Q1770" i="4" l="1"/>
  <c r="P1770" i="4" s="1"/>
  <c r="Q1771" i="4" l="1"/>
  <c r="P1771" i="4" s="1"/>
  <c r="Q1772" i="4" l="1"/>
  <c r="P1772" i="4" s="1"/>
  <c r="Q1773" i="4" l="1"/>
  <c r="P1773" i="4" s="1"/>
  <c r="Q1774" i="4" l="1"/>
  <c r="P1774" i="4" s="1"/>
  <c r="Q1775" i="4" l="1"/>
  <c r="P1775" i="4" s="1"/>
  <c r="Q1776" i="4" l="1"/>
  <c r="P1776" i="4" s="1"/>
  <c r="Q1777" i="4" l="1"/>
  <c r="P1777" i="4" s="1"/>
  <c r="Q1778" i="4" l="1"/>
  <c r="P1778" i="4" s="1"/>
  <c r="Q1779" i="4" l="1"/>
  <c r="P1779" i="4" s="1"/>
  <c r="Q1780" i="4" l="1"/>
  <c r="P1780" i="4" s="1"/>
  <c r="Q1781" i="4" l="1"/>
  <c r="P1781" i="4" s="1"/>
  <c r="Q1782" i="4" l="1"/>
  <c r="P1782" i="4" s="1"/>
  <c r="Q1783" i="4" l="1"/>
  <c r="P1783" i="4" s="1"/>
  <c r="Q1784" i="4" l="1"/>
  <c r="P1784" i="4" s="1"/>
  <c r="Q1785" i="4" l="1"/>
  <c r="P1785" i="4" s="1"/>
  <c r="Q1786" i="4" l="1"/>
  <c r="P1786" i="4" s="1"/>
  <c r="Q1787" i="4" l="1"/>
  <c r="P1787" i="4" s="1"/>
  <c r="Q1788" i="4" l="1"/>
  <c r="P1788" i="4" s="1"/>
  <c r="Q1789" i="4" l="1"/>
  <c r="P1789" i="4" s="1"/>
  <c r="Q1790" i="4" l="1"/>
  <c r="P1790" i="4" s="1"/>
  <c r="Q1791" i="4" l="1"/>
  <c r="P1791" i="4" s="1"/>
  <c r="Q1792" i="4" l="1"/>
  <c r="P1792" i="4" s="1"/>
  <c r="Q1793" i="4" l="1"/>
  <c r="P1793" i="4" s="1"/>
  <c r="Q1794" i="4" l="1"/>
  <c r="P1794" i="4" s="1"/>
  <c r="Q1795" i="4" l="1"/>
  <c r="P1795" i="4" s="1"/>
  <c r="Q1796" i="4" l="1"/>
  <c r="P1796" i="4" s="1"/>
  <c r="Q1797" i="4" l="1"/>
  <c r="P1797" i="4" s="1"/>
  <c r="Q1798" i="4" l="1"/>
  <c r="P1798" i="4" s="1"/>
  <c r="Q1799" i="4" l="1"/>
  <c r="P1799" i="4" s="1"/>
  <c r="Q1800" i="4" l="1"/>
  <c r="P1800" i="4" s="1"/>
  <c r="Q1801" i="4" l="1"/>
  <c r="P1801" i="4" s="1"/>
  <c r="Q1802" i="4" l="1"/>
  <c r="P1802" i="4" s="1"/>
  <c r="Q1803" i="4" l="1"/>
  <c r="P1803" i="4" s="1"/>
  <c r="Q1804" i="4" l="1"/>
  <c r="P1804" i="4" s="1"/>
  <c r="Q1805" i="4" l="1"/>
  <c r="P1805" i="4" s="1"/>
  <c r="Q1806" i="4" l="1"/>
  <c r="P1806" i="4" s="1"/>
  <c r="Q1807" i="4" l="1"/>
  <c r="P1807" i="4" s="1"/>
  <c r="Q1808" i="4" l="1"/>
  <c r="P1808" i="4" s="1"/>
  <c r="Q1809" i="4" l="1"/>
  <c r="P1809" i="4" s="1"/>
  <c r="Q1810" i="4" l="1"/>
  <c r="P1810" i="4" s="1"/>
  <c r="Q1811" i="4" l="1"/>
  <c r="P1811" i="4" s="1"/>
  <c r="Q1812" i="4" l="1"/>
  <c r="P1812" i="4" s="1"/>
  <c r="Q1813" i="4" l="1"/>
  <c r="P1813" i="4" s="1"/>
  <c r="Q1814" i="4" l="1"/>
  <c r="P1814" i="4" s="1"/>
  <c r="Q1815" i="4" l="1"/>
  <c r="P1815" i="4" s="1"/>
  <c r="Q1816" i="4" l="1"/>
  <c r="P1816" i="4" s="1"/>
  <c r="Q1817" i="4" l="1"/>
  <c r="P1817" i="4" s="1"/>
  <c r="Q1818" i="4" l="1"/>
  <c r="P1818" i="4" s="1"/>
  <c r="Q1819" i="4" l="1"/>
  <c r="P1819" i="4" s="1"/>
  <c r="Q1820" i="4" l="1"/>
  <c r="P1820" i="4" s="1"/>
  <c r="Q1821" i="4" l="1"/>
  <c r="P1821" i="4" s="1"/>
  <c r="Q1822" i="4" l="1"/>
  <c r="P1822" i="4" s="1"/>
  <c r="Q1823" i="4" l="1"/>
  <c r="P1823" i="4" s="1"/>
  <c r="Q1824" i="4" l="1"/>
  <c r="P1824" i="4" s="1"/>
  <c r="Q1825" i="4" l="1"/>
  <c r="P1825" i="4" s="1"/>
  <c r="Q1826" i="4" l="1"/>
  <c r="P1826" i="4" s="1"/>
  <c r="Q1827" i="4" l="1"/>
  <c r="P1827" i="4" s="1"/>
  <c r="Q1828" i="4" l="1"/>
  <c r="P1828" i="4" s="1"/>
  <c r="Q1829" i="4" l="1"/>
  <c r="P1829" i="4" s="1"/>
  <c r="Q1830" i="4" l="1"/>
  <c r="P1830" i="4" s="1"/>
  <c r="Q1831" i="4" l="1"/>
  <c r="P1831" i="4" s="1"/>
  <c r="Q1832" i="4" l="1"/>
  <c r="P1832" i="4" s="1"/>
  <c r="Q1833" i="4" l="1"/>
  <c r="P1833" i="4" s="1"/>
  <c r="Q1834" i="4" l="1"/>
  <c r="P1834" i="4" s="1"/>
  <c r="Q1835" i="4" l="1"/>
  <c r="P1835" i="4" s="1"/>
  <c r="Q1836" i="4" l="1"/>
  <c r="P1836" i="4" s="1"/>
  <c r="Q1837" i="4" l="1"/>
  <c r="P1837" i="4" s="1"/>
  <c r="Q1838" i="4" l="1"/>
  <c r="P1838" i="4" s="1"/>
  <c r="Q1839" i="4" l="1"/>
  <c r="P1839" i="4" s="1"/>
  <c r="Q1840" i="4" l="1"/>
  <c r="P1840" i="4" s="1"/>
  <c r="Q1841" i="4" l="1"/>
  <c r="P1841" i="4" s="1"/>
  <c r="Q1842" i="4" l="1"/>
  <c r="P1842" i="4" s="1"/>
  <c r="Q1843" i="4" l="1"/>
  <c r="P1843" i="4" s="1"/>
  <c r="Q1844" i="4" l="1"/>
  <c r="P1844" i="4" s="1"/>
  <c r="Q1845" i="4" l="1"/>
  <c r="P1845" i="4" s="1"/>
  <c r="Q1846" i="4" l="1"/>
  <c r="P1846" i="4" s="1"/>
  <c r="Q1847" i="4" l="1"/>
  <c r="P1847" i="4" s="1"/>
  <c r="Q1848" i="4" l="1"/>
  <c r="P1848" i="4" s="1"/>
  <c r="Q1849" i="4" l="1"/>
  <c r="P1849" i="4" s="1"/>
  <c r="Q1850" i="4" l="1"/>
  <c r="P1850" i="4" s="1"/>
  <c r="Q1851" i="4" l="1"/>
  <c r="P1851" i="4" s="1"/>
  <c r="Q1852" i="4" l="1"/>
  <c r="P1852" i="4" s="1"/>
  <c r="Q1853" i="4" l="1"/>
  <c r="P1853" i="4" s="1"/>
  <c r="Q1854" i="4" l="1"/>
  <c r="P1854" i="4" s="1"/>
  <c r="Q1855" i="4" l="1"/>
  <c r="P1855" i="4" s="1"/>
  <c r="Q1856" i="4" l="1"/>
  <c r="P1856" i="4" s="1"/>
  <c r="Q1857" i="4" l="1"/>
  <c r="P1857" i="4" s="1"/>
  <c r="Q1858" i="4" l="1"/>
  <c r="P1858" i="4" s="1"/>
  <c r="Q1859" i="4" l="1"/>
  <c r="P1859" i="4" s="1"/>
  <c r="Q1860" i="4" l="1"/>
  <c r="P1860" i="4" s="1"/>
  <c r="Q1861" i="4" l="1"/>
  <c r="P1861" i="4" s="1"/>
  <c r="Q1862" i="4" l="1"/>
  <c r="P1862" i="4" s="1"/>
  <c r="Q1863" i="4" l="1"/>
  <c r="P1863" i="4" s="1"/>
  <c r="Q1864" i="4" l="1"/>
  <c r="P1864" i="4" s="1"/>
  <c r="Q1865" i="4" l="1"/>
  <c r="P1865" i="4" s="1"/>
  <c r="Q1866" i="4" l="1"/>
  <c r="P1866" i="4" s="1"/>
  <c r="Q1867" i="4" l="1"/>
  <c r="P1867" i="4" s="1"/>
  <c r="Q1868" i="4" l="1"/>
  <c r="P1868" i="4" s="1"/>
  <c r="Q1869" i="4" l="1"/>
  <c r="P1869" i="4" s="1"/>
  <c r="Q1870" i="4" l="1"/>
  <c r="P1870" i="4" s="1"/>
  <c r="Q1871" i="4" l="1"/>
  <c r="P1871" i="4" s="1"/>
  <c r="Q1872" i="4" l="1"/>
  <c r="P1872" i="4" s="1"/>
  <c r="Q1873" i="4" l="1"/>
  <c r="P1873" i="4" s="1"/>
  <c r="Q1874" i="4" l="1"/>
  <c r="P1874" i="4" s="1"/>
  <c r="Q1875" i="4" l="1"/>
  <c r="P1875" i="4" s="1"/>
  <c r="Q1876" i="4" l="1"/>
  <c r="P1876" i="4" s="1"/>
  <c r="Q1877" i="4" l="1"/>
  <c r="P1877" i="4" s="1"/>
  <c r="Q1878" i="4" l="1"/>
  <c r="P1878" i="4" s="1"/>
  <c r="Q1879" i="4" l="1"/>
  <c r="P1879" i="4" s="1"/>
  <c r="Q1880" i="4" l="1"/>
  <c r="P1880" i="4" s="1"/>
  <c r="Q1881" i="4" l="1"/>
  <c r="P1881" i="4" s="1"/>
  <c r="Q1882" i="4" l="1"/>
  <c r="P1882" i="4" s="1"/>
  <c r="Q1883" i="4" l="1"/>
  <c r="P1883" i="4" s="1"/>
  <c r="Q1884" i="4" l="1"/>
  <c r="P1884" i="4" s="1"/>
  <c r="Q1885" i="4" l="1"/>
  <c r="P1885" i="4" s="1"/>
  <c r="Q1886" i="4" l="1"/>
  <c r="P1886" i="4" s="1"/>
  <c r="Q1887" i="4" l="1"/>
  <c r="P1887" i="4" s="1"/>
  <c r="Q1888" i="4" l="1"/>
  <c r="P1888" i="4" s="1"/>
  <c r="Q1889" i="4" l="1"/>
  <c r="P1889" i="4" s="1"/>
  <c r="Q1890" i="4" l="1"/>
  <c r="P1890" i="4" s="1"/>
  <c r="Q1891" i="4" l="1"/>
  <c r="P1891" i="4" s="1"/>
  <c r="Q1892" i="4" l="1"/>
  <c r="P1892" i="4" s="1"/>
  <c r="Q1893" i="4" l="1"/>
  <c r="P1893" i="4" s="1"/>
  <c r="Q1894" i="4" l="1"/>
  <c r="P1894" i="4" s="1"/>
  <c r="Q1895" i="4" l="1"/>
  <c r="P1895" i="4" s="1"/>
  <c r="Q1896" i="4" l="1"/>
  <c r="P1896" i="4" s="1"/>
  <c r="Q1897" i="4" l="1"/>
  <c r="P1897" i="4" s="1"/>
  <c r="Q1898" i="4" l="1"/>
  <c r="P1898" i="4" s="1"/>
  <c r="Q1899" i="4" l="1"/>
  <c r="P1899" i="4" s="1"/>
  <c r="Q1900" i="4" l="1"/>
  <c r="P1900" i="4" s="1"/>
  <c r="Q1901" i="4" l="1"/>
  <c r="P1901" i="4" s="1"/>
  <c r="Q1902" i="4" l="1"/>
  <c r="P1902" i="4" s="1"/>
  <c r="Q1903" i="4" l="1"/>
  <c r="P1903" i="4" s="1"/>
  <c r="Q1904" i="4" l="1"/>
  <c r="P1904" i="4" s="1"/>
  <c r="Q1905" i="4" l="1"/>
  <c r="P1905" i="4" s="1"/>
  <c r="Q1906" i="4" l="1"/>
  <c r="P1906" i="4" s="1"/>
  <c r="Q1907" i="4" l="1"/>
  <c r="P1907" i="4" s="1"/>
  <c r="Q1908" i="4" l="1"/>
  <c r="P1908" i="4" s="1"/>
  <c r="Q1909" i="4" l="1"/>
  <c r="P1909" i="4" s="1"/>
  <c r="Q1910" i="4" l="1"/>
  <c r="P1910" i="4" s="1"/>
  <c r="Q1911" i="4" l="1"/>
  <c r="P1911" i="4" s="1"/>
  <c r="Q1912" i="4" l="1"/>
  <c r="P1912" i="4" s="1"/>
  <c r="Q1913" i="4" l="1"/>
  <c r="P1913" i="4" s="1"/>
  <c r="Q1914" i="4" l="1"/>
  <c r="P1914" i="4" s="1"/>
  <c r="Q1915" i="4" l="1"/>
  <c r="P1915" i="4" s="1"/>
  <c r="Q1916" i="4" l="1"/>
  <c r="P1916" i="4" s="1"/>
  <c r="Q1917" i="4" l="1"/>
  <c r="P1917" i="4" s="1"/>
  <c r="Q1918" i="4" l="1"/>
  <c r="P1918" i="4" s="1"/>
  <c r="Q1919" i="4" l="1"/>
  <c r="P1919" i="4" s="1"/>
  <c r="Q1920" i="4" l="1"/>
  <c r="P1920" i="4" s="1"/>
  <c r="Q1921" i="4" l="1"/>
  <c r="P1921" i="4" s="1"/>
  <c r="Q1922" i="4" l="1"/>
  <c r="P1922" i="4" s="1"/>
  <c r="Q1923" i="4" l="1"/>
  <c r="P1923" i="4" s="1"/>
  <c r="Q1924" i="4" l="1"/>
  <c r="P1924" i="4" s="1"/>
  <c r="Q1925" i="4" l="1"/>
  <c r="P1925" i="4" s="1"/>
  <c r="Q1926" i="4" l="1"/>
  <c r="P1926" i="4" s="1"/>
  <c r="Q1927" i="4" l="1"/>
  <c r="P1927" i="4" s="1"/>
  <c r="Q1928" i="4" l="1"/>
  <c r="P1928" i="4" s="1"/>
  <c r="Q1929" i="4" l="1"/>
  <c r="P1929" i="4" s="1"/>
  <c r="Q1930" i="4" l="1"/>
  <c r="P1930" i="4" s="1"/>
  <c r="Q1931" i="4" l="1"/>
  <c r="P1931" i="4" s="1"/>
  <c r="Q1932" i="4" l="1"/>
  <c r="P1932" i="4" s="1"/>
  <c r="Q1933" i="4" l="1"/>
  <c r="P1933" i="4" s="1"/>
  <c r="Q1934" i="4" l="1"/>
  <c r="P1934" i="4" s="1"/>
  <c r="Q1935" i="4" l="1"/>
  <c r="P1935" i="4" s="1"/>
  <c r="Q1936" i="4" l="1"/>
  <c r="P1936" i="4" s="1"/>
  <c r="Q1937" i="4" l="1"/>
  <c r="P1937" i="4" s="1"/>
  <c r="Q1938" i="4" l="1"/>
  <c r="P1938" i="4" s="1"/>
  <c r="Q1939" i="4" l="1"/>
  <c r="P1939" i="4" s="1"/>
  <c r="Q1940" i="4" l="1"/>
  <c r="P1940" i="4" s="1"/>
  <c r="Q1941" i="4" l="1"/>
  <c r="P1941" i="4" s="1"/>
  <c r="Q1942" i="4" l="1"/>
  <c r="P1942" i="4" s="1"/>
  <c r="Q1943" i="4" l="1"/>
  <c r="P1943" i="4" s="1"/>
  <c r="Q1944" i="4" l="1"/>
  <c r="P1944" i="4" s="1"/>
  <c r="Q1945" i="4" l="1"/>
  <c r="P1945" i="4" s="1"/>
  <c r="Q1946" i="4" l="1"/>
  <c r="P1946" i="4" s="1"/>
  <c r="Q1947" i="4" l="1"/>
  <c r="P1947" i="4" s="1"/>
  <c r="Q1948" i="4" l="1"/>
  <c r="P1948" i="4" s="1"/>
  <c r="Q1949" i="4" l="1"/>
  <c r="P1949" i="4" s="1"/>
  <c r="Q1950" i="4" l="1"/>
  <c r="P1950" i="4" s="1"/>
  <c r="Q1951" i="4" l="1"/>
  <c r="P1951" i="4" s="1"/>
  <c r="Q1952" i="4" l="1"/>
  <c r="P1952" i="4" s="1"/>
  <c r="Q1953" i="4" l="1"/>
  <c r="P1953" i="4" s="1"/>
  <c r="Q1954" i="4" l="1"/>
  <c r="P1954" i="4" s="1"/>
  <c r="Q1955" i="4" l="1"/>
  <c r="P1955" i="4" s="1"/>
  <c r="Q1956" i="4" l="1"/>
  <c r="P1956" i="4" s="1"/>
  <c r="Q1957" i="4" l="1"/>
  <c r="P1957" i="4" s="1"/>
  <c r="Q1958" i="4" l="1"/>
  <c r="P1958" i="4" s="1"/>
  <c r="Q1959" i="4" l="1"/>
  <c r="P1959" i="4" s="1"/>
  <c r="Q1960" i="4" l="1"/>
  <c r="P1960" i="4" s="1"/>
  <c r="Q1961" i="4" l="1"/>
  <c r="P1961" i="4" s="1"/>
  <c r="Q1962" i="4" l="1"/>
  <c r="P1962" i="4" s="1"/>
  <c r="Q1963" i="4" l="1"/>
  <c r="P1963" i="4" s="1"/>
  <c r="Q1964" i="4" l="1"/>
  <c r="P1964" i="4" s="1"/>
  <c r="Q1965" i="4" l="1"/>
  <c r="P1965" i="4" s="1"/>
  <c r="Q1966" i="4" l="1"/>
  <c r="P1966" i="4" s="1"/>
  <c r="Q1967" i="4" l="1"/>
  <c r="P1967" i="4" s="1"/>
  <c r="Q1968" i="4" l="1"/>
  <c r="P1968" i="4" s="1"/>
  <c r="Q1969" i="4" l="1"/>
  <c r="P1969" i="4" s="1"/>
  <c r="Q1970" i="4" l="1"/>
  <c r="P1970" i="4" s="1"/>
  <c r="Q1971" i="4" l="1"/>
  <c r="P1971" i="4" s="1"/>
  <c r="Q1972" i="4" l="1"/>
  <c r="P1972" i="4" s="1"/>
  <c r="Q1973" i="4" l="1"/>
  <c r="P1973" i="4" s="1"/>
  <c r="Q1974" i="4" l="1"/>
  <c r="P1974" i="4" s="1"/>
  <c r="Q1975" i="4" l="1"/>
  <c r="P1975" i="4" s="1"/>
  <c r="Q1976" i="4" l="1"/>
  <c r="P1976" i="4" s="1"/>
  <c r="Q1977" i="4" l="1"/>
  <c r="P1977" i="4" s="1"/>
  <c r="Q1978" i="4" l="1"/>
  <c r="P1978" i="4" s="1"/>
  <c r="Q1979" i="4" l="1"/>
  <c r="P1979" i="4" s="1"/>
  <c r="Q1980" i="4" l="1"/>
  <c r="P1980" i="4" s="1"/>
  <c r="Q1981" i="4" l="1"/>
  <c r="P1981" i="4" s="1"/>
  <c r="Q1982" i="4" l="1"/>
  <c r="P1982" i="4" s="1"/>
  <c r="Q1983" i="4" l="1"/>
  <c r="P1983" i="4" s="1"/>
  <c r="Q1984" i="4" l="1"/>
  <c r="P1984" i="4" s="1"/>
  <c r="Q1985" i="4" l="1"/>
  <c r="P1985" i="4" s="1"/>
  <c r="Q1986" i="4" l="1"/>
  <c r="P1986" i="4" s="1"/>
  <c r="Q1987" i="4" l="1"/>
  <c r="P1987" i="4" s="1"/>
  <c r="Q1988" i="4" l="1"/>
  <c r="P1988" i="4" s="1"/>
  <c r="Q1989" i="4" l="1"/>
  <c r="P1989" i="4" s="1"/>
  <c r="Q1990" i="4" l="1"/>
  <c r="P1990" i="4" s="1"/>
  <c r="Q1991" i="4" l="1"/>
  <c r="P1991" i="4" s="1"/>
  <c r="Q1992" i="4" l="1"/>
  <c r="P1992" i="4" s="1"/>
  <c r="Q1993" i="4" l="1"/>
  <c r="P1993" i="4" s="1"/>
  <c r="Q1994" i="4" l="1"/>
  <c r="P1994" i="4" s="1"/>
  <c r="Q1995" i="4" l="1"/>
  <c r="P1995" i="4" s="1"/>
  <c r="Q1996" i="4" l="1"/>
  <c r="P1996" i="4" s="1"/>
  <c r="Q1997" i="4" l="1"/>
  <c r="P1997" i="4" s="1"/>
  <c r="Q1998" i="4" l="1"/>
  <c r="P1998" i="4" s="1"/>
  <c r="Q1999" i="4" l="1"/>
  <c r="P1999" i="4" s="1"/>
  <c r="Q2000" i="4" l="1"/>
  <c r="P2000" i="4" s="1"/>
  <c r="Q2001" i="4" l="1"/>
  <c r="P2001" i="4" s="1"/>
  <c r="Q2003" i="4" l="1"/>
  <c r="Q2002" i="4"/>
  <c r="P2002" i="4" s="1"/>
  <c r="P2003" i="4" l="1"/>
  <c r="H34" i="9"/>
  <c r="P1" i="4"/>
  <c r="H31" i="9" s="1"/>
</calcChain>
</file>

<file path=xl/sharedStrings.xml><?xml version="1.0" encoding="utf-8"?>
<sst xmlns="http://schemas.openxmlformats.org/spreadsheetml/2006/main" count="42" uniqueCount="35">
  <si>
    <t>Date</t>
  </si>
  <si>
    <t>w</t>
  </si>
  <si>
    <t>LogReturns</t>
  </si>
  <si>
    <t>30-day Vol</t>
  </si>
  <si>
    <t>60-day Vol</t>
  </si>
  <si>
    <t>90-day-Vol</t>
  </si>
  <si>
    <t>lambda</t>
  </si>
  <si>
    <t>EWMA Vol</t>
  </si>
  <si>
    <t>EWMA Var</t>
  </si>
  <si>
    <t>GARCH</t>
  </si>
  <si>
    <t>alpha</t>
  </si>
  <si>
    <t>beta</t>
  </si>
  <si>
    <t>Variance (GARCH)</t>
  </si>
  <si>
    <t>LogLikelihood</t>
  </si>
  <si>
    <t>max LogLklhd</t>
  </si>
  <si>
    <t>Task 1</t>
  </si>
  <si>
    <t>Answer</t>
  </si>
  <si>
    <t>Task 2</t>
  </si>
  <si>
    <t>Task 3</t>
  </si>
  <si>
    <t>Your name</t>
  </si>
  <si>
    <t>GARCH Volatility</t>
  </si>
  <si>
    <t>EWMA vola</t>
  </si>
  <si>
    <t>GARCH vola</t>
  </si>
  <si>
    <t>Remark: In the column I you see the values you should get by initial input data. Please do implementation without hard-coding. The check will be done by updated initial data. To find GARCH parameters you can use Solver</t>
  </si>
  <si>
    <t>GARCH max Likelihood (full)</t>
  </si>
  <si>
    <t>EBS.VI</t>
  </si>
  <si>
    <t xml:space="preserve">vola predicted for </t>
  </si>
  <si>
    <t>Calculate 30-day, 60-day and 90-day historical volatilities using simplified formula</t>
  </si>
  <si>
    <t>Calculate the EWMA volatility estimates</t>
  </si>
  <si>
    <t>Estimate GARCH(1,1)-N model  and calculate GARCH volatilities</t>
  </si>
  <si>
    <r>
      <t>Please fill the results here and save this template with the name Project2_</t>
    </r>
    <r>
      <rPr>
        <b/>
        <i/>
        <sz val="14"/>
        <color rgb="FFFF0000"/>
        <rFont val="Calibri"/>
        <family val="2"/>
        <scheme val="minor"/>
      </rPr>
      <t>YourName and then upload in Moodle</t>
    </r>
  </si>
  <si>
    <t>Use sheet "Project"</t>
  </si>
  <si>
    <t>Weights</t>
  </si>
  <si>
    <t>Istvan BAKSA</t>
  </si>
  <si>
    <t>Alpha +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</si>
</sst>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0.00000"/>
    <numFmt numFmtId="166" formatCode="0.0000%"/>
    <numFmt numFmtId="167" formatCode="0.0000000"/>
    <numFmt numFmtId="184" formatCode="_-* #,##0.000000000000000000_-;\-* #,##0.00000000000000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3" fillId="0" borderId="0" xfId="1" applyNumberFormat="1" applyFont="1" applyAlignment="1">
      <alignment horizontal="center"/>
    </xf>
    <xf numFmtId="166" fontId="0" fillId="0" borderId="0" xfId="1" applyNumberFormat="1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9" fontId="0" fillId="0" borderId="0" xfId="1" applyFont="1" applyFill="1"/>
    <xf numFmtId="9" fontId="0" fillId="0" borderId="0" xfId="0" applyNumberFormat="1"/>
    <xf numFmtId="2" fontId="0" fillId="0" borderId="0" xfId="0" applyNumberFormat="1"/>
    <xf numFmtId="0" fontId="0" fillId="4" borderId="0" xfId="0" applyFill="1"/>
    <xf numFmtId="0" fontId="8" fillId="0" borderId="0" xfId="0" applyFo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0" fontId="3" fillId="3" borderId="0" xfId="0" applyNumberFormat="1" applyFont="1" applyFill="1" applyAlignment="1">
      <alignment horizontal="center"/>
    </xf>
    <xf numFmtId="166" fontId="0" fillId="0" borderId="0" xfId="0" applyNumberFormat="1"/>
    <xf numFmtId="166" fontId="0" fillId="0" borderId="0" xfId="1" applyNumberFormat="1" applyFont="1" applyFill="1"/>
    <xf numFmtId="10" fontId="0" fillId="0" borderId="0" xfId="0" applyNumberFormat="1"/>
    <xf numFmtId="10" fontId="0" fillId="3" borderId="0" xfId="0" applyNumberFormat="1" applyFill="1"/>
    <xf numFmtId="0" fontId="3" fillId="3" borderId="0" xfId="0" applyFont="1" applyFill="1" applyAlignment="1">
      <alignment horizontal="left"/>
    </xf>
    <xf numFmtId="2" fontId="2" fillId="5" borderId="0" xfId="0" applyNumberFormat="1" applyFont="1" applyFill="1" applyAlignment="1">
      <alignment horizontal="center"/>
    </xf>
    <xf numFmtId="14" fontId="0" fillId="0" borderId="0" xfId="0" applyNumberFormat="1"/>
    <xf numFmtId="167" fontId="2" fillId="3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left"/>
    </xf>
    <xf numFmtId="184" fontId="3" fillId="0" borderId="0" xfId="2" applyNumberFormat="1" applyFont="1" applyAlignment="1">
      <alignment horizontal="center"/>
    </xf>
    <xf numFmtId="184" fontId="3" fillId="3" borderId="0" xfId="2" applyNumberFormat="1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2"/>
  <sheetViews>
    <sheetView tabSelected="1" workbookViewId="0">
      <selection activeCell="A3" sqref="A3"/>
    </sheetView>
  </sheetViews>
  <sheetFormatPr defaultRowHeight="15" x14ac:dyDescent="0.25"/>
  <cols>
    <col min="1" max="1" width="38" customWidth="1"/>
    <col min="2" max="2" width="12.42578125" customWidth="1"/>
    <col min="7" max="7" width="14.28515625" customWidth="1"/>
    <col min="8" max="8" width="17.5703125" customWidth="1"/>
    <col min="9" max="9" width="10.140625" bestFit="1" customWidth="1"/>
  </cols>
  <sheetData>
    <row r="1" spans="1:10" x14ac:dyDescent="0.25">
      <c r="A1" s="35" t="s">
        <v>15</v>
      </c>
      <c r="B1" s="35"/>
      <c r="C1" s="35"/>
      <c r="D1" s="35"/>
      <c r="E1" s="35"/>
      <c r="F1" s="35"/>
      <c r="G1" s="35"/>
      <c r="H1" s="35"/>
      <c r="I1" s="16"/>
    </row>
    <row r="2" spans="1:10" ht="15.75" x14ac:dyDescent="0.25">
      <c r="A2" s="17" t="s">
        <v>31</v>
      </c>
      <c r="B2" s="17" t="s">
        <v>27</v>
      </c>
      <c r="H2" s="18"/>
    </row>
    <row r="3" spans="1:10" x14ac:dyDescent="0.25">
      <c r="A3" s="2"/>
      <c r="H3" s="18"/>
      <c r="I3" s="19"/>
    </row>
    <row r="4" spans="1:10" ht="15.75" x14ac:dyDescent="0.25">
      <c r="A4" s="2"/>
      <c r="B4" s="3"/>
      <c r="C4" s="17"/>
      <c r="H4" t="s">
        <v>26</v>
      </c>
      <c r="I4" s="33">
        <f>Project!$A$2004</f>
        <v>45293</v>
      </c>
    </row>
    <row r="5" spans="1:10" ht="15.75" x14ac:dyDescent="0.25">
      <c r="A5" s="2"/>
      <c r="G5" s="11" t="s">
        <v>3</v>
      </c>
      <c r="H5" s="30">
        <f>Project!D2004</f>
        <v>8.6123475922647349E-3</v>
      </c>
      <c r="I5" s="29">
        <v>8.6123475922647349E-3</v>
      </c>
    </row>
    <row r="6" spans="1:10" ht="15.75" x14ac:dyDescent="0.25">
      <c r="B6" s="3"/>
      <c r="C6" s="17"/>
      <c r="G6" s="11" t="s">
        <v>4</v>
      </c>
      <c r="H6" s="30">
        <f>Project!E2004</f>
        <v>1.10452422462537E-2</v>
      </c>
      <c r="I6" s="29">
        <v>1.10452422462537E-2</v>
      </c>
    </row>
    <row r="7" spans="1:10" ht="15.75" x14ac:dyDescent="0.25">
      <c r="G7" s="11" t="s">
        <v>5</v>
      </c>
      <c r="H7" s="30">
        <f>Project!F2004</f>
        <v>1.1067641746342094E-2</v>
      </c>
      <c r="I7" s="29">
        <v>1.1067641746342094E-2</v>
      </c>
    </row>
    <row r="8" spans="1:10" ht="15.75" x14ac:dyDescent="0.25">
      <c r="H8" s="4"/>
      <c r="I8" s="27"/>
      <c r="J8" s="28"/>
    </row>
    <row r="9" spans="1:10" x14ac:dyDescent="0.25">
      <c r="H9" s="18"/>
      <c r="I9" s="20"/>
    </row>
    <row r="10" spans="1:10" x14ac:dyDescent="0.25">
      <c r="H10" s="18"/>
      <c r="I10" s="20"/>
    </row>
    <row r="11" spans="1:10" x14ac:dyDescent="0.25">
      <c r="H11" s="18"/>
      <c r="I11" s="20"/>
    </row>
    <row r="15" spans="1:10" x14ac:dyDescent="0.25">
      <c r="A15" s="35" t="s">
        <v>17</v>
      </c>
      <c r="B15" s="35"/>
      <c r="C15" s="35"/>
      <c r="D15" s="35"/>
      <c r="E15" s="35"/>
      <c r="F15" s="35"/>
      <c r="G15" s="35"/>
      <c r="H15" s="35"/>
      <c r="I15" s="16"/>
    </row>
    <row r="16" spans="1:10" ht="15.75" x14ac:dyDescent="0.25">
      <c r="A16" s="17" t="s">
        <v>31</v>
      </c>
      <c r="B16" s="17" t="s">
        <v>28</v>
      </c>
    </row>
    <row r="18" spans="1:10" ht="15.75" x14ac:dyDescent="0.25">
      <c r="B18" s="17"/>
    </row>
    <row r="19" spans="1:10" x14ac:dyDescent="0.25">
      <c r="H19" t="s">
        <v>26</v>
      </c>
      <c r="I19" s="33">
        <f>Project!$A$2004</f>
        <v>45293</v>
      </c>
    </row>
    <row r="20" spans="1:10" ht="15.75" x14ac:dyDescent="0.25">
      <c r="A20" s="2"/>
      <c r="B20" s="17"/>
      <c r="C20" s="17"/>
      <c r="G20" t="s">
        <v>21</v>
      </c>
      <c r="H20" s="30">
        <f>Project!I2004</f>
        <v>9.4733100653947144E-3</v>
      </c>
      <c r="I20" s="29">
        <v>9.4733100653947144E-3</v>
      </c>
      <c r="J20" s="5"/>
    </row>
    <row r="21" spans="1:10" x14ac:dyDescent="0.25">
      <c r="H21" s="18"/>
      <c r="I21" s="21"/>
    </row>
    <row r="22" spans="1:10" ht="15.75" x14ac:dyDescent="0.25">
      <c r="B22" s="17"/>
      <c r="C22" s="17"/>
      <c r="H22" s="18"/>
      <c r="I22" s="21"/>
    </row>
    <row r="23" spans="1:10" x14ac:dyDescent="0.25">
      <c r="H23" s="18"/>
      <c r="I23" s="21"/>
    </row>
    <row r="24" spans="1:10" ht="15.75" x14ac:dyDescent="0.25">
      <c r="H24" s="4"/>
      <c r="I24" s="28"/>
      <c r="J24" s="7"/>
    </row>
    <row r="25" spans="1:10" x14ac:dyDescent="0.25">
      <c r="H25" s="18"/>
      <c r="I25" s="21"/>
    </row>
    <row r="26" spans="1:10" x14ac:dyDescent="0.25">
      <c r="H26" s="18"/>
      <c r="I26" s="21"/>
    </row>
    <row r="27" spans="1:10" x14ac:dyDescent="0.25">
      <c r="A27" s="35" t="s">
        <v>18</v>
      </c>
      <c r="B27" s="35"/>
      <c r="C27" s="35"/>
      <c r="D27" s="35"/>
      <c r="E27" s="35"/>
      <c r="F27" s="35"/>
      <c r="G27" s="35"/>
      <c r="H27" s="35"/>
      <c r="I27" s="16" t="s">
        <v>16</v>
      </c>
    </row>
    <row r="28" spans="1:10" ht="15.75" x14ac:dyDescent="0.25">
      <c r="A28" s="17" t="s">
        <v>31</v>
      </c>
      <c r="B28" s="17" t="s">
        <v>29</v>
      </c>
      <c r="H28" s="18"/>
      <c r="I28" s="21"/>
    </row>
    <row r="29" spans="1:10" x14ac:dyDescent="0.25">
      <c r="H29" s="18"/>
      <c r="I29" s="21"/>
    </row>
    <row r="30" spans="1:10" x14ac:dyDescent="0.25">
      <c r="H30" s="18"/>
      <c r="I30" s="21"/>
    </row>
    <row r="31" spans="1:10" ht="15.75" x14ac:dyDescent="0.25">
      <c r="G31" s="31" t="s">
        <v>24</v>
      </c>
      <c r="H31" s="21">
        <f>Project!P1</f>
        <v>5143.0036673436307</v>
      </c>
      <c r="I31" s="21">
        <v>5143.9220006926171</v>
      </c>
    </row>
    <row r="32" spans="1:10" ht="15.75" x14ac:dyDescent="0.25">
      <c r="B32" s="17"/>
      <c r="C32" s="17"/>
      <c r="H32" s="18"/>
      <c r="I32" s="21"/>
    </row>
    <row r="33" spans="1:10" ht="15.75" x14ac:dyDescent="0.25">
      <c r="B33" s="17"/>
      <c r="C33" s="17"/>
      <c r="H33" t="s">
        <v>26</v>
      </c>
      <c r="I33" s="33">
        <f>Project!$A$2004</f>
        <v>45293</v>
      </c>
      <c r="J33" s="7"/>
    </row>
    <row r="34" spans="1:10" x14ac:dyDescent="0.25">
      <c r="G34" t="s">
        <v>22</v>
      </c>
      <c r="H34" s="30">
        <f>Project!Q2004</f>
        <v>1.1836715573236225E-2</v>
      </c>
      <c r="I34" s="29">
        <v>1.2107395560885295E-2</v>
      </c>
      <c r="J34" s="7"/>
    </row>
    <row r="35" spans="1:10" x14ac:dyDescent="0.25">
      <c r="H35" s="18"/>
    </row>
    <row r="36" spans="1:10" x14ac:dyDescent="0.25">
      <c r="H36" s="18"/>
    </row>
    <row r="39" spans="1:10" x14ac:dyDescent="0.25">
      <c r="A39" s="18" t="s">
        <v>19</v>
      </c>
      <c r="B39" s="22" t="s">
        <v>33</v>
      </c>
    </row>
    <row r="41" spans="1:10" ht="18.75" x14ac:dyDescent="0.3">
      <c r="A41" s="23" t="s">
        <v>23</v>
      </c>
    </row>
    <row r="42" spans="1:10" ht="18.75" x14ac:dyDescent="0.3">
      <c r="A42" s="23" t="s">
        <v>30</v>
      </c>
    </row>
  </sheetData>
  <mergeCells count="3">
    <mergeCell ref="A1:H1"/>
    <mergeCell ref="A15:H15"/>
    <mergeCell ref="A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3486"/>
  <sheetViews>
    <sheetView topLeftCell="D1" zoomScale="122" zoomScaleNormal="100" workbookViewId="0">
      <selection activeCell="M10" sqref="M10"/>
    </sheetView>
  </sheetViews>
  <sheetFormatPr defaultColWidth="9.140625" defaultRowHeight="15.75" x14ac:dyDescent="0.25"/>
  <cols>
    <col min="1" max="1" width="12.140625" style="9" bestFit="1" customWidth="1"/>
    <col min="2" max="2" width="9.28515625" style="9" bestFit="1" customWidth="1"/>
    <col min="3" max="3" width="11.140625" style="9" customWidth="1"/>
    <col min="4" max="6" width="13.28515625" style="9" customWidth="1"/>
    <col min="7" max="7" width="9.140625" style="9"/>
    <col min="8" max="8" width="14.42578125" style="9" customWidth="1"/>
    <col min="9" max="9" width="10.42578125" style="9" customWidth="1"/>
    <col min="10" max="11" width="9.140625" style="9"/>
    <col min="12" max="12" width="14" style="9" customWidth="1"/>
    <col min="13" max="13" width="13" style="9" customWidth="1"/>
    <col min="14" max="14" width="3.42578125" style="9" customWidth="1"/>
    <col min="15" max="15" width="18.42578125" style="9" bestFit="1" customWidth="1"/>
    <col min="16" max="16" width="30.5703125" style="9" bestFit="1" customWidth="1"/>
    <col min="17" max="17" width="17.42578125" style="9" bestFit="1" customWidth="1"/>
    <col min="18" max="16384" width="9.140625" style="9"/>
  </cols>
  <sheetData>
    <row r="1" spans="1:20" x14ac:dyDescent="0.25">
      <c r="A1" s="8"/>
      <c r="G1" s="10" t="s">
        <v>6</v>
      </c>
      <c r="H1" s="10">
        <v>0.94</v>
      </c>
      <c r="M1" s="9" t="s">
        <v>9</v>
      </c>
      <c r="O1" s="9" t="s">
        <v>14</v>
      </c>
      <c r="P1" s="32">
        <f>SUM(P4:P2003)</f>
        <v>5143.0036673436307</v>
      </c>
      <c r="Q1" s="25"/>
    </row>
    <row r="2" spans="1:20" x14ac:dyDescent="0.25">
      <c r="A2" t="s">
        <v>0</v>
      </c>
      <c r="B2" t="s">
        <v>25</v>
      </c>
      <c r="C2" s="11" t="s">
        <v>2</v>
      </c>
      <c r="D2" s="12" t="s">
        <v>3</v>
      </c>
      <c r="E2" s="12" t="s">
        <v>4</v>
      </c>
      <c r="F2" s="12" t="s">
        <v>5</v>
      </c>
      <c r="G2" s="11"/>
      <c r="H2" s="11" t="s">
        <v>8</v>
      </c>
      <c r="I2" s="12" t="s">
        <v>7</v>
      </c>
      <c r="J2" s="1"/>
      <c r="K2" s="24"/>
      <c r="L2" s="14" t="s">
        <v>1</v>
      </c>
      <c r="M2" s="34">
        <v>6.6883266276513507E-6</v>
      </c>
      <c r="N2" s="1"/>
      <c r="O2" s="11" t="s">
        <v>12</v>
      </c>
      <c r="P2" s="11" t="s">
        <v>13</v>
      </c>
      <c r="Q2" s="12" t="s">
        <v>20</v>
      </c>
      <c r="R2" s="1"/>
      <c r="S2" s="1"/>
      <c r="T2" s="1"/>
    </row>
    <row r="3" spans="1:20" x14ac:dyDescent="0.25">
      <c r="A3" s="33">
        <v>42387</v>
      </c>
      <c r="B3">
        <v>17.918994999999999</v>
      </c>
      <c r="C3" s="3"/>
      <c r="D3" s="3"/>
      <c r="E3" s="3"/>
      <c r="F3" s="3"/>
      <c r="G3" s="3"/>
      <c r="H3" s="3" t="s">
        <v>32</v>
      </c>
      <c r="I3" s="3"/>
      <c r="J3" s="3"/>
      <c r="K3" s="3"/>
      <c r="L3" s="14" t="s">
        <v>10</v>
      </c>
      <c r="M3" s="14">
        <v>8.2806669641673367E-2</v>
      </c>
      <c r="N3" s="3"/>
      <c r="R3" s="3"/>
      <c r="S3" s="3"/>
      <c r="T3" s="3"/>
    </row>
    <row r="4" spans="1:20" x14ac:dyDescent="0.25">
      <c r="A4" s="33">
        <v>42388</v>
      </c>
      <c r="B4">
        <v>18.433779000000001</v>
      </c>
      <c r="C4" s="6">
        <f t="shared" ref="C4:C67" si="0">LN(B4/B3)</f>
        <v>2.8323473398293806E-2</v>
      </c>
      <c r="D4" s="3"/>
      <c r="E4" s="3"/>
      <c r="F4" s="3"/>
      <c r="G4" s="3">
        <v>1.0999999999999999E-2</v>
      </c>
      <c r="H4" s="3">
        <f>_xlfn.VAR.S(C4:C2003)</f>
        <v>4.6769171918483837E-4</v>
      </c>
      <c r="I4" s="6">
        <f>SQRT(H4)</f>
        <v>2.16261813361684E-2</v>
      </c>
      <c r="J4" s="13"/>
      <c r="K4" s="3"/>
      <c r="L4" s="14" t="s">
        <v>11</v>
      </c>
      <c r="M4" s="14">
        <v>0.90423550977202116</v>
      </c>
      <c r="N4" s="3"/>
      <c r="O4" s="3">
        <f>H4</f>
        <v>4.6769171918483837E-4</v>
      </c>
      <c r="P4" s="36">
        <f>-0.5*LN(2*PI())-LN(Q4)-C4^2/(2*O4)</f>
        <v>2.0572753875434548</v>
      </c>
      <c r="Q4" s="6">
        <f>SQRT(O4)</f>
        <v>2.16261813361684E-2</v>
      </c>
      <c r="R4" s="3"/>
      <c r="S4" s="3"/>
      <c r="T4" s="3"/>
    </row>
    <row r="5" spans="1:20" x14ac:dyDescent="0.25">
      <c r="A5" s="33">
        <v>42389</v>
      </c>
      <c r="B5">
        <v>17.962803000000001</v>
      </c>
      <c r="C5" s="6">
        <f t="shared" si="0"/>
        <v>-2.5881677044241384E-2</v>
      </c>
      <c r="D5" s="3"/>
      <c r="E5" s="3"/>
      <c r="F5" s="3"/>
      <c r="G5" s="3">
        <v>1.0999999999999999E-2</v>
      </c>
      <c r="H5" s="3">
        <f>(1-$H$1)*C4^2+$H$1*H4</f>
        <v>4.8776336475437953E-4</v>
      </c>
      <c r="I5" s="6">
        <f>SQRT(H5)</f>
        <v>2.2085365397800861E-2</v>
      </c>
      <c r="J5" s="13"/>
      <c r="K5" s="13"/>
      <c r="L5" s="3" t="s">
        <v>34</v>
      </c>
      <c r="M5" s="3">
        <f>M3+M4</f>
        <v>0.98704217941369454</v>
      </c>
      <c r="N5" s="3"/>
      <c r="O5" s="3">
        <f>$M$2+$M$3*C4^2+$M$4*O4</f>
        <v>4.96020882489621E-4</v>
      </c>
      <c r="P5" s="36">
        <f t="shared" ref="P5:P68" si="1">-0.5*LN(2*PI())-LN(Q5)-C5^2/(2*O5)</f>
        <v>2.2102728474336355</v>
      </c>
      <c r="Q5" s="6">
        <f t="shared" ref="Q5:Q68" si="2">SQRT(O5)</f>
        <v>2.2271526272117523E-2</v>
      </c>
      <c r="R5" s="3"/>
      <c r="S5" s="3"/>
      <c r="T5" s="3"/>
    </row>
    <row r="6" spans="1:20" x14ac:dyDescent="0.25">
      <c r="A6" s="33">
        <v>42390</v>
      </c>
      <c r="B6">
        <v>18.634582999999999</v>
      </c>
      <c r="C6" s="6">
        <f t="shared" si="0"/>
        <v>3.6716035694867907E-2</v>
      </c>
      <c r="D6" s="3"/>
      <c r="E6" s="3"/>
      <c r="F6" s="3"/>
      <c r="G6" s="3">
        <v>1.0999999999999999E-2</v>
      </c>
      <c r="H6" s="3">
        <f t="shared" ref="H6:H69" si="3">(1-$H$1)*C5^2+$H$1*H5</f>
        <v>4.9868923526646145E-4</v>
      </c>
      <c r="I6" s="6">
        <f t="shared" ref="I6:I69" si="4">SQRT(H6)</f>
        <v>2.2331350950322317E-2</v>
      </c>
      <c r="J6" s="13"/>
      <c r="K6" s="13"/>
      <c r="L6" s="3"/>
      <c r="M6" s="3"/>
      <c r="N6" s="3"/>
      <c r="O6" s="3">
        <f t="shared" ref="O6:O69" si="5">$M$2+$M$3*C5^2+$M$4*O5</f>
        <v>5.1067699780577632E-4</v>
      </c>
      <c r="P6" s="36">
        <f t="shared" si="1"/>
        <v>1.5510655879360415</v>
      </c>
      <c r="Q6" s="6">
        <f t="shared" si="2"/>
        <v>2.2598163593659029E-2</v>
      </c>
      <c r="R6" s="3"/>
      <c r="S6" s="3"/>
      <c r="T6" s="3"/>
    </row>
    <row r="7" spans="1:20" x14ac:dyDescent="0.25">
      <c r="A7" s="33">
        <v>42391</v>
      </c>
      <c r="B7">
        <v>19.116512</v>
      </c>
      <c r="C7" s="6">
        <f t="shared" si="0"/>
        <v>2.5533308769492256E-2</v>
      </c>
      <c r="D7" s="3"/>
      <c r="E7" s="3"/>
      <c r="F7" s="3"/>
      <c r="G7" s="3">
        <v>1.0999999999999999E-2</v>
      </c>
      <c r="H7" s="3">
        <f t="shared" si="3"/>
        <v>5.4965191777928265E-4</v>
      </c>
      <c r="I7" s="6">
        <f t="shared" si="4"/>
        <v>2.3444656486698256E-2</v>
      </c>
      <c r="J7" s="13"/>
      <c r="K7" s="13"/>
      <c r="L7" s="3"/>
      <c r="M7" s="3"/>
      <c r="N7" s="3"/>
      <c r="O7" s="3">
        <f t="shared" si="5"/>
        <v>5.8008956374084914E-4</v>
      </c>
      <c r="P7" s="36">
        <f t="shared" si="1"/>
        <v>2.2452865260476544</v>
      </c>
      <c r="Q7" s="6">
        <f t="shared" si="2"/>
        <v>2.4085048551764413E-2</v>
      </c>
      <c r="R7" s="3"/>
      <c r="S7" s="3"/>
      <c r="T7" s="3"/>
    </row>
    <row r="8" spans="1:20" x14ac:dyDescent="0.25">
      <c r="A8" s="33">
        <v>42394</v>
      </c>
      <c r="B8">
        <v>19.536373000000001</v>
      </c>
      <c r="C8" s="6">
        <f t="shared" si="0"/>
        <v>2.1725545939449815E-2</v>
      </c>
      <c r="D8" s="3"/>
      <c r="E8" s="3"/>
      <c r="F8" s="3"/>
      <c r="G8" s="3">
        <v>1.0999999999999999E-2</v>
      </c>
      <c r="H8" s="3">
        <f t="shared" si="3"/>
        <v>5.5578979411561951E-4</v>
      </c>
      <c r="I8" s="6">
        <f t="shared" si="4"/>
        <v>2.3575194466125184E-2</v>
      </c>
      <c r="J8" s="13"/>
      <c r="K8" s="13"/>
      <c r="L8" s="3"/>
      <c r="M8" s="6"/>
      <c r="N8" s="3"/>
      <c r="O8" s="3">
        <f t="shared" si="5"/>
        <v>5.852117054184902E-4</v>
      </c>
      <c r="P8" s="36">
        <f t="shared" si="1"/>
        <v>2.3995576053890457</v>
      </c>
      <c r="Q8" s="6">
        <f t="shared" si="2"/>
        <v>2.419114931991637E-2</v>
      </c>
      <c r="R8" s="3"/>
      <c r="S8" s="3"/>
      <c r="T8" s="3"/>
    </row>
    <row r="9" spans="1:20" x14ac:dyDescent="0.25">
      <c r="A9" s="33">
        <v>42395</v>
      </c>
      <c r="B9">
        <v>19.861311000000001</v>
      </c>
      <c r="C9" s="6">
        <f t="shared" si="0"/>
        <v>1.6495658380243305E-2</v>
      </c>
      <c r="D9" s="3"/>
      <c r="E9" s="3"/>
      <c r="F9" s="3"/>
      <c r="G9" s="3">
        <v>1.0999999999999999E-2</v>
      </c>
      <c r="H9" s="3">
        <f t="shared" si="3"/>
        <v>5.5076236725071096E-4</v>
      </c>
      <c r="I9" s="6">
        <f t="shared" si="4"/>
        <v>2.3468326895002781E-2</v>
      </c>
      <c r="J9" s="13"/>
      <c r="K9" s="13"/>
      <c r="L9" s="3"/>
      <c r="M9" s="3"/>
      <c r="N9" s="3"/>
      <c r="O9" s="3">
        <f t="shared" si="5"/>
        <v>5.7494222534700359E-4</v>
      </c>
      <c r="P9" s="36">
        <f t="shared" si="1"/>
        <v>2.5750436286503491</v>
      </c>
      <c r="Q9" s="6">
        <f t="shared" si="2"/>
        <v>2.3977952901509413E-2</v>
      </c>
      <c r="R9" s="3"/>
      <c r="S9" s="3"/>
      <c r="T9" s="3"/>
    </row>
    <row r="10" spans="1:20" x14ac:dyDescent="0.25">
      <c r="A10" s="33">
        <v>42396</v>
      </c>
      <c r="B10">
        <v>19.598438000000002</v>
      </c>
      <c r="C10" s="6">
        <f t="shared" si="0"/>
        <v>-1.332379933972213E-2</v>
      </c>
      <c r="D10" s="3"/>
      <c r="E10" s="3"/>
      <c r="F10" s="3"/>
      <c r="G10" s="3">
        <v>1.0999999999999999E-2</v>
      </c>
      <c r="H10" s="3">
        <f t="shared" si="3"/>
        <v>5.340430299395298E-4</v>
      </c>
      <c r="I10" s="6">
        <f t="shared" si="4"/>
        <v>2.3109371041625727E-2</v>
      </c>
      <c r="J10" s="13"/>
      <c r="K10" s="13"/>
      <c r="L10" s="3"/>
      <c r="M10" s="3"/>
      <c r="N10" s="3"/>
      <c r="O10" s="3">
        <f t="shared" si="5"/>
        <v>5.4910375622717702E-4</v>
      </c>
      <c r="P10" s="36">
        <f t="shared" si="1"/>
        <v>2.6730245093705141</v>
      </c>
      <c r="Q10" s="6">
        <f t="shared" si="2"/>
        <v>2.3432963027051806E-2</v>
      </c>
      <c r="R10" s="3"/>
      <c r="S10" s="3"/>
      <c r="T10" s="3"/>
    </row>
    <row r="11" spans="1:20" x14ac:dyDescent="0.25">
      <c r="A11" s="33">
        <v>42397</v>
      </c>
      <c r="B11">
        <v>19.193182</v>
      </c>
      <c r="C11" s="6">
        <f t="shared" si="0"/>
        <v>-2.0894757380540266E-2</v>
      </c>
      <c r="D11" s="3"/>
      <c r="E11" s="3"/>
      <c r="F11" s="3"/>
      <c r="G11" s="3">
        <v>1.0999999999999999E-2</v>
      </c>
      <c r="H11" s="3">
        <f t="shared" si="3"/>
        <v>5.1265186587386873E-4</v>
      </c>
      <c r="I11" s="6">
        <f t="shared" si="4"/>
        <v>2.2641816752943408E-2</v>
      </c>
      <c r="J11" s="13"/>
      <c r="K11" s="13"/>
      <c r="L11" s="3"/>
      <c r="M11" s="3"/>
      <c r="N11" s="3"/>
      <c r="O11" s="3">
        <f t="shared" si="5"/>
        <v>5.1790758204483818E-4</v>
      </c>
      <c r="P11" s="36">
        <f t="shared" si="1"/>
        <v>2.4424233648036195</v>
      </c>
      <c r="Q11" s="6">
        <f t="shared" si="2"/>
        <v>2.2757582957002226E-2</v>
      </c>
      <c r="R11" s="3"/>
      <c r="S11" s="3"/>
      <c r="T11" s="3"/>
    </row>
    <row r="12" spans="1:20" x14ac:dyDescent="0.25">
      <c r="A12" s="33">
        <v>42398</v>
      </c>
      <c r="B12">
        <v>19.51812</v>
      </c>
      <c r="C12" s="6">
        <f t="shared" si="0"/>
        <v>1.6788153068634147E-2</v>
      </c>
      <c r="D12" s="3"/>
      <c r="E12" s="3"/>
      <c r="F12" s="3"/>
      <c r="G12" s="3">
        <v>1.0999999999999999E-2</v>
      </c>
      <c r="H12" s="3">
        <f t="shared" si="3"/>
        <v>5.0808820708093515E-4</v>
      </c>
      <c r="I12" s="6">
        <f t="shared" si="4"/>
        <v>2.2540812032420997E-2</v>
      </c>
      <c r="J12" s="13"/>
      <c r="K12" s="13"/>
      <c r="L12" s="3"/>
      <c r="M12" s="3"/>
      <c r="N12" s="3"/>
      <c r="O12" s="3">
        <f t="shared" si="5"/>
        <v>5.1115139035763581E-4</v>
      </c>
      <c r="P12" s="36">
        <f t="shared" si="1"/>
        <v>2.5947904861344657</v>
      </c>
      <c r="Q12" s="6">
        <f t="shared" si="2"/>
        <v>2.2608657420502346E-2</v>
      </c>
      <c r="R12" s="3"/>
      <c r="S12" s="3"/>
      <c r="T12" s="3"/>
    </row>
    <row r="13" spans="1:20" x14ac:dyDescent="0.25">
      <c r="A13" s="33">
        <v>42401</v>
      </c>
      <c r="B13">
        <v>19.109209</v>
      </c>
      <c r="C13" s="6">
        <f t="shared" si="0"/>
        <v>-2.117289941716893E-2</v>
      </c>
      <c r="D13" s="3"/>
      <c r="E13" s="3"/>
      <c r="F13" s="3"/>
      <c r="G13" s="3">
        <v>1.0999999999999999E-2</v>
      </c>
      <c r="H13" s="3">
        <f t="shared" si="3"/>
        <v>4.9451343966343242E-4</v>
      </c>
      <c r="I13" s="6">
        <f t="shared" si="4"/>
        <v>2.2237658142516544E-2</v>
      </c>
      <c r="J13" s="13"/>
      <c r="K13" s="13"/>
      <c r="L13" s="3"/>
      <c r="M13" s="3"/>
      <c r="N13" s="3"/>
      <c r="O13" s="3">
        <f t="shared" si="5"/>
        <v>4.9222796895421832E-4</v>
      </c>
      <c r="P13" s="36">
        <f t="shared" si="1"/>
        <v>2.4339757966227142</v>
      </c>
      <c r="Q13" s="6">
        <f t="shared" si="2"/>
        <v>2.2186211234778649E-2</v>
      </c>
      <c r="R13" s="3"/>
      <c r="S13" s="3"/>
      <c r="T13" s="3"/>
    </row>
    <row r="14" spans="1:20" x14ac:dyDescent="0.25">
      <c r="A14" s="33">
        <v>42402</v>
      </c>
      <c r="B14">
        <v>19.054445000000001</v>
      </c>
      <c r="C14" s="6">
        <f t="shared" si="0"/>
        <v>-2.8699577660647414E-3</v>
      </c>
      <c r="D14" s="3"/>
      <c r="E14" s="3"/>
      <c r="F14" s="3"/>
      <c r="G14" s="3">
        <v>1.0999999999999999E-2</v>
      </c>
      <c r="H14" s="3">
        <f t="shared" si="3"/>
        <v>4.9174013346739963E-4</v>
      </c>
      <c r="I14" s="6">
        <f t="shared" si="4"/>
        <v>2.21752143950718E-2</v>
      </c>
      <c r="J14" s="13"/>
      <c r="K14" s="13"/>
      <c r="L14" s="3"/>
      <c r="M14" s="3"/>
      <c r="N14" s="3"/>
      <c r="O14" s="3">
        <f t="shared" si="5"/>
        <v>4.888998752574248E-4</v>
      </c>
      <c r="P14" s="36">
        <f t="shared" si="1"/>
        <v>2.8843142235153509</v>
      </c>
      <c r="Q14" s="6">
        <f t="shared" si="2"/>
        <v>2.2111080372913143E-2</v>
      </c>
      <c r="R14" s="3"/>
      <c r="S14" s="3"/>
      <c r="T14" s="3"/>
    </row>
    <row r="15" spans="1:20" x14ac:dyDescent="0.25">
      <c r="A15" s="33">
        <v>42403</v>
      </c>
      <c r="B15">
        <v>18.273136000000001</v>
      </c>
      <c r="C15" s="6">
        <f t="shared" si="0"/>
        <v>-4.1868404518309248E-2</v>
      </c>
      <c r="D15" s="3"/>
      <c r="E15" s="3"/>
      <c r="F15" s="3"/>
      <c r="G15" s="3">
        <v>1.0999999999999999E-2</v>
      </c>
      <c r="H15" s="3">
        <f t="shared" si="3"/>
        <v>4.6272992491409534E-4</v>
      </c>
      <c r="I15" s="6">
        <f t="shared" si="4"/>
        <v>2.1511158149065228E-2</v>
      </c>
      <c r="J15" s="13"/>
      <c r="K15" s="13"/>
      <c r="L15" s="3"/>
      <c r="M15" s="3"/>
      <c r="N15" s="3"/>
      <c r="O15" s="3">
        <f t="shared" si="5"/>
        <v>4.4945100474162188E-4</v>
      </c>
      <c r="P15" s="36">
        <f t="shared" si="1"/>
        <v>0.98468720384266839</v>
      </c>
      <c r="Q15" s="6">
        <f t="shared" si="2"/>
        <v>2.1200259544204215E-2</v>
      </c>
      <c r="R15" s="3"/>
      <c r="S15" s="3"/>
      <c r="T15" s="3"/>
    </row>
    <row r="16" spans="1:20" x14ac:dyDescent="0.25">
      <c r="A16" s="33">
        <v>42404</v>
      </c>
      <c r="B16">
        <v>18.473938</v>
      </c>
      <c r="C16" s="6">
        <f t="shared" si="0"/>
        <v>1.0928978927053598E-2</v>
      </c>
      <c r="D16" s="3"/>
      <c r="E16" s="3"/>
      <c r="F16" s="3"/>
      <c r="G16" s="3">
        <v>1.0999999999999999E-2</v>
      </c>
      <c r="H16" s="3">
        <f t="shared" si="3"/>
        <v>5.401439272337764E-4</v>
      </c>
      <c r="I16" s="6">
        <f t="shared" si="4"/>
        <v>2.324099669191871E-2</v>
      </c>
      <c r="J16" s="13"/>
      <c r="K16" s="13"/>
      <c r="L16" s="3"/>
      <c r="M16" s="3"/>
      <c r="N16" s="3"/>
      <c r="O16" s="3">
        <f t="shared" si="5"/>
        <v>5.5825493763884265E-4</v>
      </c>
      <c r="P16" s="36">
        <f t="shared" si="1"/>
        <v>2.7194303523095473</v>
      </c>
      <c r="Q16" s="6">
        <f t="shared" si="2"/>
        <v>2.3627419191245638E-2</v>
      </c>
      <c r="R16" s="3"/>
      <c r="S16" s="3"/>
      <c r="T16" s="3"/>
    </row>
    <row r="17" spans="1:20" x14ac:dyDescent="0.25">
      <c r="A17" s="33">
        <v>42405</v>
      </c>
      <c r="B17">
        <v>18.557911000000001</v>
      </c>
      <c r="C17" s="6">
        <f t="shared" si="0"/>
        <v>4.535185047281785E-3</v>
      </c>
      <c r="D17" s="3"/>
      <c r="E17" s="3"/>
      <c r="F17" s="3"/>
      <c r="G17" s="3">
        <v>1.0999999999999999E-2</v>
      </c>
      <c r="H17" s="3">
        <f t="shared" si="3"/>
        <v>5.1490184642302868E-4</v>
      </c>
      <c r="I17" s="6">
        <f t="shared" si="4"/>
        <v>2.2691448751083053E-2</v>
      </c>
      <c r="J17" s="13"/>
      <c r="K17" s="13"/>
      <c r="L17" s="3"/>
      <c r="M17" s="3"/>
      <c r="N17" s="3"/>
      <c r="O17" s="3">
        <f t="shared" si="5"/>
        <v>5.213729070415947E-4</v>
      </c>
      <c r="P17" s="36">
        <f t="shared" si="1"/>
        <v>2.8408592238783856</v>
      </c>
      <c r="Q17" s="6">
        <f t="shared" si="2"/>
        <v>2.2833591636919382E-2</v>
      </c>
      <c r="R17" s="3"/>
      <c r="S17" s="3"/>
      <c r="T17" s="3"/>
    </row>
    <row r="18" spans="1:20" x14ac:dyDescent="0.25">
      <c r="A18" s="33">
        <v>42408</v>
      </c>
      <c r="B18">
        <v>17.152287000000001</v>
      </c>
      <c r="C18" s="6">
        <f t="shared" si="0"/>
        <v>-7.8764649653142893E-2</v>
      </c>
      <c r="D18" s="3"/>
      <c r="E18" s="3"/>
      <c r="F18" s="3"/>
      <c r="G18" s="3">
        <v>1.0999999999999999E-2</v>
      </c>
      <c r="H18" s="3">
        <f t="shared" si="3"/>
        <v>4.8524180984243223E-4</v>
      </c>
      <c r="I18" s="6">
        <f t="shared" si="4"/>
        <v>2.2028204871083621E-2</v>
      </c>
      <c r="J18" s="13"/>
      <c r="K18" s="13"/>
      <c r="L18" s="3"/>
      <c r="M18" s="3"/>
      <c r="N18" s="3"/>
      <c r="O18" s="3">
        <f t="shared" si="5"/>
        <v>4.7983538259087778E-4</v>
      </c>
      <c r="P18" s="36">
        <f t="shared" si="1"/>
        <v>-3.5624864673286347</v>
      </c>
      <c r="Q18" s="6">
        <f t="shared" si="2"/>
        <v>2.1905145116864162E-2</v>
      </c>
      <c r="R18" s="3"/>
      <c r="S18" s="3"/>
      <c r="T18" s="3"/>
    </row>
    <row r="19" spans="1:20" x14ac:dyDescent="0.25">
      <c r="A19" s="33">
        <v>42409</v>
      </c>
      <c r="B19">
        <v>16.611941999999999</v>
      </c>
      <c r="C19" s="6">
        <f t="shared" si="0"/>
        <v>-3.2009683180488621E-2</v>
      </c>
      <c r="D19" s="3"/>
      <c r="E19" s="3"/>
      <c r="F19" s="3"/>
      <c r="G19" s="3">
        <v>1.0999999999999999E-2</v>
      </c>
      <c r="H19" s="3">
        <f t="shared" si="3"/>
        <v>8.2835950335082714E-4</v>
      </c>
      <c r="I19" s="6">
        <f t="shared" si="4"/>
        <v>2.8781235264505711E-2</v>
      </c>
      <c r="J19" s="13"/>
      <c r="K19" s="13"/>
      <c r="L19" s="3"/>
      <c r="M19" s="3"/>
      <c r="N19" s="3"/>
      <c r="O19" s="3">
        <f t="shared" si="5"/>
        <v>9.5429433489802604E-4</v>
      </c>
      <c r="P19" s="36">
        <f t="shared" si="1"/>
        <v>2.0214838192298661</v>
      </c>
      <c r="Q19" s="6">
        <f t="shared" si="2"/>
        <v>3.0891654777593675E-2</v>
      </c>
      <c r="R19" s="3"/>
      <c r="S19" s="3"/>
      <c r="T19" s="3"/>
    </row>
    <row r="20" spans="1:20" x14ac:dyDescent="0.25">
      <c r="A20" s="33">
        <v>42410</v>
      </c>
      <c r="B20">
        <v>17.239909999999998</v>
      </c>
      <c r="C20" s="6">
        <f t="shared" si="0"/>
        <v>3.7105210493837672E-2</v>
      </c>
      <c r="D20" s="3"/>
      <c r="E20" s="3"/>
      <c r="F20" s="3"/>
      <c r="G20" s="3">
        <v>1.0999999999999999E-2</v>
      </c>
      <c r="H20" s="3">
        <f t="shared" si="3"/>
        <v>8.4013512218869286E-4</v>
      </c>
      <c r="I20" s="6">
        <f t="shared" si="4"/>
        <v>2.8985084477860211E-2</v>
      </c>
      <c r="J20" s="13"/>
      <c r="K20" s="13"/>
      <c r="L20" s="3"/>
      <c r="M20" s="3"/>
      <c r="N20" s="3"/>
      <c r="O20" s="3">
        <f t="shared" si="5"/>
        <v>9.5444050573745601E-4</v>
      </c>
      <c r="P20" s="36">
        <f t="shared" si="1"/>
        <v>1.8369955951428187</v>
      </c>
      <c r="Q20" s="6">
        <f t="shared" si="2"/>
        <v>3.0894020549896966E-2</v>
      </c>
      <c r="R20" s="3"/>
      <c r="S20" s="3"/>
      <c r="T20" s="3"/>
    </row>
    <row r="21" spans="1:20" x14ac:dyDescent="0.25">
      <c r="A21" s="33">
        <v>42411</v>
      </c>
      <c r="B21">
        <v>16.940529000000002</v>
      </c>
      <c r="C21" s="6">
        <f t="shared" si="0"/>
        <v>-1.7518128204912164E-2</v>
      </c>
      <c r="D21" s="3"/>
      <c r="E21" s="3"/>
      <c r="F21" s="3"/>
      <c r="G21" s="3">
        <v>1.0999999999999999E-2</v>
      </c>
      <c r="H21" s="3">
        <f t="shared" si="3"/>
        <v>8.7233481360489136E-4</v>
      </c>
      <c r="I21" s="6">
        <f t="shared" si="4"/>
        <v>2.9535314686065076E-2</v>
      </c>
      <c r="J21" s="13"/>
      <c r="K21" s="13"/>
      <c r="L21" s="3"/>
      <c r="M21" s="3"/>
      <c r="N21" s="3"/>
      <c r="O21" s="3">
        <f t="shared" si="5"/>
        <v>9.8373526889208775E-4</v>
      </c>
      <c r="P21" s="36">
        <f t="shared" si="1"/>
        <v>2.387158962768885</v>
      </c>
      <c r="Q21" s="6">
        <f t="shared" si="2"/>
        <v>3.1364554339127597E-2</v>
      </c>
      <c r="R21" s="3"/>
      <c r="S21" s="3"/>
      <c r="T21" s="3"/>
    </row>
    <row r="22" spans="1:20" x14ac:dyDescent="0.25">
      <c r="A22" s="33">
        <v>42412</v>
      </c>
      <c r="B22">
        <v>17.455317999999998</v>
      </c>
      <c r="C22" s="6">
        <f t="shared" si="0"/>
        <v>2.9935442067239321E-2</v>
      </c>
      <c r="D22" s="3"/>
      <c r="E22" s="3"/>
      <c r="F22" s="3"/>
      <c r="G22" s="3">
        <v>1.0999999999999999E-2</v>
      </c>
      <c r="H22" s="3">
        <f t="shared" si="3"/>
        <v>8.3840781373682217E-4</v>
      </c>
      <c r="I22" s="6">
        <f t="shared" si="4"/>
        <v>2.8955272641382989E-2</v>
      </c>
      <c r="J22" s="13"/>
      <c r="K22" s="13"/>
      <c r="L22" s="3"/>
      <c r="M22" s="3"/>
      <c r="N22" s="3"/>
      <c r="O22" s="3">
        <f t="shared" si="5"/>
        <v>9.2162879853531065E-4</v>
      </c>
      <c r="P22" s="36">
        <f t="shared" si="1"/>
        <v>2.0895786528566118</v>
      </c>
      <c r="Q22" s="6">
        <f t="shared" si="2"/>
        <v>3.0358339851436388E-2</v>
      </c>
      <c r="R22" s="3"/>
      <c r="S22" s="3"/>
      <c r="T22" s="3"/>
    </row>
    <row r="23" spans="1:20" x14ac:dyDescent="0.25">
      <c r="A23" s="33">
        <v>42415</v>
      </c>
      <c r="B23">
        <v>18.262181999999999</v>
      </c>
      <c r="C23" s="6">
        <f t="shared" si="0"/>
        <v>4.5188005527593986E-2</v>
      </c>
      <c r="D23" s="3"/>
      <c r="E23" s="3"/>
      <c r="F23" s="3"/>
      <c r="G23" s="3">
        <v>1.0999999999999999E-2</v>
      </c>
      <c r="H23" s="3">
        <f t="shared" si="3"/>
        <v>8.4187118641827524E-4</v>
      </c>
      <c r="I23" s="6">
        <f t="shared" si="4"/>
        <v>2.9015016567602976E-2</v>
      </c>
      <c r="J23" s="13"/>
      <c r="K23" s="13"/>
      <c r="L23" s="3"/>
      <c r="M23" s="3"/>
      <c r="N23" s="3"/>
      <c r="O23" s="3">
        <f t="shared" si="5"/>
        <v>9.1426341124022418E-4</v>
      </c>
      <c r="P23" s="36">
        <f t="shared" si="1"/>
        <v>1.4630355395466028</v>
      </c>
      <c r="Q23" s="6">
        <f t="shared" si="2"/>
        <v>3.0236789036539976E-2</v>
      </c>
      <c r="R23" s="3"/>
      <c r="S23" s="3"/>
      <c r="T23" s="3"/>
    </row>
    <row r="24" spans="1:20" x14ac:dyDescent="0.25">
      <c r="A24" s="33">
        <v>42416</v>
      </c>
      <c r="B24">
        <v>18.116146000000001</v>
      </c>
      <c r="C24" s="6">
        <f t="shared" si="0"/>
        <v>-8.0287793585052045E-3</v>
      </c>
      <c r="D24" s="3"/>
      <c r="E24" s="3"/>
      <c r="F24" s="3"/>
      <c r="G24" s="3">
        <v>1.0999999999999999E-2</v>
      </c>
      <c r="H24" s="3">
        <f t="shared" si="3"/>
        <v>9.1387626584689061E-4</v>
      </c>
      <c r="I24" s="6">
        <f t="shared" si="4"/>
        <v>3.0230386465390922E-2</v>
      </c>
      <c r="J24" s="13"/>
      <c r="K24" s="13"/>
      <c r="L24" s="3"/>
      <c r="M24" s="3"/>
      <c r="N24" s="3"/>
      <c r="O24" s="3">
        <f t="shared" si="5"/>
        <v>1.0024853313170743E-3</v>
      </c>
      <c r="P24" s="36">
        <f t="shared" si="1"/>
        <v>2.5015472385484752</v>
      </c>
      <c r="Q24" s="6">
        <f t="shared" si="2"/>
        <v>3.1662048754259008E-2</v>
      </c>
      <c r="R24" s="3"/>
      <c r="S24" s="3"/>
      <c r="T24" s="3"/>
    </row>
    <row r="25" spans="1:20" x14ac:dyDescent="0.25">
      <c r="A25" s="33">
        <v>42417</v>
      </c>
      <c r="B25">
        <v>18.685696</v>
      </c>
      <c r="C25" s="6">
        <f t="shared" si="0"/>
        <v>3.0954726538330948E-2</v>
      </c>
      <c r="D25" s="3"/>
      <c r="E25" s="3"/>
      <c r="F25" s="3"/>
      <c r="G25" s="3">
        <v>1.0999999999999999E-2</v>
      </c>
      <c r="H25" s="3">
        <f t="shared" si="3"/>
        <v>8.6291136777533065E-4</v>
      </c>
      <c r="I25" s="6">
        <f t="shared" si="4"/>
        <v>2.9375353066394463E-2</v>
      </c>
      <c r="J25" s="13"/>
      <c r="K25" s="13"/>
      <c r="L25" s="3"/>
      <c r="M25" s="3"/>
      <c r="N25" s="3"/>
      <c r="O25" s="3">
        <f t="shared" si="5"/>
        <v>9.1850898663724885E-4</v>
      </c>
      <c r="P25" s="36">
        <f t="shared" si="1"/>
        <v>2.0558373521148905</v>
      </c>
      <c r="Q25" s="6">
        <f t="shared" si="2"/>
        <v>3.0306913182263365E-2</v>
      </c>
      <c r="R25" s="3"/>
      <c r="S25" s="3"/>
      <c r="T25" s="3"/>
    </row>
    <row r="26" spans="1:20" x14ac:dyDescent="0.25">
      <c r="A26" s="33">
        <v>42418</v>
      </c>
      <c r="B26">
        <v>17.751045000000001</v>
      </c>
      <c r="C26" s="6">
        <f t="shared" si="0"/>
        <v>-5.1313923946133697E-2</v>
      </c>
      <c r="D26" s="3"/>
      <c r="E26" s="3"/>
      <c r="F26" s="3"/>
      <c r="G26" s="3">
        <v>1.0999999999999999E-2</v>
      </c>
      <c r="H26" s="3">
        <f t="shared" si="3"/>
        <v>8.6862839141258179E-4</v>
      </c>
      <c r="I26" s="6">
        <f t="shared" si="4"/>
        <v>2.9472502293028696E-2</v>
      </c>
      <c r="J26" s="13"/>
      <c r="K26" s="13"/>
      <c r="L26" s="3"/>
      <c r="M26" s="3"/>
      <c r="N26" s="3"/>
      <c r="O26" s="3">
        <f t="shared" si="5"/>
        <v>9.1658171307890785E-4</v>
      </c>
      <c r="P26" s="36">
        <f t="shared" si="1"/>
        <v>1.1421114032640014</v>
      </c>
      <c r="Q26" s="6">
        <f t="shared" si="2"/>
        <v>3.0275100546140351E-2</v>
      </c>
      <c r="R26" s="3"/>
      <c r="S26" s="3"/>
      <c r="T26" s="3"/>
    </row>
    <row r="27" spans="1:20" x14ac:dyDescent="0.25">
      <c r="A27" s="33">
        <v>42419</v>
      </c>
      <c r="B27">
        <v>18.273136000000001</v>
      </c>
      <c r="C27" s="6">
        <f t="shared" si="0"/>
        <v>2.8987615741845267E-2</v>
      </c>
      <c r="D27" s="3"/>
      <c r="E27" s="3"/>
      <c r="F27" s="3"/>
      <c r="G27" s="3">
        <v>1.0999999999999999E-2</v>
      </c>
      <c r="H27" s="3">
        <f t="shared" si="3"/>
        <v>9.7449781537280254E-4</v>
      </c>
      <c r="I27" s="6">
        <f t="shared" si="4"/>
        <v>3.1216947566551131E-2</v>
      </c>
      <c r="J27" s="13"/>
      <c r="K27" s="13"/>
      <c r="L27" s="3"/>
      <c r="M27" s="3"/>
      <c r="N27" s="3"/>
      <c r="O27" s="3">
        <f t="shared" si="5"/>
        <v>1.0535338570341541E-3</v>
      </c>
      <c r="P27" s="36">
        <f t="shared" si="1"/>
        <v>2.1100720043074741</v>
      </c>
      <c r="Q27" s="6">
        <f t="shared" si="2"/>
        <v>3.2458186286885377E-2</v>
      </c>
      <c r="R27" s="3"/>
      <c r="S27" s="3"/>
      <c r="T27" s="3"/>
    </row>
    <row r="28" spans="1:20" x14ac:dyDescent="0.25">
      <c r="A28" s="33">
        <v>42422</v>
      </c>
      <c r="B28">
        <v>18.594422999999999</v>
      </c>
      <c r="C28" s="6">
        <f t="shared" si="0"/>
        <v>1.7429693879119013E-2</v>
      </c>
      <c r="D28" s="3"/>
      <c r="E28" s="3"/>
      <c r="F28" s="3"/>
      <c r="G28" s="3">
        <v>1.0999999999999999E-2</v>
      </c>
      <c r="H28" s="3">
        <f t="shared" si="3"/>
        <v>9.6644485843424687E-4</v>
      </c>
      <c r="I28" s="6">
        <f t="shared" si="4"/>
        <v>3.108769625485695E-2</v>
      </c>
      <c r="J28" s="13"/>
      <c r="K28" s="13"/>
      <c r="L28" s="3"/>
      <c r="M28" s="3"/>
      <c r="N28" s="3"/>
      <c r="O28" s="3">
        <f t="shared" si="5"/>
        <v>1.028911993821628E-3</v>
      </c>
      <c r="P28" s="36">
        <f t="shared" si="1"/>
        <v>2.3730592732525513</v>
      </c>
      <c r="Q28" s="6">
        <f t="shared" si="2"/>
        <v>3.2076658083747253E-2</v>
      </c>
      <c r="R28" s="3"/>
      <c r="S28" s="3"/>
      <c r="T28" s="3"/>
    </row>
    <row r="29" spans="1:20" x14ac:dyDescent="0.25">
      <c r="A29" s="33">
        <v>42423</v>
      </c>
      <c r="B29">
        <v>18.200113000000002</v>
      </c>
      <c r="C29" s="6">
        <f t="shared" si="0"/>
        <v>-2.1433894194180538E-2</v>
      </c>
      <c r="D29" s="3"/>
      <c r="E29" s="3"/>
      <c r="F29" s="3"/>
      <c r="G29" s="3">
        <v>1.0999999999999999E-2</v>
      </c>
      <c r="H29" s="3">
        <f t="shared" si="3"/>
        <v>9.2668582065137998E-4</v>
      </c>
      <c r="I29" s="6">
        <f t="shared" si="4"/>
        <v>3.0441514756190762E-2</v>
      </c>
      <c r="J29" s="13"/>
      <c r="K29" s="13"/>
      <c r="L29" s="3"/>
      <c r="M29" s="3"/>
      <c r="N29" s="3"/>
      <c r="O29" s="3">
        <f t="shared" si="5"/>
        <v>9.6222327620814523E-4</v>
      </c>
      <c r="P29" s="36">
        <f t="shared" si="1"/>
        <v>2.3154693604686947</v>
      </c>
      <c r="Q29" s="6">
        <f t="shared" si="2"/>
        <v>3.1019723986653158E-2</v>
      </c>
      <c r="R29" s="3"/>
      <c r="S29" s="3"/>
      <c r="T29" s="3"/>
    </row>
    <row r="30" spans="1:20" x14ac:dyDescent="0.25">
      <c r="A30" s="33">
        <v>42424</v>
      </c>
      <c r="B30">
        <v>17.656122</v>
      </c>
      <c r="C30" s="6">
        <f t="shared" si="0"/>
        <v>-3.0345224091770047E-2</v>
      </c>
      <c r="D30" s="3"/>
      <c r="E30" s="3"/>
      <c r="F30" s="3"/>
      <c r="G30" s="3">
        <v>1.0999999999999999E-2</v>
      </c>
      <c r="H30" s="3">
        <f t="shared" si="3"/>
        <v>8.9864938063193673E-4</v>
      </c>
      <c r="I30" s="6">
        <f t="shared" si="4"/>
        <v>2.9977481225612279E-2</v>
      </c>
      <c r="J30" s="13"/>
      <c r="K30" s="13"/>
      <c r="L30" s="3"/>
      <c r="M30" s="3"/>
      <c r="N30" s="3"/>
      <c r="O30" s="3">
        <f t="shared" si="5"/>
        <v>9.1480714413955263E-4</v>
      </c>
      <c r="P30" s="36">
        <f t="shared" si="1"/>
        <v>2.0761668032382627</v>
      </c>
      <c r="Q30" s="6">
        <f t="shared" si="2"/>
        <v>3.0245778947475509E-2</v>
      </c>
      <c r="R30" s="3"/>
      <c r="S30" s="3"/>
      <c r="T30" s="3"/>
    </row>
    <row r="31" spans="1:20" x14ac:dyDescent="0.25">
      <c r="A31" s="33">
        <v>42425</v>
      </c>
      <c r="B31">
        <v>17.955500000000001</v>
      </c>
      <c r="C31" s="6">
        <f t="shared" si="0"/>
        <v>1.6813895923668987E-2</v>
      </c>
      <c r="D31" s="3"/>
      <c r="E31" s="3"/>
      <c r="F31" s="3"/>
      <c r="G31" s="3">
        <v>1.0999999999999999E-2</v>
      </c>
      <c r="H31" s="3">
        <f t="shared" si="3"/>
        <v>8.9998037530480491E-4</v>
      </c>
      <c r="I31" s="6">
        <f t="shared" si="4"/>
        <v>2.9999672919963725E-2</v>
      </c>
      <c r="J31" s="13"/>
      <c r="K31" s="13"/>
      <c r="L31" s="3"/>
      <c r="M31" s="3"/>
      <c r="N31" s="3"/>
      <c r="O31" s="3">
        <f t="shared" si="5"/>
        <v>9.1014051394030019E-4</v>
      </c>
      <c r="P31" s="36">
        <f t="shared" si="1"/>
        <v>2.4267076587139682</v>
      </c>
      <c r="Q31" s="6">
        <f t="shared" si="2"/>
        <v>3.0168535163980041E-2</v>
      </c>
      <c r="R31" s="3"/>
      <c r="S31" s="3"/>
      <c r="T31" s="3"/>
    </row>
    <row r="32" spans="1:20" x14ac:dyDescent="0.25">
      <c r="A32" s="33">
        <v>42426</v>
      </c>
      <c r="B32">
        <v>17.594052999999999</v>
      </c>
      <c r="C32" s="6">
        <f t="shared" si="0"/>
        <v>-2.0335527470049953E-2</v>
      </c>
      <c r="D32" s="3"/>
      <c r="E32" s="3"/>
      <c r="F32" s="3"/>
      <c r="G32" s="3">
        <v>1.0999999999999999E-2</v>
      </c>
      <c r="H32" s="3">
        <f t="shared" si="3"/>
        <v>8.6294397855443488E-4</v>
      </c>
      <c r="I32" s="6">
        <f t="shared" si="4"/>
        <v>2.9375908131569903E-2</v>
      </c>
      <c r="J32" s="13"/>
      <c r="K32" s="13"/>
      <c r="L32" s="3"/>
      <c r="M32" s="3"/>
      <c r="N32" s="3"/>
      <c r="O32" s="3">
        <f t="shared" si="5"/>
        <v>8.5307973132938504E-4</v>
      </c>
      <c r="P32" s="36">
        <f t="shared" si="1"/>
        <v>2.3720133172718367</v>
      </c>
      <c r="Q32" s="6">
        <f t="shared" si="2"/>
        <v>2.9207528675486823E-2</v>
      </c>
      <c r="R32" s="3"/>
      <c r="S32" s="3"/>
      <c r="T32" s="3"/>
    </row>
    <row r="33" spans="1:20" x14ac:dyDescent="0.25">
      <c r="A33" s="33">
        <v>42429</v>
      </c>
      <c r="B33">
        <v>17.323882999999999</v>
      </c>
      <c r="C33" s="6">
        <f t="shared" si="0"/>
        <v>-1.547487752353242E-2</v>
      </c>
      <c r="D33" s="3"/>
      <c r="E33" s="3"/>
      <c r="F33" s="3"/>
      <c r="G33" s="3">
        <v>1.0999999999999999E-2</v>
      </c>
      <c r="H33" s="3">
        <f t="shared" si="3"/>
        <v>8.3597936049027819E-4</v>
      </c>
      <c r="I33" s="6">
        <f t="shared" si="4"/>
        <v>2.8913307671213927E-2</v>
      </c>
      <c r="J33" s="13"/>
      <c r="K33" s="13"/>
      <c r="L33" s="3"/>
      <c r="M33" s="3"/>
      <c r="N33" s="3"/>
      <c r="O33" s="3">
        <f t="shared" si="5"/>
        <v>8.1231665897967638E-4</v>
      </c>
      <c r="P33" s="36">
        <f t="shared" si="1"/>
        <v>2.4914710829576405</v>
      </c>
      <c r="Q33" s="6">
        <f t="shared" si="2"/>
        <v>2.8501169431791328E-2</v>
      </c>
      <c r="R33" s="3"/>
      <c r="S33" s="3"/>
      <c r="T33" s="3"/>
    </row>
    <row r="34" spans="1:20" x14ac:dyDescent="0.25">
      <c r="A34" s="33">
        <v>42430</v>
      </c>
      <c r="B34">
        <v>17.488175999999999</v>
      </c>
      <c r="C34" s="6">
        <f t="shared" si="0"/>
        <v>9.4389257344556551E-3</v>
      </c>
      <c r="D34" s="6">
        <f>SQRT(SUMPRODUCT(C4:C33,C4:C33)/30)</f>
        <v>2.968036863289308E-2</v>
      </c>
      <c r="E34" s="3"/>
      <c r="F34" s="3"/>
      <c r="G34" s="3">
        <v>1.0999999999999999E-2</v>
      </c>
      <c r="H34" s="3">
        <f t="shared" si="3"/>
        <v>8.0018890892296116E-4</v>
      </c>
      <c r="I34" s="6">
        <f t="shared" si="4"/>
        <v>2.8287610519854116E-2</v>
      </c>
      <c r="J34" s="13"/>
      <c r="K34" s="13"/>
      <c r="L34" s="3"/>
      <c r="M34" s="3"/>
      <c r="N34" s="3"/>
      <c r="O34" s="3">
        <f t="shared" si="5"/>
        <v>7.6104375993346781E-4</v>
      </c>
      <c r="P34" s="36">
        <f t="shared" si="1"/>
        <v>2.6129376786470431</v>
      </c>
      <c r="Q34" s="6">
        <f t="shared" si="2"/>
        <v>2.7587021585040089E-2</v>
      </c>
      <c r="R34" s="3"/>
      <c r="S34" s="3"/>
      <c r="T34" s="3"/>
    </row>
    <row r="35" spans="1:20" x14ac:dyDescent="0.25">
      <c r="A35" s="33">
        <v>42431</v>
      </c>
      <c r="B35">
        <v>17.758348000000002</v>
      </c>
      <c r="C35" s="6">
        <f t="shared" si="0"/>
        <v>1.5330719792105551E-2</v>
      </c>
      <c r="D35" s="6">
        <f t="shared" ref="D35:D98" si="6">SQRT(SUMPRODUCT(C5:C34,C5:C34)/30)</f>
        <v>2.9277182605349523E-2</v>
      </c>
      <c r="E35" s="3"/>
      <c r="F35" s="3"/>
      <c r="G35" s="3">
        <v>1.0999999999999999E-2</v>
      </c>
      <c r="H35" s="3">
        <f t="shared" si="3"/>
        <v>7.5752317352881758E-4</v>
      </c>
      <c r="I35" s="6">
        <f t="shared" si="4"/>
        <v>2.7523138874932445E-2</v>
      </c>
      <c r="J35" s="13"/>
      <c r="K35" s="13"/>
      <c r="L35" s="3"/>
      <c r="M35" s="3"/>
      <c r="N35" s="3"/>
      <c r="O35" s="3">
        <f t="shared" si="5"/>
        <v>7.0222863988532284E-4</v>
      </c>
      <c r="P35" s="36">
        <f t="shared" si="1"/>
        <v>2.5443407504256288</v>
      </c>
      <c r="Q35" s="6">
        <f t="shared" si="2"/>
        <v>2.6499596975903667E-2</v>
      </c>
      <c r="R35" s="3"/>
      <c r="S35" s="3"/>
      <c r="T35" s="3"/>
    </row>
    <row r="36" spans="1:20" x14ac:dyDescent="0.25">
      <c r="A36" s="33">
        <v>42432</v>
      </c>
      <c r="B36">
        <v>17.524685000000002</v>
      </c>
      <c r="C36" s="6">
        <f t="shared" si="0"/>
        <v>-1.3245256782844748E-2</v>
      </c>
      <c r="D36" s="6">
        <f t="shared" si="6"/>
        <v>2.9028590735073051E-2</v>
      </c>
      <c r="E36" s="3"/>
      <c r="F36" s="3"/>
      <c r="G36" s="3">
        <v>1.0999999999999999E-2</v>
      </c>
      <c r="H36" s="3">
        <f t="shared" si="3"/>
        <v>7.2617364127773197E-4</v>
      </c>
      <c r="I36" s="6">
        <f t="shared" si="4"/>
        <v>2.6947609194096087E-2</v>
      </c>
      <c r="J36" s="13"/>
      <c r="K36" s="13"/>
      <c r="L36" s="3"/>
      <c r="M36" s="3"/>
      <c r="N36" s="3"/>
      <c r="O36" s="3">
        <f t="shared" si="5"/>
        <v>6.6113053062490492E-4</v>
      </c>
      <c r="P36" s="36">
        <f t="shared" si="1"/>
        <v>2.6091616809746658</v>
      </c>
      <c r="Q36" s="6">
        <f t="shared" si="2"/>
        <v>2.5712458665497255E-2</v>
      </c>
      <c r="R36" s="3"/>
      <c r="S36" s="3"/>
      <c r="T36" s="3"/>
    </row>
    <row r="37" spans="1:20" x14ac:dyDescent="0.25">
      <c r="A37" s="33">
        <v>42433</v>
      </c>
      <c r="B37">
        <v>17.280069000000001</v>
      </c>
      <c r="C37" s="6">
        <f t="shared" si="0"/>
        <v>-1.4056702013224256E-2</v>
      </c>
      <c r="D37" s="6">
        <f t="shared" si="6"/>
        <v>2.8347334943534374E-2</v>
      </c>
      <c r="E37" s="3"/>
      <c r="F37" s="3"/>
      <c r="G37" s="3">
        <v>1.0999999999999999E-2</v>
      </c>
      <c r="H37" s="3">
        <f t="shared" si="3"/>
        <v>6.9312943243567766E-4</v>
      </c>
      <c r="I37" s="6">
        <f t="shared" si="4"/>
        <v>2.6327351413229505E-2</v>
      </c>
      <c r="J37" s="13"/>
      <c r="K37" s="13"/>
      <c r="L37" s="3"/>
      <c r="M37" s="3"/>
      <c r="N37" s="3"/>
      <c r="O37" s="3">
        <f t="shared" si="5"/>
        <v>6.1903336840964454E-4</v>
      </c>
      <c r="P37" s="36">
        <f t="shared" si="1"/>
        <v>2.6151408557603912</v>
      </c>
      <c r="Q37" s="6">
        <f t="shared" si="2"/>
        <v>2.4880381195022807E-2</v>
      </c>
      <c r="R37" s="3"/>
      <c r="S37" s="3"/>
      <c r="T37" s="3"/>
    </row>
    <row r="38" spans="1:20" x14ac:dyDescent="0.25">
      <c r="A38" s="33">
        <v>42436</v>
      </c>
      <c r="B38">
        <v>17.097521</v>
      </c>
      <c r="C38" s="6">
        <f t="shared" si="0"/>
        <v>-1.0620274184389078E-2</v>
      </c>
      <c r="D38" s="6">
        <f t="shared" si="6"/>
        <v>2.8078926241814697E-2</v>
      </c>
      <c r="E38" s="3"/>
      <c r="F38" s="3"/>
      <c r="G38" s="3">
        <v>1.0999999999999999E-2</v>
      </c>
      <c r="H38" s="3">
        <f t="shared" si="3"/>
        <v>6.6339711877885202E-4</v>
      </c>
      <c r="I38" s="6">
        <f t="shared" si="4"/>
        <v>2.5756496632478029E-2</v>
      </c>
      <c r="J38" s="13"/>
      <c r="K38" s="13"/>
      <c r="L38" s="3"/>
      <c r="M38" s="3"/>
      <c r="N38" s="3"/>
      <c r="O38" s="3">
        <f t="shared" si="5"/>
        <v>5.8280212209700308E-4</v>
      </c>
      <c r="P38" s="36">
        <f t="shared" si="1"/>
        <v>2.7081274341202159</v>
      </c>
      <c r="Q38" s="6">
        <f t="shared" si="2"/>
        <v>2.4141294954848694E-2</v>
      </c>
      <c r="R38" s="3"/>
      <c r="S38" s="3"/>
      <c r="T38" s="3"/>
    </row>
    <row r="39" spans="1:20" x14ac:dyDescent="0.25">
      <c r="A39" s="33">
        <v>42437</v>
      </c>
      <c r="B39">
        <v>17.510082000000001</v>
      </c>
      <c r="C39" s="6">
        <f t="shared" si="0"/>
        <v>2.3843347085955011E-2</v>
      </c>
      <c r="D39" s="6">
        <f t="shared" si="6"/>
        <v>2.7864896581052508E-2</v>
      </c>
      <c r="E39" s="3"/>
      <c r="F39" s="3"/>
      <c r="G39" s="3">
        <v>1.0999999999999999E-2</v>
      </c>
      <c r="H39" s="3">
        <f t="shared" si="3"/>
        <v>6.3036070507721694E-4</v>
      </c>
      <c r="I39" s="6">
        <f t="shared" si="4"/>
        <v>2.5106985184948371E-2</v>
      </c>
      <c r="J39" s="13"/>
      <c r="K39" s="13"/>
      <c r="L39" s="3"/>
      <c r="M39" s="3"/>
      <c r="N39" s="3"/>
      <c r="O39" s="3">
        <f t="shared" si="5"/>
        <v>5.4301848339525984E-4</v>
      </c>
      <c r="P39" s="36">
        <f t="shared" si="1"/>
        <v>2.3167774334866706</v>
      </c>
      <c r="Q39" s="6">
        <f t="shared" si="2"/>
        <v>2.3302756991293107E-2</v>
      </c>
      <c r="R39" s="3"/>
      <c r="S39" s="3"/>
      <c r="T39" s="3"/>
    </row>
    <row r="40" spans="1:20" x14ac:dyDescent="0.25">
      <c r="A40" s="33">
        <v>42438</v>
      </c>
      <c r="B40">
        <v>17.586752000000001</v>
      </c>
      <c r="C40" s="6">
        <f t="shared" si="0"/>
        <v>4.3690620049014499E-3</v>
      </c>
      <c r="D40" s="6">
        <f t="shared" si="6"/>
        <v>2.8041619246545055E-2</v>
      </c>
      <c r="E40" s="3"/>
      <c r="F40" s="3"/>
      <c r="G40" s="3">
        <v>1.0999999999999999E-2</v>
      </c>
      <c r="H40" s="3">
        <f t="shared" si="3"/>
        <v>6.266493747882631E-4</v>
      </c>
      <c r="I40" s="6">
        <f t="shared" si="4"/>
        <v>2.503296576093738E-2</v>
      </c>
      <c r="J40" s="13"/>
      <c r="K40" s="13"/>
      <c r="L40" s="3"/>
      <c r="M40" s="3"/>
      <c r="N40" s="3"/>
      <c r="O40" s="3">
        <f t="shared" si="5"/>
        <v>5.4478094408380638E-4</v>
      </c>
      <c r="P40" s="36">
        <f t="shared" si="1"/>
        <v>2.8211052444081193</v>
      </c>
      <c r="Q40" s="6">
        <f t="shared" si="2"/>
        <v>2.334054292607193E-2</v>
      </c>
      <c r="R40" s="3"/>
      <c r="S40" s="3"/>
      <c r="T40" s="3"/>
    </row>
    <row r="41" spans="1:20" x14ac:dyDescent="0.25">
      <c r="A41" s="33">
        <v>42439</v>
      </c>
      <c r="B41">
        <v>17.656122</v>
      </c>
      <c r="C41" s="6">
        <f t="shared" si="0"/>
        <v>3.9366874329536906E-3</v>
      </c>
      <c r="D41" s="6">
        <f t="shared" si="6"/>
        <v>2.794729406877863E-2</v>
      </c>
      <c r="E41" s="3"/>
      <c r="F41" s="3"/>
      <c r="G41" s="3">
        <v>1.0999999999999999E-2</v>
      </c>
      <c r="H41" s="3">
        <f t="shared" si="3"/>
        <v>5.9019573446912773E-4</v>
      </c>
      <c r="I41" s="6">
        <f t="shared" si="4"/>
        <v>2.4293944399152799E-2</v>
      </c>
      <c r="J41" s="13"/>
      <c r="K41" s="13"/>
      <c r="L41" s="3"/>
      <c r="M41" s="3"/>
      <c r="N41" s="3"/>
      <c r="O41" s="3">
        <f t="shared" si="5"/>
        <v>5.0087927322222411E-4</v>
      </c>
      <c r="P41" s="36">
        <f t="shared" si="1"/>
        <v>2.8651638928613878</v>
      </c>
      <c r="Q41" s="6">
        <f t="shared" si="2"/>
        <v>2.2380332285786647E-2</v>
      </c>
      <c r="R41" s="3"/>
      <c r="S41" s="3"/>
      <c r="T41" s="3"/>
    </row>
    <row r="42" spans="1:20" x14ac:dyDescent="0.25">
      <c r="A42" s="33">
        <v>42440</v>
      </c>
      <c r="B42">
        <v>18.506796000000001</v>
      </c>
      <c r="C42" s="6">
        <f t="shared" si="0"/>
        <v>4.7055437215728586E-2</v>
      </c>
      <c r="D42" s="6">
        <f t="shared" si="6"/>
        <v>2.7695032042442082E-2</v>
      </c>
      <c r="E42" s="3"/>
      <c r="F42" s="3"/>
      <c r="G42" s="3">
        <v>1.0999999999999999E-2</v>
      </c>
      <c r="H42" s="3">
        <f t="shared" si="3"/>
        <v>5.5571384087766665E-4</v>
      </c>
      <c r="I42" s="6">
        <f t="shared" si="4"/>
        <v>2.357358353915812E-2</v>
      </c>
      <c r="J42" s="13"/>
      <c r="K42" s="13"/>
      <c r="L42" s="3"/>
      <c r="M42" s="3"/>
      <c r="N42" s="3"/>
      <c r="O42" s="3">
        <f t="shared" si="5"/>
        <v>4.6088444860464085E-4</v>
      </c>
      <c r="P42" s="36">
        <f t="shared" si="1"/>
        <v>0.52010715378337036</v>
      </c>
      <c r="Q42" s="6">
        <f t="shared" si="2"/>
        <v>2.1468219502432911E-2</v>
      </c>
      <c r="R42" s="3"/>
      <c r="S42" s="3"/>
      <c r="T42" s="3"/>
    </row>
    <row r="43" spans="1:20" x14ac:dyDescent="0.25">
      <c r="A43" s="33">
        <v>42443</v>
      </c>
      <c r="B43">
        <v>18.623629000000001</v>
      </c>
      <c r="C43" s="6">
        <f t="shared" si="0"/>
        <v>6.2931348393222859E-3</v>
      </c>
      <c r="D43" s="6">
        <f t="shared" si="6"/>
        <v>2.8834479408666455E-2</v>
      </c>
      <c r="E43" s="3"/>
      <c r="F43" s="3"/>
      <c r="G43" s="3">
        <v>1.0999999999999999E-2</v>
      </c>
      <c r="H43" s="3">
        <f t="shared" si="3"/>
        <v>6.5522386071880929E-4</v>
      </c>
      <c r="I43" s="6">
        <f t="shared" si="4"/>
        <v>2.5597340891561553E-2</v>
      </c>
      <c r="J43" s="13"/>
      <c r="K43" s="13"/>
      <c r="L43" s="3"/>
      <c r="M43" s="3"/>
      <c r="N43" s="3"/>
      <c r="O43" s="3">
        <f t="shared" si="5"/>
        <v>6.0678811237822557E-4</v>
      </c>
      <c r="P43" s="36">
        <f t="shared" si="1"/>
        <v>2.7520931650172984</v>
      </c>
      <c r="Q43" s="6">
        <f t="shared" si="2"/>
        <v>2.4633069487545102E-2</v>
      </c>
      <c r="R43" s="3"/>
      <c r="S43" s="3"/>
      <c r="T43" s="3"/>
    </row>
    <row r="44" spans="1:20" x14ac:dyDescent="0.25">
      <c r="A44" s="33">
        <v>42444</v>
      </c>
      <c r="B44">
        <v>18.448381000000001</v>
      </c>
      <c r="C44" s="6">
        <f t="shared" si="0"/>
        <v>-9.4545348592513668E-3</v>
      </c>
      <c r="D44" s="6">
        <f t="shared" si="6"/>
        <v>2.8597277236035737E-2</v>
      </c>
      <c r="E44" s="3"/>
      <c r="F44" s="3"/>
      <c r="G44" s="3">
        <v>1.0999999999999999E-2</v>
      </c>
      <c r="H44" s="3">
        <f t="shared" si="3"/>
        <v>6.1828664184203417E-4</v>
      </c>
      <c r="I44" s="6">
        <f t="shared" si="4"/>
        <v>2.4865370333900804E-2</v>
      </c>
      <c r="J44" s="13"/>
      <c r="K44" s="13"/>
      <c r="L44" s="3"/>
      <c r="M44" s="3"/>
      <c r="N44" s="3"/>
      <c r="O44" s="3">
        <f t="shared" si="5"/>
        <v>5.5864712250660805E-4</v>
      </c>
      <c r="P44" s="36">
        <f t="shared" si="1"/>
        <v>2.7460535442212763</v>
      </c>
      <c r="Q44" s="6">
        <f t="shared" si="2"/>
        <v>2.3635717093132759E-2</v>
      </c>
      <c r="R44" s="3"/>
      <c r="S44" s="3"/>
      <c r="T44" s="3"/>
    </row>
    <row r="45" spans="1:20" x14ac:dyDescent="0.25">
      <c r="A45" s="33">
        <v>42445</v>
      </c>
      <c r="B45">
        <v>18.302344999999999</v>
      </c>
      <c r="C45" s="6">
        <f t="shared" si="0"/>
        <v>-7.9474222443301906E-3</v>
      </c>
      <c r="D45" s="6">
        <f t="shared" si="6"/>
        <v>2.8644533819018266E-2</v>
      </c>
      <c r="E45" s="3"/>
      <c r="F45" s="3"/>
      <c r="G45" s="3">
        <v>1.0999999999999999E-2</v>
      </c>
      <c r="H45" s="3">
        <f t="shared" si="3"/>
        <v>5.8655273709580004E-4</v>
      </c>
      <c r="I45" s="6">
        <f t="shared" si="4"/>
        <v>2.421885086241294E-2</v>
      </c>
      <c r="J45" s="13"/>
      <c r="K45" s="13"/>
      <c r="L45" s="3"/>
      <c r="M45" s="3"/>
      <c r="N45" s="3"/>
      <c r="O45" s="3">
        <f t="shared" si="5"/>
        <v>5.1923883381226423E-4</v>
      </c>
      <c r="P45" s="36">
        <f t="shared" si="1"/>
        <v>2.8018135066428851</v>
      </c>
      <c r="Q45" s="6">
        <f t="shared" si="2"/>
        <v>2.2786812717277161E-2</v>
      </c>
      <c r="R45" s="3"/>
      <c r="S45" s="3"/>
      <c r="T45" s="3"/>
    </row>
    <row r="46" spans="1:20" x14ac:dyDescent="0.25">
      <c r="A46" s="33">
        <v>42446</v>
      </c>
      <c r="B46">
        <v>18.152654999999999</v>
      </c>
      <c r="C46" s="6">
        <f t="shared" si="0"/>
        <v>-8.2123627098090318E-3</v>
      </c>
      <c r="D46" s="6">
        <f t="shared" si="6"/>
        <v>2.7643852695000949E-2</v>
      </c>
      <c r="E46" s="3"/>
      <c r="F46" s="3"/>
      <c r="G46" s="3">
        <v>1.0999999999999999E-2</v>
      </c>
      <c r="H46" s="3">
        <f t="shared" si="3"/>
        <v>5.5514926408983247E-4</v>
      </c>
      <c r="I46" s="6">
        <f t="shared" si="4"/>
        <v>2.3561605719683718E-2</v>
      </c>
      <c r="J46" s="13"/>
      <c r="K46" s="13"/>
      <c r="L46" s="3"/>
      <c r="M46" s="3"/>
      <c r="N46" s="3"/>
      <c r="O46" s="3">
        <f t="shared" si="5"/>
        <v>4.8143271336131903E-4</v>
      </c>
      <c r="P46" s="36">
        <f t="shared" si="1"/>
        <v>2.8303895533346011</v>
      </c>
      <c r="Q46" s="6">
        <f t="shared" si="2"/>
        <v>2.194157499728128E-2</v>
      </c>
      <c r="R46" s="3"/>
      <c r="S46" s="3"/>
      <c r="T46" s="3"/>
    </row>
    <row r="47" spans="1:20" x14ac:dyDescent="0.25">
      <c r="A47" s="33">
        <v>42447</v>
      </c>
      <c r="B47">
        <v>18.437428000000001</v>
      </c>
      <c r="C47" s="6">
        <f t="shared" si="0"/>
        <v>1.5565898003093652E-2</v>
      </c>
      <c r="D47" s="6">
        <f t="shared" si="6"/>
        <v>2.761248393726819E-2</v>
      </c>
      <c r="E47" s="3"/>
      <c r="F47" s="3"/>
      <c r="G47" s="3">
        <v>1.0999999999999999E-2</v>
      </c>
      <c r="H47" s="3">
        <f t="shared" si="3"/>
        <v>5.2588688232109025E-4</v>
      </c>
      <c r="I47" s="6">
        <f t="shared" si="4"/>
        <v>2.293222366716953E-2</v>
      </c>
      <c r="J47" s="13"/>
      <c r="K47" s="13"/>
      <c r="L47" s="3"/>
      <c r="M47" s="3"/>
      <c r="N47" s="3"/>
      <c r="O47" s="3">
        <f t="shared" si="5"/>
        <v>4.4760160366060978E-4</v>
      </c>
      <c r="P47" s="36">
        <f t="shared" si="1"/>
        <v>2.6662033122931792</v>
      </c>
      <c r="Q47" s="6">
        <f t="shared" si="2"/>
        <v>2.1156597166383108E-2</v>
      </c>
      <c r="R47" s="3"/>
      <c r="S47" s="3"/>
      <c r="T47" s="3"/>
    </row>
    <row r="48" spans="1:20" x14ac:dyDescent="0.25">
      <c r="A48" s="33">
        <v>42450</v>
      </c>
      <c r="B48">
        <v>18.123446000000001</v>
      </c>
      <c r="C48" s="6">
        <f t="shared" si="0"/>
        <v>-1.7176269873670387E-2</v>
      </c>
      <c r="D48" s="6">
        <f t="shared" si="6"/>
        <v>2.7745995118098544E-2</v>
      </c>
      <c r="E48" s="3"/>
      <c r="F48" s="3"/>
      <c r="G48" s="3">
        <v>1.0999999999999999E-2</v>
      </c>
      <c r="H48" s="3">
        <f t="shared" si="3"/>
        <v>5.0887150022038772E-4</v>
      </c>
      <c r="I48" s="6">
        <f t="shared" si="4"/>
        <v>2.2558180339300148E-2</v>
      </c>
      <c r="J48" s="13"/>
      <c r="K48" s="13"/>
      <c r="L48" s="3"/>
      <c r="M48" s="3"/>
      <c r="N48" s="3"/>
      <c r="O48" s="3">
        <f t="shared" si="5"/>
        <v>4.3148941348106716E-4</v>
      </c>
      <c r="P48" s="36">
        <f t="shared" si="1"/>
        <v>2.6133279517048629</v>
      </c>
      <c r="Q48" s="6">
        <f t="shared" si="2"/>
        <v>2.0772323256705475E-2</v>
      </c>
      <c r="R48" s="3"/>
      <c r="S48" s="3"/>
      <c r="T48" s="3"/>
    </row>
    <row r="49" spans="1:20" x14ac:dyDescent="0.25">
      <c r="A49" s="33">
        <v>42451</v>
      </c>
      <c r="B49">
        <v>18.364412000000002</v>
      </c>
      <c r="C49" s="6">
        <f t="shared" si="0"/>
        <v>1.3208202200615894E-2</v>
      </c>
      <c r="D49" s="6">
        <f t="shared" si="6"/>
        <v>2.3934884976116108E-2</v>
      </c>
      <c r="E49" s="3"/>
      <c r="F49" s="3"/>
      <c r="G49" s="3">
        <v>1.0999999999999999E-2</v>
      </c>
      <c r="H49" s="3">
        <f t="shared" si="3"/>
        <v>4.9604066501355388E-4</v>
      </c>
      <c r="I49" s="6">
        <f t="shared" si="4"/>
        <v>2.2271970389113618E-2</v>
      </c>
      <c r="J49" s="13"/>
      <c r="K49" s="13"/>
      <c r="L49" s="3"/>
      <c r="M49" s="3"/>
      <c r="N49" s="3"/>
      <c r="O49" s="3">
        <f t="shared" si="5"/>
        <v>4.2128635172676283E-4</v>
      </c>
      <c r="P49" s="36">
        <f t="shared" si="1"/>
        <v>2.7601080721674611</v>
      </c>
      <c r="Q49" s="6">
        <f t="shared" si="2"/>
        <v>2.0525261307149364E-2</v>
      </c>
      <c r="R49" s="3"/>
      <c r="S49" s="3"/>
      <c r="T49" s="3"/>
    </row>
    <row r="50" spans="1:20" x14ac:dyDescent="0.25">
      <c r="A50" s="33">
        <v>42452</v>
      </c>
      <c r="B50">
        <v>17.911688000000002</v>
      </c>
      <c r="C50" s="6">
        <f t="shared" si="0"/>
        <v>-2.4961200680260767E-2</v>
      </c>
      <c r="D50" s="6">
        <f t="shared" si="6"/>
        <v>2.3335379685972081E-2</v>
      </c>
      <c r="E50" s="3"/>
      <c r="F50" s="3"/>
      <c r="G50" s="3">
        <v>1.0999999999999999E-2</v>
      </c>
      <c r="H50" s="3">
        <f t="shared" si="3"/>
        <v>4.7674562143508188E-4</v>
      </c>
      <c r="I50" s="6">
        <f t="shared" si="4"/>
        <v>2.1834505294031324E-2</v>
      </c>
      <c r="J50" s="13"/>
      <c r="K50" s="13"/>
      <c r="L50" s="3"/>
      <c r="M50" s="3"/>
      <c r="N50" s="3"/>
      <c r="O50" s="3">
        <f t="shared" si="5"/>
        <v>4.0207657612917211E-4</v>
      </c>
      <c r="P50" s="36">
        <f t="shared" si="1"/>
        <v>2.2156908940464675</v>
      </c>
      <c r="Q50" s="6">
        <f t="shared" si="2"/>
        <v>2.0051847199925799E-2</v>
      </c>
      <c r="R50" s="3"/>
      <c r="S50" s="3"/>
      <c r="T50" s="3"/>
    </row>
    <row r="51" spans="1:20" x14ac:dyDescent="0.25">
      <c r="A51" s="33">
        <v>42453</v>
      </c>
      <c r="B51">
        <v>17.469919000000001</v>
      </c>
      <c r="C51" s="6">
        <f t="shared" si="0"/>
        <v>-2.4972973038884256E-2</v>
      </c>
      <c r="D51" s="6">
        <f t="shared" si="6"/>
        <v>2.2790687605732451E-2</v>
      </c>
      <c r="E51" s="3"/>
      <c r="F51" s="3"/>
      <c r="G51" s="3">
        <v>1.0999999999999999E-2</v>
      </c>
      <c r="H51" s="3">
        <f t="shared" si="3"/>
        <v>4.85524576512992E-4</v>
      </c>
      <c r="I51" s="6">
        <f t="shared" si="4"/>
        <v>2.2034622223060508E-2</v>
      </c>
      <c r="J51" s="13"/>
      <c r="K51" s="13"/>
      <c r="L51" s="3"/>
      <c r="M51" s="3"/>
      <c r="N51" s="3"/>
      <c r="O51" s="3">
        <f t="shared" si="5"/>
        <v>4.2185389547075113E-4</v>
      </c>
      <c r="P51" s="36">
        <f t="shared" si="1"/>
        <v>2.2273102418578699</v>
      </c>
      <c r="Q51" s="6">
        <f t="shared" si="2"/>
        <v>2.0539082147719042E-2</v>
      </c>
      <c r="R51" s="3"/>
      <c r="S51" s="3"/>
      <c r="T51" s="3"/>
    </row>
    <row r="52" spans="1:20" x14ac:dyDescent="0.25">
      <c r="A52" s="33">
        <v>42458</v>
      </c>
      <c r="B52">
        <v>17.667076000000002</v>
      </c>
      <c r="C52" s="6">
        <f t="shared" si="0"/>
        <v>1.1222306811448719E-2</v>
      </c>
      <c r="D52" s="6">
        <f t="shared" si="6"/>
        <v>2.302116983188858E-2</v>
      </c>
      <c r="E52" s="3"/>
      <c r="F52" s="3"/>
      <c r="G52" s="3">
        <v>1.0999999999999999E-2</v>
      </c>
      <c r="H52" s="3">
        <f t="shared" si="3"/>
        <v>4.9381206486626291E-4</v>
      </c>
      <c r="I52" s="6">
        <f t="shared" si="4"/>
        <v>2.2221882568006314E-2</v>
      </c>
      <c r="J52" s="13"/>
      <c r="K52" s="13"/>
      <c r="L52" s="3"/>
      <c r="M52" s="3"/>
      <c r="N52" s="3"/>
      <c r="O52" s="3">
        <f t="shared" si="5"/>
        <v>4.3978592722865886E-4</v>
      </c>
      <c r="P52" s="36">
        <f t="shared" si="1"/>
        <v>2.8024892133668664</v>
      </c>
      <c r="Q52" s="6">
        <f t="shared" si="2"/>
        <v>2.0971073583120604E-2</v>
      </c>
      <c r="R52" s="3"/>
      <c r="S52" s="3"/>
      <c r="T52" s="3"/>
    </row>
    <row r="53" spans="1:20" x14ac:dyDescent="0.25">
      <c r="A53" s="33">
        <v>42459</v>
      </c>
      <c r="B53">
        <v>17.937245999999998</v>
      </c>
      <c r="C53" s="6">
        <f t="shared" si="0"/>
        <v>1.517653871391942E-2</v>
      </c>
      <c r="D53" s="6">
        <f t="shared" si="6"/>
        <v>2.245665253421129E-2</v>
      </c>
      <c r="E53" s="3"/>
      <c r="F53" s="3"/>
      <c r="G53" s="3">
        <v>1.0999999999999999E-2</v>
      </c>
      <c r="H53" s="3">
        <f t="shared" si="3"/>
        <v>4.717397511845044E-4</v>
      </c>
      <c r="I53" s="6">
        <f t="shared" si="4"/>
        <v>2.1719570695216434E-2</v>
      </c>
      <c r="J53" s="13"/>
      <c r="K53" s="13"/>
      <c r="L53" s="3"/>
      <c r="M53" s="3"/>
      <c r="N53" s="3"/>
      <c r="O53" s="3">
        <f t="shared" si="5"/>
        <v>4.1478706479172587E-4</v>
      </c>
      <c r="P53" s="36">
        <f t="shared" si="1"/>
        <v>2.6972888370070418</v>
      </c>
      <c r="Q53" s="6">
        <f t="shared" si="2"/>
        <v>2.0366321827755888E-2</v>
      </c>
      <c r="R53" s="3"/>
      <c r="S53" s="3"/>
      <c r="T53" s="3"/>
    </row>
    <row r="54" spans="1:20" x14ac:dyDescent="0.25">
      <c r="A54" s="33">
        <v>42460</v>
      </c>
      <c r="B54">
        <v>18.035824000000002</v>
      </c>
      <c r="C54" s="6">
        <f t="shared" si="0"/>
        <v>5.4806691091340252E-3</v>
      </c>
      <c r="D54" s="6">
        <f t="shared" si="6"/>
        <v>2.1069257837777283E-2</v>
      </c>
      <c r="E54" s="3"/>
      <c r="F54" s="3"/>
      <c r="G54" s="3">
        <v>1.0999999999999999E-2</v>
      </c>
      <c r="H54" s="3">
        <f t="shared" si="3"/>
        <v>4.5725500575353984E-4</v>
      </c>
      <c r="I54" s="6">
        <f t="shared" si="4"/>
        <v>2.1383521827648969E-2</v>
      </c>
      <c r="J54" s="13"/>
      <c r="K54" s="13"/>
      <c r="L54" s="3"/>
      <c r="M54" s="3"/>
      <c r="N54" s="3"/>
      <c r="O54" s="3">
        <f t="shared" si="5"/>
        <v>4.0082615851052471E-4</v>
      </c>
      <c r="P54" s="36">
        <f t="shared" si="1"/>
        <v>2.9545830616685631</v>
      </c>
      <c r="Q54" s="6">
        <f t="shared" si="2"/>
        <v>2.0020643309107845E-2</v>
      </c>
      <c r="R54" s="3"/>
      <c r="S54" s="3"/>
      <c r="T54" s="3"/>
    </row>
    <row r="55" spans="1:20" x14ac:dyDescent="0.25">
      <c r="A55" s="33">
        <v>42461</v>
      </c>
      <c r="B55">
        <v>17.933596000000001</v>
      </c>
      <c r="C55" s="6">
        <f t="shared" si="0"/>
        <v>-5.684177017456553E-3</v>
      </c>
      <c r="D55" s="6">
        <f t="shared" si="6"/>
        <v>2.104200973524031E-2</v>
      </c>
      <c r="E55" s="3"/>
      <c r="F55" s="3"/>
      <c r="G55" s="3">
        <v>1.0999999999999999E-2</v>
      </c>
      <c r="H55" s="3">
        <f t="shared" si="3"/>
        <v>4.3162196944135638E-4</v>
      </c>
      <c r="I55" s="6">
        <f t="shared" si="4"/>
        <v>2.0775513698615408E-2</v>
      </c>
      <c r="J55" s="13"/>
      <c r="K55" s="13"/>
      <c r="L55" s="3"/>
      <c r="M55" s="3"/>
      <c r="N55" s="3"/>
      <c r="O55" s="3">
        <f t="shared" si="5"/>
        <v>3.7161689710487825E-4</v>
      </c>
      <c r="P55" s="36">
        <f t="shared" si="1"/>
        <v>2.9864129952890335</v>
      </c>
      <c r="Q55" s="6">
        <f t="shared" si="2"/>
        <v>1.9277367483784662E-2</v>
      </c>
      <c r="R55" s="3"/>
      <c r="S55" s="3"/>
      <c r="T55" s="3"/>
    </row>
    <row r="56" spans="1:20" x14ac:dyDescent="0.25">
      <c r="A56" s="33">
        <v>42464</v>
      </c>
      <c r="B56">
        <v>18.002963999999999</v>
      </c>
      <c r="C56" s="6">
        <f t="shared" si="0"/>
        <v>3.8605857742499633E-3</v>
      </c>
      <c r="D56" s="6">
        <f t="shared" si="6"/>
        <v>2.0295401765130092E-2</v>
      </c>
      <c r="E56" s="3"/>
      <c r="F56" s="3"/>
      <c r="G56" s="3">
        <v>1.0999999999999999E-2</v>
      </c>
      <c r="H56" s="3">
        <f t="shared" si="3"/>
        <v>4.0766324337682185E-4</v>
      </c>
      <c r="I56" s="6">
        <f t="shared" si="4"/>
        <v>2.0190672187344876E-2</v>
      </c>
      <c r="J56" s="13"/>
      <c r="K56" s="13"/>
      <c r="L56" s="3"/>
      <c r="M56" s="3"/>
      <c r="N56" s="3"/>
      <c r="O56" s="3">
        <f t="shared" si="5"/>
        <v>3.4539299361710887E-4</v>
      </c>
      <c r="P56" s="36">
        <f t="shared" si="1"/>
        <v>3.0448997049011628</v>
      </c>
      <c r="Q56" s="6">
        <f t="shared" si="2"/>
        <v>1.8584751642599609E-2</v>
      </c>
      <c r="R56" s="3"/>
      <c r="S56" s="3"/>
      <c r="T56" s="3"/>
    </row>
    <row r="57" spans="1:20" x14ac:dyDescent="0.25">
      <c r="A57" s="33">
        <v>42465</v>
      </c>
      <c r="B57">
        <v>17.944551000000001</v>
      </c>
      <c r="C57" s="6">
        <f t="shared" si="0"/>
        <v>-3.2499076174069032E-3</v>
      </c>
      <c r="D57" s="6">
        <f t="shared" si="6"/>
        <v>1.8017477918225326E-2</v>
      </c>
      <c r="E57" s="3"/>
      <c r="F57" s="3"/>
      <c r="G57" s="3">
        <v>1.0999999999999999E-2</v>
      </c>
      <c r="H57" s="3">
        <f t="shared" si="3"/>
        <v>3.8409769612543298E-4</v>
      </c>
      <c r="I57" s="6">
        <f t="shared" si="4"/>
        <v>1.9598410550997064E-2</v>
      </c>
      <c r="J57" s="13"/>
      <c r="K57" s="13"/>
      <c r="L57" s="3"/>
      <c r="M57" s="3"/>
      <c r="N57" s="3"/>
      <c r="O57" s="3">
        <f t="shared" si="5"/>
        <v>3.2023909703254313E-4</v>
      </c>
      <c r="P57" s="36">
        <f t="shared" si="1"/>
        <v>3.0877921517159956</v>
      </c>
      <c r="Q57" s="6">
        <f t="shared" si="2"/>
        <v>1.789522553734775E-2</v>
      </c>
      <c r="R57" s="3"/>
      <c r="S57" s="3"/>
      <c r="T57" s="3"/>
    </row>
    <row r="58" spans="1:20" x14ac:dyDescent="0.25">
      <c r="A58" s="33">
        <v>42466</v>
      </c>
      <c r="B58">
        <v>18.138048000000001</v>
      </c>
      <c r="C58" s="6">
        <f t="shared" si="0"/>
        <v>1.0725328010287867E-2</v>
      </c>
      <c r="D58" s="6">
        <f t="shared" si="6"/>
        <v>1.7232880731455319E-2</v>
      </c>
      <c r="E58" s="3"/>
      <c r="F58" s="3"/>
      <c r="G58" s="3">
        <v>1.0999999999999999E-2</v>
      </c>
      <c r="H58" s="3">
        <f t="shared" si="3"/>
        <v>3.6168554832920771E-4</v>
      </c>
      <c r="I58" s="6">
        <f t="shared" si="4"/>
        <v>1.9018032188667884E-2</v>
      </c>
      <c r="J58" s="13"/>
      <c r="K58" s="13"/>
      <c r="L58" s="3"/>
      <c r="M58" s="3"/>
      <c r="N58" s="3"/>
      <c r="O58" s="3">
        <f t="shared" si="5"/>
        <v>2.9713448550628497E-4</v>
      </c>
      <c r="P58" s="36">
        <f t="shared" si="1"/>
        <v>2.9481542937682086</v>
      </c>
      <c r="Q58" s="6">
        <f t="shared" si="2"/>
        <v>1.7237589318297525E-2</v>
      </c>
      <c r="R58" s="3"/>
      <c r="S58" s="3"/>
      <c r="T58" s="3"/>
    </row>
    <row r="59" spans="1:20" x14ac:dyDescent="0.25">
      <c r="A59" s="33">
        <v>42467</v>
      </c>
      <c r="B59">
        <v>17.568497000000001</v>
      </c>
      <c r="C59" s="6">
        <f t="shared" si="0"/>
        <v>-3.190447639982151E-2</v>
      </c>
      <c r="D59" s="6">
        <f t="shared" si="6"/>
        <v>1.7049343859657656E-2</v>
      </c>
      <c r="E59" s="3"/>
      <c r="F59" s="3"/>
      <c r="G59" s="3">
        <v>1.0999999999999999E-2</v>
      </c>
      <c r="H59" s="3">
        <f t="shared" si="3"/>
        <v>3.4688637508515117E-4</v>
      </c>
      <c r="I59" s="6">
        <f t="shared" si="4"/>
        <v>1.8624885907976757E-2</v>
      </c>
      <c r="J59" s="13"/>
      <c r="K59" s="13"/>
      <c r="L59" s="3"/>
      <c r="M59" s="3"/>
      <c r="N59" s="3"/>
      <c r="O59" s="3">
        <f t="shared" si="5"/>
        <v>2.8489335115176368E-4</v>
      </c>
      <c r="P59" s="36">
        <f t="shared" si="1"/>
        <v>1.3763090130659956</v>
      </c>
      <c r="Q59" s="6">
        <f t="shared" si="2"/>
        <v>1.6878784054302126E-2</v>
      </c>
      <c r="R59" s="3"/>
      <c r="S59" s="3"/>
      <c r="T59" s="3"/>
    </row>
    <row r="60" spans="1:20" x14ac:dyDescent="0.25">
      <c r="A60" s="33">
        <v>42468</v>
      </c>
      <c r="B60">
        <v>17.816763000000002</v>
      </c>
      <c r="C60" s="6">
        <f t="shared" si="0"/>
        <v>1.403240071086119E-2</v>
      </c>
      <c r="D60" s="6">
        <f t="shared" si="6"/>
        <v>1.7586820420762841E-2</v>
      </c>
      <c r="E60" s="3"/>
      <c r="F60" s="3"/>
      <c r="G60" s="3">
        <v>1.0999999999999999E-2</v>
      </c>
      <c r="H60" s="3">
        <f t="shared" si="3"/>
        <v>3.8714692944084823E-4</v>
      </c>
      <c r="I60" s="6">
        <f t="shared" si="4"/>
        <v>1.9676049640129704E-2</v>
      </c>
      <c r="J60" s="13"/>
      <c r="K60" s="13"/>
      <c r="L60" s="3"/>
      <c r="M60" s="3"/>
      <c r="N60" s="3"/>
      <c r="O60" s="3">
        <f t="shared" si="5"/>
        <v>3.4858755710394677E-4</v>
      </c>
      <c r="P60" s="36">
        <f t="shared" si="1"/>
        <v>2.7794347081093753</v>
      </c>
      <c r="Q60" s="6">
        <f t="shared" si="2"/>
        <v>1.8670499647945867E-2</v>
      </c>
      <c r="R60" s="3"/>
      <c r="S60" s="3"/>
      <c r="T60" s="3"/>
    </row>
    <row r="61" spans="1:20" x14ac:dyDescent="0.25">
      <c r="A61" s="33">
        <v>42471</v>
      </c>
      <c r="B61">
        <v>17.641518000000001</v>
      </c>
      <c r="C61" s="6">
        <f t="shared" si="0"/>
        <v>-9.8846544127399634E-3</v>
      </c>
      <c r="D61" s="6">
        <f t="shared" si="6"/>
        <v>1.6886842234804449E-2</v>
      </c>
      <c r="E61" s="3"/>
      <c r="F61" s="3"/>
      <c r="G61" s="3">
        <v>1.0999999999999999E-2</v>
      </c>
      <c r="H61" s="3">
        <f t="shared" si="3"/>
        <v>3.7573260985700798E-4</v>
      </c>
      <c r="I61" s="6">
        <f t="shared" si="4"/>
        <v>1.9383823406567857E-2</v>
      </c>
      <c r="J61" s="13"/>
      <c r="K61" s="13"/>
      <c r="L61" s="3"/>
      <c r="M61" s="3"/>
      <c r="N61" s="3"/>
      <c r="O61" s="3">
        <f t="shared" si="5"/>
        <v>3.381988920653264E-4</v>
      </c>
      <c r="P61" s="36">
        <f t="shared" si="1"/>
        <v>2.9325485819397548</v>
      </c>
      <c r="Q61" s="6">
        <f t="shared" si="2"/>
        <v>1.8390184666428076E-2</v>
      </c>
      <c r="R61" s="3"/>
      <c r="S61" s="3"/>
      <c r="T61" s="3"/>
    </row>
    <row r="62" spans="1:20" x14ac:dyDescent="0.25">
      <c r="A62" s="33">
        <v>42472</v>
      </c>
      <c r="B62">
        <v>17.816763000000002</v>
      </c>
      <c r="C62" s="6">
        <f t="shared" si="0"/>
        <v>9.8846544127398767E-3</v>
      </c>
      <c r="D62" s="6">
        <f t="shared" si="6"/>
        <v>1.6703255687263076E-2</v>
      </c>
      <c r="E62" s="3"/>
      <c r="F62" s="3"/>
      <c r="G62" s="3">
        <v>1.0999999999999999E-2</v>
      </c>
      <c r="H62" s="3">
        <f t="shared" si="3"/>
        <v>3.5905103683714546E-4</v>
      </c>
      <c r="I62" s="6">
        <f t="shared" si="4"/>
        <v>1.8948642084253571E-2</v>
      </c>
      <c r="J62" s="13"/>
      <c r="K62" s="13"/>
      <c r="L62" s="3"/>
      <c r="M62" s="3"/>
      <c r="N62" s="3"/>
      <c r="O62" s="3">
        <f t="shared" si="5"/>
        <v>3.2059051519405413E-4</v>
      </c>
      <c r="P62" s="36">
        <f t="shared" si="1"/>
        <v>2.9513493845824508</v>
      </c>
      <c r="Q62" s="6">
        <f t="shared" si="2"/>
        <v>1.7905041613859883E-2</v>
      </c>
      <c r="R62" s="3"/>
      <c r="S62" s="3"/>
      <c r="T62" s="3"/>
    </row>
    <row r="63" spans="1:20" x14ac:dyDescent="0.25">
      <c r="A63" s="33">
        <v>42473</v>
      </c>
      <c r="B63">
        <v>18.269485</v>
      </c>
      <c r="C63" s="6">
        <f t="shared" si="0"/>
        <v>2.5092425995124523E-2</v>
      </c>
      <c r="D63" s="6">
        <f t="shared" si="6"/>
        <v>1.6385090002801056E-2</v>
      </c>
      <c r="E63" s="3"/>
      <c r="F63" s="3"/>
      <c r="G63" s="3">
        <v>1.0999999999999999E-2</v>
      </c>
      <c r="H63" s="3">
        <f t="shared" si="3"/>
        <v>3.4337035819847464E-4</v>
      </c>
      <c r="I63" s="6">
        <f t="shared" si="4"/>
        <v>1.8530255211369178E-2</v>
      </c>
      <c r="J63" s="13"/>
      <c r="K63" s="13"/>
      <c r="L63" s="3"/>
      <c r="M63" s="3"/>
      <c r="N63" s="3"/>
      <c r="O63" s="3">
        <f t="shared" si="5"/>
        <v>3.0466839555760123E-4</v>
      </c>
      <c r="P63" s="36">
        <f t="shared" si="1"/>
        <v>2.0959012614926995</v>
      </c>
      <c r="Q63" s="6">
        <f t="shared" si="2"/>
        <v>1.7454752807118216E-2</v>
      </c>
      <c r="R63" s="3"/>
      <c r="S63" s="3"/>
      <c r="T63" s="3"/>
    </row>
    <row r="64" spans="1:20" x14ac:dyDescent="0.25">
      <c r="A64" s="33">
        <v>42474</v>
      </c>
      <c r="B64">
        <v>18.517752000000002</v>
      </c>
      <c r="C64" s="6">
        <f t="shared" si="0"/>
        <v>1.3497657855381092E-2</v>
      </c>
      <c r="D64" s="6">
        <f t="shared" si="6"/>
        <v>1.6777259649049962E-2</v>
      </c>
      <c r="E64" s="6">
        <f>SQRT(SUMPRODUCT(C4:C63,C4:C63)/60)</f>
        <v>2.4108097431320287E-2</v>
      </c>
      <c r="F64" s="3"/>
      <c r="G64" s="3">
        <v>1.0999999999999999E-2</v>
      </c>
      <c r="H64" s="3">
        <f t="shared" si="3"/>
        <v>3.6054592724581419E-4</v>
      </c>
      <c r="I64" s="6">
        <f t="shared" si="4"/>
        <v>1.898804695712053E-2</v>
      </c>
      <c r="J64" s="13"/>
      <c r="K64" s="13"/>
      <c r="L64" s="3"/>
      <c r="M64" s="3"/>
      <c r="N64" s="3"/>
      <c r="O64" s="3">
        <f t="shared" si="5"/>
        <v>3.3431785894570015E-4</v>
      </c>
      <c r="P64" s="36">
        <f t="shared" si="1"/>
        <v>2.8102952644042736</v>
      </c>
      <c r="Q64" s="6">
        <f t="shared" si="2"/>
        <v>1.8284361048330349E-2</v>
      </c>
      <c r="R64" s="3"/>
      <c r="S64" s="3"/>
      <c r="T64" s="3"/>
    </row>
    <row r="65" spans="1:20" x14ac:dyDescent="0.25">
      <c r="A65" s="33">
        <v>42475</v>
      </c>
      <c r="B65">
        <v>18.671092999999999</v>
      </c>
      <c r="C65" s="6">
        <f t="shared" si="0"/>
        <v>8.2466593961599381E-3</v>
      </c>
      <c r="D65" s="6">
        <f t="shared" si="6"/>
        <v>1.6869485951968188E-2</v>
      </c>
      <c r="E65" s="6">
        <f t="shared" ref="E65:E128" si="7">SQRT(SUMPRODUCT(C5:C64,C5:C64)/60)</f>
        <v>2.3892812492365072E-2</v>
      </c>
      <c r="F65" s="3"/>
      <c r="G65" s="3">
        <v>1.0999999999999999E-2</v>
      </c>
      <c r="H65" s="3">
        <f t="shared" si="3"/>
        <v>3.4984437766592114E-4</v>
      </c>
      <c r="I65" s="6">
        <f t="shared" si="4"/>
        <v>1.8704127289609671E-2</v>
      </c>
      <c r="J65" s="13"/>
      <c r="K65" s="13"/>
      <c r="L65" s="3"/>
      <c r="M65" s="3"/>
      <c r="N65" s="3"/>
      <c r="O65" s="3">
        <f t="shared" si="5"/>
        <v>3.2407668571346568E-4</v>
      </c>
      <c r="P65" s="36">
        <f t="shared" si="1"/>
        <v>2.9934018160247904</v>
      </c>
      <c r="Q65" s="6">
        <f t="shared" si="2"/>
        <v>1.8002130032678514E-2</v>
      </c>
      <c r="R65" s="3"/>
      <c r="S65" s="3"/>
      <c r="T65" s="3"/>
    </row>
    <row r="66" spans="1:20" x14ac:dyDescent="0.25">
      <c r="A66" s="33">
        <v>42478</v>
      </c>
      <c r="B66">
        <v>18.682044999999999</v>
      </c>
      <c r="C66" s="6">
        <f t="shared" si="0"/>
        <v>5.8640322608712557E-4</v>
      </c>
      <c r="D66" s="6">
        <f t="shared" si="6"/>
        <v>1.6703655398706177E-2</v>
      </c>
      <c r="E66" s="6">
        <f t="shared" si="7"/>
        <v>2.3681967652024766E-2</v>
      </c>
      <c r="F66" s="3"/>
      <c r="G66" s="3">
        <v>1.0999999999999999E-2</v>
      </c>
      <c r="H66" s="3">
        <f t="shared" si="3"/>
        <v>3.3293415847774222E-4</v>
      </c>
      <c r="I66" s="6">
        <f t="shared" si="4"/>
        <v>1.8246483455113816E-2</v>
      </c>
      <c r="J66" s="13"/>
      <c r="K66" s="13"/>
      <c r="L66" s="3"/>
      <c r="M66" s="3"/>
      <c r="N66" s="3"/>
      <c r="O66" s="3">
        <f t="shared" si="5"/>
        <v>3.0536143931497587E-4</v>
      </c>
      <c r="P66" s="36">
        <f t="shared" si="1"/>
        <v>3.1275056328048327</v>
      </c>
      <c r="Q66" s="6">
        <f t="shared" si="2"/>
        <v>1.747459411016393E-2</v>
      </c>
      <c r="R66" s="3"/>
      <c r="S66" s="3"/>
      <c r="T66" s="3"/>
    </row>
    <row r="67" spans="1:20" x14ac:dyDescent="0.25">
      <c r="A67" s="33">
        <v>42479</v>
      </c>
      <c r="B67">
        <v>18.685696</v>
      </c>
      <c r="C67" s="6">
        <f t="shared" si="0"/>
        <v>1.9540919059670496E-4</v>
      </c>
      <c r="D67" s="6">
        <f t="shared" si="6"/>
        <v>1.6528026855276112E-2</v>
      </c>
      <c r="E67" s="6">
        <f t="shared" si="7"/>
        <v>2.3202877732402646E-2</v>
      </c>
      <c r="F67" s="3"/>
      <c r="G67" s="3">
        <v>1.0999999999999999E-2</v>
      </c>
      <c r="H67" s="3">
        <f t="shared" si="3"/>
        <v>3.1297874109369162E-4</v>
      </c>
      <c r="I67" s="6">
        <f t="shared" si="4"/>
        <v>1.7691205190537237E-2</v>
      </c>
      <c r="J67" s="13"/>
      <c r="K67" s="13"/>
      <c r="L67" s="3"/>
      <c r="M67" s="3"/>
      <c r="N67" s="3"/>
      <c r="O67" s="3">
        <f t="shared" si="5"/>
        <v>2.8283545799679516E-4</v>
      </c>
      <c r="P67" s="36">
        <f t="shared" si="1"/>
        <v>3.1663165882804361</v>
      </c>
      <c r="Q67" s="6">
        <f t="shared" si="2"/>
        <v>1.6817712626775234E-2</v>
      </c>
      <c r="R67" s="3"/>
      <c r="S67" s="3"/>
      <c r="T67" s="3"/>
    </row>
    <row r="68" spans="1:20" x14ac:dyDescent="0.25">
      <c r="A68" s="33">
        <v>42480</v>
      </c>
      <c r="B68">
        <v>18.400917</v>
      </c>
      <c r="C68" s="6">
        <f t="shared" ref="C68:C131" si="8">LN(B68/B67)</f>
        <v>-1.5357811044392204E-2</v>
      </c>
      <c r="D68" s="6">
        <f t="shared" si="6"/>
        <v>1.6327601849960533E-2</v>
      </c>
      <c r="E68" s="6">
        <f t="shared" si="7"/>
        <v>2.2967549728520286E-2</v>
      </c>
      <c r="F68" s="3"/>
      <c r="G68" s="3">
        <v>1.0999999999999999E-2</v>
      </c>
      <c r="H68" s="3">
        <f t="shared" si="3"/>
        <v>2.9420230771317631E-4</v>
      </c>
      <c r="I68" s="6">
        <f t="shared" si="4"/>
        <v>1.7152326597671123E-2</v>
      </c>
      <c r="J68" s="13"/>
      <c r="K68" s="13"/>
      <c r="L68" s="3"/>
      <c r="M68" s="3"/>
      <c r="N68" s="3"/>
      <c r="O68" s="3">
        <f t="shared" si="5"/>
        <v>2.6244135312311162E-4</v>
      </c>
      <c r="P68" s="36">
        <f t="shared" si="1"/>
        <v>2.7544408923697672</v>
      </c>
      <c r="Q68" s="6">
        <f t="shared" si="2"/>
        <v>1.6200041763005168E-2</v>
      </c>
      <c r="R68" s="3"/>
      <c r="S68" s="3"/>
      <c r="T68" s="3"/>
    </row>
    <row r="69" spans="1:20" x14ac:dyDescent="0.25">
      <c r="A69" s="33">
        <v>42481</v>
      </c>
      <c r="B69">
        <v>18.419176</v>
      </c>
      <c r="C69" s="6">
        <f t="shared" si="8"/>
        <v>9.9179551212529547E-4</v>
      </c>
      <c r="D69" s="6">
        <f t="shared" si="6"/>
        <v>1.6452750126193384E-2</v>
      </c>
      <c r="E69" s="6">
        <f t="shared" si="7"/>
        <v>2.2881711563907409E-2</v>
      </c>
      <c r="F69" s="3"/>
      <c r="G69" s="3">
        <v>1.0999999999999999E-2</v>
      </c>
      <c r="H69" s="3">
        <f t="shared" si="3"/>
        <v>2.9070191085490103E-4</v>
      </c>
      <c r="I69" s="6">
        <f t="shared" si="4"/>
        <v>1.7049982723008873E-2</v>
      </c>
      <c r="J69" s="13"/>
      <c r="K69" s="13"/>
      <c r="L69" s="3"/>
      <c r="M69" s="3"/>
      <c r="N69" s="3"/>
      <c r="O69" s="3">
        <f t="shared" si="5"/>
        <v>2.6352809388584426E-4</v>
      </c>
      <c r="P69" s="36">
        <f t="shared" ref="P69:P132" si="9">-0.5*LN(2*PI())-LN(Q69)-C69^2/(2*O69)</f>
        <v>3.1998704301710079</v>
      </c>
      <c r="Q69" s="6">
        <f t="shared" ref="Q69:Q132" si="10">SQRT(O69)</f>
        <v>1.6233548407105707E-2</v>
      </c>
      <c r="R69" s="3"/>
      <c r="S69" s="3"/>
      <c r="T69" s="3"/>
    </row>
    <row r="70" spans="1:20" x14ac:dyDescent="0.25">
      <c r="A70" s="33">
        <v>42482</v>
      </c>
      <c r="B70">
        <v>19.032540999999998</v>
      </c>
      <c r="C70" s="6">
        <f t="shared" si="8"/>
        <v>3.2757902564047169E-2</v>
      </c>
      <c r="D70" s="6">
        <f t="shared" si="6"/>
        <v>1.5867438419107691E-2</v>
      </c>
      <c r="E70" s="6">
        <f t="shared" si="7"/>
        <v>2.2782756768578081E-2</v>
      </c>
      <c r="F70" s="3"/>
      <c r="G70" s="3">
        <v>1.0999999999999999E-2</v>
      </c>
      <c r="H70" s="3">
        <f t="shared" ref="H70:H133" si="11">(1-$H$1)*C69^2+$H$1*H69</f>
        <v>2.7331881570387927E-4</v>
      </c>
      <c r="I70" s="6">
        <f t="shared" ref="I70:I133" si="12">SQRT(H70)</f>
        <v>1.6532356628862058E-2</v>
      </c>
      <c r="J70" s="13"/>
      <c r="K70" s="13"/>
      <c r="L70" s="3"/>
      <c r="M70" s="3"/>
      <c r="N70" s="3"/>
      <c r="O70" s="3">
        <f t="shared" ref="O70:O133" si="13">$M$2+$M$3*C69^2+$M$4*O69</f>
        <v>2.4506124041279121E-4</v>
      </c>
      <c r="P70" s="36">
        <f t="shared" si="9"/>
        <v>1.0486503912567673</v>
      </c>
      <c r="Q70" s="6">
        <f t="shared" si="10"/>
        <v>1.5654431973495277E-2</v>
      </c>
      <c r="R70" s="3"/>
      <c r="S70" s="3"/>
      <c r="T70" s="3"/>
    </row>
    <row r="71" spans="1:20" x14ac:dyDescent="0.25">
      <c r="A71" s="33">
        <v>42485</v>
      </c>
      <c r="B71">
        <v>18.276786999999999</v>
      </c>
      <c r="C71" s="6">
        <f t="shared" si="8"/>
        <v>-4.0518413692772884E-2</v>
      </c>
      <c r="D71" s="6">
        <f t="shared" si="6"/>
        <v>1.6938378058045364E-2</v>
      </c>
      <c r="E71" s="6">
        <f t="shared" si="7"/>
        <v>2.3108006155919875E-2</v>
      </c>
      <c r="F71" s="3"/>
      <c r="G71" s="3">
        <v>1.0999999999999999E-2</v>
      </c>
      <c r="H71" s="3">
        <f t="shared" si="11"/>
        <v>3.2130449758538307E-4</v>
      </c>
      <c r="I71" s="6">
        <f t="shared" si="12"/>
        <v>1.7924968551865945E-2</v>
      </c>
      <c r="J71" s="13"/>
      <c r="K71" s="13"/>
      <c r="L71" s="3"/>
      <c r="M71" s="3"/>
      <c r="N71" s="3"/>
      <c r="O71" s="3">
        <f t="shared" si="13"/>
        <v>3.1713959827472184E-4</v>
      </c>
      <c r="P71" s="36">
        <f t="shared" si="9"/>
        <v>0.52078738090892385</v>
      </c>
      <c r="Q71" s="6">
        <f t="shared" si="10"/>
        <v>1.7808413693384425E-2</v>
      </c>
      <c r="R71" s="3"/>
      <c r="S71" s="3"/>
      <c r="T71" s="3"/>
    </row>
    <row r="72" spans="1:20" x14ac:dyDescent="0.25">
      <c r="A72" s="33">
        <v>42486</v>
      </c>
      <c r="B72">
        <v>18.167259000000001</v>
      </c>
      <c r="C72" s="6">
        <f t="shared" si="8"/>
        <v>-6.0107667389134962E-3</v>
      </c>
      <c r="D72" s="6">
        <f t="shared" si="6"/>
        <v>1.8469347468487787E-2</v>
      </c>
      <c r="E72" s="6">
        <f t="shared" si="7"/>
        <v>2.3538602292230835E-2</v>
      </c>
      <c r="F72" s="3"/>
      <c r="G72" s="3">
        <v>1.0999999999999999E-2</v>
      </c>
      <c r="H72" s="3">
        <f t="shared" si="11"/>
        <v>4.0053073862098123E-4</v>
      </c>
      <c r="I72" s="6">
        <f t="shared" si="12"/>
        <v>2.0013264067137604E-2</v>
      </c>
      <c r="J72" s="13"/>
      <c r="K72" s="13"/>
      <c r="L72" s="3"/>
      <c r="M72" s="3"/>
      <c r="N72" s="3"/>
      <c r="O72" s="3">
        <f t="shared" si="13"/>
        <v>4.2940438780153111E-4</v>
      </c>
      <c r="P72" s="36">
        <f t="shared" si="9"/>
        <v>2.9155480885849649</v>
      </c>
      <c r="Q72" s="6">
        <f t="shared" si="10"/>
        <v>2.0722074891321361E-2</v>
      </c>
      <c r="R72" s="3"/>
      <c r="S72" s="3"/>
      <c r="T72" s="3"/>
    </row>
    <row r="73" spans="1:20" x14ac:dyDescent="0.25">
      <c r="A73" s="33">
        <v>42487</v>
      </c>
      <c r="B73">
        <v>18.411871000000001</v>
      </c>
      <c r="C73" s="6">
        <f t="shared" si="8"/>
        <v>1.3374601656083956E-2</v>
      </c>
      <c r="D73" s="6">
        <f t="shared" si="6"/>
        <v>1.6386395803204501E-2</v>
      </c>
      <c r="E73" s="6">
        <f t="shared" si="7"/>
        <v>2.3451451662829827E-2</v>
      </c>
      <c r="F73" s="3"/>
      <c r="G73" s="3">
        <v>1.0999999999999999E-2</v>
      </c>
      <c r="H73" s="3">
        <f t="shared" si="11"/>
        <v>3.7866665331110009E-4</v>
      </c>
      <c r="I73" s="6">
        <f t="shared" si="12"/>
        <v>1.9459359015936269E-2</v>
      </c>
      <c r="J73" s="13"/>
      <c r="K73" s="13"/>
      <c r="L73" s="3"/>
      <c r="M73" s="3"/>
      <c r="N73" s="3"/>
      <c r="O73" s="3">
        <f t="shared" si="13"/>
        <v>3.9796277052948963E-4</v>
      </c>
      <c r="P73" s="36">
        <f t="shared" si="9"/>
        <v>2.7708929133712132</v>
      </c>
      <c r="Q73" s="6">
        <f t="shared" si="10"/>
        <v>1.9949004249071922E-2</v>
      </c>
      <c r="R73" s="3"/>
      <c r="S73" s="3"/>
      <c r="T73" s="3"/>
    </row>
    <row r="74" spans="1:20" x14ac:dyDescent="0.25">
      <c r="A74" s="33">
        <v>42488</v>
      </c>
      <c r="B74">
        <v>18.448381000000001</v>
      </c>
      <c r="C74" s="6">
        <f t="shared" si="8"/>
        <v>1.9809963285015979E-3</v>
      </c>
      <c r="D74" s="6">
        <f t="shared" si="6"/>
        <v>1.6527447318457233E-2</v>
      </c>
      <c r="E74" s="6">
        <f t="shared" si="7"/>
        <v>2.3355521618870629E-2</v>
      </c>
      <c r="F74" s="3"/>
      <c r="G74" s="3">
        <v>1.0999999999999999E-2</v>
      </c>
      <c r="H74" s="3">
        <f t="shared" si="11"/>
        <v>3.6667945227996952E-4</v>
      </c>
      <c r="I74" s="6">
        <f t="shared" si="12"/>
        <v>1.9148876005655516E-2</v>
      </c>
      <c r="J74" s="13"/>
      <c r="K74" s="13"/>
      <c r="L74" s="3"/>
      <c r="M74" s="3"/>
      <c r="N74" s="3"/>
      <c r="O74" s="3">
        <f t="shared" si="13"/>
        <v>3.8135284984416802E-4</v>
      </c>
      <c r="P74" s="36">
        <f t="shared" si="9"/>
        <v>3.0118089191392166</v>
      </c>
      <c r="Q74" s="6">
        <f t="shared" si="10"/>
        <v>1.9528257726796009E-2</v>
      </c>
      <c r="R74" s="3"/>
      <c r="S74" s="3"/>
      <c r="T74" s="3"/>
    </row>
    <row r="75" spans="1:20" x14ac:dyDescent="0.25">
      <c r="A75" s="33">
        <v>42489</v>
      </c>
      <c r="B75">
        <v>18.342506</v>
      </c>
      <c r="C75" s="6">
        <f t="shared" si="8"/>
        <v>-5.7555172435820121E-3</v>
      </c>
      <c r="D75" s="6">
        <f t="shared" si="6"/>
        <v>1.6441037642618658E-2</v>
      </c>
      <c r="E75" s="6">
        <f t="shared" si="7"/>
        <v>2.3353982920209616E-2</v>
      </c>
      <c r="F75" s="3"/>
      <c r="G75" s="3">
        <v>1.0999999999999999E-2</v>
      </c>
      <c r="H75" s="3">
        <f t="shared" si="11"/>
        <v>3.4491414593038354E-4</v>
      </c>
      <c r="I75" s="6">
        <f t="shared" si="12"/>
        <v>1.8571864363342294E-2</v>
      </c>
      <c r="J75" s="13"/>
      <c r="K75" s="13"/>
      <c r="L75" s="3"/>
      <c r="M75" s="3"/>
      <c r="N75" s="3"/>
      <c r="O75" s="3">
        <f t="shared" si="13"/>
        <v>3.5184607726984314E-4</v>
      </c>
      <c r="P75" s="36">
        <f t="shared" si="9"/>
        <v>3.0101453141880432</v>
      </c>
      <c r="Q75" s="6">
        <f t="shared" si="10"/>
        <v>1.8757560536216942E-2</v>
      </c>
      <c r="R75" s="3"/>
      <c r="S75" s="3"/>
      <c r="T75" s="3"/>
    </row>
    <row r="76" spans="1:20" x14ac:dyDescent="0.25">
      <c r="A76" s="33">
        <v>42492</v>
      </c>
      <c r="B76">
        <v>18.375364000000001</v>
      </c>
      <c r="C76" s="6">
        <f t="shared" si="8"/>
        <v>1.7897557113725469E-3</v>
      </c>
      <c r="D76" s="6">
        <f t="shared" si="6"/>
        <v>1.6410561661515031E-2</v>
      </c>
      <c r="E76" s="6">
        <f t="shared" si="7"/>
        <v>2.2732016253175807E-2</v>
      </c>
      <c r="F76" s="3"/>
      <c r="G76" s="3">
        <v>1.0999999999999999E-2</v>
      </c>
      <c r="H76" s="3">
        <f t="shared" si="11"/>
        <v>3.2620685589903069E-4</v>
      </c>
      <c r="I76" s="6">
        <f t="shared" si="12"/>
        <v>1.8061197521178674E-2</v>
      </c>
      <c r="J76" s="13"/>
      <c r="K76" s="13"/>
      <c r="L76" s="3"/>
      <c r="M76" s="3"/>
      <c r="N76" s="3"/>
      <c r="O76" s="3">
        <f t="shared" si="13"/>
        <v>3.2758309564721107E-4</v>
      </c>
      <c r="P76" s="36">
        <f t="shared" si="9"/>
        <v>3.0880566906453026</v>
      </c>
      <c r="Q76" s="6">
        <f t="shared" si="10"/>
        <v>1.8099256770575167E-2</v>
      </c>
      <c r="R76" s="3"/>
      <c r="S76" s="3"/>
      <c r="T76" s="3"/>
    </row>
    <row r="77" spans="1:20" x14ac:dyDescent="0.25">
      <c r="A77" s="33">
        <v>42493</v>
      </c>
      <c r="B77">
        <v>18.145353</v>
      </c>
      <c r="C77" s="6">
        <f t="shared" si="8"/>
        <v>-1.2596359555554429E-2</v>
      </c>
      <c r="D77" s="6">
        <f t="shared" si="6"/>
        <v>1.6345189247013461E-2</v>
      </c>
      <c r="E77" s="6">
        <f t="shared" si="7"/>
        <v>2.2689364035893316E-2</v>
      </c>
      <c r="F77" s="3"/>
      <c r="G77" s="3">
        <v>1.0999999999999999E-2</v>
      </c>
      <c r="H77" s="3">
        <f t="shared" si="11"/>
        <v>3.0682663807547224E-4</v>
      </c>
      <c r="I77" s="6">
        <f t="shared" si="12"/>
        <v>1.7516467625508066E-2</v>
      </c>
      <c r="J77" s="13"/>
      <c r="K77" s="13"/>
      <c r="L77" s="3"/>
      <c r="M77" s="3"/>
      <c r="N77" s="3"/>
      <c r="O77" s="3">
        <f t="shared" si="13"/>
        <v>3.0316584254919951E-4</v>
      </c>
      <c r="P77" s="36">
        <f t="shared" si="9"/>
        <v>2.8699911449748003</v>
      </c>
      <c r="Q77" s="6">
        <f t="shared" si="10"/>
        <v>1.7411658236629834E-2</v>
      </c>
      <c r="R77" s="3"/>
      <c r="S77" s="3"/>
      <c r="T77" s="3"/>
    </row>
    <row r="78" spans="1:20" x14ac:dyDescent="0.25">
      <c r="A78" s="33">
        <v>42494</v>
      </c>
      <c r="B78">
        <v>17.196100000000001</v>
      </c>
      <c r="C78" s="6">
        <f t="shared" si="8"/>
        <v>-5.3731880947938113E-2</v>
      </c>
      <c r="D78" s="6">
        <f t="shared" si="6"/>
        <v>1.6259691919006981E-2</v>
      </c>
      <c r="E78" s="6">
        <f t="shared" si="7"/>
        <v>2.2740028874152392E-2</v>
      </c>
      <c r="F78" s="3"/>
      <c r="G78" s="3">
        <v>1.0999999999999999E-2</v>
      </c>
      <c r="H78" s="3">
        <f t="shared" si="11"/>
        <v>2.9793713623411233E-4</v>
      </c>
      <c r="I78" s="6">
        <f t="shared" si="12"/>
        <v>1.7260855605505551E-2</v>
      </c>
      <c r="J78" s="13"/>
      <c r="K78" s="13"/>
      <c r="L78" s="3"/>
      <c r="M78" s="3"/>
      <c r="N78" s="3"/>
      <c r="O78" s="3">
        <f t="shared" si="13"/>
        <v>2.9396043816269635E-4</v>
      </c>
      <c r="P78" s="36">
        <f t="shared" si="9"/>
        <v>-1.7636262330374906</v>
      </c>
      <c r="Q78" s="6">
        <f t="shared" si="10"/>
        <v>1.7145274514066444E-2</v>
      </c>
      <c r="R78" s="3"/>
      <c r="S78" s="3"/>
      <c r="T78" s="3"/>
    </row>
    <row r="79" spans="1:20" x14ac:dyDescent="0.25">
      <c r="A79" s="33">
        <v>42496</v>
      </c>
      <c r="B79">
        <v>17.050058</v>
      </c>
      <c r="C79" s="6">
        <f t="shared" si="8"/>
        <v>-8.5290084397408542E-3</v>
      </c>
      <c r="D79" s="6">
        <f t="shared" si="6"/>
        <v>1.8729137925045089E-2</v>
      </c>
      <c r="E79" s="6">
        <f t="shared" si="7"/>
        <v>2.1490222500421801E-2</v>
      </c>
      <c r="F79" s="3"/>
      <c r="G79" s="3">
        <v>1.0999999999999999E-2</v>
      </c>
      <c r="H79" s="3">
        <f t="shared" si="11"/>
        <v>4.5328780987226942E-4</v>
      </c>
      <c r="I79" s="6">
        <f t="shared" si="12"/>
        <v>2.1290556823913023E-2</v>
      </c>
      <c r="J79" s="13"/>
      <c r="K79" s="13"/>
      <c r="L79" s="3"/>
      <c r="M79" s="3"/>
      <c r="N79" s="3"/>
      <c r="O79" s="3">
        <f t="shared" si="13"/>
        <v>5.1157017380606615E-4</v>
      </c>
      <c r="P79" s="36">
        <f t="shared" si="9"/>
        <v>2.798975626180086</v>
      </c>
      <c r="Q79" s="6">
        <f t="shared" si="10"/>
        <v>2.2617917096984554E-2</v>
      </c>
      <c r="R79" s="3"/>
      <c r="S79" s="3"/>
      <c r="T79" s="3"/>
    </row>
    <row r="80" spans="1:20" x14ac:dyDescent="0.25">
      <c r="A80" s="33">
        <v>42499</v>
      </c>
      <c r="B80">
        <v>17.166891</v>
      </c>
      <c r="C80" s="6">
        <f t="shared" si="8"/>
        <v>6.8289813940900527E-3</v>
      </c>
      <c r="D80" s="6">
        <f t="shared" si="6"/>
        <v>1.863840622840705E-2</v>
      </c>
      <c r="E80" s="6">
        <f t="shared" si="7"/>
        <v>2.1117884977236726E-2</v>
      </c>
      <c r="F80" s="3"/>
      <c r="G80" s="3">
        <v>1.0999999999999999E-2</v>
      </c>
      <c r="H80" s="3">
        <f t="shared" si="11"/>
        <v>4.3045518037784346E-4</v>
      </c>
      <c r="I80" s="6">
        <f t="shared" si="12"/>
        <v>2.0747413823844249E-2</v>
      </c>
      <c r="J80" s="13"/>
      <c r="K80" s="13"/>
      <c r="L80" s="3"/>
      <c r="M80" s="3"/>
      <c r="N80" s="3"/>
      <c r="O80" s="3">
        <f t="shared" si="13"/>
        <v>4.7529193065477078E-4</v>
      </c>
      <c r="P80" s="36">
        <f t="shared" si="9"/>
        <v>2.8577928342535195</v>
      </c>
      <c r="Q80" s="6">
        <f t="shared" si="10"/>
        <v>2.1801191037527531E-2</v>
      </c>
      <c r="R80" s="3"/>
      <c r="S80" s="3"/>
      <c r="T80" s="3"/>
    </row>
    <row r="81" spans="1:20" x14ac:dyDescent="0.25">
      <c r="A81" s="33">
        <v>42500</v>
      </c>
      <c r="B81">
        <v>17.250862000000001</v>
      </c>
      <c r="C81" s="6">
        <f t="shared" si="8"/>
        <v>4.8795263659912776E-3</v>
      </c>
      <c r="D81" s="6">
        <f t="shared" si="6"/>
        <v>1.8115627737337964E-2</v>
      </c>
      <c r="E81" s="6">
        <f t="shared" si="7"/>
        <v>2.0586298961443938E-2</v>
      </c>
      <c r="F81" s="3"/>
      <c r="G81" s="3">
        <v>1.0999999999999999E-2</v>
      </c>
      <c r="H81" s="3">
        <f t="shared" si="11"/>
        <v>4.074259687680225E-4</v>
      </c>
      <c r="I81" s="6">
        <f t="shared" si="12"/>
        <v>2.0184795484919398E-2</v>
      </c>
      <c r="J81" s="13"/>
      <c r="K81" s="13"/>
      <c r="L81" s="3"/>
      <c r="M81" s="3"/>
      <c r="N81" s="3"/>
      <c r="O81" s="3">
        <f t="shared" si="13"/>
        <v>4.4032585578618067E-4</v>
      </c>
      <c r="P81" s="36">
        <f t="shared" si="9"/>
        <v>2.918022686056482</v>
      </c>
      <c r="Q81" s="6">
        <f t="shared" si="10"/>
        <v>2.0983942808399492E-2</v>
      </c>
      <c r="R81" s="3"/>
      <c r="S81" s="3"/>
      <c r="T81" s="3"/>
    </row>
    <row r="82" spans="1:20" x14ac:dyDescent="0.25">
      <c r="A82" s="33">
        <v>42501</v>
      </c>
      <c r="B82">
        <v>17.123076999999999</v>
      </c>
      <c r="C82" s="6">
        <f t="shared" si="8"/>
        <v>-7.4350273710814836E-3</v>
      </c>
      <c r="D82" s="6">
        <f t="shared" si="6"/>
        <v>1.7555093700205478E-2</v>
      </c>
      <c r="E82" s="6">
        <f t="shared" si="7"/>
        <v>2.0471389489378228E-2</v>
      </c>
      <c r="F82" s="3"/>
      <c r="G82" s="3">
        <v>1.0999999999999999E-2</v>
      </c>
      <c r="H82" s="3">
        <f t="shared" si="11"/>
        <v>3.8440899729532535E-4</v>
      </c>
      <c r="I82" s="6">
        <f t="shared" si="12"/>
        <v>1.9606350942878825E-2</v>
      </c>
      <c r="J82" s="13"/>
      <c r="K82" s="13"/>
      <c r="L82" s="3"/>
      <c r="M82" s="3"/>
      <c r="N82" s="3"/>
      <c r="O82" s="3">
        <f t="shared" si="13"/>
        <v>4.0681820968462479E-4</v>
      </c>
      <c r="P82" s="36">
        <f t="shared" si="9"/>
        <v>2.9166920900652329</v>
      </c>
      <c r="Q82" s="6">
        <f t="shared" si="10"/>
        <v>2.0169734992920081E-2</v>
      </c>
      <c r="R82" s="3"/>
      <c r="S82" s="3"/>
      <c r="T82" s="3"/>
    </row>
    <row r="83" spans="1:20" x14ac:dyDescent="0.25">
      <c r="A83" s="33">
        <v>42502</v>
      </c>
      <c r="B83">
        <v>17.119429</v>
      </c>
      <c r="C83" s="6">
        <f t="shared" si="8"/>
        <v>-2.1306851862997733E-4</v>
      </c>
      <c r="D83" s="6">
        <f t="shared" si="6"/>
        <v>1.7487880476231024E-2</v>
      </c>
      <c r="E83" s="6">
        <f t="shared" si="7"/>
        <v>2.0126191972070138E-2</v>
      </c>
      <c r="F83" s="3"/>
      <c r="G83" s="3">
        <v>1.0999999999999999E-2</v>
      </c>
      <c r="H83" s="3">
        <f t="shared" si="11"/>
        <v>3.6466123537812965E-4</v>
      </c>
      <c r="I83" s="6">
        <f t="shared" si="12"/>
        <v>1.9096105241072841E-2</v>
      </c>
      <c r="J83" s="13"/>
      <c r="K83" s="13"/>
      <c r="L83" s="3"/>
      <c r="M83" s="3"/>
      <c r="N83" s="3"/>
      <c r="O83" s="3">
        <f t="shared" si="13"/>
        <v>3.7912532007202928E-4</v>
      </c>
      <c r="P83" s="36">
        <f t="shared" si="9"/>
        <v>3.0198234683752041</v>
      </c>
      <c r="Q83" s="6">
        <f t="shared" si="10"/>
        <v>1.9471140697761631E-2</v>
      </c>
      <c r="R83" s="3"/>
      <c r="S83" s="3"/>
      <c r="T83" s="3"/>
    </row>
    <row r="84" spans="1:20" x14ac:dyDescent="0.25">
      <c r="A84" s="33">
        <v>42503</v>
      </c>
      <c r="B84">
        <v>17.177842999999999</v>
      </c>
      <c r="C84" s="6">
        <f t="shared" si="8"/>
        <v>3.406338351466726E-3</v>
      </c>
      <c r="D84" s="6">
        <f t="shared" si="6"/>
        <v>1.7267017670872603E-2</v>
      </c>
      <c r="E84" s="6">
        <f t="shared" si="7"/>
        <v>1.9262184781080344E-2</v>
      </c>
      <c r="F84" s="3"/>
      <c r="G84" s="3">
        <v>1.0999999999999999E-2</v>
      </c>
      <c r="H84" s="3">
        <f t="shared" si="11"/>
        <v>3.4278428514705972E-4</v>
      </c>
      <c r="I84" s="6">
        <f t="shared" si="12"/>
        <v>1.8514434507893016E-2</v>
      </c>
      <c r="J84" s="13"/>
      <c r="K84" s="13"/>
      <c r="L84" s="3"/>
      <c r="M84" s="3"/>
      <c r="N84" s="3"/>
      <c r="O84" s="3">
        <f t="shared" si="13"/>
        <v>3.4951066296368577E-4</v>
      </c>
      <c r="P84" s="36">
        <f t="shared" si="9"/>
        <v>3.0439505875814308</v>
      </c>
      <c r="Q84" s="6">
        <f t="shared" si="10"/>
        <v>1.8695204277131762E-2</v>
      </c>
      <c r="R84" s="3"/>
      <c r="S84" s="3"/>
      <c r="T84" s="3"/>
    </row>
    <row r="85" spans="1:20" x14ac:dyDescent="0.25">
      <c r="A85" s="33">
        <v>42507</v>
      </c>
      <c r="B85">
        <v>17.080857999999999</v>
      </c>
      <c r="C85" s="6">
        <f t="shared" si="8"/>
        <v>-5.6619344143409751E-3</v>
      </c>
      <c r="D85" s="6">
        <f t="shared" si="6"/>
        <v>1.7249214846351373E-2</v>
      </c>
      <c r="E85" s="6">
        <f t="shared" si="7"/>
        <v>1.9239303346451204E-2</v>
      </c>
      <c r="F85" s="3"/>
      <c r="G85" s="3">
        <v>1.0999999999999999E-2</v>
      </c>
      <c r="H85" s="3">
        <f t="shared" si="11"/>
        <v>3.2291341649611649E-4</v>
      </c>
      <c r="I85" s="6">
        <f t="shared" si="12"/>
        <v>1.7969791776648845E-2</v>
      </c>
      <c r="J85" s="13"/>
      <c r="K85" s="13"/>
      <c r="L85" s="3"/>
      <c r="M85" s="3"/>
      <c r="N85" s="3"/>
      <c r="O85" s="3">
        <f t="shared" si="13"/>
        <v>3.2368909658404425E-4</v>
      </c>
      <c r="P85" s="36">
        <f t="shared" si="9"/>
        <v>3.049406037469907</v>
      </c>
      <c r="Q85" s="6">
        <f t="shared" si="10"/>
        <v>1.7991361721227336E-2</v>
      </c>
      <c r="R85" s="3"/>
      <c r="S85" s="3"/>
      <c r="T85" s="3"/>
    </row>
    <row r="86" spans="1:20" x14ac:dyDescent="0.25">
      <c r="A86" s="33">
        <v>42508</v>
      </c>
      <c r="B86">
        <v>17.121888999999999</v>
      </c>
      <c r="C86" s="6">
        <f t="shared" si="8"/>
        <v>2.3992821210002124E-3</v>
      </c>
      <c r="D86" s="6">
        <f t="shared" si="6"/>
        <v>1.7248971000627038E-2</v>
      </c>
      <c r="E86" s="6">
        <f t="shared" si="7"/>
        <v>1.8833883473523435E-2</v>
      </c>
      <c r="F86" s="3"/>
      <c r="G86" s="3">
        <v>1.0999999999999999E-2</v>
      </c>
      <c r="H86" s="3">
        <f t="shared" si="11"/>
        <v>3.054620615850874E-4</v>
      </c>
      <c r="I86" s="6">
        <f t="shared" si="12"/>
        <v>1.7477472974806382E-2</v>
      </c>
      <c r="J86" s="13"/>
      <c r="K86" s="13"/>
      <c r="L86" s="3"/>
      <c r="M86" s="3"/>
      <c r="N86" s="3"/>
      <c r="O86" s="3">
        <f t="shared" si="13"/>
        <v>3.0203407680567463E-4</v>
      </c>
      <c r="P86" s="36">
        <f t="shared" si="9"/>
        <v>3.1240171773222714</v>
      </c>
      <c r="Q86" s="6">
        <f t="shared" si="10"/>
        <v>1.7379127619235511E-2</v>
      </c>
      <c r="R86" s="3"/>
      <c r="S86" s="3"/>
      <c r="T86" s="3"/>
    </row>
    <row r="87" spans="1:20" x14ac:dyDescent="0.25">
      <c r="A87" s="33">
        <v>42509</v>
      </c>
      <c r="B87">
        <v>17.099508</v>
      </c>
      <c r="C87" s="6">
        <f t="shared" si="8"/>
        <v>-1.3080122468970285E-3</v>
      </c>
      <c r="D87" s="6">
        <f t="shared" si="6"/>
        <v>1.724012997784528E-2</v>
      </c>
      <c r="E87" s="6">
        <f t="shared" si="7"/>
        <v>1.7633088104281918E-2</v>
      </c>
      <c r="F87" s="3"/>
      <c r="G87" s="3">
        <v>1.0999999999999999E-2</v>
      </c>
      <c r="H87" s="3">
        <f t="shared" si="11"/>
        <v>2.8747973117175123E-4</v>
      </c>
      <c r="I87" s="6">
        <f t="shared" si="12"/>
        <v>1.695522725214119E-2</v>
      </c>
      <c r="J87" s="13"/>
      <c r="K87" s="13"/>
      <c r="L87" s="3"/>
      <c r="M87" s="3"/>
      <c r="N87" s="3"/>
      <c r="O87" s="3">
        <f t="shared" si="13"/>
        <v>2.8027494515955078E-4</v>
      </c>
      <c r="P87" s="36">
        <f t="shared" si="9"/>
        <v>3.1678790371679586</v>
      </c>
      <c r="Q87" s="6">
        <f t="shared" si="10"/>
        <v>1.6741414072877797E-2</v>
      </c>
      <c r="R87" s="3"/>
      <c r="S87" s="3"/>
      <c r="T87" s="3"/>
    </row>
    <row r="88" spans="1:20" x14ac:dyDescent="0.25">
      <c r="A88" s="33">
        <v>42510</v>
      </c>
      <c r="B88">
        <v>17.073398999999998</v>
      </c>
      <c r="C88" s="6">
        <f t="shared" si="8"/>
        <v>-1.5280529151505439E-3</v>
      </c>
      <c r="D88" s="6">
        <f t="shared" si="6"/>
        <v>1.723157126333941E-2</v>
      </c>
      <c r="E88" s="6">
        <f t="shared" si="7"/>
        <v>1.7232226009835597E-2</v>
      </c>
      <c r="F88" s="3"/>
      <c r="G88" s="3">
        <v>1.0999999999999999E-2</v>
      </c>
      <c r="H88" s="3">
        <f t="shared" si="11"/>
        <v>2.7033360106372813E-4</v>
      </c>
      <c r="I88" s="6">
        <f t="shared" si="12"/>
        <v>1.6441824748601602E-2</v>
      </c>
      <c r="J88" s="13"/>
      <c r="K88" s="13"/>
      <c r="L88" s="3"/>
      <c r="M88" s="3"/>
      <c r="N88" s="3"/>
      <c r="O88" s="3">
        <f t="shared" si="13"/>
        <v>2.602645581433356E-4</v>
      </c>
      <c r="P88" s="36">
        <f t="shared" si="9"/>
        <v>3.2034817074184407</v>
      </c>
      <c r="Q88" s="6">
        <f t="shared" si="10"/>
        <v>1.6132717010576229E-2</v>
      </c>
      <c r="R88" s="3"/>
      <c r="S88" s="3"/>
      <c r="T88" s="3"/>
    </row>
    <row r="89" spans="1:20" x14ac:dyDescent="0.25">
      <c r="A89" s="33">
        <v>42513</v>
      </c>
      <c r="B89">
        <v>17.297211000000001</v>
      </c>
      <c r="C89" s="6">
        <f t="shared" si="8"/>
        <v>1.302363638482866E-2</v>
      </c>
      <c r="D89" s="6">
        <f t="shared" si="6"/>
        <v>1.7122221167135972E-2</v>
      </c>
      <c r="E89" s="6">
        <f t="shared" si="7"/>
        <v>1.7085821369503509E-2</v>
      </c>
      <c r="F89" s="3"/>
      <c r="G89" s="3">
        <v>1.0999999999999999E-2</v>
      </c>
      <c r="H89" s="3">
        <f t="shared" si="11"/>
        <v>2.5425368174259442E-4</v>
      </c>
      <c r="I89" s="6">
        <f t="shared" si="12"/>
        <v>1.594533416842038E-2</v>
      </c>
      <c r="J89" s="13"/>
      <c r="K89" s="13"/>
      <c r="L89" s="3"/>
      <c r="M89" s="3"/>
      <c r="N89" s="3"/>
      <c r="O89" s="3">
        <f t="shared" si="13"/>
        <v>2.4222213111414371E-4</v>
      </c>
      <c r="P89" s="36">
        <f t="shared" si="9"/>
        <v>2.8937660904145721</v>
      </c>
      <c r="Q89" s="6">
        <f t="shared" si="10"/>
        <v>1.5563487112923753E-2</v>
      </c>
      <c r="R89" s="3"/>
      <c r="S89" s="3"/>
      <c r="T89" s="3"/>
    </row>
    <row r="90" spans="1:20" x14ac:dyDescent="0.25">
      <c r="A90" s="33">
        <v>42514</v>
      </c>
      <c r="B90">
        <v>17.819447</v>
      </c>
      <c r="C90" s="6">
        <f t="shared" si="8"/>
        <v>2.974511437889682E-2</v>
      </c>
      <c r="D90" s="6">
        <f t="shared" si="6"/>
        <v>1.6275578045266716E-2</v>
      </c>
      <c r="E90" s="6">
        <f t="shared" si="7"/>
        <v>1.6943888178628439E-2</v>
      </c>
      <c r="F90" s="3"/>
      <c r="G90" s="3">
        <v>1.0999999999999999E-2</v>
      </c>
      <c r="H90" s="3">
        <f t="shared" si="11"/>
        <v>2.4917536711909275E-4</v>
      </c>
      <c r="I90" s="6">
        <f t="shared" si="12"/>
        <v>1.5785289579830102E-2</v>
      </c>
      <c r="J90" s="13"/>
      <c r="K90" s="13"/>
      <c r="L90" s="3"/>
      <c r="M90" s="3"/>
      <c r="N90" s="3"/>
      <c r="O90" s="3">
        <f t="shared" si="13"/>
        <v>2.3975944077353955E-4</v>
      </c>
      <c r="P90" s="36">
        <f t="shared" si="9"/>
        <v>1.4038746324736588</v>
      </c>
      <c r="Q90" s="6">
        <f t="shared" si="10"/>
        <v>1.5484167422678545E-2</v>
      </c>
      <c r="R90" s="3"/>
      <c r="S90" s="3"/>
      <c r="T90" s="3"/>
    </row>
    <row r="91" spans="1:20" x14ac:dyDescent="0.25">
      <c r="A91" s="33">
        <v>42515</v>
      </c>
      <c r="B91">
        <v>18.315574999999999</v>
      </c>
      <c r="C91" s="6">
        <f t="shared" si="8"/>
        <v>2.7461401755914362E-2</v>
      </c>
      <c r="D91" s="6">
        <f t="shared" si="6"/>
        <v>1.6965353696018752E-2</v>
      </c>
      <c r="E91" s="6">
        <f t="shared" si="7"/>
        <v>1.692614348713541E-2</v>
      </c>
      <c r="F91" s="3"/>
      <c r="G91" s="3">
        <v>1.0999999999999999E-2</v>
      </c>
      <c r="H91" s="3">
        <f t="shared" si="11"/>
        <v>2.8731115485676646E-4</v>
      </c>
      <c r="I91" s="6">
        <f t="shared" si="12"/>
        <v>1.6950255303586622E-2</v>
      </c>
      <c r="J91" s="13"/>
      <c r="K91" s="13"/>
      <c r="L91" s="3"/>
      <c r="M91" s="3"/>
      <c r="N91" s="3"/>
      <c r="O91" s="3">
        <f t="shared" si="13"/>
        <v>2.9675233536468308E-4</v>
      </c>
      <c r="P91" s="36">
        <f t="shared" si="9"/>
        <v>1.8717314814219768</v>
      </c>
      <c r="Q91" s="6">
        <f t="shared" si="10"/>
        <v>1.7226500961155258E-2</v>
      </c>
      <c r="R91" s="3"/>
      <c r="S91" s="3"/>
      <c r="T91" s="3"/>
    </row>
    <row r="92" spans="1:20" x14ac:dyDescent="0.25">
      <c r="A92" s="33">
        <v>42517</v>
      </c>
      <c r="B92">
        <v>18.166363</v>
      </c>
      <c r="C92" s="6">
        <f t="shared" si="8"/>
        <v>-8.1800935043077286E-3</v>
      </c>
      <c r="D92" s="6">
        <f t="shared" si="6"/>
        <v>1.7598408047766662E-2</v>
      </c>
      <c r="E92" s="6">
        <f t="shared" si="7"/>
        <v>1.7156670952865313E-2</v>
      </c>
      <c r="F92" s="3"/>
      <c r="G92" s="3">
        <v>1.0999999999999999E-2</v>
      </c>
      <c r="H92" s="3">
        <f t="shared" si="11"/>
        <v>3.1532020074934467E-4</v>
      </c>
      <c r="I92" s="6">
        <f t="shared" si="12"/>
        <v>1.7757257692260501E-2</v>
      </c>
      <c r="J92" s="13"/>
      <c r="K92" s="13"/>
      <c r="L92" s="3"/>
      <c r="M92" s="3"/>
      <c r="N92" s="3"/>
      <c r="O92" s="3">
        <f t="shared" si="13"/>
        <v>3.3746920259351842E-4</v>
      </c>
      <c r="P92" s="36">
        <f t="shared" si="9"/>
        <v>2.978938823974965</v>
      </c>
      <c r="Q92" s="6">
        <f t="shared" si="10"/>
        <v>1.8370334852514759E-2</v>
      </c>
      <c r="R92" s="3"/>
      <c r="S92" s="3"/>
      <c r="T92" s="3"/>
    </row>
    <row r="93" spans="1:20" x14ac:dyDescent="0.25">
      <c r="A93" s="33">
        <v>42520</v>
      </c>
      <c r="B93">
        <v>18.188744</v>
      </c>
      <c r="C93" s="6">
        <f t="shared" si="8"/>
        <v>1.2312439530101536E-3</v>
      </c>
      <c r="D93" s="6">
        <f t="shared" si="6"/>
        <v>1.7569221678217915E-2</v>
      </c>
      <c r="E93" s="6">
        <f t="shared" si="7"/>
        <v>1.6987476633953814E-2</v>
      </c>
      <c r="F93" s="3"/>
      <c r="G93" s="3">
        <v>1.0999999999999999E-2</v>
      </c>
      <c r="H93" s="3">
        <f t="shared" si="11"/>
        <v>3.0041582448873705E-4</v>
      </c>
      <c r="I93" s="6">
        <f t="shared" si="12"/>
        <v>1.7332507738026168E-2</v>
      </c>
      <c r="J93" s="13"/>
      <c r="K93" s="13"/>
      <c r="L93" s="3"/>
      <c r="M93" s="3"/>
      <c r="N93" s="3"/>
      <c r="O93" s="3">
        <f t="shared" si="13"/>
        <v>3.1738088274150053E-4</v>
      </c>
      <c r="P93" s="36">
        <f t="shared" si="9"/>
        <v>3.1063772208260265</v>
      </c>
      <c r="Q93" s="6">
        <f t="shared" si="10"/>
        <v>1.7815186856766349E-2</v>
      </c>
      <c r="R93" s="3"/>
      <c r="S93" s="3"/>
      <c r="T93" s="3"/>
    </row>
    <row r="94" spans="1:20" x14ac:dyDescent="0.25">
      <c r="A94" s="33">
        <v>42521</v>
      </c>
      <c r="B94">
        <v>17.942547000000001</v>
      </c>
      <c r="C94" s="6">
        <f t="shared" si="8"/>
        <v>-1.3628121420511497E-2</v>
      </c>
      <c r="D94" s="6">
        <f t="shared" si="6"/>
        <v>1.6962913105460293E-2</v>
      </c>
      <c r="E94" s="6">
        <f t="shared" si="7"/>
        <v>1.6870341762321186E-2</v>
      </c>
      <c r="F94" s="6">
        <f>SQRT(SUMPRODUCT(C4:C93,C4:C93)/90)</f>
        <v>2.1985913251742657E-2</v>
      </c>
      <c r="G94" s="3"/>
      <c r="H94" s="3">
        <f t="shared" si="11"/>
        <v>2.8248183271972223E-4</v>
      </c>
      <c r="I94" s="6">
        <f t="shared" si="12"/>
        <v>1.6807195861288766E-2</v>
      </c>
      <c r="J94" s="13"/>
      <c r="K94" s="13"/>
      <c r="L94" s="3"/>
      <c r="M94" s="3"/>
      <c r="N94" s="3"/>
      <c r="O94" s="3">
        <f t="shared" si="13"/>
        <v>2.9380092266265433E-4</v>
      </c>
      <c r="P94" s="36">
        <f t="shared" si="9"/>
        <v>2.8312914963889049</v>
      </c>
      <c r="Q94" s="6">
        <f t="shared" si="10"/>
        <v>1.7140622003377074E-2</v>
      </c>
      <c r="R94" s="3"/>
      <c r="S94" s="3"/>
      <c r="T94" s="3"/>
    </row>
    <row r="95" spans="1:20" x14ac:dyDescent="0.25">
      <c r="A95" s="33">
        <v>42522</v>
      </c>
      <c r="B95">
        <v>17.621744</v>
      </c>
      <c r="C95" s="6">
        <f t="shared" si="8"/>
        <v>-1.804122575396034E-2</v>
      </c>
      <c r="D95" s="6">
        <f t="shared" si="6"/>
        <v>1.6966389869948931E-2</v>
      </c>
      <c r="E95" s="6">
        <f t="shared" si="7"/>
        <v>1.6918007292567847E-2</v>
      </c>
      <c r="F95" s="6">
        <f t="shared" ref="F95:F158" si="14">SQRT(SUMPRODUCT(C5:C94,C5:C94)/90)</f>
        <v>2.1829577510110287E-2</v>
      </c>
      <c r="G95" s="3"/>
      <c r="H95" s="3">
        <f t="shared" si="11"/>
        <v>2.7667646436367116E-4</v>
      </c>
      <c r="I95" s="6">
        <f t="shared" si="12"/>
        <v>1.6633594451100193E-2</v>
      </c>
      <c r="J95" s="13"/>
      <c r="K95" s="13"/>
      <c r="L95" s="3"/>
      <c r="M95" s="3"/>
      <c r="N95" s="3"/>
      <c r="O95" s="3">
        <f t="shared" si="13"/>
        <v>2.8773287984467418E-4</v>
      </c>
      <c r="P95" s="36">
        <f t="shared" si="9"/>
        <v>2.5921963127622023</v>
      </c>
      <c r="Q95" s="6">
        <f t="shared" si="10"/>
        <v>1.6962690819698218E-2</v>
      </c>
      <c r="R95" s="3"/>
      <c r="S95" s="3"/>
      <c r="T95" s="3"/>
    </row>
    <row r="96" spans="1:20" x14ac:dyDescent="0.25">
      <c r="A96" s="33">
        <v>42523</v>
      </c>
      <c r="B96">
        <v>17.457609000000001</v>
      </c>
      <c r="C96" s="6">
        <f t="shared" si="8"/>
        <v>-9.3579945902438292E-3</v>
      </c>
      <c r="D96" s="6">
        <f t="shared" si="6"/>
        <v>1.7217462058505467E-2</v>
      </c>
      <c r="E96" s="6">
        <f t="shared" si="7"/>
        <v>1.6962504287616278E-2</v>
      </c>
      <c r="F96" s="6">
        <f t="shared" si="14"/>
        <v>2.1741758465214433E-2</v>
      </c>
      <c r="G96" s="3"/>
      <c r="H96" s="3">
        <f t="shared" si="11"/>
        <v>2.7960502610417263E-4</v>
      </c>
      <c r="I96" s="6">
        <f t="shared" si="12"/>
        <v>1.672139426316396E-2</v>
      </c>
      <c r="J96" s="13"/>
      <c r="K96" s="13"/>
      <c r="L96" s="3"/>
      <c r="M96" s="3"/>
      <c r="N96" s="3"/>
      <c r="O96" s="3">
        <f t="shared" si="13"/>
        <v>2.9381901123720985E-4</v>
      </c>
      <c r="P96" s="36">
        <f t="shared" si="9"/>
        <v>2.9983109411390201</v>
      </c>
      <c r="Q96" s="6">
        <f t="shared" si="10"/>
        <v>1.7141149647477261E-2</v>
      </c>
      <c r="R96" s="3"/>
      <c r="S96" s="3"/>
      <c r="T96" s="3"/>
    </row>
    <row r="97" spans="1:20" x14ac:dyDescent="0.25">
      <c r="A97" s="33">
        <v>42524</v>
      </c>
      <c r="B97">
        <v>17.244986999999998</v>
      </c>
      <c r="C97" s="6">
        <f t="shared" si="8"/>
        <v>-1.2254106906519091E-2</v>
      </c>
      <c r="D97" s="6">
        <f t="shared" si="6"/>
        <v>1.7301693737983889E-2</v>
      </c>
      <c r="E97" s="6">
        <f t="shared" si="7"/>
        <v>1.691928305117742E-2</v>
      </c>
      <c r="F97" s="6">
        <f t="shared" si="14"/>
        <v>2.1417249094539386E-2</v>
      </c>
      <c r="G97" s="3"/>
      <c r="H97" s="3">
        <f t="shared" si="11"/>
        <v>2.6808304830298424E-4</v>
      </c>
      <c r="I97" s="6">
        <f t="shared" si="12"/>
        <v>1.6373241838529846E-2</v>
      </c>
      <c r="J97" s="13"/>
      <c r="K97" s="13"/>
      <c r="L97" s="3"/>
      <c r="M97" s="3"/>
      <c r="N97" s="3"/>
      <c r="O97" s="3">
        <f t="shared" si="13"/>
        <v>2.7962146090450567E-4</v>
      </c>
      <c r="P97" s="36">
        <f t="shared" si="9"/>
        <v>2.9035868994683156</v>
      </c>
      <c r="Q97" s="6">
        <f t="shared" si="10"/>
        <v>1.6721885686264742E-2</v>
      </c>
      <c r="R97" s="3"/>
      <c r="S97" s="3"/>
      <c r="T97" s="3"/>
    </row>
    <row r="98" spans="1:20" x14ac:dyDescent="0.25">
      <c r="A98" s="33">
        <v>42527</v>
      </c>
      <c r="B98">
        <v>17.379276000000001</v>
      </c>
      <c r="C98" s="6">
        <f t="shared" si="8"/>
        <v>7.7569693456389878E-3</v>
      </c>
      <c r="D98" s="6">
        <f t="shared" si="6"/>
        <v>1.7445709250332734E-2</v>
      </c>
      <c r="E98" s="6">
        <f t="shared" si="7"/>
        <v>1.6895907099324078E-2</v>
      </c>
      <c r="F98" s="6">
        <f t="shared" si="14"/>
        <v>2.128668952116361E-2</v>
      </c>
      <c r="G98" s="3"/>
      <c r="H98" s="3">
        <f t="shared" si="11"/>
        <v>2.6100785356938911E-4</v>
      </c>
      <c r="I98" s="6">
        <f t="shared" si="12"/>
        <v>1.6155737481445689E-2</v>
      </c>
      <c r="J98" s="13"/>
      <c r="K98" s="13"/>
      <c r="L98" s="3"/>
      <c r="M98" s="3"/>
      <c r="N98" s="3"/>
      <c r="O98" s="3">
        <f t="shared" si="13"/>
        <v>2.7196649007327033E-4</v>
      </c>
      <c r="P98" s="36">
        <f t="shared" si="9"/>
        <v>3.0753560154577322</v>
      </c>
      <c r="Q98" s="6">
        <f t="shared" si="10"/>
        <v>1.6491406552300816E-2</v>
      </c>
      <c r="R98" s="3"/>
      <c r="S98" s="3"/>
      <c r="T98" s="3"/>
    </row>
    <row r="99" spans="1:20" x14ac:dyDescent="0.25">
      <c r="A99" s="33">
        <v>42528</v>
      </c>
      <c r="B99">
        <v>17.688889</v>
      </c>
      <c r="C99" s="6">
        <f t="shared" si="8"/>
        <v>1.7658240463004522E-2</v>
      </c>
      <c r="D99" s="6">
        <f t="shared" ref="D99:D162" si="15">SQRT(SUMPRODUCT(C69:C98,C69:C98)/30)</f>
        <v>1.7277047732727452E-2</v>
      </c>
      <c r="E99" s="6">
        <f t="shared" si="7"/>
        <v>1.6869934277789867E-2</v>
      </c>
      <c r="F99" s="6">
        <f t="shared" si="14"/>
        <v>2.1178934711537086E-2</v>
      </c>
      <c r="G99" s="3"/>
      <c r="H99" s="3">
        <f t="shared" si="11"/>
        <v>2.4895761676097672E-4</v>
      </c>
      <c r="I99" s="6">
        <f t="shared" si="12"/>
        <v>1.5778390816587627E-2</v>
      </c>
      <c r="J99" s="13"/>
      <c r="K99" s="13"/>
      <c r="L99" s="3"/>
      <c r="M99" s="3"/>
      <c r="N99" s="3"/>
      <c r="O99" s="3">
        <f t="shared" si="13"/>
        <v>2.5759260921606264E-4</v>
      </c>
      <c r="P99" s="36">
        <f t="shared" si="9"/>
        <v>2.6078817474307989</v>
      </c>
      <c r="Q99" s="6">
        <f t="shared" si="10"/>
        <v>1.6049691872932099E-2</v>
      </c>
      <c r="R99" s="3"/>
      <c r="S99" s="3"/>
      <c r="T99" s="3"/>
    </row>
    <row r="100" spans="1:20" x14ac:dyDescent="0.25">
      <c r="A100" s="33">
        <v>42529</v>
      </c>
      <c r="B100">
        <v>17.009981</v>
      </c>
      <c r="C100" s="6">
        <f t="shared" si="8"/>
        <v>-3.9136412938329562E-2</v>
      </c>
      <c r="D100" s="6">
        <f t="shared" si="15"/>
        <v>1.7574338440540422E-2</v>
      </c>
      <c r="E100" s="6">
        <f t="shared" si="7"/>
        <v>1.6742654711945044E-2</v>
      </c>
      <c r="F100" s="6">
        <f t="shared" si="14"/>
        <v>2.1189347823651377E-2</v>
      </c>
      <c r="G100" s="3"/>
      <c r="H100" s="3">
        <f t="shared" si="11"/>
        <v>2.5272896713027552E-4</v>
      </c>
      <c r="I100" s="6">
        <f t="shared" si="12"/>
        <v>1.5897451592323704E-2</v>
      </c>
      <c r="J100" s="13"/>
      <c r="K100" s="13"/>
      <c r="L100" s="3"/>
      <c r="M100" s="3"/>
      <c r="N100" s="3"/>
      <c r="O100" s="3">
        <f t="shared" si="13"/>
        <v>2.6543294479710613E-4</v>
      </c>
      <c r="P100" s="36">
        <f t="shared" si="9"/>
        <v>0.31292704577484409</v>
      </c>
      <c r="Q100" s="6">
        <f t="shared" si="10"/>
        <v>1.6292112962937193E-2</v>
      </c>
      <c r="R100" s="3"/>
      <c r="S100" s="3"/>
      <c r="T100" s="3"/>
    </row>
    <row r="101" spans="1:20" x14ac:dyDescent="0.25">
      <c r="A101" s="33">
        <v>42530</v>
      </c>
      <c r="B101">
        <v>16.786165</v>
      </c>
      <c r="C101" s="6">
        <f t="shared" si="8"/>
        <v>-1.3245254184893912E-2</v>
      </c>
      <c r="D101" s="6">
        <f t="shared" si="15"/>
        <v>1.8003980843102028E-2</v>
      </c>
      <c r="E101" s="6">
        <f t="shared" si="7"/>
        <v>1.7479301722838604E-2</v>
      </c>
      <c r="F101" s="6">
        <f t="shared" si="14"/>
        <v>2.1541457883213995E-2</v>
      </c>
      <c r="G101" s="3"/>
      <c r="H101" s="3">
        <f t="shared" si="11"/>
        <v>3.2946475816322601E-4</v>
      </c>
      <c r="I101" s="6">
        <f t="shared" si="12"/>
        <v>1.8151164099396655E-2</v>
      </c>
      <c r="J101" s="13"/>
      <c r="K101" s="13"/>
      <c r="L101" s="3"/>
      <c r="M101" s="3"/>
      <c r="N101" s="3"/>
      <c r="O101" s="3">
        <f t="shared" si="13"/>
        <v>3.7353378649588958E-4</v>
      </c>
      <c r="P101" s="36">
        <f t="shared" si="9"/>
        <v>2.792478660540425</v>
      </c>
      <c r="Q101" s="6">
        <f t="shared" si="10"/>
        <v>1.9327022183872236E-2</v>
      </c>
      <c r="R101" s="3"/>
      <c r="S101" s="3"/>
      <c r="T101" s="3"/>
    </row>
    <row r="102" spans="1:20" x14ac:dyDescent="0.25">
      <c r="A102" s="33">
        <v>42531</v>
      </c>
      <c r="B102">
        <v>15.965507000000001</v>
      </c>
      <c r="C102" s="6">
        <f t="shared" si="8"/>
        <v>-5.0124452601375019E-2</v>
      </c>
      <c r="D102" s="6">
        <f t="shared" si="15"/>
        <v>1.6591156978148839E-2</v>
      </c>
      <c r="E102" s="6">
        <f t="shared" si="7"/>
        <v>1.7555387859362621E-2</v>
      </c>
      <c r="F102" s="6">
        <f t="shared" si="14"/>
        <v>2.1474000447185795E-2</v>
      </c>
      <c r="G102" s="3"/>
      <c r="H102" s="3">
        <f t="shared" si="11"/>
        <v>3.2022307817877938E-4</v>
      </c>
      <c r="I102" s="6">
        <f t="shared" si="12"/>
        <v>1.7894777958353644E-2</v>
      </c>
      <c r="J102" s="13"/>
      <c r="K102" s="13"/>
      <c r="L102" s="3"/>
      <c r="M102" s="3"/>
      <c r="N102" s="3"/>
      <c r="O102" s="3">
        <f t="shared" si="13"/>
        <v>3.5897817417452921E-4</v>
      </c>
      <c r="P102" s="36">
        <f t="shared" si="9"/>
        <v>-0.45227575679461607</v>
      </c>
      <c r="Q102" s="6">
        <f t="shared" si="10"/>
        <v>1.8946719351236752E-2</v>
      </c>
      <c r="R102" s="3"/>
      <c r="S102" s="3"/>
      <c r="T102" s="3"/>
    </row>
    <row r="103" spans="1:20" x14ac:dyDescent="0.25">
      <c r="A103" s="33">
        <v>42534</v>
      </c>
      <c r="B103">
        <v>15.741693</v>
      </c>
      <c r="C103" s="6">
        <f t="shared" si="8"/>
        <v>-1.4117785070033586E-2</v>
      </c>
      <c r="D103" s="6">
        <f t="shared" si="15"/>
        <v>1.8915889377280299E-2</v>
      </c>
      <c r="E103" s="6">
        <f t="shared" si="7"/>
        <v>1.7696395654946004E-2</v>
      </c>
      <c r="F103" s="6">
        <f t="shared" si="14"/>
        <v>2.2043532998150078E-2</v>
      </c>
      <c r="G103" s="3"/>
      <c r="H103" s="3">
        <f t="shared" si="11"/>
        <v>4.5175733840330218E-4</v>
      </c>
      <c r="I103" s="6">
        <f t="shared" si="12"/>
        <v>2.1254583938607272E-2</v>
      </c>
      <c r="J103" s="13"/>
      <c r="K103" s="13"/>
      <c r="L103" s="3"/>
      <c r="M103" s="3"/>
      <c r="N103" s="3"/>
      <c r="O103" s="3">
        <f t="shared" si="13"/>
        <v>5.3933764614534185E-4</v>
      </c>
      <c r="P103" s="36">
        <f t="shared" si="9"/>
        <v>2.6588711877654743</v>
      </c>
      <c r="Q103" s="6">
        <f t="shared" si="10"/>
        <v>2.3223644118556024E-2</v>
      </c>
      <c r="R103" s="3"/>
      <c r="S103" s="3"/>
      <c r="T103" s="3"/>
    </row>
    <row r="104" spans="1:20" x14ac:dyDescent="0.25">
      <c r="A104" s="33">
        <v>42535</v>
      </c>
      <c r="B104">
        <v>15.521608000000001</v>
      </c>
      <c r="C104" s="6">
        <f t="shared" si="8"/>
        <v>-1.407967992530664E-2</v>
      </c>
      <c r="D104" s="6">
        <f t="shared" si="15"/>
        <v>1.8933883220151389E-2</v>
      </c>
      <c r="E104" s="6">
        <f t="shared" si="7"/>
        <v>1.7771444069893554E-2</v>
      </c>
      <c r="F104" s="6">
        <f t="shared" si="14"/>
        <v>2.1980693907558951E-2</v>
      </c>
      <c r="G104" s="3"/>
      <c r="H104" s="3">
        <f t="shared" si="11"/>
        <v>4.3661060941612383E-4</v>
      </c>
      <c r="I104" s="6">
        <f t="shared" si="12"/>
        <v>2.0895229345860834E-2</v>
      </c>
      <c r="J104" s="13"/>
      <c r="K104" s="13"/>
      <c r="L104" s="3"/>
      <c r="M104" s="3"/>
      <c r="N104" s="3"/>
      <c r="O104" s="3">
        <f t="shared" si="13"/>
        <v>5.108809289852698E-4</v>
      </c>
      <c r="P104" s="36">
        <f t="shared" si="9"/>
        <v>2.6767332177050478</v>
      </c>
      <c r="Q104" s="6">
        <f t="shared" si="10"/>
        <v>2.2602675261686831E-2</v>
      </c>
      <c r="R104" s="3"/>
      <c r="S104" s="3"/>
      <c r="T104" s="3"/>
    </row>
    <row r="105" spans="1:20" x14ac:dyDescent="0.25">
      <c r="A105" s="33">
        <v>42536</v>
      </c>
      <c r="B105">
        <v>15.741693</v>
      </c>
      <c r="C105" s="6">
        <f t="shared" si="8"/>
        <v>1.4079679925306645E-2</v>
      </c>
      <c r="D105" s="6">
        <f t="shared" si="15"/>
        <v>1.9104162769909127E-2</v>
      </c>
      <c r="E105" s="6">
        <f t="shared" si="7"/>
        <v>1.7822412209142532E-2</v>
      </c>
      <c r="F105" s="6">
        <f t="shared" si="14"/>
        <v>2.2028663687826272E-2</v>
      </c>
      <c r="G105" s="3"/>
      <c r="H105" s="3">
        <f t="shared" si="11"/>
        <v>4.2230821605910137E-4</v>
      </c>
      <c r="I105" s="6">
        <f t="shared" si="12"/>
        <v>2.0550139076393165E-2</v>
      </c>
      <c r="J105" s="13"/>
      <c r="K105" s="13"/>
      <c r="L105" s="3"/>
      <c r="M105" s="3"/>
      <c r="N105" s="3"/>
      <c r="O105" s="3">
        <f t="shared" si="13"/>
        <v>4.850603816807508E-4</v>
      </c>
      <c r="P105" s="36">
        <f t="shared" si="9"/>
        <v>2.692337055387175</v>
      </c>
      <c r="Q105" s="6">
        <f t="shared" si="10"/>
        <v>2.2024086398321971E-2</v>
      </c>
      <c r="R105" s="3"/>
      <c r="S105" s="3"/>
      <c r="T105" s="3"/>
    </row>
    <row r="106" spans="1:20" x14ac:dyDescent="0.25">
      <c r="A106" s="33">
        <v>42537</v>
      </c>
      <c r="B106">
        <v>15.637245999999999</v>
      </c>
      <c r="C106" s="6">
        <f t="shared" si="8"/>
        <v>-6.6571649053233928E-3</v>
      </c>
      <c r="D106" s="6">
        <f t="shared" si="15"/>
        <v>1.9247668657297493E-2</v>
      </c>
      <c r="E106" s="6">
        <f t="shared" si="7"/>
        <v>1.7885458937185527E-2</v>
      </c>
      <c r="F106" s="6">
        <f t="shared" si="14"/>
        <v>2.1633013926330366E-2</v>
      </c>
      <c r="G106" s="3"/>
      <c r="H106" s="3">
        <f t="shared" si="11"/>
        <v>4.0886396630350025E-4</v>
      </c>
      <c r="I106" s="6">
        <f t="shared" si="12"/>
        <v>2.0220384919766E-2</v>
      </c>
      <c r="J106" s="13"/>
      <c r="K106" s="13"/>
      <c r="L106" s="3"/>
      <c r="M106" s="3"/>
      <c r="N106" s="3"/>
      <c r="O106" s="3">
        <f t="shared" si="13"/>
        <v>4.6171252592625646E-4</v>
      </c>
      <c r="P106" s="36">
        <f t="shared" si="9"/>
        <v>2.8733526179259035</v>
      </c>
      <c r="Q106" s="6">
        <f t="shared" si="10"/>
        <v>2.1487496967451943E-2</v>
      </c>
      <c r="R106" s="3"/>
      <c r="S106" s="3"/>
      <c r="T106" s="3"/>
    </row>
    <row r="107" spans="1:20" x14ac:dyDescent="0.25">
      <c r="A107" s="33">
        <v>42538</v>
      </c>
      <c r="B107">
        <v>15.887174</v>
      </c>
      <c r="C107" s="6">
        <f t="shared" si="8"/>
        <v>1.5856484373373825E-2</v>
      </c>
      <c r="D107" s="6">
        <f t="shared" si="15"/>
        <v>1.9283237177493175E-2</v>
      </c>
      <c r="E107" s="6">
        <f t="shared" si="7"/>
        <v>1.7874681081968141E-2</v>
      </c>
      <c r="F107" s="6">
        <f t="shared" si="14"/>
        <v>2.1613712597562021E-2</v>
      </c>
      <c r="G107" s="3"/>
      <c r="H107" s="3">
        <f t="shared" si="11"/>
        <v>3.869911989998904E-4</v>
      </c>
      <c r="I107" s="6">
        <f t="shared" si="12"/>
        <v>1.9672091881645187E-2</v>
      </c>
      <c r="J107" s="13"/>
      <c r="K107" s="13"/>
      <c r="L107" s="3"/>
      <c r="M107" s="3"/>
      <c r="N107" s="3"/>
      <c r="O107" s="3">
        <f t="shared" si="13"/>
        <v>4.278550009917987E-4</v>
      </c>
      <c r="P107" s="36">
        <f t="shared" si="9"/>
        <v>2.6656006135570176</v>
      </c>
      <c r="Q107" s="6">
        <f t="shared" si="10"/>
        <v>2.0684656172917128E-2</v>
      </c>
      <c r="R107" s="3"/>
      <c r="S107" s="3"/>
      <c r="T107" s="3"/>
    </row>
    <row r="108" spans="1:20" x14ac:dyDescent="0.25">
      <c r="A108" s="33">
        <v>42541</v>
      </c>
      <c r="B108">
        <v>16.055035</v>
      </c>
      <c r="C108" s="6">
        <f t="shared" si="8"/>
        <v>1.0510390516440916E-2</v>
      </c>
      <c r="D108" s="6">
        <f t="shared" si="15"/>
        <v>1.9363244307995742E-2</v>
      </c>
      <c r="E108" s="6">
        <f t="shared" si="7"/>
        <v>1.7878937488454823E-2</v>
      </c>
      <c r="F108" s="6">
        <f t="shared" si="14"/>
        <v>2.1672971312410451E-2</v>
      </c>
      <c r="G108" s="3"/>
      <c r="H108" s="3">
        <f t="shared" si="11"/>
        <v>3.7885741286087989E-4</v>
      </c>
      <c r="I108" s="6">
        <f t="shared" si="12"/>
        <v>1.9464259884744654E-2</v>
      </c>
      <c r="J108" s="13"/>
      <c r="K108" s="13"/>
      <c r="L108" s="3"/>
      <c r="M108" s="3"/>
      <c r="N108" s="3"/>
      <c r="O108" s="3">
        <f t="shared" si="13"/>
        <v>4.1438993489864698E-4</v>
      </c>
      <c r="P108" s="36">
        <f t="shared" si="9"/>
        <v>2.8421227551008572</v>
      </c>
      <c r="Q108" s="6">
        <f t="shared" si="10"/>
        <v>2.0356569821525606E-2</v>
      </c>
      <c r="R108" s="3"/>
      <c r="S108" s="3"/>
      <c r="T108" s="3"/>
    </row>
    <row r="109" spans="1:20" x14ac:dyDescent="0.25">
      <c r="A109" s="33">
        <v>42542</v>
      </c>
      <c r="B109">
        <v>16.454172</v>
      </c>
      <c r="C109" s="6">
        <f t="shared" si="8"/>
        <v>2.4556554531967721E-2</v>
      </c>
      <c r="D109" s="6">
        <f t="shared" si="15"/>
        <v>1.6804176249312335E-2</v>
      </c>
      <c r="E109" s="6">
        <f t="shared" si="7"/>
        <v>1.779270843398097E-2</v>
      </c>
      <c r="F109" s="6">
        <f t="shared" si="14"/>
        <v>2.0050267376880735E-2</v>
      </c>
      <c r="G109" s="3"/>
      <c r="H109" s="3">
        <f t="shared" si="11"/>
        <v>3.627540666177125E-4</v>
      </c>
      <c r="I109" s="6">
        <f t="shared" si="12"/>
        <v>1.9046103712248144E-2</v>
      </c>
      <c r="J109" s="13"/>
      <c r="K109" s="13"/>
      <c r="L109" s="3"/>
      <c r="M109" s="3"/>
      <c r="N109" s="3"/>
      <c r="O109" s="3">
        <f t="shared" si="13"/>
        <v>3.9054193340846998E-4</v>
      </c>
      <c r="P109" s="36">
        <f t="shared" si="9"/>
        <v>2.2330137041724489</v>
      </c>
      <c r="Q109" s="6">
        <f t="shared" si="10"/>
        <v>1.9762133827308983E-2</v>
      </c>
      <c r="R109" s="3"/>
      <c r="S109" s="3"/>
      <c r="T109" s="3"/>
    </row>
    <row r="110" spans="1:20" x14ac:dyDescent="0.25">
      <c r="A110" s="33">
        <v>42543</v>
      </c>
      <c r="B110">
        <v>16.756322999999998</v>
      </c>
      <c r="C110" s="6">
        <f t="shared" si="8"/>
        <v>1.8196617498709499E-2</v>
      </c>
      <c r="D110" s="6">
        <f t="shared" si="15"/>
        <v>1.7322134749172727E-2</v>
      </c>
      <c r="E110" s="6">
        <f t="shared" si="7"/>
        <v>1.7992311399645407E-2</v>
      </c>
      <c r="F110" s="6">
        <f t="shared" si="14"/>
        <v>1.9933108840085621E-2</v>
      </c>
      <c r="G110" s="3"/>
      <c r="H110" s="3">
        <f t="shared" si="11"/>
        <v>3.7717028484954003E-4</v>
      </c>
      <c r="I110" s="6">
        <f t="shared" si="12"/>
        <v>1.9420872401865474E-2</v>
      </c>
      <c r="J110" s="13"/>
      <c r="K110" s="13"/>
      <c r="L110" s="3"/>
      <c r="M110" s="3"/>
      <c r="N110" s="3"/>
      <c r="O110" s="3">
        <f t="shared" si="13"/>
        <v>4.0976465070294993E-4</v>
      </c>
      <c r="P110" s="36">
        <f t="shared" si="9"/>
        <v>2.576992252157408</v>
      </c>
      <c r="Q110" s="6">
        <f t="shared" si="10"/>
        <v>2.0242644360432507E-2</v>
      </c>
      <c r="R110" s="3"/>
      <c r="S110" s="3"/>
      <c r="T110" s="3"/>
    </row>
    <row r="111" spans="1:20" x14ac:dyDescent="0.25">
      <c r="A111" s="33">
        <v>42544</v>
      </c>
      <c r="B111">
        <v>16.860772999999998</v>
      </c>
      <c r="C111" s="6">
        <f t="shared" si="8"/>
        <v>6.214120108036153E-3</v>
      </c>
      <c r="D111" s="6">
        <f t="shared" si="15"/>
        <v>1.7593722810108941E-2</v>
      </c>
      <c r="E111" s="6">
        <f t="shared" si="7"/>
        <v>1.7856582128682359E-2</v>
      </c>
      <c r="F111" s="6">
        <f t="shared" si="14"/>
        <v>1.9639505188767215E-2</v>
      </c>
      <c r="G111" s="3"/>
      <c r="H111" s="3">
        <f t="shared" si="11"/>
        <v>3.7440708106222805E-4</v>
      </c>
      <c r="I111" s="6">
        <f t="shared" si="12"/>
        <v>1.9349601573733451E-2</v>
      </c>
      <c r="J111" s="13"/>
      <c r="K111" s="13"/>
      <c r="L111" s="3"/>
      <c r="M111" s="3"/>
      <c r="N111" s="3"/>
      <c r="O111" s="3">
        <f t="shared" si="13"/>
        <v>4.0463076123263645E-4</v>
      </c>
      <c r="P111" s="36">
        <f t="shared" si="9"/>
        <v>2.9396125711869017</v>
      </c>
      <c r="Q111" s="6">
        <f t="shared" si="10"/>
        <v>2.0115435894671446E-2</v>
      </c>
      <c r="R111" s="3"/>
      <c r="S111" s="3"/>
      <c r="T111" s="3"/>
    </row>
    <row r="112" spans="1:20" x14ac:dyDescent="0.25">
      <c r="A112" s="33">
        <v>42545</v>
      </c>
      <c r="B112">
        <v>14.842703</v>
      </c>
      <c r="C112" s="6">
        <f t="shared" si="8"/>
        <v>-0.12748143567366196</v>
      </c>
      <c r="D112" s="6">
        <f t="shared" si="15"/>
        <v>1.7607742596870205E-2</v>
      </c>
      <c r="E112" s="6">
        <f t="shared" si="7"/>
        <v>1.7581437856168527E-2</v>
      </c>
      <c r="F112" s="6">
        <f t="shared" si="14"/>
        <v>1.9563470845850171E-2</v>
      </c>
      <c r="G112" s="3"/>
      <c r="H112" s="3">
        <f t="shared" si="11"/>
        <v>3.5425957352152031E-4</v>
      </c>
      <c r="I112" s="6">
        <f t="shared" si="12"/>
        <v>1.8821784546676767E-2</v>
      </c>
      <c r="J112" s="13"/>
      <c r="K112" s="13"/>
      <c r="L112" s="3"/>
      <c r="M112" s="3"/>
      <c r="N112" s="3"/>
      <c r="O112" s="3">
        <f t="shared" si="13"/>
        <v>3.7576743273620006E-4</v>
      </c>
      <c r="P112" s="36">
        <f t="shared" si="9"/>
        <v>-18.600102923398779</v>
      </c>
      <c r="Q112" s="6">
        <f t="shared" si="10"/>
        <v>1.938472163164073E-2</v>
      </c>
      <c r="R112" s="3"/>
      <c r="S112" s="3"/>
      <c r="T112" s="3"/>
    </row>
    <row r="113" spans="1:20" x14ac:dyDescent="0.25">
      <c r="A113" s="33">
        <v>42548</v>
      </c>
      <c r="B113">
        <v>14.077999</v>
      </c>
      <c r="C113" s="6">
        <f t="shared" si="8"/>
        <v>-5.2895139857260902E-2</v>
      </c>
      <c r="D113" s="6">
        <f t="shared" si="15"/>
        <v>2.915316723224563E-2</v>
      </c>
      <c r="E113" s="6">
        <f t="shared" si="7"/>
        <v>2.403885524751774E-2</v>
      </c>
      <c r="F113" s="6">
        <f t="shared" si="14"/>
        <v>2.352328184490507E-2</v>
      </c>
      <c r="G113" s="3"/>
      <c r="H113" s="3">
        <f t="shared" si="11"/>
        <v>1.3080949855953108E-3</v>
      </c>
      <c r="I113" s="6">
        <f t="shared" si="12"/>
        <v>3.6167595795066482E-2</v>
      </c>
      <c r="J113" s="13"/>
      <c r="K113" s="13"/>
      <c r="L113" s="3"/>
      <c r="M113" s="3"/>
      <c r="N113" s="3"/>
      <c r="O113" s="3">
        <f t="shared" si="13"/>
        <v>1.6922045358643174E-3</v>
      </c>
      <c r="P113" s="36">
        <f t="shared" si="9"/>
        <v>1.4452216069477024</v>
      </c>
      <c r="Q113" s="6">
        <f t="shared" si="10"/>
        <v>4.1136413745783883E-2</v>
      </c>
      <c r="R113" s="3"/>
      <c r="S113" s="3"/>
      <c r="T113" s="3"/>
    </row>
    <row r="114" spans="1:20" x14ac:dyDescent="0.25">
      <c r="A114" s="33">
        <v>42549</v>
      </c>
      <c r="B114">
        <v>14.671110000000001</v>
      </c>
      <c r="C114" s="6">
        <f t="shared" si="8"/>
        <v>4.1267029761023928E-2</v>
      </c>
      <c r="D114" s="6">
        <f t="shared" si="15"/>
        <v>3.0711054042729721E-2</v>
      </c>
      <c r="E114" s="6">
        <f t="shared" si="7"/>
        <v>2.4913036142366229E-2</v>
      </c>
      <c r="F114" s="6">
        <f t="shared" si="14"/>
        <v>2.3701141783301159E-2</v>
      </c>
      <c r="G114" s="3"/>
      <c r="H114" s="3">
        <f t="shared" si="11"/>
        <v>1.3974830356907435E-3</v>
      </c>
      <c r="I114" s="6">
        <f t="shared" si="12"/>
        <v>3.7382924386553058E-2</v>
      </c>
      <c r="J114" s="13"/>
      <c r="K114" s="13"/>
      <c r="L114" s="3"/>
      <c r="M114" s="3"/>
      <c r="N114" s="3"/>
      <c r="O114" s="3">
        <f t="shared" si="13"/>
        <v>1.7685241926550003E-3</v>
      </c>
      <c r="P114" s="36">
        <f t="shared" si="9"/>
        <v>1.7684006257023814</v>
      </c>
      <c r="Q114" s="6">
        <f t="shared" si="10"/>
        <v>4.2053824946786951E-2</v>
      </c>
      <c r="R114" s="3"/>
      <c r="S114" s="3"/>
      <c r="T114" s="3"/>
    </row>
    <row r="115" spans="1:20" x14ac:dyDescent="0.25">
      <c r="A115" s="33">
        <v>42550</v>
      </c>
      <c r="B115">
        <v>15.059054</v>
      </c>
      <c r="C115" s="6">
        <f t="shared" si="8"/>
        <v>2.6099151079586599E-2</v>
      </c>
      <c r="D115" s="6">
        <f t="shared" si="15"/>
        <v>3.1615623678173492E-2</v>
      </c>
      <c r="E115" s="6">
        <f t="shared" si="7"/>
        <v>2.5466478686456368E-2</v>
      </c>
      <c r="F115" s="6">
        <f t="shared" si="14"/>
        <v>2.4082145855892363E-2</v>
      </c>
      <c r="G115" s="3"/>
      <c r="H115" s="3">
        <f t="shared" si="11"/>
        <v>1.4158121182671331E-3</v>
      </c>
      <c r="I115" s="6">
        <f t="shared" si="12"/>
        <v>3.7627278911278358E-2</v>
      </c>
      <c r="J115" s="13"/>
      <c r="K115" s="13"/>
      <c r="L115" s="3"/>
      <c r="M115" s="3"/>
      <c r="N115" s="3"/>
      <c r="O115" s="3">
        <f t="shared" si="13"/>
        <v>1.7468677890124511E-3</v>
      </c>
      <c r="P115" s="36">
        <f t="shared" si="9"/>
        <v>2.0610592038082745</v>
      </c>
      <c r="Q115" s="6">
        <f t="shared" si="10"/>
        <v>4.17955474783194E-2</v>
      </c>
      <c r="R115" s="3"/>
      <c r="S115" s="3"/>
      <c r="T115" s="3"/>
    </row>
    <row r="116" spans="1:20" x14ac:dyDescent="0.25">
      <c r="A116" s="33">
        <v>42551</v>
      </c>
      <c r="B116">
        <v>15.152310999999999</v>
      </c>
      <c r="C116" s="6">
        <f t="shared" si="8"/>
        <v>6.1736565825386801E-3</v>
      </c>
      <c r="D116" s="6">
        <f t="shared" si="15"/>
        <v>3.1955979097585331E-2</v>
      </c>
      <c r="E116" s="6">
        <f t="shared" si="7"/>
        <v>2.5677924377427622E-2</v>
      </c>
      <c r="F116" s="6">
        <f t="shared" si="14"/>
        <v>2.4018152395454493E-2</v>
      </c>
      <c r="G116" s="3"/>
      <c r="H116" s="3">
        <f t="shared" si="11"/>
        <v>1.3717333323956104E-3</v>
      </c>
      <c r="I116" s="6">
        <f t="shared" si="12"/>
        <v>3.7036918505669585E-2</v>
      </c>
      <c r="J116" s="13"/>
      <c r="K116" s="13"/>
      <c r="L116" s="3"/>
      <c r="M116" s="3"/>
      <c r="N116" s="3"/>
      <c r="O116" s="3">
        <f t="shared" si="13"/>
        <v>1.6426732743505187E-3</v>
      </c>
      <c r="P116" s="36">
        <f t="shared" si="9"/>
        <v>2.2751754039551453</v>
      </c>
      <c r="Q116" s="6">
        <f t="shared" si="10"/>
        <v>4.052990592575461E-2</v>
      </c>
      <c r="R116" s="3"/>
      <c r="S116" s="3"/>
      <c r="T116" s="3"/>
    </row>
    <row r="117" spans="1:20" x14ac:dyDescent="0.25">
      <c r="A117" s="33">
        <v>42552</v>
      </c>
      <c r="B117">
        <v>14.842703</v>
      </c>
      <c r="C117" s="6">
        <f t="shared" si="8"/>
        <v>-2.0644697565888354E-2</v>
      </c>
      <c r="D117" s="6">
        <f t="shared" si="15"/>
        <v>3.1972850714036688E-2</v>
      </c>
      <c r="E117" s="6">
        <f t="shared" si="7"/>
        <v>2.5685455655244622E-2</v>
      </c>
      <c r="F117" s="6">
        <f t="shared" si="14"/>
        <v>2.3410216964456731E-2</v>
      </c>
      <c r="G117" s="3"/>
      <c r="H117" s="3">
        <f t="shared" si="11"/>
        <v>1.291716174587821E-3</v>
      </c>
      <c r="I117" s="6">
        <f t="shared" si="12"/>
        <v>3.594045317727395E-2</v>
      </c>
      <c r="J117" s="13"/>
      <c r="K117" s="13"/>
      <c r="L117" s="3"/>
      <c r="M117" s="3"/>
      <c r="N117" s="3"/>
      <c r="O117" s="3">
        <f t="shared" si="13"/>
        <v>1.4952079286034354E-3</v>
      </c>
      <c r="P117" s="36">
        <f t="shared" si="9"/>
        <v>2.1912832997058271</v>
      </c>
      <c r="Q117" s="6">
        <f t="shared" si="10"/>
        <v>3.8667918596731264E-2</v>
      </c>
      <c r="R117" s="3"/>
      <c r="S117" s="3"/>
      <c r="T117" s="3"/>
    </row>
    <row r="118" spans="1:20" x14ac:dyDescent="0.25">
      <c r="A118" s="33">
        <v>42555</v>
      </c>
      <c r="B118">
        <v>14.880001</v>
      </c>
      <c r="C118" s="6">
        <f t="shared" si="8"/>
        <v>2.5097325988636373E-3</v>
      </c>
      <c r="D118" s="6">
        <f t="shared" si="15"/>
        <v>3.2193367911735722E-2</v>
      </c>
      <c r="E118" s="6">
        <f t="shared" si="7"/>
        <v>2.5819953385937008E-2</v>
      </c>
      <c r="F118" s="6">
        <f t="shared" si="14"/>
        <v>2.331174356419588E-2</v>
      </c>
      <c r="G118" s="3"/>
      <c r="H118" s="3">
        <f t="shared" si="11"/>
        <v>1.2397854163677716E-3</v>
      </c>
      <c r="I118" s="6">
        <f t="shared" si="12"/>
        <v>3.5210586708655844E-2</v>
      </c>
      <c r="J118" s="13"/>
      <c r="K118" s="13"/>
      <c r="L118" s="3"/>
      <c r="M118" s="3"/>
      <c r="N118" s="3"/>
      <c r="O118" s="3">
        <f t="shared" si="13"/>
        <v>1.3940009257006254E-3</v>
      </c>
      <c r="P118" s="36">
        <f t="shared" si="9"/>
        <v>2.3665908808075589</v>
      </c>
      <c r="Q118" s="6">
        <f t="shared" si="10"/>
        <v>3.7336321801974888E-2</v>
      </c>
      <c r="R118" s="3"/>
      <c r="S118" s="3"/>
      <c r="T118" s="3"/>
    </row>
    <row r="119" spans="1:20" x14ac:dyDescent="0.25">
      <c r="A119" s="33">
        <v>42556</v>
      </c>
      <c r="B119">
        <v>14.223477000000001</v>
      </c>
      <c r="C119" s="6">
        <f t="shared" si="8"/>
        <v>-4.5124187355081093E-2</v>
      </c>
      <c r="D119" s="6">
        <f t="shared" si="15"/>
        <v>3.2195419931525221E-2</v>
      </c>
      <c r="E119" s="6">
        <f t="shared" si="7"/>
        <v>2.5784835875603037E-2</v>
      </c>
      <c r="F119" s="6">
        <f t="shared" si="14"/>
        <v>2.3240737569394661E-2</v>
      </c>
      <c r="G119" s="3"/>
      <c r="H119" s="3">
        <f t="shared" si="11"/>
        <v>1.1657762168487732E-3</v>
      </c>
      <c r="I119" s="6">
        <f t="shared" si="12"/>
        <v>3.4143465214426801E-2</v>
      </c>
      <c r="J119" s="13"/>
      <c r="K119" s="13"/>
      <c r="L119" s="3"/>
      <c r="M119" s="3"/>
      <c r="N119" s="3"/>
      <c r="O119" s="3">
        <f t="shared" si="13"/>
        <v>1.2677150434507165E-3</v>
      </c>
      <c r="P119" s="36">
        <f t="shared" si="9"/>
        <v>1.6132356378682902</v>
      </c>
      <c r="Q119" s="6">
        <f t="shared" si="10"/>
        <v>3.5604986216128724E-2</v>
      </c>
      <c r="R119" s="3"/>
      <c r="S119" s="3"/>
      <c r="T119" s="3"/>
    </row>
    <row r="120" spans="1:20" x14ac:dyDescent="0.25">
      <c r="A120" s="33">
        <v>42557</v>
      </c>
      <c r="B120">
        <v>14.174982999999999</v>
      </c>
      <c r="C120" s="6">
        <f t="shared" si="8"/>
        <v>-3.4152589355996798E-3</v>
      </c>
      <c r="D120" s="6">
        <f t="shared" si="15"/>
        <v>3.3147613849159527E-2</v>
      </c>
      <c r="E120" s="6">
        <f t="shared" si="7"/>
        <v>2.6111862673893649E-2</v>
      </c>
      <c r="F120" s="6">
        <f t="shared" si="14"/>
        <v>2.3614649387705095E-2</v>
      </c>
      <c r="G120" s="3"/>
      <c r="H120" s="3">
        <f t="shared" si="11"/>
        <v>1.2180011809052344E-3</v>
      </c>
      <c r="I120" s="6">
        <f t="shared" si="12"/>
        <v>3.4899873651708747E-2</v>
      </c>
      <c r="J120" s="13"/>
      <c r="K120" s="13"/>
      <c r="L120" s="3"/>
      <c r="M120" s="3"/>
      <c r="N120" s="3"/>
      <c r="O120" s="3">
        <f t="shared" si="13"/>
        <v>1.3216115870138803E-3</v>
      </c>
      <c r="P120" s="36">
        <f t="shared" si="9"/>
        <v>2.3911003688878574</v>
      </c>
      <c r="Q120" s="6">
        <f t="shared" si="10"/>
        <v>3.6353976220131416E-2</v>
      </c>
      <c r="R120" s="3"/>
      <c r="S120" s="3"/>
      <c r="T120" s="3"/>
    </row>
    <row r="121" spans="1:20" x14ac:dyDescent="0.25">
      <c r="A121" s="33">
        <v>42558</v>
      </c>
      <c r="B121">
        <v>14.286889</v>
      </c>
      <c r="C121" s="6">
        <f t="shared" si="8"/>
        <v>7.8636132335129678E-3</v>
      </c>
      <c r="D121" s="6">
        <f t="shared" si="15"/>
        <v>3.270566784772598E-2</v>
      </c>
      <c r="E121" s="6">
        <f t="shared" si="7"/>
        <v>2.6052676785666327E-2</v>
      </c>
      <c r="F121" s="6">
        <f t="shared" si="14"/>
        <v>2.3399781879752429E-2</v>
      </c>
      <c r="G121" s="3"/>
      <c r="H121" s="3">
        <f t="shared" si="11"/>
        <v>1.1456209496667519E-3</v>
      </c>
      <c r="I121" s="6">
        <f t="shared" si="12"/>
        <v>3.3847022759273107E-2</v>
      </c>
      <c r="J121" s="13"/>
      <c r="K121" s="13"/>
      <c r="L121" s="3"/>
      <c r="M121" s="3"/>
      <c r="N121" s="3"/>
      <c r="O121" s="3">
        <f t="shared" si="13"/>
        <v>1.2027023101962627E-3</v>
      </c>
      <c r="P121" s="36">
        <f t="shared" si="9"/>
        <v>2.4169463499535122</v>
      </c>
      <c r="Q121" s="6">
        <f t="shared" si="10"/>
        <v>3.4679998705251742E-2</v>
      </c>
      <c r="R121" s="3"/>
      <c r="S121" s="3"/>
      <c r="T121" s="3"/>
    </row>
    <row r="122" spans="1:20" x14ac:dyDescent="0.25">
      <c r="A122" s="33">
        <v>42559</v>
      </c>
      <c r="B122">
        <v>14.600232999999999</v>
      </c>
      <c r="C122" s="6">
        <f t="shared" si="8"/>
        <v>2.1695223938981281E-2</v>
      </c>
      <c r="D122" s="6">
        <f t="shared" si="15"/>
        <v>3.2350955219106928E-2</v>
      </c>
      <c r="E122" s="6">
        <f t="shared" si="7"/>
        <v>2.6041200715446671E-2</v>
      </c>
      <c r="F122" s="6">
        <f t="shared" si="14"/>
        <v>2.3347284067306035E-2</v>
      </c>
      <c r="G122" s="3"/>
      <c r="H122" s="3">
        <f t="shared" si="11"/>
        <v>1.0805938774719236E-3</v>
      </c>
      <c r="I122" s="6">
        <f t="shared" si="12"/>
        <v>3.2872387766511933E-2</v>
      </c>
      <c r="J122" s="13"/>
      <c r="K122" s="13"/>
      <c r="L122" s="3"/>
      <c r="M122" s="3"/>
      <c r="N122" s="3"/>
      <c r="O122" s="3">
        <f t="shared" si="13"/>
        <v>1.0993349306222182E-3</v>
      </c>
      <c r="P122" s="36">
        <f t="shared" si="9"/>
        <v>2.2735102790153245</v>
      </c>
      <c r="Q122" s="6">
        <f t="shared" si="10"/>
        <v>3.3156220089482727E-2</v>
      </c>
      <c r="R122" s="3"/>
      <c r="S122" s="3"/>
      <c r="T122" s="3"/>
    </row>
    <row r="123" spans="1:20" x14ac:dyDescent="0.25">
      <c r="A123" s="33">
        <v>42562</v>
      </c>
      <c r="B123">
        <v>14.805396999999999</v>
      </c>
      <c r="C123" s="6">
        <f t="shared" si="8"/>
        <v>1.3954288968086443E-2</v>
      </c>
      <c r="D123" s="6">
        <f t="shared" si="15"/>
        <v>3.2558305606856131E-2</v>
      </c>
      <c r="E123" s="6">
        <f t="shared" si="7"/>
        <v>2.6160283010393848E-2</v>
      </c>
      <c r="F123" s="6">
        <f t="shared" si="14"/>
        <v>2.3360878898760731E-2</v>
      </c>
      <c r="G123" s="3"/>
      <c r="H123" s="3">
        <f t="shared" si="11"/>
        <v>1.0439992093293608E-3</v>
      </c>
      <c r="I123" s="6">
        <f t="shared" si="12"/>
        <v>3.2310976607483728E-2</v>
      </c>
      <c r="J123" s="13"/>
      <c r="K123" s="13"/>
      <c r="L123" s="3"/>
      <c r="M123" s="3"/>
      <c r="N123" s="3"/>
      <c r="O123" s="3">
        <f t="shared" si="13"/>
        <v>1.0397216783321905E-3</v>
      </c>
      <c r="P123" s="36">
        <f t="shared" si="9"/>
        <v>2.4218210830743527</v>
      </c>
      <c r="Q123" s="6">
        <f t="shared" si="10"/>
        <v>3.2244715510176089E-2</v>
      </c>
      <c r="R123" s="3"/>
      <c r="S123" s="3"/>
      <c r="T123" s="3"/>
    </row>
    <row r="124" spans="1:20" x14ac:dyDescent="0.25">
      <c r="A124" s="33">
        <v>42563</v>
      </c>
      <c r="B124">
        <v>15.745424999999999</v>
      </c>
      <c r="C124" s="6">
        <f t="shared" si="8"/>
        <v>6.1558070425640682E-2</v>
      </c>
      <c r="D124" s="6">
        <f t="shared" si="15"/>
        <v>3.2657058521661245E-2</v>
      </c>
      <c r="E124" s="6">
        <f t="shared" si="7"/>
        <v>2.6021374793721068E-2</v>
      </c>
      <c r="F124" s="6">
        <f t="shared" si="14"/>
        <v>2.3350234357440929E-2</v>
      </c>
      <c r="G124" s="3"/>
      <c r="H124" s="3">
        <f t="shared" si="11"/>
        <v>9.9304258760589056E-4</v>
      </c>
      <c r="I124" s="6">
        <f t="shared" si="12"/>
        <v>3.1512578244343808E-2</v>
      </c>
      <c r="J124" s="13"/>
      <c r="K124" s="13"/>
      <c r="L124" s="3"/>
      <c r="M124" s="3"/>
      <c r="N124" s="3"/>
      <c r="O124" s="3">
        <f t="shared" si="13"/>
        <v>9.6296588373663387E-4</v>
      </c>
      <c r="P124" s="36">
        <f t="shared" si="9"/>
        <v>0.58624270363992026</v>
      </c>
      <c r="Q124" s="6">
        <f t="shared" si="10"/>
        <v>3.1031691602886134E-2</v>
      </c>
      <c r="R124" s="3"/>
      <c r="S124" s="3"/>
      <c r="T124" s="3"/>
    </row>
    <row r="125" spans="1:20" x14ac:dyDescent="0.25">
      <c r="A125" s="33">
        <v>42564</v>
      </c>
      <c r="B125">
        <v>15.167235</v>
      </c>
      <c r="C125" s="6">
        <f t="shared" si="8"/>
        <v>-3.7412337770595695E-2</v>
      </c>
      <c r="D125" s="6">
        <f t="shared" si="15"/>
        <v>3.4447145251671273E-2</v>
      </c>
      <c r="E125" s="6">
        <f t="shared" si="7"/>
        <v>2.7152018352314476E-2</v>
      </c>
      <c r="F125" s="6">
        <f t="shared" si="14"/>
        <v>2.4214622011589724E-2</v>
      </c>
      <c r="G125" s="3"/>
      <c r="H125" s="3">
        <f t="shared" si="11"/>
        <v>1.1608237944212255E-3</v>
      </c>
      <c r="I125" s="6">
        <f t="shared" si="12"/>
        <v>3.407086430399478E-2</v>
      </c>
      <c r="J125" s="13"/>
      <c r="K125" s="13"/>
      <c r="L125" s="3"/>
      <c r="M125" s="3"/>
      <c r="N125" s="3"/>
      <c r="O125" s="3">
        <f t="shared" si="13"/>
        <v>1.19122353897395E-3</v>
      </c>
      <c r="P125" s="36">
        <f t="shared" si="9"/>
        <v>1.8599505727554955</v>
      </c>
      <c r="Q125" s="6">
        <f t="shared" si="10"/>
        <v>3.4514106376581012E-2</v>
      </c>
      <c r="R125" s="3"/>
      <c r="S125" s="3"/>
      <c r="T125" s="3"/>
    </row>
    <row r="126" spans="1:20" x14ac:dyDescent="0.25">
      <c r="A126" s="33">
        <v>42565</v>
      </c>
      <c r="B126">
        <v>17.233799000000001</v>
      </c>
      <c r="C126" s="6">
        <f t="shared" si="8"/>
        <v>0.12773500464361146</v>
      </c>
      <c r="D126" s="6">
        <f t="shared" si="15"/>
        <v>3.4963014587059436E-2</v>
      </c>
      <c r="E126" s="6">
        <f t="shared" si="7"/>
        <v>2.7557697552145089E-2</v>
      </c>
      <c r="F126" s="6">
        <f t="shared" si="14"/>
        <v>2.4480369635211344E-2</v>
      </c>
      <c r="G126" s="3"/>
      <c r="H126" s="3">
        <f t="shared" si="11"/>
        <v>1.1751553478036203E-3</v>
      </c>
      <c r="I126" s="6">
        <f t="shared" si="12"/>
        <v>3.4280538907718767E-2</v>
      </c>
      <c r="J126" s="13"/>
      <c r="K126" s="13"/>
      <c r="L126" s="3"/>
      <c r="M126" s="3"/>
      <c r="N126" s="3"/>
      <c r="O126" s="3">
        <f t="shared" si="13"/>
        <v>1.1997380398741575E-3</v>
      </c>
      <c r="P126" s="36">
        <f t="shared" si="9"/>
        <v>-4.3560266868303152</v>
      </c>
      <c r="Q126" s="6">
        <f t="shared" si="10"/>
        <v>3.4637234876273792E-2</v>
      </c>
      <c r="R126" s="3"/>
      <c r="S126" s="3"/>
      <c r="T126" s="3"/>
    </row>
    <row r="127" spans="1:20" x14ac:dyDescent="0.25">
      <c r="A127" s="33">
        <v>42566</v>
      </c>
      <c r="B127">
        <v>17.308401</v>
      </c>
      <c r="C127" s="6">
        <f t="shared" si="8"/>
        <v>4.3194768134567083E-3</v>
      </c>
      <c r="D127" s="6">
        <f t="shared" si="15"/>
        <v>4.1992471951926631E-2</v>
      </c>
      <c r="E127" s="6">
        <f t="shared" si="7"/>
        <v>3.2114765348950754E-2</v>
      </c>
      <c r="F127" s="6">
        <f t="shared" si="14"/>
        <v>2.790395419150641E-2</v>
      </c>
      <c r="G127" s="3"/>
      <c r="H127" s="3">
        <f t="shared" si="11"/>
        <v>2.0836199116136102E-3</v>
      </c>
      <c r="I127" s="6">
        <f t="shared" si="12"/>
        <v>4.5646685658584353E-2</v>
      </c>
      <c r="J127" s="13"/>
      <c r="K127" s="13"/>
      <c r="L127" s="3"/>
      <c r="M127" s="3"/>
      <c r="N127" s="3"/>
      <c r="O127" s="3">
        <f t="shared" si="13"/>
        <v>2.4426268489790431E-3</v>
      </c>
      <c r="P127" s="36">
        <f t="shared" si="9"/>
        <v>2.0845828630927246</v>
      </c>
      <c r="Q127" s="6">
        <f t="shared" si="10"/>
        <v>4.9422938489926349E-2</v>
      </c>
      <c r="R127" s="3"/>
      <c r="S127" s="3"/>
      <c r="T127" s="3"/>
    </row>
    <row r="128" spans="1:20" x14ac:dyDescent="0.25">
      <c r="A128" s="33">
        <v>42569</v>
      </c>
      <c r="B128">
        <v>17.554597999999999</v>
      </c>
      <c r="C128" s="6">
        <f t="shared" si="8"/>
        <v>1.4123919328096965E-2</v>
      </c>
      <c r="D128" s="6">
        <f t="shared" si="15"/>
        <v>4.1940245493982641E-2</v>
      </c>
      <c r="E128" s="6">
        <f t="shared" si="7"/>
        <v>3.2119596536559082E-2</v>
      </c>
      <c r="F128" s="6">
        <f t="shared" si="14"/>
        <v>2.7868306643410723E-2</v>
      </c>
      <c r="G128" s="3"/>
      <c r="H128" s="3">
        <f t="shared" si="11"/>
        <v>1.9597221897133129E-3</v>
      </c>
      <c r="I128" s="6">
        <f t="shared" si="12"/>
        <v>4.4268749583801358E-2</v>
      </c>
      <c r="J128" s="13"/>
      <c r="K128" s="13"/>
      <c r="L128" s="3"/>
      <c r="M128" s="3"/>
      <c r="N128" s="3"/>
      <c r="O128" s="3">
        <f t="shared" si="13"/>
        <v>2.2169432574976125E-3</v>
      </c>
      <c r="P128" s="36">
        <f t="shared" si="9"/>
        <v>2.0918834136881426</v>
      </c>
      <c r="Q128" s="6">
        <f t="shared" si="10"/>
        <v>4.7084426910578542E-2</v>
      </c>
      <c r="R128" s="3"/>
      <c r="S128" s="3"/>
      <c r="T128" s="3"/>
    </row>
    <row r="129" spans="1:20" x14ac:dyDescent="0.25">
      <c r="A129" s="33">
        <v>42570</v>
      </c>
      <c r="B129">
        <v>17.487455000000001</v>
      </c>
      <c r="C129" s="6">
        <f t="shared" si="8"/>
        <v>-3.8321431776855569E-3</v>
      </c>
      <c r="D129" s="6">
        <f t="shared" si="15"/>
        <v>4.1995571308819118E-2</v>
      </c>
      <c r="E129" s="6">
        <f t="shared" ref="E129:E192" si="16">SQRT(SUMPRODUCT(C69:C128,C69:C128)/60)</f>
        <v>3.2110157177387459E-2</v>
      </c>
      <c r="F129" s="6">
        <f t="shared" si="14"/>
        <v>2.788558393763111E-2</v>
      </c>
      <c r="G129" s="3"/>
      <c r="H129" s="3">
        <f t="shared" si="11"/>
        <v>1.8541079641617095E-3</v>
      </c>
      <c r="I129" s="6">
        <f t="shared" si="12"/>
        <v>4.3059353968234466E-2</v>
      </c>
      <c r="J129" s="13"/>
      <c r="K129" s="13"/>
      <c r="L129" s="3"/>
      <c r="M129" s="3"/>
      <c r="N129" s="3"/>
      <c r="O129" s="3">
        <f t="shared" si="13"/>
        <v>2.0278458397478172E-3</v>
      </c>
      <c r="P129" s="36">
        <f t="shared" si="9"/>
        <v>2.1778311562164738</v>
      </c>
      <c r="Q129" s="6">
        <f t="shared" si="10"/>
        <v>4.50316093399716E-2</v>
      </c>
      <c r="R129" s="3"/>
      <c r="S129" s="3"/>
      <c r="T129" s="3"/>
    </row>
    <row r="130" spans="1:20" x14ac:dyDescent="0.25">
      <c r="A130" s="33">
        <v>42571</v>
      </c>
      <c r="B130">
        <v>17.838099</v>
      </c>
      <c r="C130" s="6">
        <f t="shared" si="8"/>
        <v>1.9852796456490941E-2</v>
      </c>
      <c r="D130" s="6">
        <f t="shared" si="15"/>
        <v>4.1877484862277464E-2</v>
      </c>
      <c r="E130" s="6">
        <f t="shared" si="16"/>
        <v>3.2113712881049229E-2</v>
      </c>
      <c r="F130" s="6">
        <f t="shared" si="14"/>
        <v>2.7775029024869977E-2</v>
      </c>
      <c r="G130" s="3"/>
      <c r="H130" s="3">
        <f t="shared" si="11"/>
        <v>1.7437426055920636E-3</v>
      </c>
      <c r="I130" s="6">
        <f t="shared" si="12"/>
        <v>4.1758144182806586E-2</v>
      </c>
      <c r="J130" s="13"/>
      <c r="K130" s="13"/>
      <c r="L130" s="3"/>
      <c r="M130" s="3"/>
      <c r="N130" s="3"/>
      <c r="O130" s="3">
        <f t="shared" si="13"/>
        <v>1.8415545858234009E-3</v>
      </c>
      <c r="P130" s="36">
        <f t="shared" si="9"/>
        <v>2.1226229670066847</v>
      </c>
      <c r="Q130" s="6">
        <f t="shared" si="10"/>
        <v>4.2913338087631925E-2</v>
      </c>
      <c r="R130" s="3"/>
      <c r="S130" s="3"/>
      <c r="T130" s="3"/>
    </row>
    <row r="131" spans="1:20" x14ac:dyDescent="0.25">
      <c r="A131" s="33">
        <v>42572</v>
      </c>
      <c r="B131">
        <v>17.830636999999999</v>
      </c>
      <c r="C131" s="6">
        <f t="shared" si="8"/>
        <v>-4.1840563729877322E-4</v>
      </c>
      <c r="D131" s="6">
        <f t="shared" si="15"/>
        <v>4.142229144682516E-2</v>
      </c>
      <c r="E131" s="6">
        <f t="shared" si="16"/>
        <v>3.1937043968599456E-2</v>
      </c>
      <c r="F131" s="6">
        <f t="shared" si="14"/>
        <v>2.7849944381403362E-2</v>
      </c>
      <c r="G131" s="3"/>
      <c r="H131" s="3">
        <f t="shared" si="11"/>
        <v>1.6627660608851114E-3</v>
      </c>
      <c r="I131" s="6">
        <f t="shared" si="12"/>
        <v>4.0777028593132085E-2</v>
      </c>
      <c r="J131" s="13"/>
      <c r="K131" s="13"/>
      <c r="L131" s="3"/>
      <c r="M131" s="3"/>
      <c r="N131" s="3"/>
      <c r="O131" s="3">
        <f t="shared" si="13"/>
        <v>1.704524261089504E-3</v>
      </c>
      <c r="P131" s="36">
        <f t="shared" si="9"/>
        <v>2.2682447307299252</v>
      </c>
      <c r="Q131" s="6">
        <f t="shared" si="10"/>
        <v>4.1285884525943055E-2</v>
      </c>
      <c r="R131" s="3"/>
      <c r="S131" s="3"/>
      <c r="T131" s="3"/>
    </row>
    <row r="132" spans="1:20" x14ac:dyDescent="0.25">
      <c r="A132" s="33">
        <v>42573</v>
      </c>
      <c r="B132">
        <v>18.091754999999999</v>
      </c>
      <c r="C132" s="6">
        <f t="shared" ref="C132:C195" si="17">LN(B132/B131)</f>
        <v>1.4538152086071522E-2</v>
      </c>
      <c r="D132" s="6">
        <f t="shared" si="15"/>
        <v>4.1351713050379026E-2</v>
      </c>
      <c r="E132" s="6">
        <f t="shared" si="16"/>
        <v>3.1505798371684414E-2</v>
      </c>
      <c r="F132" s="6">
        <f t="shared" si="14"/>
        <v>2.7846887665627318E-2</v>
      </c>
      <c r="G132" s="3"/>
      <c r="H132" s="3">
        <f t="shared" si="11"/>
        <v>1.563010601028644E-3</v>
      </c>
      <c r="I132" s="6">
        <f t="shared" si="12"/>
        <v>3.9534928873448651E-2</v>
      </c>
      <c r="J132" s="13"/>
      <c r="K132" s="13"/>
      <c r="L132" s="3"/>
      <c r="M132" s="3"/>
      <c r="N132" s="3"/>
      <c r="O132" s="3">
        <f t="shared" si="13"/>
        <v>1.5479941871796683E-3</v>
      </c>
      <c r="P132" s="36">
        <f t="shared" si="9"/>
        <v>2.2481907952823321</v>
      </c>
      <c r="Q132" s="6">
        <f t="shared" si="10"/>
        <v>3.9344557275176807E-2</v>
      </c>
      <c r="R132" s="3"/>
      <c r="S132" s="3"/>
      <c r="T132" s="3"/>
    </row>
    <row r="133" spans="1:20" x14ac:dyDescent="0.25">
      <c r="A133" s="33">
        <v>42576</v>
      </c>
      <c r="B133">
        <v>17.711266999999999</v>
      </c>
      <c r="C133" s="6">
        <f t="shared" si="17"/>
        <v>-2.1255318889186151E-2</v>
      </c>
      <c r="D133" s="6">
        <f t="shared" si="15"/>
        <v>4.0413620758154002E-2</v>
      </c>
      <c r="E133" s="6">
        <f t="shared" si="16"/>
        <v>3.1552112557778136E-2</v>
      </c>
      <c r="F133" s="6">
        <f t="shared" si="14"/>
        <v>2.7444401864719633E-2</v>
      </c>
      <c r="G133" s="3"/>
      <c r="H133" s="3">
        <f t="shared" si="11"/>
        <v>1.4819114369315899E-3</v>
      </c>
      <c r="I133" s="6">
        <f t="shared" si="12"/>
        <v>3.849560282592792E-2</v>
      </c>
      <c r="J133" s="13"/>
      <c r="K133" s="13"/>
      <c r="L133" s="3"/>
      <c r="M133" s="3"/>
      <c r="N133" s="3"/>
      <c r="O133" s="3">
        <f t="shared" si="13"/>
        <v>1.4239414805886533E-3</v>
      </c>
      <c r="P133" s="36">
        <f t="shared" ref="P133:P196" si="18">-0.5*LN(2*PI())-LN(Q133)-C133^2/(2*O133)</f>
        <v>2.199584597430686</v>
      </c>
      <c r="Q133" s="6">
        <f t="shared" ref="Q133:Q196" si="19">SQRT(O133)</f>
        <v>3.7735149139610583E-2</v>
      </c>
      <c r="R133" s="3"/>
      <c r="S133" s="3"/>
      <c r="T133" s="3"/>
    </row>
    <row r="134" spans="1:20" x14ac:dyDescent="0.25">
      <c r="A134" s="33">
        <v>42577</v>
      </c>
      <c r="B134">
        <v>17.688889</v>
      </c>
      <c r="C134" s="6">
        <f t="shared" si="17"/>
        <v>-1.2642883822770125E-3</v>
      </c>
      <c r="D134" s="6">
        <f t="shared" si="15"/>
        <v>4.0517608932954162E-2</v>
      </c>
      <c r="E134" s="6">
        <f t="shared" si="16"/>
        <v>3.1624109216214592E-2</v>
      </c>
      <c r="F134" s="6">
        <f t="shared" si="14"/>
        <v>2.7527713806892357E-2</v>
      </c>
      <c r="G134" s="3"/>
      <c r="H134" s="3">
        <f t="shared" ref="H134:H197" si="20">(1-$H$1)*C133^2+$H$1*H133</f>
        <v>1.4201040655805539E-3</v>
      </c>
      <c r="I134" s="6">
        <f t="shared" ref="I134:I197" si="21">SQRT(H134)</f>
        <v>3.768426814442008E-2</v>
      </c>
      <c r="J134" s="13"/>
      <c r="K134" s="13"/>
      <c r="L134" s="3"/>
      <c r="M134" s="3"/>
      <c r="N134" s="3"/>
      <c r="O134" s="3">
        <f t="shared" ref="O134:O197" si="22">$M$2+$M$3*C133^2+$M$4*O133</f>
        <v>1.331677884994713E-3</v>
      </c>
      <c r="P134" s="36">
        <f t="shared" si="18"/>
        <v>2.3911190943296448</v>
      </c>
      <c r="Q134" s="6">
        <f t="shared" si="19"/>
        <v>3.6492161966574586E-2</v>
      </c>
      <c r="R134" s="3"/>
      <c r="S134" s="3"/>
      <c r="T134" s="3"/>
    </row>
    <row r="135" spans="1:20" x14ac:dyDescent="0.25">
      <c r="A135" s="33">
        <v>42578</v>
      </c>
      <c r="B135">
        <v>17.632936000000001</v>
      </c>
      <c r="C135" s="6">
        <f t="shared" si="17"/>
        <v>-3.1681854944853156E-3</v>
      </c>
      <c r="D135" s="6">
        <f t="shared" si="15"/>
        <v>4.0436641818870453E-2</v>
      </c>
      <c r="E135" s="6">
        <f t="shared" si="16"/>
        <v>3.1623496302012569E-2</v>
      </c>
      <c r="F135" s="6">
        <f t="shared" si="14"/>
        <v>2.7509990642751399E-2</v>
      </c>
      <c r="G135" s="3"/>
      <c r="H135" s="3">
        <f t="shared" si="20"/>
        <v>1.3349937271525344E-3</v>
      </c>
      <c r="I135" s="6">
        <f t="shared" si="21"/>
        <v>3.6537565971921752E-2</v>
      </c>
      <c r="J135" s="13"/>
      <c r="K135" s="13"/>
      <c r="L135" s="3"/>
      <c r="M135" s="3"/>
      <c r="N135" s="3"/>
      <c r="O135" s="3">
        <f t="shared" si="22"/>
        <v>1.2109711180782981E-3</v>
      </c>
      <c r="P135" s="36">
        <f t="shared" si="18"/>
        <v>2.4350834394610827</v>
      </c>
      <c r="Q135" s="6">
        <f t="shared" si="19"/>
        <v>3.4799010303143654E-2</v>
      </c>
      <c r="R135" s="3"/>
      <c r="S135" s="3"/>
      <c r="T135" s="3"/>
    </row>
    <row r="136" spans="1:20" x14ac:dyDescent="0.25">
      <c r="A136" s="33">
        <v>42579</v>
      </c>
      <c r="B136">
        <v>17.644124999999999</v>
      </c>
      <c r="C136" s="6">
        <f t="shared" si="17"/>
        <v>6.3434991793680088E-4</v>
      </c>
      <c r="D136" s="6">
        <f t="shared" si="15"/>
        <v>4.0358997369507363E-2</v>
      </c>
      <c r="E136" s="6">
        <f t="shared" si="16"/>
        <v>3.1617411480171928E-2</v>
      </c>
      <c r="F136" s="6">
        <f t="shared" si="14"/>
        <v>2.7499260301926919E-2</v>
      </c>
      <c r="G136" s="3"/>
      <c r="H136" s="3">
        <f t="shared" si="20"/>
        <v>1.2554963474830302E-3</v>
      </c>
      <c r="I136" s="6">
        <f t="shared" si="21"/>
        <v>3.5432983891891326E-2</v>
      </c>
      <c r="J136" s="13"/>
      <c r="K136" s="13"/>
      <c r="L136" s="3"/>
      <c r="M136" s="3"/>
      <c r="N136" s="3"/>
      <c r="O136" s="3">
        <f t="shared" si="22"/>
        <v>1.1025225765125468E-3</v>
      </c>
      <c r="P136" s="36">
        <f t="shared" si="18"/>
        <v>2.4859562129288539</v>
      </c>
      <c r="Q136" s="6">
        <f t="shared" si="19"/>
        <v>3.3204255397652677E-2</v>
      </c>
      <c r="R136" s="3"/>
      <c r="S136" s="3"/>
      <c r="T136" s="3"/>
    </row>
    <row r="137" spans="1:20" x14ac:dyDescent="0.25">
      <c r="A137" s="33">
        <v>42580</v>
      </c>
      <c r="B137">
        <v>17.68516</v>
      </c>
      <c r="C137" s="6">
        <f t="shared" si="17"/>
        <v>2.323003052750309E-3</v>
      </c>
      <c r="D137" s="6">
        <f t="shared" si="15"/>
        <v>4.0340857954600969E-2</v>
      </c>
      <c r="E137" s="6">
        <f t="shared" si="16"/>
        <v>3.1616673263934233E-2</v>
      </c>
      <c r="F137" s="6">
        <f t="shared" si="14"/>
        <v>2.748571306501757E-2</v>
      </c>
      <c r="G137" s="3"/>
      <c r="H137" s="3">
        <f t="shared" si="20"/>
        <v>1.1801907106231515E-3</v>
      </c>
      <c r="I137" s="6">
        <f t="shared" si="21"/>
        <v>3.4353903862925847E-2</v>
      </c>
      <c r="J137" s="13"/>
      <c r="K137" s="13"/>
      <c r="L137" s="3"/>
      <c r="M137" s="3"/>
      <c r="N137" s="3"/>
      <c r="O137" s="3">
        <f t="shared" si="22"/>
        <v>1.0036617120244612E-3</v>
      </c>
      <c r="P137" s="36">
        <f t="shared" si="18"/>
        <v>2.5304232664378778</v>
      </c>
      <c r="Q137" s="6">
        <f t="shared" si="19"/>
        <v>3.1680620448855813E-2</v>
      </c>
      <c r="R137" s="3"/>
      <c r="S137" s="3"/>
      <c r="T137" s="3"/>
    </row>
    <row r="138" spans="1:20" x14ac:dyDescent="0.25">
      <c r="A138" s="33">
        <v>42583</v>
      </c>
      <c r="B138">
        <v>17.177842999999999</v>
      </c>
      <c r="C138" s="6">
        <f t="shared" si="17"/>
        <v>-2.9105514126564792E-2</v>
      </c>
      <c r="D138" s="6">
        <f t="shared" si="15"/>
        <v>4.0239082520148163E-2</v>
      </c>
      <c r="E138" s="6">
        <f t="shared" si="16"/>
        <v>3.1576248923790989E-2</v>
      </c>
      <c r="F138" s="6">
        <f t="shared" si="14"/>
        <v>2.7437787650704423E-2</v>
      </c>
      <c r="G138" s="3"/>
      <c r="H138" s="3">
        <f t="shared" si="20"/>
        <v>1.1097030485767475E-3</v>
      </c>
      <c r="I138" s="6">
        <f t="shared" si="21"/>
        <v>3.331220569966431E-2</v>
      </c>
      <c r="J138" s="13"/>
      <c r="K138" s="13"/>
      <c r="L138" s="3"/>
      <c r="M138" s="3"/>
      <c r="N138" s="3"/>
      <c r="O138" s="3">
        <f t="shared" si="22"/>
        <v>9.1468173964598452E-4</v>
      </c>
      <c r="P138" s="36">
        <f t="shared" si="18"/>
        <v>2.1164544983057709</v>
      </c>
      <c r="Q138" s="6">
        <f t="shared" si="19"/>
        <v>3.024370578560082E-2</v>
      </c>
      <c r="R138" s="3"/>
      <c r="S138" s="3"/>
      <c r="T138" s="3"/>
    </row>
    <row r="139" spans="1:20" x14ac:dyDescent="0.25">
      <c r="A139" s="33">
        <v>42584</v>
      </c>
      <c r="B139">
        <v>16.905536999999999</v>
      </c>
      <c r="C139" s="6">
        <f t="shared" si="17"/>
        <v>-1.5979154300000766E-2</v>
      </c>
      <c r="D139" s="6">
        <f t="shared" si="15"/>
        <v>4.054305345582742E-2</v>
      </c>
      <c r="E139" s="6">
        <f t="shared" si="16"/>
        <v>3.1033204176655949E-2</v>
      </c>
      <c r="F139" s="6">
        <f t="shared" si="14"/>
        <v>2.7549350448213203E-2</v>
      </c>
      <c r="G139" s="3"/>
      <c r="H139" s="3">
        <f t="shared" si="20"/>
        <v>1.0939487228164425E-3</v>
      </c>
      <c r="I139" s="6">
        <f t="shared" si="21"/>
        <v>3.3074895658436208E-2</v>
      </c>
      <c r="J139" s="13"/>
      <c r="K139" s="13"/>
      <c r="L139" s="3"/>
      <c r="M139" s="3"/>
      <c r="N139" s="3"/>
      <c r="O139" s="3">
        <f t="shared" si="22"/>
        <v>9.0392412868843498E-4</v>
      </c>
      <c r="P139" s="36">
        <f t="shared" si="18"/>
        <v>2.4442079675844526</v>
      </c>
      <c r="Q139" s="6">
        <f t="shared" si="19"/>
        <v>3.0065331009128022E-2</v>
      </c>
      <c r="R139" s="3"/>
      <c r="S139" s="3"/>
      <c r="T139" s="3"/>
    </row>
    <row r="140" spans="1:20" x14ac:dyDescent="0.25">
      <c r="A140" s="33">
        <v>42585</v>
      </c>
      <c r="B140">
        <v>16.812279</v>
      </c>
      <c r="C140" s="6">
        <f t="shared" si="17"/>
        <v>-5.531689110857451E-3</v>
      </c>
      <c r="D140" s="6">
        <f t="shared" si="15"/>
        <v>4.0399869846046169E-2</v>
      </c>
      <c r="E140" s="6">
        <f t="shared" si="16"/>
        <v>3.1082196156690469E-2</v>
      </c>
      <c r="F140" s="6">
        <f t="shared" si="14"/>
        <v>2.7565655095795626E-2</v>
      </c>
      <c r="G140" s="3"/>
      <c r="H140" s="3">
        <f t="shared" si="20"/>
        <v>1.04363180177605E-3</v>
      </c>
      <c r="I140" s="6">
        <f t="shared" si="21"/>
        <v>3.2305290615873589E-2</v>
      </c>
      <c r="J140" s="13"/>
      <c r="K140" s="13"/>
      <c r="L140" s="3"/>
      <c r="M140" s="3"/>
      <c r="N140" s="3"/>
      <c r="O140" s="3">
        <f t="shared" si="22"/>
        <v>8.4519192812302756E-4</v>
      </c>
      <c r="P140" s="36">
        <f t="shared" si="18"/>
        <v>2.6009327266994977</v>
      </c>
      <c r="Q140" s="6">
        <f t="shared" si="19"/>
        <v>2.9072184784137357E-2</v>
      </c>
      <c r="R140" s="3"/>
      <c r="S140" s="3"/>
      <c r="T140" s="3"/>
    </row>
    <row r="141" spans="1:20" x14ac:dyDescent="0.25">
      <c r="A141" s="33">
        <v>42586</v>
      </c>
      <c r="B141">
        <v>17.110696999999998</v>
      </c>
      <c r="C141" s="6">
        <f t="shared" si="17"/>
        <v>1.7594311191603106E-2</v>
      </c>
      <c r="D141" s="6">
        <f t="shared" si="15"/>
        <v>4.0275702850622382E-2</v>
      </c>
      <c r="E141" s="6">
        <f t="shared" si="16"/>
        <v>3.1077896666526352E-2</v>
      </c>
      <c r="F141" s="6">
        <f t="shared" si="14"/>
        <v>2.7445991150794002E-2</v>
      </c>
      <c r="G141" s="3"/>
      <c r="H141" s="3">
        <f t="shared" si="20"/>
        <v>9.8284986873463766E-4</v>
      </c>
      <c r="I141" s="6">
        <f t="shared" si="21"/>
        <v>3.1350436499905987E-2</v>
      </c>
      <c r="J141" s="13"/>
      <c r="K141" s="13"/>
      <c r="L141" s="3"/>
      <c r="M141" s="3"/>
      <c r="N141" s="3"/>
      <c r="O141" s="3">
        <f t="shared" si="22"/>
        <v>7.7347473028734613E-4</v>
      </c>
      <c r="P141" s="36">
        <f t="shared" si="18"/>
        <v>2.4632604203913924</v>
      </c>
      <c r="Q141" s="6">
        <f t="shared" si="19"/>
        <v>2.7811413669343494E-2</v>
      </c>
      <c r="R141" s="3"/>
      <c r="S141" s="3"/>
      <c r="T141" s="3"/>
    </row>
    <row r="142" spans="1:20" x14ac:dyDescent="0.25">
      <c r="A142" s="33">
        <v>42587</v>
      </c>
      <c r="B142">
        <v>17.953737</v>
      </c>
      <c r="C142" s="6">
        <f t="shared" si="17"/>
        <v>4.8094459195068641E-2</v>
      </c>
      <c r="D142" s="6">
        <f t="shared" si="15"/>
        <v>4.0387667961453627E-2</v>
      </c>
      <c r="E142" s="6">
        <f t="shared" si="16"/>
        <v>3.1154424426734842E-2</v>
      </c>
      <c r="F142" s="6">
        <f t="shared" si="14"/>
        <v>2.7382340036023575E-2</v>
      </c>
      <c r="G142" s="3"/>
      <c r="H142" s="3">
        <f t="shared" si="20"/>
        <v>9.4245246378897758E-4</v>
      </c>
      <c r="I142" s="6">
        <f t="shared" si="21"/>
        <v>3.0699388654971252E-2</v>
      </c>
      <c r="J142" s="13"/>
      <c r="K142" s="13"/>
      <c r="L142" s="3"/>
      <c r="M142" s="3"/>
      <c r="N142" s="3"/>
      <c r="O142" s="3">
        <f t="shared" si="22"/>
        <v>7.3172525862387461E-4</v>
      </c>
      <c r="P142" s="36">
        <f t="shared" si="18"/>
        <v>1.1105503242474626</v>
      </c>
      <c r="Q142" s="6">
        <f t="shared" si="19"/>
        <v>2.7050420673695161E-2</v>
      </c>
      <c r="R142" s="3"/>
      <c r="S142" s="3"/>
      <c r="T142" s="3"/>
    </row>
    <row r="143" spans="1:20" x14ac:dyDescent="0.25">
      <c r="A143" s="33">
        <v>42590</v>
      </c>
      <c r="B143">
        <v>18.13279</v>
      </c>
      <c r="C143" s="6">
        <f t="shared" si="17"/>
        <v>9.9236188286656053E-3</v>
      </c>
      <c r="D143" s="6">
        <f t="shared" si="15"/>
        <v>3.4154781151295617E-2</v>
      </c>
      <c r="E143" s="6">
        <f t="shared" si="16"/>
        <v>3.1752608043782625E-2</v>
      </c>
      <c r="F143" s="6">
        <f t="shared" si="14"/>
        <v>2.7822546005683468E-2</v>
      </c>
      <c r="G143" s="3"/>
      <c r="H143" s="3">
        <f t="shared" si="20"/>
        <v>1.0246899362776063E-3</v>
      </c>
      <c r="I143" s="6">
        <f t="shared" si="21"/>
        <v>3.2010778439107136E-2</v>
      </c>
      <c r="J143" s="13"/>
      <c r="K143" s="13"/>
      <c r="L143" s="3"/>
      <c r="M143" s="3"/>
      <c r="N143" s="3"/>
      <c r="O143" s="3">
        <f t="shared" si="22"/>
        <v>8.5987849230329764E-4</v>
      </c>
      <c r="P143" s="36">
        <f t="shared" si="18"/>
        <v>2.553158335960191</v>
      </c>
      <c r="Q143" s="6">
        <f t="shared" si="19"/>
        <v>2.9323684835015153E-2</v>
      </c>
      <c r="R143" s="3"/>
      <c r="S143" s="3"/>
      <c r="T143" s="3"/>
    </row>
    <row r="144" spans="1:20" x14ac:dyDescent="0.25">
      <c r="A144" s="33">
        <v>42591</v>
      </c>
      <c r="B144">
        <v>18.278269000000002</v>
      </c>
      <c r="C144" s="6">
        <f t="shared" si="17"/>
        <v>7.9909663784235585E-3</v>
      </c>
      <c r="D144" s="6">
        <f t="shared" si="15"/>
        <v>3.2811103128323492E-2</v>
      </c>
      <c r="E144" s="6">
        <f t="shared" si="16"/>
        <v>3.1778430805445262E-2</v>
      </c>
      <c r="F144" s="6">
        <f t="shared" si="14"/>
        <v>2.779620614495901E-2</v>
      </c>
      <c r="G144" s="3"/>
      <c r="H144" s="3">
        <f t="shared" si="20"/>
        <v>9.6911723274034872E-4</v>
      </c>
      <c r="I144" s="6">
        <f t="shared" si="21"/>
        <v>3.1130647804701216E-2</v>
      </c>
      <c r="J144" s="13"/>
      <c r="K144" s="13"/>
      <c r="L144" s="3"/>
      <c r="M144" s="3"/>
      <c r="N144" s="3"/>
      <c r="O144" s="3">
        <f t="shared" si="22"/>
        <v>7.9237564611426875E-4</v>
      </c>
      <c r="P144" s="36">
        <f t="shared" si="18"/>
        <v>2.6110052238908912</v>
      </c>
      <c r="Q144" s="6">
        <f t="shared" si="19"/>
        <v>2.8149167769478883E-2</v>
      </c>
      <c r="R144" s="3"/>
      <c r="S144" s="3"/>
      <c r="T144" s="3"/>
    </row>
    <row r="145" spans="1:20" x14ac:dyDescent="0.25">
      <c r="A145" s="33">
        <v>42592</v>
      </c>
      <c r="B145">
        <v>18.166363</v>
      </c>
      <c r="C145" s="6">
        <f t="shared" si="17"/>
        <v>-6.1411706229586886E-3</v>
      </c>
      <c r="D145" s="6">
        <f t="shared" si="15"/>
        <v>3.1967662021324124E-2</v>
      </c>
      <c r="E145" s="6">
        <f t="shared" si="16"/>
        <v>3.1792130124210713E-2</v>
      </c>
      <c r="F145" s="6">
        <f t="shared" si="14"/>
        <v>2.7802964401211373E-2</v>
      </c>
      <c r="G145" s="3"/>
      <c r="H145" s="3">
        <f t="shared" si="20"/>
        <v>9.1480153139559357E-4</v>
      </c>
      <c r="I145" s="6">
        <f t="shared" si="21"/>
        <v>3.0245686161758566E-2</v>
      </c>
      <c r="J145" s="13"/>
      <c r="K145" s="13"/>
      <c r="L145" s="3"/>
      <c r="M145" s="3"/>
      <c r="N145" s="3"/>
      <c r="O145" s="3">
        <f t="shared" si="22"/>
        <v>7.2847018783145552E-4</v>
      </c>
      <c r="P145" s="36">
        <f t="shared" si="18"/>
        <v>2.6674576568708219</v>
      </c>
      <c r="Q145" s="6">
        <f t="shared" si="19"/>
        <v>2.6990186880261786E-2</v>
      </c>
      <c r="R145" s="3"/>
      <c r="S145" s="3"/>
      <c r="T145" s="3"/>
    </row>
    <row r="146" spans="1:20" x14ac:dyDescent="0.25">
      <c r="A146" s="33">
        <v>42593</v>
      </c>
      <c r="B146">
        <v>18.304382</v>
      </c>
      <c r="C146" s="6">
        <f t="shared" si="17"/>
        <v>7.5687874698105425E-3</v>
      </c>
      <c r="D146" s="6">
        <f t="shared" si="15"/>
        <v>3.1630412971713089E-2</v>
      </c>
      <c r="E146" s="6">
        <f t="shared" si="16"/>
        <v>3.1793612761421328E-2</v>
      </c>
      <c r="F146" s="6">
        <f t="shared" si="14"/>
        <v>2.7804044222779878E-2</v>
      </c>
      <c r="G146" s="3"/>
      <c r="H146" s="3">
        <f t="shared" si="20"/>
        <v>8.6217627810907535E-4</v>
      </c>
      <c r="I146" s="6">
        <f t="shared" si="21"/>
        <v>2.9362838386455002E-2</v>
      </c>
      <c r="J146" s="13"/>
      <c r="K146" s="13"/>
      <c r="L146" s="3"/>
      <c r="M146" s="3"/>
      <c r="N146" s="3"/>
      <c r="O146" s="3">
        <f t="shared" si="22"/>
        <v>6.6851990707801775E-4</v>
      </c>
      <c r="P146" s="36">
        <f t="shared" si="18"/>
        <v>2.6934378559018906</v>
      </c>
      <c r="Q146" s="6">
        <f t="shared" si="19"/>
        <v>2.5855751914767782E-2</v>
      </c>
      <c r="R146" s="3"/>
      <c r="S146" s="3"/>
      <c r="T146" s="3"/>
    </row>
    <row r="147" spans="1:20" x14ac:dyDescent="0.25">
      <c r="A147" s="33">
        <v>42594</v>
      </c>
      <c r="B147">
        <v>18.502085000000001</v>
      </c>
      <c r="C147" s="6">
        <f t="shared" si="17"/>
        <v>1.0742943701647552E-2</v>
      </c>
      <c r="D147" s="6">
        <f t="shared" si="15"/>
        <v>3.1640513718436736E-2</v>
      </c>
      <c r="E147" s="6">
        <f t="shared" si="16"/>
        <v>3.1807116272531369E-2</v>
      </c>
      <c r="F147" s="6">
        <f t="shared" si="14"/>
        <v>2.7812511410045048E-2</v>
      </c>
      <c r="G147" s="3"/>
      <c r="H147" s="3">
        <f t="shared" si="20"/>
        <v>8.1388289404832044E-4</v>
      </c>
      <c r="I147" s="6">
        <f t="shared" si="21"/>
        <v>2.852863288081503E-2</v>
      </c>
      <c r="J147" s="13"/>
      <c r="K147" s="13"/>
      <c r="L147" s="3"/>
      <c r="M147" s="3"/>
      <c r="N147" s="3"/>
      <c r="O147" s="3">
        <f t="shared" si="22"/>
        <v>6.159314735013962E-4</v>
      </c>
      <c r="P147" s="36">
        <f t="shared" si="18"/>
        <v>2.6835608376352429</v>
      </c>
      <c r="Q147" s="6">
        <f t="shared" si="19"/>
        <v>2.4817966747930745E-2</v>
      </c>
      <c r="R147" s="3"/>
      <c r="S147" s="3"/>
      <c r="T147" s="3"/>
    </row>
    <row r="148" spans="1:20" x14ac:dyDescent="0.25">
      <c r="A148" s="33">
        <v>42598</v>
      </c>
      <c r="B148">
        <v>18.226046</v>
      </c>
      <c r="C148" s="6">
        <f t="shared" si="17"/>
        <v>-1.5031758498756076E-2</v>
      </c>
      <c r="D148" s="6">
        <f t="shared" si="15"/>
        <v>3.1476377678500041E-2</v>
      </c>
      <c r="E148" s="6">
        <f t="shared" si="16"/>
        <v>3.1836891252601522E-2</v>
      </c>
      <c r="F148" s="6">
        <f t="shared" si="14"/>
        <v>2.7833447130287299E-2</v>
      </c>
      <c r="G148" s="3"/>
      <c r="H148" s="3">
        <f t="shared" si="20"/>
        <v>7.7197457076802738E-4</v>
      </c>
      <c r="I148" s="6">
        <f t="shared" si="21"/>
        <v>2.778443036608862E-2</v>
      </c>
      <c r="J148" s="13"/>
      <c r="K148" s="13"/>
      <c r="L148" s="3"/>
      <c r="M148" s="3"/>
      <c r="N148" s="3"/>
      <c r="O148" s="3">
        <f t="shared" si="22"/>
        <v>5.7319222380315888E-4</v>
      </c>
      <c r="P148" s="36">
        <f t="shared" si="18"/>
        <v>2.6161049694063747</v>
      </c>
      <c r="Q148" s="6">
        <f t="shared" si="19"/>
        <v>2.3941433202779628E-2</v>
      </c>
      <c r="R148" s="3"/>
      <c r="S148" s="3"/>
      <c r="T148" s="3"/>
    </row>
    <row r="149" spans="1:20" x14ac:dyDescent="0.25">
      <c r="A149" s="33">
        <v>42599</v>
      </c>
      <c r="B149">
        <v>18.084299000000001</v>
      </c>
      <c r="C149" s="6">
        <f t="shared" si="17"/>
        <v>-7.8075666894134865E-3</v>
      </c>
      <c r="D149" s="6">
        <f t="shared" si="15"/>
        <v>3.1592470389126159E-2</v>
      </c>
      <c r="E149" s="6">
        <f t="shared" si="16"/>
        <v>3.1895369960662515E-2</v>
      </c>
      <c r="F149" s="6">
        <f t="shared" si="14"/>
        <v>2.7855578181945194E-2</v>
      </c>
      <c r="G149" s="3"/>
      <c r="H149" s="3">
        <f t="shared" si="20"/>
        <v>7.3921332233584124E-4</v>
      </c>
      <c r="I149" s="6">
        <f t="shared" si="21"/>
        <v>2.7188477749514429E-2</v>
      </c>
      <c r="J149" s="13"/>
      <c r="K149" s="13"/>
      <c r="L149" s="3"/>
      <c r="M149" s="3"/>
      <c r="N149" s="3"/>
      <c r="O149" s="3">
        <f t="shared" si="22"/>
        <v>5.436995679694727E-4</v>
      </c>
      <c r="P149" s="36">
        <f t="shared" si="18"/>
        <v>2.7835597085617323</v>
      </c>
      <c r="Q149" s="6">
        <f t="shared" si="19"/>
        <v>2.3317366231405141E-2</v>
      </c>
      <c r="R149" s="3"/>
      <c r="S149" s="3"/>
      <c r="T149" s="3"/>
    </row>
    <row r="150" spans="1:20" x14ac:dyDescent="0.25">
      <c r="A150" s="33">
        <v>42600</v>
      </c>
      <c r="B150">
        <v>18.218585999999998</v>
      </c>
      <c r="C150" s="6">
        <f t="shared" si="17"/>
        <v>7.3981785466444381E-3</v>
      </c>
      <c r="D150" s="6">
        <f t="shared" si="15"/>
        <v>3.0532655399199273E-2</v>
      </c>
      <c r="E150" s="6">
        <f t="shared" si="16"/>
        <v>3.1866968396909404E-2</v>
      </c>
      <c r="F150" s="6">
        <f t="shared" si="14"/>
        <v>2.7664066887852987E-2</v>
      </c>
      <c r="G150" s="3"/>
      <c r="H150" s="3">
        <f t="shared" si="20"/>
        <v>6.9851800885226915E-4</v>
      </c>
      <c r="I150" s="6">
        <f t="shared" si="21"/>
        <v>2.6429491271158987E-2</v>
      </c>
      <c r="J150" s="13"/>
      <c r="K150" s="13"/>
      <c r="L150" s="3"/>
      <c r="M150" s="3"/>
      <c r="N150" s="3"/>
      <c r="O150" s="3">
        <f t="shared" si="22"/>
        <v>5.0336851968410144E-4</v>
      </c>
      <c r="P150" s="36">
        <f t="shared" si="18"/>
        <v>2.8237886983936251</v>
      </c>
      <c r="Q150" s="6">
        <f t="shared" si="19"/>
        <v>2.2435875728041049E-2</v>
      </c>
      <c r="R150" s="3"/>
      <c r="S150" s="3"/>
      <c r="T150" s="3"/>
    </row>
    <row r="151" spans="1:20" x14ac:dyDescent="0.25">
      <c r="A151" s="33">
        <v>42601</v>
      </c>
      <c r="B151">
        <v>18.341681999999999</v>
      </c>
      <c r="C151" s="6">
        <f t="shared" si="17"/>
        <v>6.7338929327258193E-3</v>
      </c>
      <c r="D151" s="6">
        <f t="shared" si="15"/>
        <v>3.0556156184964548E-2</v>
      </c>
      <c r="E151" s="6">
        <f t="shared" si="16"/>
        <v>3.164916578810352E-2</v>
      </c>
      <c r="F151" s="6">
        <f t="shared" si="14"/>
        <v>2.7635500213775397E-2</v>
      </c>
      <c r="G151" s="3"/>
      <c r="H151" s="3">
        <f t="shared" si="20"/>
        <v>6.5989091106961482E-4</v>
      </c>
      <c r="I151" s="6">
        <f t="shared" si="21"/>
        <v>2.5688341929163409E-2</v>
      </c>
      <c r="J151" s="13"/>
      <c r="K151" s="13"/>
      <c r="L151" s="3"/>
      <c r="M151" s="3"/>
      <c r="N151" s="3"/>
      <c r="O151" s="3">
        <f t="shared" si="22"/>
        <v>4.663842778701006E-4</v>
      </c>
      <c r="P151" s="36">
        <f t="shared" si="18"/>
        <v>2.8676981012269844</v>
      </c>
      <c r="Q151" s="6">
        <f t="shared" si="19"/>
        <v>2.1595931975029476E-2</v>
      </c>
      <c r="R151" s="3"/>
      <c r="S151" s="3"/>
      <c r="T151" s="3"/>
    </row>
    <row r="152" spans="1:20" x14ac:dyDescent="0.25">
      <c r="A152" s="33">
        <v>42604</v>
      </c>
      <c r="B152">
        <v>18.237238000000001</v>
      </c>
      <c r="C152" s="6">
        <f t="shared" si="17"/>
        <v>-5.7106269861103044E-3</v>
      </c>
      <c r="D152" s="6">
        <f t="shared" si="15"/>
        <v>3.054715989250149E-2</v>
      </c>
      <c r="E152" s="6">
        <f t="shared" si="16"/>
        <v>3.1461987231313868E-2</v>
      </c>
      <c r="F152" s="6">
        <f t="shared" si="14"/>
        <v>2.7624972077828488E-2</v>
      </c>
      <c r="G152" s="3"/>
      <c r="H152" s="3">
        <f t="shared" si="20"/>
        <v>6.2301817524720274E-4</v>
      </c>
      <c r="I152" s="6">
        <f t="shared" si="21"/>
        <v>2.4960332033993515E-2</v>
      </c>
      <c r="J152" s="13"/>
      <c r="K152" s="13"/>
      <c r="L152" s="3"/>
      <c r="M152" s="3"/>
      <c r="N152" s="3"/>
      <c r="O152" s="3">
        <f t="shared" si="22"/>
        <v>4.3216444631580942E-4</v>
      </c>
      <c r="P152" s="36">
        <f t="shared" si="18"/>
        <v>2.9166835043985406</v>
      </c>
      <c r="Q152" s="6">
        <f t="shared" si="19"/>
        <v>2.0788565277955317E-2</v>
      </c>
      <c r="R152" s="3"/>
      <c r="S152" s="3"/>
      <c r="T152" s="3"/>
    </row>
    <row r="153" spans="1:20" x14ac:dyDescent="0.25">
      <c r="A153" s="33">
        <v>42605</v>
      </c>
      <c r="B153">
        <v>18.621449999999999</v>
      </c>
      <c r="C153" s="6">
        <f t="shared" si="17"/>
        <v>2.0848594329921737E-2</v>
      </c>
      <c r="D153" s="6">
        <f t="shared" si="15"/>
        <v>3.0307203678198079E-2</v>
      </c>
      <c r="E153" s="6">
        <f t="shared" si="16"/>
        <v>3.1452900174556424E-2</v>
      </c>
      <c r="F153" s="6">
        <f t="shared" si="14"/>
        <v>2.7611877934200613E-2</v>
      </c>
      <c r="G153" s="3"/>
      <c r="H153" s="3">
        <f t="shared" si="20"/>
        <v>5.8759376036683999E-4</v>
      </c>
      <c r="I153" s="6">
        <f t="shared" si="21"/>
        <v>2.4240333338608196E-2</v>
      </c>
      <c r="J153" s="13"/>
      <c r="K153" s="13"/>
      <c r="L153" s="3"/>
      <c r="M153" s="3"/>
      <c r="N153" s="3"/>
      <c r="O153" s="3">
        <f t="shared" si="22"/>
        <v>4.0016719492836099E-4</v>
      </c>
      <c r="P153" s="36">
        <f t="shared" si="18"/>
        <v>2.4497726754160629</v>
      </c>
      <c r="Q153" s="6">
        <f t="shared" si="19"/>
        <v>2.0004179436516785E-2</v>
      </c>
      <c r="R153" s="3"/>
      <c r="S153" s="3"/>
      <c r="T153" s="3"/>
    </row>
    <row r="154" spans="1:20" x14ac:dyDescent="0.25">
      <c r="A154" s="33">
        <v>42606</v>
      </c>
      <c r="B154">
        <v>19.236946</v>
      </c>
      <c r="C154" s="6">
        <f t="shared" si="17"/>
        <v>3.2518558758080233E-2</v>
      </c>
      <c r="D154" s="6">
        <f t="shared" si="15"/>
        <v>3.043886744973838E-2</v>
      </c>
      <c r="E154" s="6">
        <f t="shared" si="16"/>
        <v>3.1567452565181363E-2</v>
      </c>
      <c r="F154" s="6">
        <f t="shared" si="14"/>
        <v>2.7572622556522413E-2</v>
      </c>
      <c r="G154" s="3"/>
      <c r="H154" s="3">
        <f t="shared" si="20"/>
        <v>5.7841796787684824E-4</v>
      </c>
      <c r="I154" s="6">
        <f t="shared" si="21"/>
        <v>2.4050321575331341E-2</v>
      </c>
      <c r="J154" s="13"/>
      <c r="K154" s="13"/>
      <c r="L154" s="3"/>
      <c r="M154" s="3"/>
      <c r="N154" s="3"/>
      <c r="O154" s="3">
        <f t="shared" si="22"/>
        <v>4.0452678290228824E-4</v>
      </c>
      <c r="P154" s="36">
        <f t="shared" si="18"/>
        <v>1.6804285368041463</v>
      </c>
      <c r="Q154" s="6">
        <f t="shared" si="19"/>
        <v>2.011285118779255E-2</v>
      </c>
      <c r="R154" s="3"/>
      <c r="S154" s="3"/>
      <c r="T154" s="3"/>
    </row>
    <row r="155" spans="1:20" x14ac:dyDescent="0.25">
      <c r="A155" s="33">
        <v>42607</v>
      </c>
      <c r="B155">
        <v>19.147421000000001</v>
      </c>
      <c r="C155" s="6">
        <f t="shared" si="17"/>
        <v>-4.6646679014970558E-3</v>
      </c>
      <c r="D155" s="6">
        <f t="shared" si="15"/>
        <v>2.890432503845336E-2</v>
      </c>
      <c r="E155" s="6">
        <f t="shared" si="16"/>
        <v>3.1796743716285644E-2</v>
      </c>
      <c r="F155" s="6">
        <f t="shared" si="14"/>
        <v>2.7748418616426924E-2</v>
      </c>
      <c r="G155" s="3"/>
      <c r="H155" s="3">
        <f t="shared" si="20"/>
        <v>6.0716028962640037E-4</v>
      </c>
      <c r="I155" s="6">
        <f t="shared" si="21"/>
        <v>2.4640622752406246E-2</v>
      </c>
      <c r="J155" s="13"/>
      <c r="K155" s="13"/>
      <c r="L155" s="3"/>
      <c r="M155" s="3"/>
      <c r="N155" s="3"/>
      <c r="O155" s="3">
        <f t="shared" si="22"/>
        <v>4.6004027299335464E-4</v>
      </c>
      <c r="P155" s="36">
        <f t="shared" si="18"/>
        <v>2.8995105738431644</v>
      </c>
      <c r="Q155" s="6">
        <f t="shared" si="19"/>
        <v>2.1448549437977259E-2</v>
      </c>
      <c r="R155" s="3"/>
      <c r="S155" s="3"/>
      <c r="T155" s="3"/>
    </row>
    <row r="156" spans="1:20" x14ac:dyDescent="0.25">
      <c r="A156" s="33">
        <v>42608</v>
      </c>
      <c r="B156">
        <v>19.039242000000002</v>
      </c>
      <c r="C156" s="6">
        <f t="shared" si="17"/>
        <v>-5.6658152817310658E-3</v>
      </c>
      <c r="D156" s="6">
        <f t="shared" si="15"/>
        <v>2.8098562411048109E-2</v>
      </c>
      <c r="E156" s="6">
        <f t="shared" si="16"/>
        <v>3.1717042726131461E-2</v>
      </c>
      <c r="F156" s="6">
        <f t="shared" si="14"/>
        <v>2.7739157631517769E-2</v>
      </c>
      <c r="G156" s="3"/>
      <c r="H156" s="3">
        <f t="shared" si="20"/>
        <v>5.7203621984669168E-4</v>
      </c>
      <c r="I156" s="6">
        <f t="shared" si="21"/>
        <v>2.3917278688151203E-2</v>
      </c>
      <c r="J156" s="13"/>
      <c r="K156" s="13"/>
      <c r="L156" s="3"/>
      <c r="M156" s="3"/>
      <c r="N156" s="3"/>
      <c r="O156" s="3">
        <f t="shared" si="22"/>
        <v>4.2447487820410296E-4</v>
      </c>
      <c r="P156" s="36">
        <f t="shared" si="18"/>
        <v>2.9255771856157868</v>
      </c>
      <c r="Q156" s="6">
        <f t="shared" si="19"/>
        <v>2.0602788117245273E-2</v>
      </c>
      <c r="R156" s="3"/>
      <c r="S156" s="3"/>
      <c r="T156" s="3"/>
    </row>
    <row r="157" spans="1:20" x14ac:dyDescent="0.25">
      <c r="A157" s="33">
        <v>42611</v>
      </c>
      <c r="B157">
        <v>19.039242000000002</v>
      </c>
      <c r="C157" s="6">
        <f t="shared" si="17"/>
        <v>0</v>
      </c>
      <c r="D157" s="6">
        <f t="shared" si="15"/>
        <v>1.5707478408420867E-2</v>
      </c>
      <c r="E157" s="6">
        <f t="shared" si="16"/>
        <v>3.1702465034949195E-2</v>
      </c>
      <c r="F157" s="6">
        <f t="shared" si="14"/>
        <v>2.7745517264279783E-2</v>
      </c>
      <c r="G157" s="3"/>
      <c r="H157" s="3">
        <f t="shared" si="20"/>
        <v>5.3964013442429199E-4</v>
      </c>
      <c r="I157" s="6">
        <f t="shared" si="21"/>
        <v>2.3230155712441792E-2</v>
      </c>
      <c r="J157" s="13"/>
      <c r="K157" s="13"/>
      <c r="L157" s="3"/>
      <c r="M157" s="3"/>
      <c r="N157" s="3"/>
      <c r="O157" s="3">
        <f t="shared" si="22"/>
        <v>3.9317179973160363E-4</v>
      </c>
      <c r="P157" s="36">
        <f t="shared" si="18"/>
        <v>3.0016934128816821</v>
      </c>
      <c r="Q157" s="6">
        <f t="shared" si="19"/>
        <v>1.9828560203191851E-2</v>
      </c>
      <c r="R157" s="3"/>
      <c r="S157" s="3"/>
      <c r="T157" s="3"/>
    </row>
    <row r="158" spans="1:20" x14ac:dyDescent="0.25">
      <c r="A158" s="33">
        <v>42612</v>
      </c>
      <c r="B158">
        <v>19.184723000000002</v>
      </c>
      <c r="C158" s="6">
        <f t="shared" si="17"/>
        <v>7.6120675850032205E-3</v>
      </c>
      <c r="D158" s="6">
        <f t="shared" si="15"/>
        <v>1.5687668680196179E-2</v>
      </c>
      <c r="E158" s="6">
        <f t="shared" si="16"/>
        <v>3.1662968438817767E-2</v>
      </c>
      <c r="F158" s="6">
        <f t="shared" si="14"/>
        <v>2.7745509618448672E-2</v>
      </c>
      <c r="G158" s="3"/>
      <c r="H158" s="3">
        <f t="shared" si="20"/>
        <v>5.0726172635883447E-4</v>
      </c>
      <c r="I158" s="6">
        <f t="shared" si="21"/>
        <v>2.2522471586369788E-2</v>
      </c>
      <c r="J158" s="13"/>
      <c r="K158" s="13"/>
      <c r="L158" s="3"/>
      <c r="M158" s="3"/>
      <c r="N158" s="3"/>
      <c r="O158" s="3">
        <f t="shared" si="22"/>
        <v>3.6220822938594095E-4</v>
      </c>
      <c r="P158" s="36">
        <f t="shared" si="18"/>
        <v>2.9627205634300307</v>
      </c>
      <c r="Q158" s="6">
        <f t="shared" si="19"/>
        <v>1.903176895051905E-2</v>
      </c>
      <c r="R158" s="3"/>
      <c r="S158" s="3"/>
      <c r="T158" s="3"/>
    </row>
    <row r="159" spans="1:20" x14ac:dyDescent="0.25">
      <c r="A159" s="33">
        <v>42613</v>
      </c>
      <c r="B159">
        <v>18.789314000000001</v>
      </c>
      <c r="C159" s="6">
        <f t="shared" si="17"/>
        <v>-2.0825981253731331E-2</v>
      </c>
      <c r="D159" s="6">
        <f t="shared" si="15"/>
        <v>1.5536566474310754E-2</v>
      </c>
      <c r="E159" s="6">
        <f t="shared" si="16"/>
        <v>3.1662382312175982E-2</v>
      </c>
      <c r="F159" s="6">
        <f t="shared" ref="F159:F222" si="23">SQRT(SUMPRODUCT(C69:C158,C69:C158)/90)</f>
        <v>2.770986157624352E-2</v>
      </c>
      <c r="G159" s="3"/>
      <c r="H159" s="3">
        <f t="shared" si="20"/>
        <v>4.8030263715242375E-4</v>
      </c>
      <c r="I159" s="6">
        <f t="shared" si="21"/>
        <v>2.1915807928352168E-2</v>
      </c>
      <c r="J159" s="13"/>
      <c r="K159" s="13"/>
      <c r="L159" s="3"/>
      <c r="M159" s="3"/>
      <c r="N159" s="3"/>
      <c r="O159" s="3">
        <f t="shared" si="22"/>
        <v>3.3900798387060223E-4</v>
      </c>
      <c r="P159" s="36">
        <f t="shared" si="18"/>
        <v>2.4361127621188263</v>
      </c>
      <c r="Q159" s="6">
        <f t="shared" si="19"/>
        <v>1.8412169450409754E-2</v>
      </c>
      <c r="R159" s="3"/>
      <c r="S159" s="3"/>
      <c r="T159" s="3"/>
    </row>
    <row r="160" spans="1:20" x14ac:dyDescent="0.25">
      <c r="A160" s="33">
        <v>42614</v>
      </c>
      <c r="B160">
        <v>19.360046000000001</v>
      </c>
      <c r="C160" s="6">
        <f t="shared" si="17"/>
        <v>2.9923153901020506E-2</v>
      </c>
      <c r="D160" s="6">
        <f t="shared" si="15"/>
        <v>1.5979761270814609E-2</v>
      </c>
      <c r="E160" s="6">
        <f t="shared" si="16"/>
        <v>3.1694451475475206E-2</v>
      </c>
      <c r="F160" s="6">
        <f t="shared" si="23"/>
        <v>2.7796485870730501E-2</v>
      </c>
      <c r="G160" s="3"/>
      <c r="H160" s="3">
        <f t="shared" si="20"/>
        <v>4.7750776863412445E-4</v>
      </c>
      <c r="I160" s="6">
        <f t="shared" si="21"/>
        <v>2.1851951140209984E-2</v>
      </c>
      <c r="J160" s="13"/>
      <c r="K160" s="13"/>
      <c r="L160" s="3"/>
      <c r="M160" s="3"/>
      <c r="N160" s="3"/>
      <c r="O160" s="3">
        <f t="shared" si="22"/>
        <v>3.4914641630759706E-4</v>
      </c>
      <c r="P160" s="36">
        <f t="shared" si="18"/>
        <v>1.7788079529752092</v>
      </c>
      <c r="Q160" s="6">
        <f t="shared" si="19"/>
        <v>1.8685460023975784E-2</v>
      </c>
      <c r="R160" s="3"/>
      <c r="S160" s="3"/>
      <c r="T160" s="3"/>
    </row>
    <row r="161" spans="1:20" x14ac:dyDescent="0.25">
      <c r="A161" s="33">
        <v>42615</v>
      </c>
      <c r="B161">
        <v>19.938236</v>
      </c>
      <c r="C161" s="6">
        <f t="shared" si="17"/>
        <v>2.9427837345543703E-2</v>
      </c>
      <c r="D161" s="6">
        <f t="shared" si="15"/>
        <v>1.6494286607194316E-2</v>
      </c>
      <c r="E161" s="6">
        <f t="shared" si="16"/>
        <v>3.1526716601844182E-2</v>
      </c>
      <c r="F161" s="6">
        <f t="shared" si="23"/>
        <v>2.7760950065303238E-2</v>
      </c>
      <c r="G161" s="3"/>
      <c r="H161" s="3">
        <f t="shared" si="20"/>
        <v>5.0258101087912658E-4</v>
      </c>
      <c r="I161" s="6">
        <f t="shared" si="21"/>
        <v>2.2418318645231326E-2</v>
      </c>
      <c r="J161" s="13"/>
      <c r="K161" s="13"/>
      <c r="L161" s="3"/>
      <c r="M161" s="3"/>
      <c r="N161" s="3"/>
      <c r="O161" s="3">
        <f t="shared" si="22"/>
        <v>3.9654360386836982E-4</v>
      </c>
      <c r="P161" s="36">
        <f t="shared" si="18"/>
        <v>1.9054913515272141</v>
      </c>
      <c r="Q161" s="6">
        <f t="shared" si="19"/>
        <v>1.9913402619049558E-2</v>
      </c>
      <c r="R161" s="3"/>
      <c r="S161" s="3"/>
      <c r="T161" s="3"/>
    </row>
    <row r="162" spans="1:20" x14ac:dyDescent="0.25">
      <c r="A162" s="33">
        <v>42618</v>
      </c>
      <c r="B162">
        <v>19.856171</v>
      </c>
      <c r="C162" s="6">
        <f t="shared" si="17"/>
        <v>-4.1244547925950161E-3</v>
      </c>
      <c r="D162" s="6">
        <f t="shared" si="15"/>
        <v>1.7347110487500549E-2</v>
      </c>
      <c r="E162" s="6">
        <f t="shared" si="16"/>
        <v>3.1708724465566565E-2</v>
      </c>
      <c r="F162" s="6">
        <f t="shared" si="23"/>
        <v>2.7605270658215594E-2</v>
      </c>
      <c r="G162" s="3"/>
      <c r="H162" s="3">
        <f t="shared" si="20"/>
        <v>5.2438600687652556E-4</v>
      </c>
      <c r="I162" s="6">
        <f t="shared" si="21"/>
        <v>2.289947612668302E-2</v>
      </c>
      <c r="J162" s="13"/>
      <c r="K162" s="13"/>
      <c r="L162" s="3"/>
      <c r="M162" s="3"/>
      <c r="N162" s="3"/>
      <c r="O162" s="3">
        <f t="shared" si="22"/>
        <v>4.3696751248935772E-4</v>
      </c>
      <c r="P162" s="36">
        <f t="shared" si="18"/>
        <v>2.92942234118697</v>
      </c>
      <c r="Q162" s="6">
        <f t="shared" si="19"/>
        <v>2.0903767901729049E-2</v>
      </c>
      <c r="R162" s="3"/>
      <c r="S162" s="3"/>
      <c r="T162" s="3"/>
    </row>
    <row r="163" spans="1:20" x14ac:dyDescent="0.25">
      <c r="A163" s="33">
        <v>42619</v>
      </c>
      <c r="B163">
        <v>19.595051000000002</v>
      </c>
      <c r="C163" s="6">
        <f t="shared" si="17"/>
        <v>-1.3237806078635245E-2</v>
      </c>
      <c r="D163" s="6">
        <f t="shared" ref="D163:D226" si="24">SQRT(SUMPRODUCT(C133:C162,C133:C162)/30)</f>
        <v>1.7159371131857719E-2</v>
      </c>
      <c r="E163" s="6">
        <f t="shared" si="16"/>
        <v>3.1045972044894395E-2</v>
      </c>
      <c r="F163" s="6">
        <f t="shared" si="23"/>
        <v>2.7601422857999151E-2</v>
      </c>
      <c r="G163" s="3"/>
      <c r="H163" s="3">
        <f t="shared" si="20"/>
        <v>4.9394351410410363E-4</v>
      </c>
      <c r="I163" s="6">
        <f t="shared" si="21"/>
        <v>2.2224840024263472E-2</v>
      </c>
      <c r="J163" s="13"/>
      <c r="K163" s="13"/>
      <c r="L163" s="3"/>
      <c r="M163" s="3"/>
      <c r="N163" s="3"/>
      <c r="O163" s="3">
        <f t="shared" si="22"/>
        <v>4.0321850283883557E-4</v>
      </c>
      <c r="P163" s="36">
        <f t="shared" si="18"/>
        <v>2.7717765148520708</v>
      </c>
      <c r="Q163" s="6">
        <f t="shared" si="19"/>
        <v>2.0080301363247403E-2</v>
      </c>
      <c r="R163" s="3"/>
      <c r="S163" s="3"/>
      <c r="T163" s="3"/>
    </row>
    <row r="164" spans="1:20" x14ac:dyDescent="0.25">
      <c r="A164" s="33">
        <v>42620</v>
      </c>
      <c r="B164">
        <v>19.725611000000001</v>
      </c>
      <c r="C164" s="6">
        <f t="shared" si="17"/>
        <v>6.6408078180993802E-3</v>
      </c>
      <c r="D164" s="6">
        <f t="shared" si="24"/>
        <v>1.6888626802199876E-2</v>
      </c>
      <c r="E164" s="6">
        <f t="shared" si="16"/>
        <v>3.1039509893906116E-2</v>
      </c>
      <c r="F164" s="6">
        <f t="shared" si="23"/>
        <v>2.760069010430791E-2</v>
      </c>
      <c r="G164" s="3"/>
      <c r="H164" s="3">
        <f t="shared" si="20"/>
        <v>4.7482127384439052E-4</v>
      </c>
      <c r="I164" s="6">
        <f t="shared" si="21"/>
        <v>2.1790394072719075E-2</v>
      </c>
      <c r="J164" s="13"/>
      <c r="K164" s="13"/>
      <c r="L164" s="3"/>
      <c r="M164" s="3"/>
      <c r="N164" s="3"/>
      <c r="O164" s="3">
        <f t="shared" si="22"/>
        <v>3.8580381528578993E-4</v>
      </c>
      <c r="P164" s="36">
        <f t="shared" si="18"/>
        <v>2.9539984246402864</v>
      </c>
      <c r="Q164" s="6">
        <f t="shared" si="19"/>
        <v>1.9641889300314009E-2</v>
      </c>
      <c r="R164" s="3"/>
      <c r="S164" s="3"/>
      <c r="T164" s="3"/>
    </row>
    <row r="165" spans="1:20" x14ac:dyDescent="0.25">
      <c r="A165" s="33">
        <v>42621</v>
      </c>
      <c r="B165">
        <v>20.042681000000002</v>
      </c>
      <c r="C165" s="6">
        <f t="shared" si="17"/>
        <v>1.5946207532643239E-2</v>
      </c>
      <c r="D165" s="6">
        <f t="shared" si="24"/>
        <v>1.6930518166202013E-2</v>
      </c>
      <c r="E165" s="6">
        <f t="shared" si="16"/>
        <v>3.099810032053351E-2</v>
      </c>
      <c r="F165" s="6">
        <f t="shared" si="23"/>
        <v>2.7608775670686678E-2</v>
      </c>
      <c r="G165" s="3"/>
      <c r="H165" s="3">
        <f t="shared" si="20"/>
        <v>4.4897801712234287E-4</v>
      </c>
      <c r="I165" s="6">
        <f t="shared" si="21"/>
        <v>2.1189101375998533E-2</v>
      </c>
      <c r="J165" s="13"/>
      <c r="K165" s="13"/>
      <c r="L165" s="3"/>
      <c r="M165" s="3"/>
      <c r="N165" s="3"/>
      <c r="O165" s="3">
        <f t="shared" si="22"/>
        <v>3.591976375458667E-4</v>
      </c>
      <c r="P165" s="36">
        <f t="shared" si="18"/>
        <v>2.6929226724550648</v>
      </c>
      <c r="Q165" s="6">
        <f t="shared" si="19"/>
        <v>1.895251005924721E-2</v>
      </c>
      <c r="R165" s="3"/>
      <c r="S165" s="3"/>
      <c r="T165" s="3"/>
    </row>
    <row r="166" spans="1:20" x14ac:dyDescent="0.25">
      <c r="A166" s="33">
        <v>42622</v>
      </c>
      <c r="B166">
        <v>19.927043999999999</v>
      </c>
      <c r="C166" s="6">
        <f t="shared" si="17"/>
        <v>-5.7862455962957903E-3</v>
      </c>
      <c r="D166" s="6">
        <f t="shared" si="24"/>
        <v>1.7169272452678894E-2</v>
      </c>
      <c r="E166" s="6">
        <f t="shared" si="16"/>
        <v>3.1013163215207674E-2</v>
      </c>
      <c r="F166" s="6">
        <f t="shared" si="23"/>
        <v>2.7653241726588066E-2</v>
      </c>
      <c r="G166" s="3"/>
      <c r="H166" s="3">
        <f t="shared" si="20"/>
        <v>4.3729622817544999E-4</v>
      </c>
      <c r="I166" s="6">
        <f t="shared" si="21"/>
        <v>2.0911629017736758E-2</v>
      </c>
      <c r="J166" s="13"/>
      <c r="K166" s="13"/>
      <c r="L166" s="3"/>
      <c r="M166" s="3"/>
      <c r="N166" s="3"/>
      <c r="O166" s="3">
        <f t="shared" si="22"/>
        <v>3.5254379256058203E-4</v>
      </c>
      <c r="P166" s="36">
        <f t="shared" si="18"/>
        <v>3.0087449537759827</v>
      </c>
      <c r="Q166" s="6">
        <f t="shared" si="19"/>
        <v>1.8776149566952807E-2</v>
      </c>
      <c r="R166" s="3"/>
      <c r="S166" s="3"/>
      <c r="T166" s="3"/>
    </row>
    <row r="167" spans="1:20" x14ac:dyDescent="0.25">
      <c r="A167" s="33">
        <v>42625</v>
      </c>
      <c r="B167">
        <v>19.736801</v>
      </c>
      <c r="C167" s="6">
        <f t="shared" si="17"/>
        <v>-9.5928399722912637E-3</v>
      </c>
      <c r="D167" s="6">
        <f t="shared" si="24"/>
        <v>1.7201352403141464E-2</v>
      </c>
      <c r="E167" s="6">
        <f t="shared" si="16"/>
        <v>3.1010251087425538E-2</v>
      </c>
      <c r="F167" s="6">
        <f t="shared" si="23"/>
        <v>2.7659323811051548E-2</v>
      </c>
      <c r="G167" s="3"/>
      <c r="H167" s="3">
        <f t="shared" si="20"/>
        <v>4.1306729277096208E-4</v>
      </c>
      <c r="I167" s="6">
        <f t="shared" si="21"/>
        <v>2.0324056995859908E-2</v>
      </c>
      <c r="J167" s="13"/>
      <c r="K167" s="13"/>
      <c r="L167" s="3"/>
      <c r="M167" s="3"/>
      <c r="N167" s="3"/>
      <c r="O167" s="3">
        <f t="shared" si="22"/>
        <v>3.2824336274922409E-4</v>
      </c>
      <c r="P167" s="36">
        <f t="shared" si="18"/>
        <v>2.9517647817826527</v>
      </c>
      <c r="Q167" s="6">
        <f t="shared" si="19"/>
        <v>1.8117487760427053E-2</v>
      </c>
      <c r="R167" s="3"/>
      <c r="S167" s="3"/>
      <c r="T167" s="3"/>
    </row>
    <row r="168" spans="1:20" x14ac:dyDescent="0.25">
      <c r="A168" s="33">
        <v>42626</v>
      </c>
      <c r="B168">
        <v>19.721879999999999</v>
      </c>
      <c r="C168" s="6">
        <f t="shared" si="17"/>
        <v>-7.5628481910954915E-4</v>
      </c>
      <c r="D168" s="6">
        <f t="shared" si="24"/>
        <v>1.728508217169044E-2</v>
      </c>
      <c r="E168" s="6">
        <f t="shared" si="16"/>
        <v>3.0967384679250722E-2</v>
      </c>
      <c r="F168" s="6">
        <f t="shared" si="23"/>
        <v>2.7645934347727125E-2</v>
      </c>
      <c r="G168" s="3"/>
      <c r="H168" s="3">
        <f t="shared" si="20"/>
        <v>3.9380460992874367E-4</v>
      </c>
      <c r="I168" s="6">
        <f t="shared" si="21"/>
        <v>1.9844510826138893E-2</v>
      </c>
      <c r="J168" s="13"/>
      <c r="K168" s="13"/>
      <c r="L168" s="3"/>
      <c r="M168" s="3"/>
      <c r="N168" s="3"/>
      <c r="O168" s="3">
        <f t="shared" si="22"/>
        <v>3.1111771434927875E-4</v>
      </c>
      <c r="P168" s="36">
        <f t="shared" si="18"/>
        <v>3.1178118613986903</v>
      </c>
      <c r="Q168" s="6">
        <f t="shared" si="19"/>
        <v>1.7638529256978279E-2</v>
      </c>
      <c r="R168" s="3"/>
      <c r="S168" s="3"/>
      <c r="T168" s="3"/>
    </row>
    <row r="169" spans="1:20" x14ac:dyDescent="0.25">
      <c r="A169" s="33">
        <v>42627</v>
      </c>
      <c r="B169">
        <v>19.233212999999999</v>
      </c>
      <c r="C169" s="6">
        <f t="shared" si="17"/>
        <v>-2.5090050988786614E-2</v>
      </c>
      <c r="D169" s="6">
        <f t="shared" si="24"/>
        <v>1.6448569324431301E-2</v>
      </c>
      <c r="E169" s="6">
        <f t="shared" si="16"/>
        <v>3.0937797403360039E-2</v>
      </c>
      <c r="F169" s="6">
        <f t="shared" si="23"/>
        <v>2.7059656044627622E-2</v>
      </c>
      <c r="G169" s="3"/>
      <c r="H169" s="3">
        <f t="shared" si="20"/>
        <v>3.7021065133667594E-4</v>
      </c>
      <c r="I169" s="6">
        <f t="shared" si="21"/>
        <v>1.9240858903299404E-2</v>
      </c>
      <c r="J169" s="13"/>
      <c r="K169" s="13"/>
      <c r="L169" s="3"/>
      <c r="M169" s="3"/>
      <c r="N169" s="3"/>
      <c r="O169" s="3">
        <f t="shared" si="22"/>
        <v>2.8805937432123716E-4</v>
      </c>
      <c r="P169" s="36">
        <f t="shared" si="18"/>
        <v>2.0645582537526979</v>
      </c>
      <c r="Q169" s="6">
        <f t="shared" si="19"/>
        <v>1.697231199104109E-2</v>
      </c>
      <c r="R169" s="3"/>
      <c r="S169" s="3"/>
      <c r="T169" s="3"/>
    </row>
    <row r="170" spans="1:20" x14ac:dyDescent="0.25">
      <c r="A170" s="33">
        <v>42628</v>
      </c>
      <c r="B170">
        <v>19.457028999999999</v>
      </c>
      <c r="C170" s="6">
        <f t="shared" si="17"/>
        <v>1.1569764627045554E-2</v>
      </c>
      <c r="D170" s="6">
        <f t="shared" si="24"/>
        <v>1.6823436302863683E-2</v>
      </c>
      <c r="E170" s="6">
        <f t="shared" si="16"/>
        <v>3.0944930866088412E-2</v>
      </c>
      <c r="F170" s="6">
        <f t="shared" si="23"/>
        <v>2.7173724103028166E-2</v>
      </c>
      <c r="G170" s="3"/>
      <c r="H170" s="3">
        <f t="shared" si="20"/>
        <v>3.8576865177367012E-4</v>
      </c>
      <c r="I170" s="6">
        <f t="shared" si="21"/>
        <v>1.9640994164595388E-2</v>
      </c>
      <c r="J170" s="13"/>
      <c r="K170" s="13"/>
      <c r="L170" s="3"/>
      <c r="M170" s="3"/>
      <c r="N170" s="3"/>
      <c r="O170" s="3">
        <f t="shared" si="22"/>
        <v>3.1928952295587598E-4</v>
      </c>
      <c r="P170" s="36">
        <f t="shared" si="18"/>
        <v>2.8961467976677073</v>
      </c>
      <c r="Q170" s="6">
        <f t="shared" si="19"/>
        <v>1.7868674348028059E-2</v>
      </c>
      <c r="R170" s="3"/>
      <c r="S170" s="3"/>
      <c r="T170" s="3"/>
    </row>
    <row r="171" spans="1:20" x14ac:dyDescent="0.25">
      <c r="A171" s="33">
        <v>42629</v>
      </c>
      <c r="B171">
        <v>18.845268000000001</v>
      </c>
      <c r="C171" s="6">
        <f t="shared" si="17"/>
        <v>-3.1946545057453105E-2</v>
      </c>
      <c r="D171" s="6">
        <f t="shared" si="24"/>
        <v>1.6925424800381828E-2</v>
      </c>
      <c r="E171" s="6">
        <f t="shared" si="16"/>
        <v>3.0891764637076113E-2</v>
      </c>
      <c r="F171" s="6">
        <f t="shared" si="23"/>
        <v>2.7191550937156698E-2</v>
      </c>
      <c r="G171" s="3"/>
      <c r="H171" s="3">
        <f t="shared" si="20"/>
        <v>3.7065409987876394E-4</v>
      </c>
      <c r="I171" s="6">
        <f t="shared" si="21"/>
        <v>1.9252379070617841E-2</v>
      </c>
      <c r="J171" s="13"/>
      <c r="K171" s="13"/>
      <c r="L171" s="3"/>
      <c r="M171" s="3"/>
      <c r="N171" s="3"/>
      <c r="O171" s="3">
        <f t="shared" si="22"/>
        <v>3.0648570672900231E-4</v>
      </c>
      <c r="P171" s="36">
        <f t="shared" si="18"/>
        <v>1.4612567369872211</v>
      </c>
      <c r="Q171" s="6">
        <f t="shared" si="19"/>
        <v>1.7506733182664387E-2</v>
      </c>
      <c r="R171" s="3"/>
      <c r="S171" s="3"/>
      <c r="T171" s="3"/>
    </row>
    <row r="172" spans="1:20" x14ac:dyDescent="0.25">
      <c r="A172" s="33">
        <v>42632</v>
      </c>
      <c r="B172">
        <v>19.259329000000001</v>
      </c>
      <c r="C172" s="6">
        <f t="shared" si="17"/>
        <v>2.1733718821602709E-2</v>
      </c>
      <c r="D172" s="6">
        <f t="shared" si="24"/>
        <v>1.7611664785024649E-2</v>
      </c>
      <c r="E172" s="6">
        <f t="shared" si="16"/>
        <v>3.1155532894372912E-2</v>
      </c>
      <c r="F172" s="6">
        <f t="shared" si="23"/>
        <v>2.7394446269407381E-2</v>
      </c>
      <c r="G172" s="3"/>
      <c r="H172" s="3">
        <f t="shared" si="20"/>
        <v>4.0964975835251099E-4</v>
      </c>
      <c r="I172" s="6">
        <f t="shared" si="21"/>
        <v>2.0239806282484795E-2</v>
      </c>
      <c r="J172" s="13"/>
      <c r="K172" s="13"/>
      <c r="L172" s="3"/>
      <c r="M172" s="3"/>
      <c r="N172" s="3"/>
      <c r="O172" s="3">
        <f t="shared" si="22"/>
        <v>3.6833456096783306E-4</v>
      </c>
      <c r="P172" s="36">
        <f t="shared" si="18"/>
        <v>2.3931178042358403</v>
      </c>
      <c r="Q172" s="6">
        <f t="shared" si="19"/>
        <v>1.9192044210240688E-2</v>
      </c>
      <c r="R172" s="3"/>
      <c r="S172" s="3"/>
      <c r="T172" s="3"/>
    </row>
    <row r="173" spans="1:20" x14ac:dyDescent="0.25">
      <c r="A173" s="33">
        <v>42633</v>
      </c>
      <c r="B173">
        <v>19.285440000000001</v>
      </c>
      <c r="C173" s="6">
        <f t="shared" si="17"/>
        <v>1.3548403413234538E-3</v>
      </c>
      <c r="D173" s="6">
        <f t="shared" si="24"/>
        <v>1.5773817571694222E-2</v>
      </c>
      <c r="E173" s="6">
        <f t="shared" si="16"/>
        <v>2.6602278062959082E-2</v>
      </c>
      <c r="F173" s="6">
        <f t="shared" si="23"/>
        <v>2.7478898303663665E-2</v>
      </c>
      <c r="G173" s="3"/>
      <c r="H173" s="3">
        <f t="shared" si="20"/>
        <v>4.1341204488034965E-4</v>
      </c>
      <c r="I173" s="6">
        <f t="shared" si="21"/>
        <v>2.0332536607131677E-2</v>
      </c>
      <c r="J173" s="13"/>
      <c r="K173" s="13"/>
      <c r="L173" s="3"/>
      <c r="M173" s="3"/>
      <c r="N173" s="3"/>
      <c r="O173" s="3">
        <f t="shared" si="22"/>
        <v>3.7886362196654203E-4</v>
      </c>
      <c r="P173" s="36">
        <f t="shared" si="18"/>
        <v>3.0178060963693341</v>
      </c>
      <c r="Q173" s="6">
        <f t="shared" si="19"/>
        <v>1.9464419384264766E-2</v>
      </c>
      <c r="R173" s="3"/>
      <c r="S173" s="3"/>
      <c r="T173" s="3"/>
    </row>
    <row r="174" spans="1:20" x14ac:dyDescent="0.25">
      <c r="A174" s="33">
        <v>42634</v>
      </c>
      <c r="B174">
        <v>19.598783000000001</v>
      </c>
      <c r="C174" s="6">
        <f t="shared" si="17"/>
        <v>1.6117065412201721E-2</v>
      </c>
      <c r="D174" s="6">
        <f t="shared" si="24"/>
        <v>1.567137199401775E-2</v>
      </c>
      <c r="E174" s="6">
        <f t="shared" si="16"/>
        <v>2.5711479816147922E-2</v>
      </c>
      <c r="F174" s="6">
        <f t="shared" si="23"/>
        <v>2.7479260234389079E-2</v>
      </c>
      <c r="G174" s="3"/>
      <c r="H174" s="3">
        <f t="shared" si="20"/>
        <v>3.8871745772855727E-4</v>
      </c>
      <c r="I174" s="6">
        <f t="shared" si="21"/>
        <v>1.9715918891306011E-2</v>
      </c>
      <c r="J174" s="13"/>
      <c r="K174" s="13"/>
      <c r="L174" s="3"/>
      <c r="M174" s="3"/>
      <c r="N174" s="3"/>
      <c r="O174" s="3">
        <f t="shared" si="22"/>
        <v>3.4942226626000455E-4</v>
      </c>
      <c r="P174" s="36">
        <f t="shared" si="18"/>
        <v>2.6889772078324219</v>
      </c>
      <c r="Q174" s="6">
        <f t="shared" si="19"/>
        <v>1.8692839973102122E-2</v>
      </c>
      <c r="R174" s="3"/>
      <c r="S174" s="3"/>
      <c r="T174" s="3"/>
    </row>
    <row r="175" spans="1:20" x14ac:dyDescent="0.25">
      <c r="A175" s="33">
        <v>42635</v>
      </c>
      <c r="B175">
        <v>19.785295000000001</v>
      </c>
      <c r="C175" s="6">
        <f t="shared" si="17"/>
        <v>9.4715125398413934E-3</v>
      </c>
      <c r="D175" s="6">
        <f t="shared" si="24"/>
        <v>1.5878351361824489E-2</v>
      </c>
      <c r="E175" s="6">
        <f t="shared" si="16"/>
        <v>2.5239388434341689E-2</v>
      </c>
      <c r="F175" s="6">
        <f t="shared" si="23"/>
        <v>2.7529385013345578E-2</v>
      </c>
      <c r="G175" s="3"/>
      <c r="H175" s="3">
        <f t="shared" si="20"/>
        <v>3.8097999811491514E-4</v>
      </c>
      <c r="I175" s="6">
        <f t="shared" si="21"/>
        <v>1.95187089254109E-2</v>
      </c>
      <c r="J175" s="13"/>
      <c r="K175" s="13"/>
      <c r="L175" s="3"/>
      <c r="M175" s="3"/>
      <c r="N175" s="3"/>
      <c r="O175" s="3">
        <f t="shared" si="22"/>
        <v>3.4415819142283039E-4</v>
      </c>
      <c r="P175" s="36">
        <f t="shared" si="18"/>
        <v>2.937934187307504</v>
      </c>
      <c r="Q175" s="6">
        <f t="shared" si="19"/>
        <v>1.8551501055786037E-2</v>
      </c>
      <c r="R175" s="3"/>
      <c r="S175" s="3"/>
      <c r="T175" s="3"/>
    </row>
    <row r="176" spans="1:20" x14ac:dyDescent="0.25">
      <c r="A176" s="33">
        <v>42636</v>
      </c>
      <c r="B176">
        <v>19.721879999999999</v>
      </c>
      <c r="C176" s="6">
        <f t="shared" si="17"/>
        <v>-3.2103056957750137E-3</v>
      </c>
      <c r="D176" s="6">
        <f t="shared" si="24"/>
        <v>1.5932834893450577E-2</v>
      </c>
      <c r="E176" s="6">
        <f t="shared" si="16"/>
        <v>2.5043344949338051E-2</v>
      </c>
      <c r="F176" s="6">
        <f t="shared" si="23"/>
        <v>2.7541017002454017E-2</v>
      </c>
      <c r="G176" s="3"/>
      <c r="H176" s="3">
        <f t="shared" si="20"/>
        <v>3.6350377121556254E-4</v>
      </c>
      <c r="I176" s="6">
        <f t="shared" si="21"/>
        <v>1.9065774865332973E-2</v>
      </c>
      <c r="J176" s="13"/>
      <c r="K176" s="13"/>
      <c r="L176" s="3"/>
      <c r="M176" s="3"/>
      <c r="N176" s="3"/>
      <c r="O176" s="3">
        <f t="shared" si="22"/>
        <v>3.2531693334445145E-4</v>
      </c>
      <c r="P176" s="36">
        <f t="shared" si="18"/>
        <v>3.0805767683022514</v>
      </c>
      <c r="Q176" s="6">
        <f t="shared" si="19"/>
        <v>1.8036544384788664E-2</v>
      </c>
      <c r="R176" s="3"/>
      <c r="S176" s="3"/>
      <c r="T176" s="3"/>
    </row>
    <row r="177" spans="1:20" x14ac:dyDescent="0.25">
      <c r="A177" s="33">
        <v>42639</v>
      </c>
      <c r="B177">
        <v>19.356314000000001</v>
      </c>
      <c r="C177" s="6">
        <f t="shared" si="17"/>
        <v>-1.8710008156542498E-2</v>
      </c>
      <c r="D177" s="6">
        <f t="shared" si="24"/>
        <v>1.5883614566753853E-2</v>
      </c>
      <c r="E177" s="6">
        <f t="shared" si="16"/>
        <v>2.5034089958212762E-2</v>
      </c>
      <c r="F177" s="6">
        <f t="shared" si="23"/>
        <v>2.7541934710872292E-2</v>
      </c>
      <c r="G177" s="3"/>
      <c r="H177" s="3">
        <f t="shared" si="20"/>
        <v>3.423119087022483E-4</v>
      </c>
      <c r="I177" s="6">
        <f t="shared" si="21"/>
        <v>1.8501673132510159E-2</v>
      </c>
      <c r="J177" s="13"/>
      <c r="K177" s="13"/>
      <c r="L177" s="3"/>
      <c r="M177" s="3"/>
      <c r="N177" s="3"/>
      <c r="O177" s="3">
        <f t="shared" si="22"/>
        <v>3.0170486041386198E-4</v>
      </c>
      <c r="P177" s="36">
        <f t="shared" si="18"/>
        <v>2.5539483229854532</v>
      </c>
      <c r="Q177" s="6">
        <f t="shared" si="19"/>
        <v>1.7369653433901955E-2</v>
      </c>
      <c r="R177" s="3"/>
      <c r="S177" s="3"/>
      <c r="T177" s="3"/>
    </row>
    <row r="178" spans="1:20" x14ac:dyDescent="0.25">
      <c r="A178" s="33">
        <v>42640</v>
      </c>
      <c r="B178">
        <v>19.434649</v>
      </c>
      <c r="C178" s="6">
        <f t="shared" si="17"/>
        <v>4.0388327809473242E-3</v>
      </c>
      <c r="D178" s="6">
        <f t="shared" si="24"/>
        <v>1.6127957007421381E-2</v>
      </c>
      <c r="E178" s="6">
        <f t="shared" si="16"/>
        <v>2.5008731964983825E-2</v>
      </c>
      <c r="F178" s="6">
        <f t="shared" si="23"/>
        <v>2.7612112598720057E-2</v>
      </c>
      <c r="G178" s="3"/>
      <c r="H178" s="3">
        <f t="shared" si="20"/>
        <v>3.4277705849318659E-4</v>
      </c>
      <c r="I178" s="6">
        <f t="shared" si="21"/>
        <v>1.8514239344169302E-2</v>
      </c>
      <c r="J178" s="13"/>
      <c r="K178" s="13"/>
      <c r="L178" s="3"/>
      <c r="M178" s="3"/>
      <c r="N178" s="3"/>
      <c r="O178" s="3">
        <f t="shared" si="22"/>
        <v>3.0848824244086273E-4</v>
      </c>
      <c r="P178" s="36">
        <f t="shared" si="18"/>
        <v>3.0965359956399725</v>
      </c>
      <c r="Q178" s="6">
        <f t="shared" si="19"/>
        <v>1.756383336407126E-2</v>
      </c>
      <c r="R178" s="3"/>
      <c r="S178" s="3"/>
      <c r="T178" s="3"/>
    </row>
    <row r="179" spans="1:20" x14ac:dyDescent="0.25">
      <c r="A179" s="33">
        <v>42641</v>
      </c>
      <c r="B179">
        <v>19.330202</v>
      </c>
      <c r="C179" s="6">
        <f t="shared" si="17"/>
        <v>-5.3887606971927907E-3</v>
      </c>
      <c r="D179" s="6">
        <f t="shared" si="24"/>
        <v>1.5909837966558617E-2</v>
      </c>
      <c r="E179" s="6">
        <f t="shared" si="16"/>
        <v>2.5012068381183139E-2</v>
      </c>
      <c r="F179" s="6">
        <f t="shared" si="23"/>
        <v>2.7614924672341081E-2</v>
      </c>
      <c r="G179" s="3"/>
      <c r="H179" s="3">
        <f t="shared" si="20"/>
        <v>3.231891651975427E-4</v>
      </c>
      <c r="I179" s="6">
        <f t="shared" si="21"/>
        <v>1.7977462701881563E-2</v>
      </c>
      <c r="J179" s="13"/>
      <c r="K179" s="13"/>
      <c r="L179" s="3"/>
      <c r="M179" s="3"/>
      <c r="N179" s="3"/>
      <c r="O179" s="3">
        <f t="shared" si="22"/>
        <v>2.8698510628141733E-4</v>
      </c>
      <c r="P179" s="36">
        <f t="shared" si="18"/>
        <v>3.1085088177313414</v>
      </c>
      <c r="Q179" s="6">
        <f t="shared" si="19"/>
        <v>1.6940634766189174E-2</v>
      </c>
      <c r="R179" s="3"/>
      <c r="S179" s="3"/>
      <c r="T179" s="3"/>
    </row>
    <row r="180" spans="1:20" x14ac:dyDescent="0.25">
      <c r="A180" s="33">
        <v>42642</v>
      </c>
      <c r="B180">
        <v>19.550287000000001</v>
      </c>
      <c r="C180" s="6">
        <f t="shared" si="17"/>
        <v>1.1321223387288101E-2</v>
      </c>
      <c r="D180" s="6">
        <f t="shared" si="24"/>
        <v>1.5876364999485318E-2</v>
      </c>
      <c r="E180" s="6">
        <f t="shared" si="16"/>
        <v>2.4334153070562518E-2</v>
      </c>
      <c r="F180" s="6">
        <f t="shared" si="23"/>
        <v>2.7586629099475762E-2</v>
      </c>
      <c r="G180" s="3"/>
      <c r="H180" s="3">
        <f t="shared" si="20"/>
        <v>3.055401397967867E-4</v>
      </c>
      <c r="I180" s="6">
        <f t="shared" si="21"/>
        <v>1.7479706513462596E-2</v>
      </c>
      <c r="J180" s="13"/>
      <c r="K180" s="13"/>
      <c r="L180" s="3"/>
      <c r="M180" s="3"/>
      <c r="N180" s="3"/>
      <c r="O180" s="3">
        <f t="shared" si="22"/>
        <v>2.6859505200632248E-4</v>
      </c>
      <c r="P180" s="36">
        <f t="shared" si="18"/>
        <v>2.9536207551393114</v>
      </c>
      <c r="Q180" s="6">
        <f t="shared" si="19"/>
        <v>1.6388869759880409E-2</v>
      </c>
      <c r="R180" s="3"/>
      <c r="S180" s="3"/>
      <c r="T180" s="3"/>
    </row>
    <row r="181" spans="1:20" x14ac:dyDescent="0.25">
      <c r="A181" s="33">
        <v>42643</v>
      </c>
      <c r="B181">
        <v>19.669657000000001</v>
      </c>
      <c r="C181" s="6">
        <f t="shared" si="17"/>
        <v>6.0872278959833862E-3</v>
      </c>
      <c r="D181" s="6">
        <f t="shared" si="24"/>
        <v>1.5953271368889958E-2</v>
      </c>
      <c r="E181" s="6">
        <f t="shared" si="16"/>
        <v>2.4374018422999015E-2</v>
      </c>
      <c r="F181" s="6">
        <f t="shared" si="23"/>
        <v>2.7433837120942262E-2</v>
      </c>
      <c r="G181" s="3"/>
      <c r="H181" s="3">
        <f t="shared" si="20"/>
        <v>2.9489793734807223E-4</v>
      </c>
      <c r="I181" s="6">
        <f t="shared" si="21"/>
        <v>1.7172592621618677E-2</v>
      </c>
      <c r="J181" s="13"/>
      <c r="K181" s="13"/>
      <c r="L181" s="3"/>
      <c r="M181" s="3"/>
      <c r="N181" s="3"/>
      <c r="O181" s="3">
        <f t="shared" si="22"/>
        <v>2.6017484944541235E-4</v>
      </c>
      <c r="P181" s="36">
        <f t="shared" si="18"/>
        <v>3.1369293304308368</v>
      </c>
      <c r="Q181" s="6">
        <f t="shared" si="19"/>
        <v>1.6129936436496344E-2</v>
      </c>
      <c r="R181" s="3"/>
      <c r="S181" s="3"/>
      <c r="T181" s="3"/>
    </row>
    <row r="182" spans="1:20" x14ac:dyDescent="0.25">
      <c r="A182" s="33">
        <v>42646</v>
      </c>
      <c r="B182">
        <v>19.576401000000001</v>
      </c>
      <c r="C182" s="6">
        <f t="shared" si="17"/>
        <v>-4.7523843294894289E-3</v>
      </c>
      <c r="D182" s="6">
        <f t="shared" si="24"/>
        <v>1.5944607291611738E-2</v>
      </c>
      <c r="E182" s="6">
        <f t="shared" si="16"/>
        <v>2.4365544106193994E-2</v>
      </c>
      <c r="F182" s="6">
        <f t="shared" si="23"/>
        <v>2.7288237898225379E-2</v>
      </c>
      <c r="G182" s="3"/>
      <c r="H182" s="3">
        <f t="shared" si="20"/>
        <v>2.7942732171464614E-4</v>
      </c>
      <c r="I182" s="6">
        <f t="shared" si="21"/>
        <v>1.6716079735232366E-2</v>
      </c>
      <c r="J182" s="13"/>
      <c r="K182" s="13"/>
      <c r="L182" s="3"/>
      <c r="M182" s="3"/>
      <c r="N182" s="3"/>
      <c r="O182" s="3">
        <f t="shared" si="22"/>
        <v>2.4501601102326843E-4</v>
      </c>
      <c r="P182" s="36">
        <f t="shared" si="18"/>
        <v>3.1920658212264077</v>
      </c>
      <c r="Q182" s="6">
        <f t="shared" si="19"/>
        <v>1.5652987287520181E-2</v>
      </c>
      <c r="R182" s="3"/>
      <c r="S182" s="3"/>
      <c r="T182" s="3"/>
    </row>
    <row r="183" spans="1:20" x14ac:dyDescent="0.25">
      <c r="A183" s="33">
        <v>42647</v>
      </c>
      <c r="B183">
        <v>19.744261000000002</v>
      </c>
      <c r="C183" s="6">
        <f t="shared" si="17"/>
        <v>8.5380566444195928E-3</v>
      </c>
      <c r="D183" s="6">
        <f t="shared" si="24"/>
        <v>1.5934123704335747E-2</v>
      </c>
      <c r="E183" s="6">
        <f t="shared" si="16"/>
        <v>2.4211803867296395E-2</v>
      </c>
      <c r="F183" s="6">
        <f t="shared" si="23"/>
        <v>2.7279211602771178E-2</v>
      </c>
      <c r="G183" s="3"/>
      <c r="H183" s="3">
        <f t="shared" si="20"/>
        <v>2.6401679182067798E-4</v>
      </c>
      <c r="I183" s="6">
        <f t="shared" si="21"/>
        <v>1.6248593533616316E-2</v>
      </c>
      <c r="J183" s="13"/>
      <c r="K183" s="13"/>
      <c r="L183" s="3"/>
      <c r="M183" s="3"/>
      <c r="N183" s="3"/>
      <c r="O183" s="3">
        <f t="shared" si="22"/>
        <v>2.3011070587678335E-4</v>
      </c>
      <c r="P183" s="36">
        <f t="shared" si="18"/>
        <v>3.1111379191385722</v>
      </c>
      <c r="Q183" s="6">
        <f t="shared" si="19"/>
        <v>1.5169400313683575E-2</v>
      </c>
      <c r="R183" s="3"/>
      <c r="S183" s="3"/>
      <c r="T183" s="3"/>
    </row>
    <row r="184" spans="1:20" x14ac:dyDescent="0.25">
      <c r="A184" s="33">
        <v>42648</v>
      </c>
      <c r="B184">
        <v>20.109829000000001</v>
      </c>
      <c r="C184" s="6">
        <f t="shared" si="17"/>
        <v>1.8345833674746174E-2</v>
      </c>
      <c r="D184" s="6">
        <f t="shared" si="24"/>
        <v>1.5551123724114926E-2</v>
      </c>
      <c r="E184" s="6">
        <f t="shared" si="16"/>
        <v>2.4169837615357209E-2</v>
      </c>
      <c r="F184" s="6">
        <f t="shared" si="23"/>
        <v>2.7293745144218666E-2</v>
      </c>
      <c r="G184" s="3"/>
      <c r="H184" s="3">
        <f t="shared" si="20"/>
        <v>2.5254968898723637E-4</v>
      </c>
      <c r="I184" s="6">
        <f t="shared" si="21"/>
        <v>1.5891812010819798E-2</v>
      </c>
      <c r="J184" s="13"/>
      <c r="K184" s="13"/>
      <c r="L184" s="3"/>
      <c r="M184" s="3"/>
      <c r="N184" s="3"/>
      <c r="O184" s="3">
        <f t="shared" si="22"/>
        <v>2.2079907271902854E-4</v>
      </c>
      <c r="P184" s="36">
        <f t="shared" si="18"/>
        <v>2.5280275373613681</v>
      </c>
      <c r="Q184" s="6">
        <f t="shared" si="19"/>
        <v>1.4859309294816787E-2</v>
      </c>
      <c r="R184" s="3"/>
      <c r="S184" s="3"/>
      <c r="T184" s="3"/>
    </row>
    <row r="185" spans="1:20" x14ac:dyDescent="0.25">
      <c r="A185" s="33">
        <v>42649</v>
      </c>
      <c r="B185">
        <v>20.165779000000001</v>
      </c>
      <c r="C185" s="6">
        <f t="shared" si="17"/>
        <v>2.7783583548194081E-3</v>
      </c>
      <c r="D185" s="6">
        <f t="shared" si="24"/>
        <v>1.4758315646893942E-2</v>
      </c>
      <c r="E185" s="6">
        <f t="shared" si="16"/>
        <v>2.2948506342046718E-2</v>
      </c>
      <c r="F185" s="6">
        <f t="shared" si="23"/>
        <v>2.7324431696753578E-2</v>
      </c>
      <c r="G185" s="3"/>
      <c r="H185" s="3">
        <f t="shared" si="20"/>
        <v>2.5759088444128923E-4</v>
      </c>
      <c r="I185" s="6">
        <f t="shared" si="21"/>
        <v>1.6049638140509252E-2</v>
      </c>
      <c r="J185" s="13"/>
      <c r="K185" s="13"/>
      <c r="L185" s="3"/>
      <c r="M185" s="3"/>
      <c r="N185" s="3"/>
      <c r="O185" s="3">
        <f t="shared" si="22"/>
        <v>2.3421289747838612E-4</v>
      </c>
      <c r="P185" s="36">
        <f t="shared" si="18"/>
        <v>3.2442223011708795</v>
      </c>
      <c r="Q185" s="6">
        <f t="shared" si="19"/>
        <v>1.5304015730467154E-2</v>
      </c>
      <c r="R185" s="3"/>
      <c r="S185" s="3"/>
      <c r="T185" s="3"/>
    </row>
    <row r="186" spans="1:20" x14ac:dyDescent="0.25">
      <c r="A186" s="33">
        <v>42650</v>
      </c>
      <c r="B186">
        <v>19.956883999999999</v>
      </c>
      <c r="C186" s="6">
        <f t="shared" si="17"/>
        <v>-1.0412912398917397E-2</v>
      </c>
      <c r="D186" s="6">
        <f t="shared" si="24"/>
        <v>1.4742451820640481E-2</v>
      </c>
      <c r="E186" s="6">
        <f t="shared" si="16"/>
        <v>2.2437347161055735E-2</v>
      </c>
      <c r="F186" s="6">
        <f t="shared" si="23"/>
        <v>2.7259747395909615E-2</v>
      </c>
      <c r="G186" s="3"/>
      <c r="H186" s="3">
        <f t="shared" si="20"/>
        <v>2.4259858788367955E-4</v>
      </c>
      <c r="I186" s="6">
        <f t="shared" si="21"/>
        <v>1.5575576646907155E-2</v>
      </c>
      <c r="J186" s="13"/>
      <c r="K186" s="13"/>
      <c r="L186" s="3"/>
      <c r="M186" s="3"/>
      <c r="N186" s="3"/>
      <c r="O186" s="3">
        <f t="shared" si="22"/>
        <v>2.1911115284123858E-4</v>
      </c>
      <c r="P186" s="36">
        <f t="shared" si="18"/>
        <v>3.0465985418732213</v>
      </c>
      <c r="Q186" s="6">
        <f t="shared" si="19"/>
        <v>1.4802403617022425E-2</v>
      </c>
      <c r="R186" s="3"/>
      <c r="S186" s="3"/>
      <c r="T186" s="3"/>
    </row>
    <row r="187" spans="1:20" x14ac:dyDescent="0.25">
      <c r="A187" s="33">
        <v>42653</v>
      </c>
      <c r="B187">
        <v>20.102367000000001</v>
      </c>
      <c r="C187" s="6">
        <f t="shared" si="17"/>
        <v>7.263422853667675E-3</v>
      </c>
      <c r="D187" s="6">
        <f t="shared" si="24"/>
        <v>1.4828490429280616E-2</v>
      </c>
      <c r="E187" s="6">
        <f t="shared" si="16"/>
        <v>1.5274308599119544E-2</v>
      </c>
      <c r="F187" s="6">
        <f t="shared" si="23"/>
        <v>2.7263997670894484E-2</v>
      </c>
      <c r="G187" s="3"/>
      <c r="H187" s="3">
        <f t="shared" si="20"/>
        <v>2.3454839728831044E-4</v>
      </c>
      <c r="I187" s="6">
        <f t="shared" si="21"/>
        <v>1.5314972977067588E-2</v>
      </c>
      <c r="J187" s="13"/>
      <c r="K187" s="13"/>
      <c r="L187" s="3"/>
      <c r="M187" s="3"/>
      <c r="N187" s="3"/>
      <c r="O187" s="3">
        <f t="shared" si="22"/>
        <v>2.1379503484981701E-4</v>
      </c>
      <c r="P187" s="36">
        <f t="shared" si="18"/>
        <v>3.1829249378458733</v>
      </c>
      <c r="Q187" s="6">
        <f t="shared" si="19"/>
        <v>1.4621731595464916E-2</v>
      </c>
      <c r="R187" s="3"/>
      <c r="S187" s="3"/>
      <c r="T187" s="3"/>
    </row>
    <row r="188" spans="1:20" x14ac:dyDescent="0.25">
      <c r="A188" s="33">
        <v>42654</v>
      </c>
      <c r="B188">
        <v>20.147129</v>
      </c>
      <c r="C188" s="6">
        <f t="shared" si="17"/>
        <v>2.2242275259214636E-3</v>
      </c>
      <c r="D188" s="6">
        <f t="shared" si="24"/>
        <v>1.4887669577975356E-2</v>
      </c>
      <c r="E188" s="6">
        <f t="shared" si="16"/>
        <v>1.5292901197656724E-2</v>
      </c>
      <c r="F188" s="6">
        <f t="shared" si="23"/>
        <v>2.7244142160460311E-2</v>
      </c>
      <c r="G188" s="3"/>
      <c r="H188" s="3">
        <f t="shared" si="20"/>
        <v>2.2364093214408273E-4</v>
      </c>
      <c r="I188" s="6">
        <f t="shared" si="21"/>
        <v>1.4954629120913788E-2</v>
      </c>
      <c r="J188" s="13"/>
      <c r="K188" s="13"/>
      <c r="L188" s="3"/>
      <c r="M188" s="3"/>
      <c r="N188" s="3"/>
      <c r="O188" s="3">
        <f t="shared" si="22"/>
        <v>2.0437804622060421E-4</v>
      </c>
      <c r="P188" s="36">
        <f t="shared" si="18"/>
        <v>3.3167279904307079</v>
      </c>
      <c r="Q188" s="6">
        <f t="shared" si="19"/>
        <v>1.4296084996270979E-2</v>
      </c>
      <c r="R188" s="3"/>
      <c r="S188" s="3"/>
      <c r="T188" s="3"/>
    </row>
    <row r="189" spans="1:20" x14ac:dyDescent="0.25">
      <c r="A189" s="33">
        <v>42655</v>
      </c>
      <c r="B189">
        <v>20.240386999999998</v>
      </c>
      <c r="C189" s="6">
        <f t="shared" si="17"/>
        <v>4.6181679381525368E-3</v>
      </c>
      <c r="D189" s="6">
        <f t="shared" si="24"/>
        <v>1.4828221717452161E-2</v>
      </c>
      <c r="E189" s="6">
        <f t="shared" si="16"/>
        <v>1.518652457135267E-2</v>
      </c>
      <c r="F189" s="6">
        <f t="shared" si="23"/>
        <v>2.7232878821176854E-2</v>
      </c>
      <c r="G189" s="3"/>
      <c r="H189" s="3">
        <f t="shared" si="20"/>
        <v>2.1051930750066176E-4</v>
      </c>
      <c r="I189" s="6">
        <f t="shared" si="21"/>
        <v>1.450928349370367E-2</v>
      </c>
      <c r="J189" s="13"/>
      <c r="K189" s="13"/>
      <c r="L189" s="3"/>
      <c r="M189" s="3"/>
      <c r="N189" s="3"/>
      <c r="O189" s="3">
        <f t="shared" si="22"/>
        <v>1.9190387360773004E-4</v>
      </c>
      <c r="P189" s="36">
        <f t="shared" si="18"/>
        <v>3.3047513312028571</v>
      </c>
      <c r="Q189" s="6">
        <f t="shared" si="19"/>
        <v>1.3852937363885324E-2</v>
      </c>
      <c r="R189" s="3"/>
      <c r="S189" s="3"/>
      <c r="T189" s="3"/>
    </row>
    <row r="190" spans="1:20" x14ac:dyDescent="0.25">
      <c r="A190" s="33">
        <v>42656</v>
      </c>
      <c r="B190">
        <v>19.822596000000001</v>
      </c>
      <c r="C190" s="6">
        <f t="shared" si="17"/>
        <v>-2.085746565567876E-2</v>
      </c>
      <c r="D190" s="6">
        <f t="shared" si="24"/>
        <v>1.4357217417245594E-2</v>
      </c>
      <c r="E190" s="6">
        <f t="shared" si="16"/>
        <v>1.5190168896992007E-2</v>
      </c>
      <c r="F190" s="6">
        <f t="shared" si="23"/>
        <v>2.717355454989627E-2</v>
      </c>
      <c r="G190" s="3"/>
      <c r="H190" s="3">
        <f t="shared" si="20"/>
        <v>1.9916779755692083E-4</v>
      </c>
      <c r="I190" s="6">
        <f t="shared" si="21"/>
        <v>1.4112682153188345E-2</v>
      </c>
      <c r="J190" s="13"/>
      <c r="K190" s="13"/>
      <c r="L190" s="3"/>
      <c r="M190" s="3"/>
      <c r="N190" s="3"/>
      <c r="O190" s="3">
        <f t="shared" si="22"/>
        <v>1.8198068079187173E-4</v>
      </c>
      <c r="P190" s="36">
        <f t="shared" si="18"/>
        <v>2.1915915976437539</v>
      </c>
      <c r="Q190" s="6">
        <f t="shared" si="19"/>
        <v>1.3490021526738633E-2</v>
      </c>
      <c r="R190" s="3"/>
      <c r="S190" s="3"/>
      <c r="T190" s="3"/>
    </row>
    <row r="191" spans="1:20" x14ac:dyDescent="0.25">
      <c r="A191" s="33">
        <v>42657</v>
      </c>
      <c r="B191">
        <v>20.393325999999998</v>
      </c>
      <c r="C191" s="6">
        <f t="shared" si="17"/>
        <v>2.8385191325793899E-2</v>
      </c>
      <c r="D191" s="6">
        <f t="shared" si="24"/>
        <v>1.3812469599574953E-2</v>
      </c>
      <c r="E191" s="6">
        <f t="shared" si="16"/>
        <v>1.5212590297504432E-2</v>
      </c>
      <c r="F191" s="6">
        <f t="shared" si="23"/>
        <v>2.6948420088663064E-2</v>
      </c>
      <c r="G191" s="3"/>
      <c r="H191" s="3">
        <f t="shared" si="20"/>
        <v>2.1331976211817473E-4</v>
      </c>
      <c r="I191" s="6">
        <f t="shared" si="21"/>
        <v>1.4605470280623447E-2</v>
      </c>
      <c r="J191" s="13"/>
      <c r="K191" s="13"/>
      <c r="L191" s="3"/>
      <c r="M191" s="3"/>
      <c r="N191" s="3"/>
      <c r="O191" s="3">
        <f t="shared" si="22"/>
        <v>2.0726542654444491E-4</v>
      </c>
      <c r="P191" s="36">
        <f t="shared" si="18"/>
        <v>1.3781275670791888</v>
      </c>
      <c r="Q191" s="6">
        <f t="shared" si="19"/>
        <v>1.4396715824952749E-2</v>
      </c>
      <c r="R191" s="3"/>
      <c r="S191" s="3"/>
      <c r="T191" s="3"/>
    </row>
    <row r="192" spans="1:20" x14ac:dyDescent="0.25">
      <c r="A192" s="33">
        <v>42660</v>
      </c>
      <c r="B192">
        <v>20.676822999999999</v>
      </c>
      <c r="C192" s="6">
        <f t="shared" si="17"/>
        <v>1.3805720686038579E-2</v>
      </c>
      <c r="D192" s="6">
        <f t="shared" si="24"/>
        <v>1.3739542652434031E-2</v>
      </c>
      <c r="E192" s="6">
        <f t="shared" si="16"/>
        <v>1.5647639990803812E-2</v>
      </c>
      <c r="F192" s="6">
        <f t="shared" si="23"/>
        <v>2.7078044284158172E-2</v>
      </c>
      <c r="G192" s="3"/>
      <c r="H192" s="3">
        <f t="shared" si="20"/>
        <v>2.4886372158719982E-4</v>
      </c>
      <c r="I192" s="6">
        <f t="shared" si="21"/>
        <v>1.5775415100313519E-2</v>
      </c>
      <c r="J192" s="13"/>
      <c r="K192" s="13"/>
      <c r="L192" s="3"/>
      <c r="M192" s="3"/>
      <c r="N192" s="3"/>
      <c r="O192" s="3">
        <f t="shared" si="22"/>
        <v>2.6082399948541932E-4</v>
      </c>
      <c r="P192" s="36">
        <f t="shared" si="18"/>
        <v>2.8415173147507229</v>
      </c>
      <c r="Q192" s="6">
        <f t="shared" si="19"/>
        <v>1.6150046423630469E-2</v>
      </c>
      <c r="R192" s="3"/>
      <c r="S192" s="3"/>
      <c r="T192" s="3"/>
    </row>
    <row r="193" spans="1:20" x14ac:dyDescent="0.25">
      <c r="A193" s="33">
        <v>42661</v>
      </c>
      <c r="B193">
        <v>20.930481</v>
      </c>
      <c r="C193" s="6">
        <f t="shared" si="17"/>
        <v>1.2193106414317695E-2</v>
      </c>
      <c r="D193" s="6">
        <f t="shared" si="24"/>
        <v>1.3948521743977472E-2</v>
      </c>
      <c r="E193" s="6">
        <f t="shared" ref="E193:E256" si="25">SQRT(SUMPRODUCT(C133:C192,C133:C192)/60)</f>
        <v>1.5636580132545676E-2</v>
      </c>
      <c r="F193" s="6">
        <f t="shared" si="23"/>
        <v>2.6597406009276795E-2</v>
      </c>
      <c r="G193" s="3"/>
      <c r="H193" s="3">
        <f t="shared" si="20"/>
        <v>2.4536777371162263E-4</v>
      </c>
      <c r="I193" s="6">
        <f t="shared" si="21"/>
        <v>1.5664219537264622E-2</v>
      </c>
      <c r="J193" s="13"/>
      <c r="K193" s="13"/>
      <c r="L193" s="3"/>
      <c r="M193" s="3"/>
      <c r="N193" s="3"/>
      <c r="O193" s="3">
        <f t="shared" si="22"/>
        <v>2.5831742806210501E-4</v>
      </c>
      <c r="P193" s="36">
        <f t="shared" si="18"/>
        <v>2.9239524869585498</v>
      </c>
      <c r="Q193" s="6">
        <f t="shared" si="19"/>
        <v>1.607225647076679E-2</v>
      </c>
      <c r="R193" s="3"/>
      <c r="S193" s="3"/>
      <c r="T193" s="3"/>
    </row>
    <row r="194" spans="1:20" x14ac:dyDescent="0.25">
      <c r="A194" s="33">
        <v>42662</v>
      </c>
      <c r="B194">
        <v>20.840954</v>
      </c>
      <c r="C194" s="6">
        <f t="shared" si="17"/>
        <v>-4.286524371637639E-3</v>
      </c>
      <c r="D194" s="6">
        <f t="shared" si="24"/>
        <v>1.3916740637953142E-2</v>
      </c>
      <c r="E194" s="6">
        <f t="shared" si="25"/>
        <v>1.5474194409532932E-2</v>
      </c>
      <c r="F194" s="6">
        <f t="shared" si="23"/>
        <v>2.6586826430219455E-2</v>
      </c>
      <c r="G194" s="3"/>
      <c r="H194" s="3">
        <f t="shared" si="20"/>
        <v>2.395660179307778E-4</v>
      </c>
      <c r="I194" s="6">
        <f t="shared" si="21"/>
        <v>1.5477920336103871E-2</v>
      </c>
      <c r="J194" s="13"/>
      <c r="K194" s="13"/>
      <c r="L194" s="3"/>
      <c r="M194" s="3"/>
      <c r="N194" s="3"/>
      <c r="O194" s="3">
        <f t="shared" si="22"/>
        <v>2.5257913814806933E-4</v>
      </c>
      <c r="P194" s="36">
        <f t="shared" si="18"/>
        <v>3.1865811018140295</v>
      </c>
      <c r="Q194" s="6">
        <f t="shared" si="19"/>
        <v>1.5892738535194913E-2</v>
      </c>
      <c r="R194" s="3"/>
      <c r="S194" s="3"/>
      <c r="T194" s="3"/>
    </row>
    <row r="195" spans="1:20" x14ac:dyDescent="0.25">
      <c r="A195" s="33">
        <v>42663</v>
      </c>
      <c r="B195">
        <v>21.322161000000001</v>
      </c>
      <c r="C195" s="6">
        <f t="shared" si="17"/>
        <v>2.2826961197521253E-2</v>
      </c>
      <c r="D195" s="6">
        <f t="shared" si="24"/>
        <v>1.388589699687349E-2</v>
      </c>
      <c r="E195" s="6">
        <f t="shared" si="25"/>
        <v>1.5483226097681914E-2</v>
      </c>
      <c r="F195" s="6">
        <f t="shared" si="23"/>
        <v>2.6549215822515355E-2</v>
      </c>
      <c r="G195" s="3"/>
      <c r="H195" s="3">
        <f t="shared" si="20"/>
        <v>2.2629451432624973E-4</v>
      </c>
      <c r="I195" s="6">
        <f t="shared" si="21"/>
        <v>1.504308858998875E-2</v>
      </c>
      <c r="J195" s="13"/>
      <c r="K195" s="13"/>
      <c r="L195" s="3"/>
      <c r="M195" s="3"/>
      <c r="N195" s="3"/>
      <c r="O195" s="3">
        <f t="shared" si="22"/>
        <v>2.3660086622910649E-4</v>
      </c>
      <c r="P195" s="36">
        <f t="shared" si="18"/>
        <v>2.1544708388358362</v>
      </c>
      <c r="Q195" s="6">
        <f t="shared" si="19"/>
        <v>1.5381835593618418E-2</v>
      </c>
      <c r="R195" s="3"/>
      <c r="S195" s="3"/>
      <c r="T195" s="3"/>
    </row>
    <row r="196" spans="1:20" x14ac:dyDescent="0.25">
      <c r="A196" s="33">
        <v>42664</v>
      </c>
      <c r="B196">
        <v>20.911835</v>
      </c>
      <c r="C196" s="6">
        <f t="shared" ref="C196:C259" si="26">LN(B196/B195)</f>
        <v>-1.9431687742025711E-2</v>
      </c>
      <c r="D196" s="6">
        <f t="shared" si="24"/>
        <v>1.4202502930906722E-2</v>
      </c>
      <c r="E196" s="6">
        <f t="shared" si="25"/>
        <v>1.5755872017389778E-2</v>
      </c>
      <c r="F196" s="6">
        <f t="shared" si="23"/>
        <v>2.6616684458741505E-2</v>
      </c>
      <c r="G196" s="3"/>
      <c r="H196" s="3">
        <f t="shared" si="20"/>
        <v>2.4398105291746321E-4</v>
      </c>
      <c r="I196" s="6">
        <f t="shared" si="21"/>
        <v>1.5619892858706273E-2</v>
      </c>
      <c r="J196" s="13"/>
      <c r="K196" s="13"/>
      <c r="L196" s="3"/>
      <c r="M196" s="3"/>
      <c r="N196" s="3"/>
      <c r="O196" s="3">
        <f t="shared" si="22"/>
        <v>2.6377931590815463E-4</v>
      </c>
      <c r="P196" s="36">
        <f t="shared" si="18"/>
        <v>2.485528532524925</v>
      </c>
      <c r="Q196" s="6">
        <f t="shared" si="19"/>
        <v>1.6241284305994849E-2</v>
      </c>
      <c r="R196" s="3"/>
      <c r="S196" s="3"/>
      <c r="T196" s="3"/>
    </row>
    <row r="197" spans="1:20" x14ac:dyDescent="0.25">
      <c r="A197" s="33">
        <v>42667</v>
      </c>
      <c r="B197">
        <v>21.512402000000002</v>
      </c>
      <c r="C197" s="6">
        <f t="shared" si="26"/>
        <v>2.8314339392129684E-2</v>
      </c>
      <c r="D197" s="6">
        <f t="shared" si="24"/>
        <v>1.4600733469561681E-2</v>
      </c>
      <c r="E197" s="6">
        <f t="shared" si="25"/>
        <v>1.5954120821064371E-2</v>
      </c>
      <c r="F197" s="6">
        <f t="shared" si="23"/>
        <v>2.668615597933088E-2</v>
      </c>
      <c r="G197" s="3"/>
      <c r="H197" s="3">
        <f t="shared" si="20"/>
        <v>2.51997619052631E-4</v>
      </c>
      <c r="I197" s="6">
        <f t="shared" si="21"/>
        <v>1.5874432873417273E-2</v>
      </c>
      <c r="J197" s="13"/>
      <c r="K197" s="13"/>
      <c r="L197" s="3"/>
      <c r="M197" s="3"/>
      <c r="N197" s="3"/>
      <c r="O197" s="3">
        <f t="shared" si="22"/>
        <v>2.7647396165653159E-4</v>
      </c>
      <c r="P197" s="36">
        <f t="shared" ref="P197:P260" si="27">-0.5*LN(2*PI())-LN(Q197)-C197^2/(2*O197)</f>
        <v>1.7278898524847277</v>
      </c>
      <c r="Q197" s="6">
        <f t="shared" ref="Q197:Q260" si="28">SQRT(O197)</f>
        <v>1.662750617671007E-2</v>
      </c>
      <c r="R197" s="3"/>
      <c r="S197" s="3"/>
      <c r="T197" s="3"/>
    </row>
    <row r="198" spans="1:20" x14ac:dyDescent="0.25">
      <c r="A198" s="33">
        <v>42668</v>
      </c>
      <c r="B198">
        <v>21.650423</v>
      </c>
      <c r="C198" s="6">
        <f t="shared" si="26"/>
        <v>6.3953863275801239E-3</v>
      </c>
      <c r="D198" s="6">
        <f t="shared" si="24"/>
        <v>1.5389522162772607E-2</v>
      </c>
      <c r="E198" s="6">
        <f t="shared" si="25"/>
        <v>1.6364770974269086E-2</v>
      </c>
      <c r="F198" s="6">
        <f t="shared" si="23"/>
        <v>2.6800467782881789E-2</v>
      </c>
      <c r="G198" s="3"/>
      <c r="H198" s="3">
        <f t="shared" ref="H198:H261" si="29">(1-$H$1)*C197^2+$H$1*H197</f>
        <v>2.8497987082223559E-4</v>
      </c>
      <c r="I198" s="6">
        <f t="shared" ref="I198:I261" si="30">SQRT(H198)</f>
        <v>1.6881346830814051E-2</v>
      </c>
      <c r="J198" s="13"/>
      <c r="K198" s="13"/>
      <c r="L198" s="3"/>
      <c r="M198" s="3"/>
      <c r="N198" s="3"/>
      <c r="O198" s="3">
        <f t="shared" ref="O198:O261" si="31">$M$2+$M$3*C197^2+$M$4*O197</f>
        <v>3.2307215764828395E-4</v>
      </c>
      <c r="P198" s="36">
        <f t="shared" si="27"/>
        <v>3.036578849331288</v>
      </c>
      <c r="Q198" s="6">
        <f t="shared" si="28"/>
        <v>1.7974208122982331E-2</v>
      </c>
      <c r="R198" s="3"/>
      <c r="S198" s="3"/>
      <c r="T198" s="3"/>
    </row>
    <row r="199" spans="1:20" x14ac:dyDescent="0.25">
      <c r="A199" s="33">
        <v>42670</v>
      </c>
      <c r="B199">
        <v>22.075669999999999</v>
      </c>
      <c r="C199" s="6">
        <f t="shared" si="26"/>
        <v>1.9451104741448694E-2</v>
      </c>
      <c r="D199" s="6">
        <f t="shared" si="24"/>
        <v>1.5433136181072055E-2</v>
      </c>
      <c r="E199" s="6">
        <f t="shared" si="25"/>
        <v>1.5948936096243815E-2</v>
      </c>
      <c r="F199" s="6">
        <f t="shared" si="23"/>
        <v>2.6786043061802524E-2</v>
      </c>
      <c r="G199" s="3"/>
      <c r="H199" s="3">
        <f t="shared" si="29"/>
        <v>2.7033513654964135E-4</v>
      </c>
      <c r="I199" s="6">
        <f t="shared" si="30"/>
        <v>1.6441871443045691E-2</v>
      </c>
      <c r="J199" s="13"/>
      <c r="K199" s="13"/>
      <c r="L199" s="3"/>
      <c r="M199" s="3"/>
      <c r="N199" s="3"/>
      <c r="O199" s="3">
        <f t="shared" si="31"/>
        <v>3.0220851659458443E-4</v>
      </c>
      <c r="P199" s="36">
        <f t="shared" si="27"/>
        <v>2.507290536687139</v>
      </c>
      <c r="Q199" s="6">
        <f t="shared" si="28"/>
        <v>1.7384145552617317E-2</v>
      </c>
      <c r="R199" s="3"/>
      <c r="S199" s="3"/>
      <c r="T199" s="3"/>
    </row>
    <row r="200" spans="1:20" x14ac:dyDescent="0.25">
      <c r="A200" s="33">
        <v>42671</v>
      </c>
      <c r="B200">
        <v>21.989878000000001</v>
      </c>
      <c r="C200" s="6">
        <f t="shared" si="26"/>
        <v>-3.8938405303898939E-3</v>
      </c>
      <c r="D200" s="6">
        <f t="shared" si="24"/>
        <v>1.5159469635125053E-2</v>
      </c>
      <c r="E200" s="6">
        <f t="shared" si="25"/>
        <v>1.6013081037932555E-2</v>
      </c>
      <c r="F200" s="6">
        <f t="shared" si="23"/>
        <v>2.6739402961623637E-2</v>
      </c>
      <c r="G200" s="3"/>
      <c r="H200" s="3">
        <f t="shared" si="29"/>
        <v>2.7681575689643135E-4</v>
      </c>
      <c r="I200" s="6">
        <f t="shared" si="30"/>
        <v>1.6637781008789345E-2</v>
      </c>
      <c r="J200" s="13"/>
      <c r="K200" s="13"/>
      <c r="L200" s="3"/>
      <c r="M200" s="3"/>
      <c r="N200" s="3"/>
      <c r="O200" s="3">
        <f t="shared" si="31"/>
        <v>3.1128552750163359E-4</v>
      </c>
      <c r="P200" s="36">
        <f t="shared" si="27"/>
        <v>3.0941076157220908</v>
      </c>
      <c r="Q200" s="6">
        <f t="shared" si="28"/>
        <v>1.7643285620927686E-2</v>
      </c>
      <c r="R200" s="3"/>
      <c r="S200" s="3"/>
      <c r="T200" s="3"/>
    </row>
    <row r="201" spans="1:20" x14ac:dyDescent="0.25">
      <c r="A201" s="33">
        <v>42674</v>
      </c>
      <c r="B201">
        <v>21.344543000000002</v>
      </c>
      <c r="C201" s="6">
        <f t="shared" si="26"/>
        <v>-2.9786146760517614E-2</v>
      </c>
      <c r="D201" s="6">
        <f t="shared" si="24"/>
        <v>1.5028404360963973E-2</v>
      </c>
      <c r="E201" s="6">
        <f t="shared" si="25"/>
        <v>1.6005045178162123E-2</v>
      </c>
      <c r="F201" s="6">
        <f t="shared" si="23"/>
        <v>2.6673677301924787E-2</v>
      </c>
      <c r="G201" s="3"/>
      <c r="H201" s="3">
        <f t="shared" si="29"/>
        <v>2.6111653112721191E-4</v>
      </c>
      <c r="I201" s="6">
        <f t="shared" si="30"/>
        <v>1.6159100566776975E-2</v>
      </c>
      <c r="J201" s="13"/>
      <c r="K201" s="13"/>
      <c r="L201" s="3"/>
      <c r="M201" s="3"/>
      <c r="N201" s="3"/>
      <c r="O201" s="3">
        <f t="shared" si="31"/>
        <v>2.894192685073127E-4</v>
      </c>
      <c r="P201" s="36">
        <f t="shared" si="27"/>
        <v>1.6221289445684726</v>
      </c>
      <c r="Q201" s="6">
        <f t="shared" si="28"/>
        <v>1.7012326957453902E-2</v>
      </c>
      <c r="R201" s="3"/>
      <c r="S201" s="3"/>
      <c r="T201" s="3"/>
    </row>
    <row r="202" spans="1:20" x14ac:dyDescent="0.25">
      <c r="A202" s="33">
        <v>42676</v>
      </c>
      <c r="B202">
        <v>20.557456999999999</v>
      </c>
      <c r="C202" s="6">
        <f t="shared" si="26"/>
        <v>-3.7572363647712388E-2</v>
      </c>
      <c r="D202" s="6">
        <f t="shared" si="24"/>
        <v>1.4879763581041244E-2</v>
      </c>
      <c r="E202" s="6">
        <f t="shared" si="25"/>
        <v>1.6303038071595104E-2</v>
      </c>
      <c r="F202" s="6">
        <f t="shared" si="23"/>
        <v>2.6849840620832906E-2</v>
      </c>
      <c r="G202" s="3"/>
      <c r="H202" s="3">
        <f t="shared" si="29"/>
        <v>2.9868241158992483E-4</v>
      </c>
      <c r="I202" s="6">
        <f t="shared" si="30"/>
        <v>1.7282430719951544E-2</v>
      </c>
      <c r="J202" s="13"/>
      <c r="K202" s="13"/>
      <c r="L202" s="3"/>
      <c r="M202" s="3"/>
      <c r="N202" s="3"/>
      <c r="O202" s="3">
        <f t="shared" si="31"/>
        <v>3.4185878764314516E-4</v>
      </c>
      <c r="P202" s="36">
        <f t="shared" si="27"/>
        <v>1.006902027335923</v>
      </c>
      <c r="Q202" s="6">
        <f t="shared" si="28"/>
        <v>1.8489423669848262E-2</v>
      </c>
      <c r="R202" s="3"/>
      <c r="S202" s="3"/>
      <c r="T202" s="3"/>
    </row>
    <row r="203" spans="1:20" x14ac:dyDescent="0.25">
      <c r="A203" s="33">
        <v>42677</v>
      </c>
      <c r="B203">
        <v>21.001356000000001</v>
      </c>
      <c r="C203" s="6">
        <f t="shared" si="26"/>
        <v>2.1363260900652561E-2</v>
      </c>
      <c r="D203" s="6">
        <f t="shared" si="24"/>
        <v>1.5897115989061131E-2</v>
      </c>
      <c r="E203" s="6">
        <f t="shared" si="25"/>
        <v>1.5835586783487891E-2</v>
      </c>
      <c r="F203" s="6">
        <f t="shared" si="23"/>
        <v>2.3580222596119617E-2</v>
      </c>
      <c r="G203" s="3"/>
      <c r="H203" s="3">
        <f t="shared" si="29"/>
        <v>3.6546241749908575E-4</v>
      </c>
      <c r="I203" s="6">
        <f t="shared" si="30"/>
        <v>1.9117071363027489E-2</v>
      </c>
      <c r="J203" s="13"/>
      <c r="K203" s="13"/>
      <c r="L203" s="3"/>
      <c r="M203" s="3"/>
      <c r="N203" s="3"/>
      <c r="O203" s="3">
        <f t="shared" si="31"/>
        <v>4.3270590899298236E-4</v>
      </c>
      <c r="P203" s="36">
        <f t="shared" si="27"/>
        <v>2.4264214237151003</v>
      </c>
      <c r="Q203" s="6">
        <f t="shared" si="28"/>
        <v>2.0801584290456879E-2</v>
      </c>
      <c r="R203" s="3"/>
      <c r="S203" s="3"/>
      <c r="T203" s="3"/>
    </row>
    <row r="204" spans="1:20" x14ac:dyDescent="0.25">
      <c r="A204" s="33">
        <v>42678</v>
      </c>
      <c r="B204">
        <v>19.539099</v>
      </c>
      <c r="C204" s="6">
        <f t="shared" si="26"/>
        <v>-7.2169472058313602E-2</v>
      </c>
      <c r="D204" s="6">
        <f t="shared" si="24"/>
        <v>1.636673682304933E-2</v>
      </c>
      <c r="E204" s="6">
        <f t="shared" si="25"/>
        <v>1.6022827066561048E-2</v>
      </c>
      <c r="F204" s="6">
        <f t="shared" si="23"/>
        <v>2.302194940274261E-2</v>
      </c>
      <c r="G204" s="3"/>
      <c r="H204" s="3">
        <f t="shared" si="29"/>
        <v>3.7091800742770166E-4</v>
      </c>
      <c r="I204" s="6">
        <f t="shared" si="30"/>
        <v>1.9259231745521462E-2</v>
      </c>
      <c r="J204" s="13"/>
      <c r="K204" s="13"/>
      <c r="L204" s="3"/>
      <c r="M204" s="3"/>
      <c r="N204" s="3"/>
      <c r="O204" s="3">
        <f t="shared" si="31"/>
        <v>4.3574842104823628E-4</v>
      </c>
      <c r="P204" s="36">
        <f t="shared" si="27"/>
        <v>-3.0261375518838327</v>
      </c>
      <c r="Q204" s="6">
        <f t="shared" si="28"/>
        <v>2.0874587925231874E-2</v>
      </c>
      <c r="R204" s="3"/>
      <c r="S204" s="3"/>
      <c r="T204" s="3"/>
    </row>
    <row r="205" spans="1:20" x14ac:dyDescent="0.25">
      <c r="A205" s="33">
        <v>42681</v>
      </c>
      <c r="B205">
        <v>19.449570000000001</v>
      </c>
      <c r="C205" s="6">
        <f t="shared" si="26"/>
        <v>-4.592573158117075E-3</v>
      </c>
      <c r="D205" s="6">
        <f t="shared" si="24"/>
        <v>2.0804466769360919E-2</v>
      </c>
      <c r="E205" s="6">
        <f t="shared" si="25"/>
        <v>1.8506051436313967E-2</v>
      </c>
      <c r="F205" s="6">
        <f t="shared" si="23"/>
        <v>2.3852877496831865E-2</v>
      </c>
      <c r="G205" s="3"/>
      <c r="H205" s="3">
        <f t="shared" si="29"/>
        <v>6.611688888125823E-4</v>
      </c>
      <c r="I205" s="6">
        <f t="shared" si="30"/>
        <v>2.5713204561325729E-2</v>
      </c>
      <c r="J205" s="13"/>
      <c r="K205" s="13"/>
      <c r="L205" s="3"/>
      <c r="M205" s="3"/>
      <c r="N205" s="3"/>
      <c r="O205" s="3">
        <f t="shared" si="31"/>
        <v>8.320004879724752E-4</v>
      </c>
      <c r="P205" s="36">
        <f t="shared" si="27"/>
        <v>2.614224922112903</v>
      </c>
      <c r="Q205" s="6">
        <f t="shared" si="28"/>
        <v>2.8844418662411542E-2</v>
      </c>
      <c r="R205" s="3"/>
      <c r="S205" s="3"/>
      <c r="T205" s="3"/>
    </row>
    <row r="206" spans="1:20" x14ac:dyDescent="0.25">
      <c r="A206" s="33">
        <v>42682</v>
      </c>
      <c r="B206">
        <v>19.990459000000001</v>
      </c>
      <c r="C206" s="6">
        <f t="shared" si="26"/>
        <v>2.7430147878519377E-2</v>
      </c>
      <c r="D206" s="6">
        <f t="shared" si="24"/>
        <v>2.074942353026028E-2</v>
      </c>
      <c r="E206" s="6">
        <f t="shared" si="25"/>
        <v>1.8498564871093047E-2</v>
      </c>
      <c r="F206" s="6">
        <f t="shared" si="23"/>
        <v>2.3698641517614392E-2</v>
      </c>
      <c r="G206" s="3"/>
      <c r="H206" s="3">
        <f t="shared" si="29"/>
        <v>6.2276425917658681E-4</v>
      </c>
      <c r="I206" s="6">
        <f t="shared" si="30"/>
        <v>2.4955245123552419E-2</v>
      </c>
      <c r="J206" s="13"/>
      <c r="K206" s="13"/>
      <c r="L206" s="3"/>
      <c r="M206" s="3"/>
      <c r="N206" s="3"/>
      <c r="O206" s="3">
        <f t="shared" si="31"/>
        <v>7.6075924777029035E-4</v>
      </c>
      <c r="P206" s="36">
        <f t="shared" si="27"/>
        <v>2.1771437374961486</v>
      </c>
      <c r="Q206" s="6">
        <f t="shared" si="28"/>
        <v>2.758186447233563E-2</v>
      </c>
      <c r="R206" s="3"/>
      <c r="S206" s="3"/>
      <c r="T206" s="3"/>
    </row>
    <row r="207" spans="1:20" x14ac:dyDescent="0.25">
      <c r="A207" s="33">
        <v>42683</v>
      </c>
      <c r="B207">
        <v>20.564919</v>
      </c>
      <c r="C207" s="6">
        <f t="shared" si="26"/>
        <v>2.83315532143389E-2</v>
      </c>
      <c r="D207" s="6">
        <f t="shared" si="24"/>
        <v>2.1337185268228084E-2</v>
      </c>
      <c r="E207" s="6">
        <f t="shared" si="25"/>
        <v>1.880910267498007E-2</v>
      </c>
      <c r="F207" s="6">
        <f t="shared" si="23"/>
        <v>2.3865503662835658E-2</v>
      </c>
      <c r="G207" s="3"/>
      <c r="H207" s="3">
        <f t="shared" si="29"/>
        <v>6.3054318438423803E-4</v>
      </c>
      <c r="I207" s="6">
        <f t="shared" si="30"/>
        <v>2.5110618956613515E-2</v>
      </c>
      <c r="J207" s="13"/>
      <c r="K207" s="13"/>
      <c r="L207" s="3"/>
      <c r="M207" s="3"/>
      <c r="N207" s="3"/>
      <c r="O207" s="3">
        <f t="shared" si="31"/>
        <v>7.5689866862056407E-4</v>
      </c>
      <c r="P207" s="36">
        <f t="shared" si="27"/>
        <v>2.1439613876116157</v>
      </c>
      <c r="Q207" s="6">
        <f t="shared" si="28"/>
        <v>2.7511791446951688E-2</v>
      </c>
      <c r="R207" s="3"/>
      <c r="S207" s="3"/>
      <c r="T207" s="3"/>
    </row>
    <row r="208" spans="1:20" x14ac:dyDescent="0.25">
      <c r="A208" s="33">
        <v>42684</v>
      </c>
      <c r="B208">
        <v>20.505236</v>
      </c>
      <c r="C208" s="6">
        <f t="shared" si="26"/>
        <v>-2.906394778032997E-3</v>
      </c>
      <c r="D208" s="6">
        <f t="shared" si="24"/>
        <v>2.1687843566876905E-2</v>
      </c>
      <c r="E208" s="6">
        <f t="shared" si="25"/>
        <v>1.9111168930949204E-2</v>
      </c>
      <c r="F208" s="6">
        <f t="shared" si="23"/>
        <v>2.3952981078035156E-2</v>
      </c>
      <c r="G208" s="3"/>
      <c r="H208" s="3">
        <f t="shared" si="29"/>
        <v>6.4087120777339874E-4</v>
      </c>
      <c r="I208" s="6">
        <f t="shared" si="30"/>
        <v>2.5315434181016897E-2</v>
      </c>
      <c r="J208" s="13"/>
      <c r="K208" s="13"/>
      <c r="L208" s="3"/>
      <c r="M208" s="3"/>
      <c r="N208" s="3"/>
      <c r="O208" s="3">
        <f t="shared" si="31"/>
        <v>7.5756998160494071E-4</v>
      </c>
      <c r="P208" s="36">
        <f t="shared" si="27"/>
        <v>2.668183638034491</v>
      </c>
      <c r="Q208" s="6">
        <f t="shared" si="28"/>
        <v>2.7523989202238485E-2</v>
      </c>
      <c r="R208" s="3"/>
      <c r="S208" s="3"/>
      <c r="T208" s="3"/>
    </row>
    <row r="209" spans="1:20" x14ac:dyDescent="0.25">
      <c r="A209" s="33">
        <v>42685</v>
      </c>
      <c r="B209">
        <v>20.557456999999999</v>
      </c>
      <c r="C209" s="6">
        <f t="shared" si="26"/>
        <v>2.5434780009526555E-3</v>
      </c>
      <c r="D209" s="6">
        <f t="shared" si="24"/>
        <v>2.1681798601448359E-2</v>
      </c>
      <c r="E209" s="6">
        <f t="shared" si="25"/>
        <v>1.9016089696831971E-2</v>
      </c>
      <c r="F209" s="6">
        <f t="shared" si="23"/>
        <v>2.3953479357591803E-2</v>
      </c>
      <c r="G209" s="3"/>
      <c r="H209" s="3">
        <f t="shared" si="29"/>
        <v>6.0292576314334141E-4</v>
      </c>
      <c r="I209" s="6">
        <f t="shared" si="30"/>
        <v>2.4554546689836108E-2</v>
      </c>
      <c r="J209" s="13"/>
      <c r="K209" s="13"/>
      <c r="L209" s="3"/>
      <c r="M209" s="3"/>
      <c r="N209" s="3"/>
      <c r="O209" s="3">
        <f t="shared" si="31"/>
        <v>6.9240948388566825E-4</v>
      </c>
      <c r="P209" s="36">
        <f t="shared" si="27"/>
        <v>2.7140564144609587</v>
      </c>
      <c r="Q209" s="6">
        <f t="shared" si="28"/>
        <v>2.6313674845708426E-2</v>
      </c>
      <c r="R209" s="3"/>
      <c r="S209" s="3"/>
      <c r="T209" s="3"/>
    </row>
    <row r="210" spans="1:20" x14ac:dyDescent="0.25">
      <c r="A210" s="33">
        <v>42688</v>
      </c>
      <c r="B210">
        <v>20.576111000000001</v>
      </c>
      <c r="C210" s="6">
        <f t="shared" si="26"/>
        <v>9.0699650848666562E-4</v>
      </c>
      <c r="D210" s="6">
        <f t="shared" si="24"/>
        <v>2.1664442647114004E-2</v>
      </c>
      <c r="E210" s="6">
        <f t="shared" si="25"/>
        <v>1.899219630278413E-2</v>
      </c>
      <c r="F210" s="6">
        <f t="shared" si="23"/>
        <v>2.3478004504452147E-2</v>
      </c>
      <c r="G210" s="3"/>
      <c r="H210" s="3">
        <f t="shared" si="29"/>
        <v>5.6713837417522066E-4</v>
      </c>
      <c r="I210" s="6">
        <f t="shared" si="30"/>
        <v>2.3814667206896272E-2</v>
      </c>
      <c r="J210" s="13"/>
      <c r="K210" s="13"/>
      <c r="L210" s="3"/>
      <c r="M210" s="3"/>
      <c r="N210" s="3"/>
      <c r="O210" s="3">
        <f t="shared" si="31"/>
        <v>6.333252688200346E-4</v>
      </c>
      <c r="P210" s="36">
        <f t="shared" si="27"/>
        <v>2.7626752112892774</v>
      </c>
      <c r="Q210" s="6">
        <f t="shared" si="28"/>
        <v>2.5165954558093652E-2</v>
      </c>
      <c r="R210" s="3"/>
      <c r="S210" s="3"/>
      <c r="T210" s="3"/>
    </row>
    <row r="211" spans="1:20" x14ac:dyDescent="0.25">
      <c r="A211" s="33">
        <v>42689</v>
      </c>
      <c r="B211">
        <v>20.680554999999998</v>
      </c>
      <c r="C211" s="6">
        <f t="shared" si="26"/>
        <v>5.0631441291028312E-3</v>
      </c>
      <c r="D211" s="6">
        <f t="shared" si="24"/>
        <v>2.1566250485410676E-2</v>
      </c>
      <c r="E211" s="6">
        <f t="shared" si="25"/>
        <v>1.8968526924473077E-2</v>
      </c>
      <c r="F211" s="6">
        <f t="shared" si="23"/>
        <v>2.3475438996029205E-2</v>
      </c>
      <c r="G211" s="3"/>
      <c r="H211" s="3">
        <f t="shared" si="29"/>
        <v>5.3315943028469184E-4</v>
      </c>
      <c r="I211" s="6">
        <f t="shared" si="30"/>
        <v>2.3090245349166212E-2</v>
      </c>
      <c r="J211" s="13"/>
      <c r="K211" s="13"/>
      <c r="L211" s="3"/>
      <c r="M211" s="3"/>
      <c r="N211" s="3"/>
      <c r="O211" s="3">
        <f t="shared" si="31"/>
        <v>5.79431644230148E-4</v>
      </c>
      <c r="P211" s="36">
        <f t="shared" si="27"/>
        <v>2.785671711720112</v>
      </c>
      <c r="Q211" s="6">
        <f t="shared" si="28"/>
        <v>2.4071386421021704E-2</v>
      </c>
      <c r="R211" s="3"/>
      <c r="S211" s="3"/>
      <c r="T211" s="3"/>
    </row>
    <row r="212" spans="1:20" x14ac:dyDescent="0.25">
      <c r="A212" s="33">
        <v>42690</v>
      </c>
      <c r="B212">
        <v>20.430630000000001</v>
      </c>
      <c r="C212" s="6">
        <f t="shared" si="26"/>
        <v>-1.2158641445800986E-2</v>
      </c>
      <c r="D212" s="6">
        <f t="shared" si="24"/>
        <v>2.1557423999633101E-2</v>
      </c>
      <c r="E212" s="6">
        <f t="shared" si="25"/>
        <v>1.8959865917032158E-2</v>
      </c>
      <c r="F212" s="6">
        <f t="shared" si="23"/>
        <v>2.3466870325927754E-2</v>
      </c>
      <c r="G212" s="3"/>
      <c r="H212" s="3">
        <f t="shared" si="29"/>
        <v>5.0270799017593443E-4</v>
      </c>
      <c r="I212" s="6">
        <f t="shared" si="30"/>
        <v>2.2421150509640098E-2</v>
      </c>
      <c r="J212" s="13"/>
      <c r="K212" s="13"/>
      <c r="L212" s="3"/>
      <c r="M212" s="3"/>
      <c r="N212" s="3"/>
      <c r="O212" s="3">
        <f t="shared" si="31"/>
        <v>5.3275377928274897E-4</v>
      </c>
      <c r="P212" s="36">
        <f t="shared" si="27"/>
        <v>2.711043268783798</v>
      </c>
      <c r="Q212" s="6">
        <f t="shared" si="28"/>
        <v>2.3081459643678279E-2</v>
      </c>
      <c r="R212" s="3"/>
      <c r="S212" s="3"/>
      <c r="T212" s="3"/>
    </row>
    <row r="213" spans="1:20" x14ac:dyDescent="0.25">
      <c r="A213" s="33">
        <v>42691</v>
      </c>
      <c r="B213">
        <v>20.098637</v>
      </c>
      <c r="C213" s="6">
        <f t="shared" si="26"/>
        <v>-1.6383243537995036E-2</v>
      </c>
      <c r="D213" s="6">
        <f t="shared" si="24"/>
        <v>2.165403987711538E-2</v>
      </c>
      <c r="E213" s="6">
        <f t="shared" si="25"/>
        <v>1.9010441094629779E-2</v>
      </c>
      <c r="F213" s="6">
        <f t="shared" si="23"/>
        <v>2.3390313778831322E-2</v>
      </c>
      <c r="G213" s="3"/>
      <c r="H213" s="3">
        <f t="shared" si="29"/>
        <v>4.8141546447383132E-4</v>
      </c>
      <c r="I213" s="6">
        <f t="shared" si="30"/>
        <v>2.1941181929737315E-2</v>
      </c>
      <c r="J213" s="13"/>
      <c r="K213" s="13"/>
      <c r="L213" s="3"/>
      <c r="M213" s="3"/>
      <c r="N213" s="3"/>
      <c r="O213" s="3">
        <f t="shared" si="31"/>
        <v>5.0066473392823877E-4</v>
      </c>
      <c r="P213" s="36">
        <f t="shared" si="27"/>
        <v>2.6127941048674681</v>
      </c>
      <c r="Q213" s="6">
        <f t="shared" si="28"/>
        <v>2.2375538740513908E-2</v>
      </c>
      <c r="R213" s="3"/>
      <c r="S213" s="3"/>
      <c r="T213" s="3"/>
    </row>
    <row r="214" spans="1:20" x14ac:dyDescent="0.25">
      <c r="A214" s="33">
        <v>42692</v>
      </c>
      <c r="B214">
        <v>19.893471000000002</v>
      </c>
      <c r="C214" s="6">
        <f t="shared" si="26"/>
        <v>-1.0260414375752461E-2</v>
      </c>
      <c r="D214" s="6">
        <f t="shared" si="24"/>
        <v>2.1804002344793662E-2</v>
      </c>
      <c r="E214" s="6">
        <f t="shared" si="25"/>
        <v>1.893742283594177E-2</v>
      </c>
      <c r="F214" s="6">
        <f t="shared" si="23"/>
        <v>2.3407809373207331E-2</v>
      </c>
      <c r="G214" s="3"/>
      <c r="H214" s="3">
        <f t="shared" si="29"/>
        <v>4.6863517673491681E-4</v>
      </c>
      <c r="I214" s="6">
        <f t="shared" si="30"/>
        <v>2.1647983202481399E-2</v>
      </c>
      <c r="J214" s="13"/>
      <c r="K214" s="13"/>
      <c r="L214" s="3"/>
      <c r="M214" s="3"/>
      <c r="N214" s="3"/>
      <c r="O214" s="3">
        <f t="shared" si="31"/>
        <v>4.816333511178392E-4</v>
      </c>
      <c r="P214" s="36">
        <f t="shared" si="27"/>
        <v>2.7909344632418933</v>
      </c>
      <c r="Q214" s="6">
        <f t="shared" si="28"/>
        <v>2.1946146612055593E-2</v>
      </c>
      <c r="R214" s="3"/>
      <c r="S214" s="3"/>
      <c r="T214" s="3"/>
    </row>
    <row r="215" spans="1:20" x14ac:dyDescent="0.25">
      <c r="A215" s="33">
        <v>42695</v>
      </c>
      <c r="B215">
        <v>19.915855000000001</v>
      </c>
      <c r="C215" s="6">
        <f t="shared" si="26"/>
        <v>1.124560730265481E-3</v>
      </c>
      <c r="D215" s="6">
        <f t="shared" si="24"/>
        <v>2.1626482251700673E-2</v>
      </c>
      <c r="E215" s="6">
        <f t="shared" si="25"/>
        <v>1.8513678933649018E-2</v>
      </c>
      <c r="F215" s="6">
        <f t="shared" si="23"/>
        <v>2.2516457841950777E-2</v>
      </c>
      <c r="G215" s="3"/>
      <c r="H215" s="3">
        <f t="shared" si="29"/>
        <v>4.4683363232055062E-4</v>
      </c>
      <c r="I215" s="6">
        <f t="shared" si="30"/>
        <v>2.113843968509858E-2</v>
      </c>
      <c r="J215" s="13"/>
      <c r="K215" s="13"/>
      <c r="L215" s="3"/>
      <c r="M215" s="3"/>
      <c r="N215" s="3"/>
      <c r="O215" s="3">
        <f t="shared" si="31"/>
        <v>4.509158688946082E-4</v>
      </c>
      <c r="P215" s="36">
        <f t="shared" si="27"/>
        <v>2.9317740584691481</v>
      </c>
      <c r="Q215" s="6">
        <f t="shared" si="28"/>
        <v>2.1234779699695689E-2</v>
      </c>
      <c r="R215" s="3"/>
      <c r="S215" s="3"/>
      <c r="T215" s="3"/>
    </row>
    <row r="216" spans="1:20" x14ac:dyDescent="0.25">
      <c r="A216" s="33">
        <v>42696</v>
      </c>
      <c r="B216">
        <v>19.915855000000001</v>
      </c>
      <c r="C216" s="6">
        <f t="shared" si="26"/>
        <v>0</v>
      </c>
      <c r="D216" s="6">
        <f t="shared" si="24"/>
        <v>2.1621507347378277E-2</v>
      </c>
      <c r="E216" s="6">
        <f t="shared" si="25"/>
        <v>1.8504451702990806E-2</v>
      </c>
      <c r="F216" s="6">
        <f t="shared" si="23"/>
        <v>2.2168736809782402E-2</v>
      </c>
      <c r="G216" s="3"/>
      <c r="H216" s="3">
        <f t="shared" si="29"/>
        <v>4.200994925914809E-4</v>
      </c>
      <c r="I216" s="6">
        <f t="shared" si="30"/>
        <v>2.0496328758865107E-2</v>
      </c>
      <c r="J216" s="13"/>
      <c r="K216" s="13"/>
      <c r="L216" s="3"/>
      <c r="M216" s="3"/>
      <c r="N216" s="3"/>
      <c r="O216" s="3">
        <f t="shared" si="31"/>
        <v>4.1452718756656117E-4</v>
      </c>
      <c r="P216" s="36">
        <f t="shared" si="27"/>
        <v>2.9752474639482127</v>
      </c>
      <c r="Q216" s="6">
        <f t="shared" si="28"/>
        <v>2.0359940755477684E-2</v>
      </c>
      <c r="R216" s="3"/>
      <c r="S216" s="3"/>
      <c r="T216" s="3"/>
    </row>
    <row r="217" spans="1:20" x14ac:dyDescent="0.25">
      <c r="A217" s="33">
        <v>42697</v>
      </c>
      <c r="B217">
        <v>19.792755</v>
      </c>
      <c r="C217" s="6">
        <f t="shared" si="26"/>
        <v>-6.2001865264892375E-3</v>
      </c>
      <c r="D217" s="6">
        <f t="shared" si="24"/>
        <v>2.1537764240634371E-2</v>
      </c>
      <c r="E217" s="6">
        <f t="shared" si="25"/>
        <v>1.8489989411792744E-2</v>
      </c>
      <c r="F217" s="6">
        <f t="shared" si="23"/>
        <v>1.7611400614823559E-2</v>
      </c>
      <c r="G217" s="3"/>
      <c r="H217" s="3">
        <f t="shared" si="29"/>
        <v>3.9489352303599201E-4</v>
      </c>
      <c r="I217" s="6">
        <f t="shared" si="30"/>
        <v>1.9871928015066681E-2</v>
      </c>
      <c r="J217" s="13"/>
      <c r="K217" s="13"/>
      <c r="L217" s="3"/>
      <c r="M217" s="3"/>
      <c r="N217" s="3"/>
      <c r="O217" s="3">
        <f t="shared" si="31"/>
        <v>3.8151852939126299E-4</v>
      </c>
      <c r="P217" s="36">
        <f t="shared" si="27"/>
        <v>2.9663563730252802</v>
      </c>
      <c r="Q217" s="6">
        <f t="shared" si="28"/>
        <v>1.9532499312460323E-2</v>
      </c>
      <c r="R217" s="3"/>
      <c r="S217" s="3"/>
      <c r="T217" s="3"/>
    </row>
    <row r="218" spans="1:20" x14ac:dyDescent="0.25">
      <c r="A218" s="33">
        <v>42698</v>
      </c>
      <c r="B218">
        <v>19.844978000000001</v>
      </c>
      <c r="C218" s="6">
        <f t="shared" si="26"/>
        <v>2.6350159943153441E-3</v>
      </c>
      <c r="D218" s="6">
        <f t="shared" si="24"/>
        <v>2.1526683949590359E-2</v>
      </c>
      <c r="E218" s="6">
        <f t="shared" si="25"/>
        <v>1.8507307034365161E-2</v>
      </c>
      <c r="F218" s="6">
        <f t="shared" si="23"/>
        <v>1.7617640552848653E-2</v>
      </c>
      <c r="G218" s="3"/>
      <c r="H218" s="3">
        <f t="shared" si="29"/>
        <v>3.7350645043162799E-4</v>
      </c>
      <c r="I218" s="6">
        <f t="shared" si="30"/>
        <v>1.9326314972897135E-2</v>
      </c>
      <c r="J218" s="13"/>
      <c r="K218" s="13"/>
      <c r="L218" s="3"/>
      <c r="M218" s="3"/>
      <c r="N218" s="3"/>
      <c r="O218" s="3">
        <f t="shared" si="31"/>
        <v>3.548542084490423E-4</v>
      </c>
      <c r="P218" s="36">
        <f t="shared" si="27"/>
        <v>3.0431799067481884</v>
      </c>
      <c r="Q218" s="6">
        <f t="shared" si="28"/>
        <v>1.8837574378062646E-2</v>
      </c>
      <c r="R218" s="3"/>
      <c r="S218" s="3"/>
      <c r="T218" s="3"/>
    </row>
    <row r="219" spans="1:20" x14ac:dyDescent="0.25">
      <c r="A219" s="33">
        <v>42699</v>
      </c>
      <c r="B219">
        <v>19.844978000000001</v>
      </c>
      <c r="C219" s="6">
        <f t="shared" si="26"/>
        <v>0</v>
      </c>
      <c r="D219" s="6">
        <f t="shared" si="24"/>
        <v>2.1528229356800162E-2</v>
      </c>
      <c r="E219" s="6">
        <f t="shared" si="25"/>
        <v>1.848432874817087E-2</v>
      </c>
      <c r="F219" s="6">
        <f t="shared" si="23"/>
        <v>1.7556819343221869E-2</v>
      </c>
      <c r="G219" s="3"/>
      <c r="H219" s="3">
        <f t="shared" si="29"/>
        <v>3.5151266196314815E-4</v>
      </c>
      <c r="I219" s="6">
        <f t="shared" si="30"/>
        <v>1.8748670938579837E-2</v>
      </c>
      <c r="J219" s="13"/>
      <c r="K219" s="13"/>
      <c r="L219" s="3"/>
      <c r="M219" s="3"/>
      <c r="N219" s="3"/>
      <c r="O219" s="3">
        <f t="shared" si="31"/>
        <v>3.2813505501793982E-4</v>
      </c>
      <c r="P219" s="36">
        <f t="shared" si="27"/>
        <v>3.0921041074071787</v>
      </c>
      <c r="Q219" s="6">
        <f t="shared" si="28"/>
        <v>1.8114498475473723E-2</v>
      </c>
      <c r="R219" s="3"/>
      <c r="S219" s="3"/>
      <c r="T219" s="3"/>
    </row>
    <row r="220" spans="1:20" x14ac:dyDescent="0.25">
      <c r="A220" s="33">
        <v>42702</v>
      </c>
      <c r="B220">
        <v>19.397348000000001</v>
      </c>
      <c r="C220" s="6">
        <f t="shared" si="26"/>
        <v>-2.28146219489124E-2</v>
      </c>
      <c r="D220" s="6">
        <f t="shared" si="24"/>
        <v>2.1511711772942654E-2</v>
      </c>
      <c r="E220" s="6">
        <f t="shared" si="25"/>
        <v>1.8287747747716496E-2</v>
      </c>
      <c r="F220" s="6">
        <f t="shared" si="23"/>
        <v>1.7552171809023579E-2</v>
      </c>
      <c r="G220" s="3"/>
      <c r="H220" s="3">
        <f t="shared" si="29"/>
        <v>3.3042190224535922E-4</v>
      </c>
      <c r="I220" s="6">
        <f t="shared" si="30"/>
        <v>1.8177510892456075E-2</v>
      </c>
      <c r="J220" s="13"/>
      <c r="K220" s="13"/>
      <c r="L220" s="3"/>
      <c r="M220" s="3"/>
      <c r="N220" s="3"/>
      <c r="O220" s="3">
        <f t="shared" si="31"/>
        <v>3.0339969537586836E-4</v>
      </c>
      <c r="P220" s="36">
        <f t="shared" si="27"/>
        <v>2.273500348682961</v>
      </c>
      <c r="Q220" s="6">
        <f t="shared" si="28"/>
        <v>1.7418372351510586E-2</v>
      </c>
      <c r="R220" s="3"/>
      <c r="S220" s="3"/>
      <c r="T220" s="3"/>
    </row>
    <row r="221" spans="1:20" x14ac:dyDescent="0.25">
      <c r="A221" s="33">
        <v>42703</v>
      </c>
      <c r="B221">
        <v>19.240679</v>
      </c>
      <c r="C221" s="6">
        <f t="shared" si="26"/>
        <v>-8.1096200187804144E-3</v>
      </c>
      <c r="D221" s="6">
        <f t="shared" si="24"/>
        <v>2.1577832300116683E-2</v>
      </c>
      <c r="E221" s="6">
        <f t="shared" si="25"/>
        <v>1.8116113865991528E-2</v>
      </c>
      <c r="F221" s="6">
        <f t="shared" si="23"/>
        <v>1.759212564275478E-2</v>
      </c>
      <c r="G221" s="3"/>
      <c r="H221" s="3">
        <f t="shared" si="29"/>
        <v>3.4182700659094541E-4</v>
      </c>
      <c r="I221" s="6">
        <f t="shared" si="30"/>
        <v>1.8488564211180527E-2</v>
      </c>
      <c r="J221" s="13"/>
      <c r="K221" s="13"/>
      <c r="L221" s="3"/>
      <c r="M221" s="3"/>
      <c r="N221" s="3"/>
      <c r="O221" s="3">
        <f t="shared" si="31"/>
        <v>3.2413455393835982E-4</v>
      </c>
      <c r="P221" s="36">
        <f t="shared" si="27"/>
        <v>2.9967888732797738</v>
      </c>
      <c r="Q221" s="6">
        <f t="shared" si="28"/>
        <v>1.8003737221431549E-2</v>
      </c>
      <c r="R221" s="3"/>
      <c r="S221" s="3"/>
      <c r="T221" s="3"/>
    </row>
    <row r="222" spans="1:20" x14ac:dyDescent="0.25">
      <c r="A222" s="33">
        <v>42704</v>
      </c>
      <c r="B222">
        <v>19.576401000000001</v>
      </c>
      <c r="C222" s="6">
        <f t="shared" si="26"/>
        <v>1.7298074521882791E-2</v>
      </c>
      <c r="D222" s="6">
        <f t="shared" si="24"/>
        <v>2.0998517609112189E-2</v>
      </c>
      <c r="E222" s="6">
        <f t="shared" si="25"/>
        <v>1.7744193051224513E-2</v>
      </c>
      <c r="F222" s="6">
        <f t="shared" si="23"/>
        <v>1.7612826920020534E-2</v>
      </c>
      <c r="G222" s="3"/>
      <c r="H222" s="3">
        <f t="shared" si="29"/>
        <v>3.252633424064289E-4</v>
      </c>
      <c r="I222" s="6">
        <f t="shared" si="30"/>
        <v>1.8035058702605571E-2</v>
      </c>
      <c r="J222" s="13"/>
      <c r="K222" s="13"/>
      <c r="L222" s="3"/>
      <c r="M222" s="3"/>
      <c r="N222" s="3"/>
      <c r="O222" s="3">
        <f t="shared" si="31"/>
        <v>3.0522815844916145E-4</v>
      </c>
      <c r="P222" s="36">
        <f t="shared" si="27"/>
        <v>2.6381235042817237</v>
      </c>
      <c r="Q222" s="6">
        <f t="shared" si="28"/>
        <v>1.7470780132814948E-2</v>
      </c>
      <c r="R222" s="3"/>
      <c r="S222" s="3"/>
      <c r="T222" s="3"/>
    </row>
    <row r="223" spans="1:20" x14ac:dyDescent="0.25">
      <c r="A223" s="33">
        <v>42705</v>
      </c>
      <c r="B223">
        <v>19.886009000000001</v>
      </c>
      <c r="C223" s="6">
        <f t="shared" si="26"/>
        <v>1.5691608940464209E-2</v>
      </c>
      <c r="D223" s="6">
        <f t="shared" si="24"/>
        <v>2.1084558102957354E-2</v>
      </c>
      <c r="E223" s="6">
        <f t="shared" si="25"/>
        <v>1.7876239107250676E-2</v>
      </c>
      <c r="F223" s="6">
        <f t="shared" ref="F223:F286" si="32">SQRT(SUMPRODUCT(C133:C222,C133:C222)/90)</f>
        <v>1.7640520276530292E-2</v>
      </c>
      <c r="G223" s="3"/>
      <c r="H223" s="3">
        <f t="shared" si="29"/>
        <v>3.2370094479191984E-4</v>
      </c>
      <c r="I223" s="6">
        <f t="shared" si="30"/>
        <v>1.7991690993120125E-2</v>
      </c>
      <c r="J223" s="13"/>
      <c r="K223" s="13"/>
      <c r="L223" s="3"/>
      <c r="M223" s="3"/>
      <c r="N223" s="3"/>
      <c r="O223" s="3">
        <f t="shared" si="31"/>
        <v>3.0746415783567321E-4</v>
      </c>
      <c r="P223" s="36">
        <f t="shared" si="27"/>
        <v>2.7242223722750532</v>
      </c>
      <c r="Q223" s="6">
        <f t="shared" si="28"/>
        <v>1.75346559086762E-2</v>
      </c>
      <c r="R223" s="3"/>
      <c r="S223" s="3"/>
      <c r="T223" s="3"/>
    </row>
    <row r="224" spans="1:20" x14ac:dyDescent="0.25">
      <c r="A224" s="33">
        <v>42706</v>
      </c>
      <c r="B224">
        <v>19.669657000000001</v>
      </c>
      <c r="C224" s="6">
        <f t="shared" si="26"/>
        <v>-1.0939224610974803E-2</v>
      </c>
      <c r="D224" s="6">
        <f t="shared" si="24"/>
        <v>2.1161531497049954E-2</v>
      </c>
      <c r="E224" s="6">
        <f t="shared" si="25"/>
        <v>1.7909300450948573E-2</v>
      </c>
      <c r="F224" s="6">
        <f t="shared" si="32"/>
        <v>1.7575663103172691E-2</v>
      </c>
      <c r="G224" s="3"/>
      <c r="H224" s="3">
        <f t="shared" si="29"/>
        <v>3.1905248357283201E-4</v>
      </c>
      <c r="I224" s="6">
        <f t="shared" si="30"/>
        <v>1.7862040297033036E-2</v>
      </c>
      <c r="J224" s="13"/>
      <c r="K224" s="13"/>
      <c r="L224" s="3"/>
      <c r="M224" s="3"/>
      <c r="N224" s="3"/>
      <c r="O224" s="3">
        <f t="shared" si="31"/>
        <v>3.050975401143796E-4</v>
      </c>
      <c r="P224" s="36">
        <f t="shared" si="27"/>
        <v>2.9323888869524337</v>
      </c>
      <c r="Q224" s="6">
        <f t="shared" si="28"/>
        <v>1.7467041538691649E-2</v>
      </c>
      <c r="R224" s="3"/>
      <c r="S224" s="3"/>
      <c r="T224" s="3"/>
    </row>
    <row r="225" spans="1:20" x14ac:dyDescent="0.25">
      <c r="A225" s="33">
        <v>42709</v>
      </c>
      <c r="B225">
        <v>19.848708999999999</v>
      </c>
      <c r="C225" s="6">
        <f t="shared" si="26"/>
        <v>9.0617727082666806E-3</v>
      </c>
      <c r="D225" s="6">
        <f t="shared" si="24"/>
        <v>2.1241158790517866E-2</v>
      </c>
      <c r="E225" s="6">
        <f t="shared" si="25"/>
        <v>1.7944427577548615E-2</v>
      </c>
      <c r="F225" s="6">
        <f t="shared" si="32"/>
        <v>1.7612944175121801E-2</v>
      </c>
      <c r="G225" s="3"/>
      <c r="H225" s="3">
        <f t="shared" si="29"/>
        <v>3.0708933266382354E-4</v>
      </c>
      <c r="I225" s="6">
        <f t="shared" si="30"/>
        <v>1.7523964524725093E-2</v>
      </c>
      <c r="J225" s="13"/>
      <c r="K225" s="13"/>
      <c r="L225" s="3"/>
      <c r="M225" s="3"/>
      <c r="N225" s="3"/>
      <c r="O225" s="3">
        <f t="shared" si="31"/>
        <v>2.9247755186214211E-4</v>
      </c>
      <c r="P225" s="36">
        <f t="shared" si="27"/>
        <v>3.0092432532359892</v>
      </c>
      <c r="Q225" s="6">
        <f t="shared" si="28"/>
        <v>1.7101975086584068E-2</v>
      </c>
      <c r="R225" s="3"/>
      <c r="S225" s="3"/>
      <c r="T225" s="3"/>
    </row>
    <row r="226" spans="1:20" x14ac:dyDescent="0.25">
      <c r="A226" s="33">
        <v>42710</v>
      </c>
      <c r="B226">
        <v>20.721588000000001</v>
      </c>
      <c r="C226" s="6">
        <f t="shared" si="26"/>
        <v>4.3037088146381769E-2</v>
      </c>
      <c r="D226" s="6">
        <f t="shared" si="24"/>
        <v>2.0893898926100395E-2</v>
      </c>
      <c r="E226" s="6">
        <f t="shared" si="25"/>
        <v>1.7864295421825528E-2</v>
      </c>
      <c r="F226" s="6">
        <f t="shared" si="32"/>
        <v>1.7635664796001989E-2</v>
      </c>
      <c r="G226" s="3"/>
      <c r="H226" s="3">
        <f t="shared" si="29"/>
        <v>2.935909161809713E-4</v>
      </c>
      <c r="I226" s="6">
        <f t="shared" si="30"/>
        <v>1.7134494920509658E-2</v>
      </c>
      <c r="J226" s="13"/>
      <c r="K226" s="13"/>
      <c r="L226" s="3"/>
      <c r="M226" s="3"/>
      <c r="N226" s="3"/>
      <c r="O226" s="3">
        <f t="shared" si="31"/>
        <v>2.7795664451327564E-4</v>
      </c>
      <c r="P226" s="36">
        <f t="shared" si="27"/>
        <v>-0.15671413611512319</v>
      </c>
      <c r="Q226" s="6">
        <f t="shared" si="28"/>
        <v>1.6672031805190262E-2</v>
      </c>
      <c r="R226" s="3"/>
      <c r="S226" s="3"/>
      <c r="T226" s="3"/>
    </row>
    <row r="227" spans="1:20" x14ac:dyDescent="0.25">
      <c r="A227" s="33">
        <v>42711</v>
      </c>
      <c r="B227">
        <v>20.665635999999999</v>
      </c>
      <c r="C227" s="6">
        <f t="shared" si="26"/>
        <v>-2.7038312155156256E-3</v>
      </c>
      <c r="D227" s="6">
        <f t="shared" ref="D227:D290" si="33">SQRT(SUMPRODUCT(C197:C226,C197:C226)/30)</f>
        <v>2.2038792191375355E-2</v>
      </c>
      <c r="E227" s="6">
        <f t="shared" si="25"/>
        <v>1.8693445095859212E-2</v>
      </c>
      <c r="F227" s="6">
        <f t="shared" si="32"/>
        <v>1.8209670540684935E-2</v>
      </c>
      <c r="G227" s="3"/>
      <c r="H227" s="3">
        <f t="shared" si="29"/>
        <v>3.8710691857727914E-4</v>
      </c>
      <c r="I227" s="6">
        <f t="shared" si="30"/>
        <v>1.9675032873600978E-2</v>
      </c>
      <c r="J227" s="13"/>
      <c r="K227" s="13"/>
      <c r="L227" s="3"/>
      <c r="M227" s="3"/>
      <c r="N227" s="3"/>
      <c r="O227" s="3">
        <f t="shared" si="31"/>
        <v>4.1140035939031078E-4</v>
      </c>
      <c r="P227" s="36">
        <f t="shared" si="27"/>
        <v>2.9701481759263233</v>
      </c>
      <c r="Q227" s="6">
        <f t="shared" si="28"/>
        <v>2.0283006665440674E-2</v>
      </c>
      <c r="R227" s="3"/>
      <c r="S227" s="3"/>
      <c r="T227" s="3"/>
    </row>
    <row r="228" spans="1:20" x14ac:dyDescent="0.25">
      <c r="A228" s="33">
        <v>42713</v>
      </c>
      <c r="B228">
        <v>20.840954</v>
      </c>
      <c r="C228" s="6">
        <f t="shared" si="26"/>
        <v>8.4477690230210026E-3</v>
      </c>
      <c r="D228" s="6">
        <f t="shared" si="33"/>
        <v>2.142962103076651E-2</v>
      </c>
      <c r="E228" s="6">
        <f t="shared" si="25"/>
        <v>1.8655643247027686E-2</v>
      </c>
      <c r="F228" s="6">
        <f t="shared" si="32"/>
        <v>1.8210254579978009E-2</v>
      </c>
      <c r="G228" s="3"/>
      <c r="H228" s="3">
        <f t="shared" si="29"/>
        <v>3.6431914565716216E-4</v>
      </c>
      <c r="I228" s="6">
        <f t="shared" si="30"/>
        <v>1.9087146084660278E-2</v>
      </c>
      <c r="J228" s="13"/>
      <c r="K228" s="13"/>
      <c r="L228" s="3"/>
      <c r="M228" s="3"/>
      <c r="N228" s="3"/>
      <c r="O228" s="3">
        <f t="shared" si="31"/>
        <v>3.7929651530955002E-4</v>
      </c>
      <c r="P228" s="36">
        <f t="shared" si="27"/>
        <v>2.925582401332683</v>
      </c>
      <c r="Q228" s="6">
        <f t="shared" si="28"/>
        <v>1.947553632918873E-2</v>
      </c>
      <c r="R228" s="3"/>
      <c r="S228" s="3"/>
      <c r="T228" s="3"/>
    </row>
    <row r="229" spans="1:20" x14ac:dyDescent="0.25">
      <c r="A229" s="33">
        <v>42716</v>
      </c>
      <c r="B229">
        <v>20.975245000000001</v>
      </c>
      <c r="C229" s="6">
        <f t="shared" si="26"/>
        <v>6.4229396684994597E-3</v>
      </c>
      <c r="D229" s="6">
        <f t="shared" si="33"/>
        <v>2.1453300881104073E-2</v>
      </c>
      <c r="E229" s="6">
        <f t="shared" si="25"/>
        <v>1.8687239109599577E-2</v>
      </c>
      <c r="F229" s="6">
        <f t="shared" si="32"/>
        <v>1.7972026818543298E-2</v>
      </c>
      <c r="G229" s="3"/>
      <c r="H229" s="3">
        <f t="shared" si="29"/>
        <v>3.467418850057112E-4</v>
      </c>
      <c r="I229" s="6">
        <f t="shared" si="30"/>
        <v>1.8621006551894859E-2</v>
      </c>
      <c r="J229" s="13"/>
      <c r="K229" s="13"/>
      <c r="L229" s="3"/>
      <c r="M229" s="3"/>
      <c r="N229" s="3"/>
      <c r="O229" s="3">
        <f t="shared" si="31"/>
        <v>3.5557118604239812E-4</v>
      </c>
      <c r="P229" s="36">
        <f t="shared" si="27"/>
        <v>2.9939429063322991</v>
      </c>
      <c r="Q229" s="6">
        <f t="shared" si="28"/>
        <v>1.8856595292957797E-2</v>
      </c>
      <c r="R229" s="3"/>
      <c r="S229" s="3"/>
      <c r="T229" s="3"/>
    </row>
    <row r="230" spans="1:20" x14ac:dyDescent="0.25">
      <c r="A230" s="33">
        <v>42717</v>
      </c>
      <c r="B230">
        <v>21.258747</v>
      </c>
      <c r="C230" s="6">
        <f t="shared" si="26"/>
        <v>1.3425501348950849E-2</v>
      </c>
      <c r="D230" s="6">
        <f t="shared" si="33"/>
        <v>2.1189802767036945E-2</v>
      </c>
      <c r="E230" s="6">
        <f t="shared" si="25"/>
        <v>1.8423046177603271E-2</v>
      </c>
      <c r="F230" s="6">
        <f t="shared" si="32"/>
        <v>1.7905727854150628E-2</v>
      </c>
      <c r="G230" s="3"/>
      <c r="H230" s="3">
        <f t="shared" si="29"/>
        <v>3.2841262114447959E-4</v>
      </c>
      <c r="I230" s="6">
        <f t="shared" si="30"/>
        <v>1.8122158291563387E-2</v>
      </c>
      <c r="J230" s="13"/>
      <c r="K230" s="13"/>
      <c r="L230" s="3"/>
      <c r="M230" s="3"/>
      <c r="N230" s="3"/>
      <c r="O230" s="3">
        <f t="shared" si="31"/>
        <v>3.316245383993392E-4</v>
      </c>
      <c r="P230" s="36">
        <f t="shared" si="27"/>
        <v>2.8150557632074373</v>
      </c>
      <c r="Q230" s="6">
        <f t="shared" si="28"/>
        <v>1.8210561177496403E-2</v>
      </c>
      <c r="R230" s="3"/>
      <c r="S230" s="3"/>
      <c r="T230" s="3"/>
    </row>
    <row r="231" spans="1:20" x14ac:dyDescent="0.25">
      <c r="A231" s="33">
        <v>42718</v>
      </c>
      <c r="B231">
        <v>20.706666999999999</v>
      </c>
      <c r="C231" s="6">
        <f t="shared" si="26"/>
        <v>-2.6312708495861478E-2</v>
      </c>
      <c r="D231" s="6">
        <f t="shared" si="33"/>
        <v>2.1319251340492212E-2</v>
      </c>
      <c r="E231" s="6">
        <f t="shared" si="25"/>
        <v>1.8444015497658311E-2</v>
      </c>
      <c r="F231" s="6">
        <f t="shared" si="32"/>
        <v>1.7952097556451913E-2</v>
      </c>
      <c r="G231" s="3"/>
      <c r="H231" s="3">
        <f t="shared" si="29"/>
        <v>3.1952250906405169E-4</v>
      </c>
      <c r="I231" s="6">
        <f t="shared" si="30"/>
        <v>1.7875192560195027E-2</v>
      </c>
      <c r="J231" s="13"/>
      <c r="K231" s="13"/>
      <c r="L231" s="3"/>
      <c r="M231" s="3"/>
      <c r="N231" s="3"/>
      <c r="O231" s="3">
        <f t="shared" si="31"/>
        <v>3.2148042268333188E-4</v>
      </c>
      <c r="P231" s="36">
        <f t="shared" si="27"/>
        <v>2.0255198194992703</v>
      </c>
      <c r="Q231" s="6">
        <f t="shared" si="28"/>
        <v>1.7929875144108837E-2</v>
      </c>
      <c r="R231" s="3"/>
      <c r="S231" s="3"/>
      <c r="T231" s="3"/>
    </row>
    <row r="232" spans="1:20" x14ac:dyDescent="0.25">
      <c r="A232" s="33">
        <v>42719</v>
      </c>
      <c r="B232">
        <v>21.381844000000001</v>
      </c>
      <c r="C232" s="6">
        <f t="shared" si="26"/>
        <v>3.2086424998114024E-2</v>
      </c>
      <c r="D232" s="6">
        <f t="shared" si="33"/>
        <v>2.1166371458142007E-2</v>
      </c>
      <c r="E232" s="6">
        <f t="shared" si="25"/>
        <v>1.8295117448813087E-2</v>
      </c>
      <c r="F232" s="6">
        <f t="shared" si="32"/>
        <v>1.8070172305319498E-2</v>
      </c>
      <c r="G232" s="3"/>
      <c r="H232" s="3">
        <f t="shared" si="29"/>
        <v>3.418926762234995E-4</v>
      </c>
      <c r="I232" s="6">
        <f t="shared" si="30"/>
        <v>1.8490340078632938E-2</v>
      </c>
      <c r="J232" s="13"/>
      <c r="K232" s="13"/>
      <c r="L232" s="3"/>
      <c r="M232" s="3"/>
      <c r="N232" s="3"/>
      <c r="O232" s="3">
        <f t="shared" si="31"/>
        <v>3.5471425272894097E-4</v>
      </c>
      <c r="P232" s="36">
        <f t="shared" si="27"/>
        <v>1.6019378896157108</v>
      </c>
      <c r="Q232" s="6">
        <f t="shared" si="28"/>
        <v>1.8833859209650607E-2</v>
      </c>
      <c r="R232" s="3"/>
      <c r="S232" s="3"/>
      <c r="T232" s="3"/>
    </row>
    <row r="233" spans="1:20" x14ac:dyDescent="0.25">
      <c r="A233" s="33">
        <v>42720</v>
      </c>
      <c r="B233">
        <v>21.337081999999999</v>
      </c>
      <c r="C233" s="6">
        <f t="shared" si="26"/>
        <v>-2.0956527035346996E-3</v>
      </c>
      <c r="D233" s="6">
        <f t="shared" si="33"/>
        <v>2.0863296783430556E-2</v>
      </c>
      <c r="E233" s="6">
        <f t="shared" si="25"/>
        <v>1.8547175653494619E-2</v>
      </c>
      <c r="F233" s="6">
        <f t="shared" si="32"/>
        <v>1.7671151351173628E-2</v>
      </c>
      <c r="G233" s="3"/>
      <c r="H233" s="3">
        <f t="shared" si="29"/>
        <v>3.8315143579966532E-4</v>
      </c>
      <c r="I233" s="6">
        <f t="shared" si="30"/>
        <v>1.957425441235669E-2</v>
      </c>
      <c r="J233" s="13"/>
      <c r="K233" s="13"/>
      <c r="L233" s="3"/>
      <c r="M233" s="3"/>
      <c r="N233" s="3"/>
      <c r="O233" s="3">
        <f t="shared" si="31"/>
        <v>4.1268621822783359E-4</v>
      </c>
      <c r="P233" s="36">
        <f t="shared" si="27"/>
        <v>2.9721520310744594</v>
      </c>
      <c r="Q233" s="6">
        <f t="shared" si="28"/>
        <v>2.0314679870178452E-2</v>
      </c>
      <c r="R233" s="3"/>
      <c r="S233" s="3"/>
      <c r="T233" s="3"/>
    </row>
    <row r="234" spans="1:20" x14ac:dyDescent="0.25">
      <c r="A234" s="33">
        <v>42723</v>
      </c>
      <c r="B234">
        <v>21.236363999999998</v>
      </c>
      <c r="C234" s="6">
        <f t="shared" si="26"/>
        <v>-4.7315027258420343E-3</v>
      </c>
      <c r="D234" s="6">
        <f t="shared" si="33"/>
        <v>2.0499038533672416E-2</v>
      </c>
      <c r="E234" s="6">
        <f t="shared" si="25"/>
        <v>1.8548324116209873E-2</v>
      </c>
      <c r="F234" s="6">
        <f t="shared" si="32"/>
        <v>1.7641547128061354E-2</v>
      </c>
      <c r="G234" s="3"/>
      <c r="H234" s="3">
        <f t="shared" si="29"/>
        <v>3.6042585526691533E-4</v>
      </c>
      <c r="I234" s="6">
        <f t="shared" si="30"/>
        <v>1.8984884915819619E-2</v>
      </c>
      <c r="J234" s="13"/>
      <c r="K234" s="13"/>
      <c r="L234" s="3"/>
      <c r="M234" s="3"/>
      <c r="N234" s="3"/>
      <c r="O234" s="3">
        <f t="shared" si="31"/>
        <v>3.8021752658326855E-4</v>
      </c>
      <c r="P234" s="36">
        <f t="shared" si="27"/>
        <v>2.989005100367764</v>
      </c>
      <c r="Q234" s="6">
        <f t="shared" si="28"/>
        <v>1.9499167330511026E-2</v>
      </c>
      <c r="R234" s="3"/>
      <c r="S234" s="3"/>
      <c r="T234" s="3"/>
    </row>
    <row r="235" spans="1:20" x14ac:dyDescent="0.25">
      <c r="A235" s="33">
        <v>42724</v>
      </c>
      <c r="B235">
        <v>21.534786</v>
      </c>
      <c r="C235" s="6">
        <f t="shared" si="26"/>
        <v>1.3954585866355991E-2</v>
      </c>
      <c r="D235" s="6">
        <f t="shared" si="33"/>
        <v>1.5727122903886503E-2</v>
      </c>
      <c r="E235" s="6">
        <f t="shared" si="25"/>
        <v>1.8441369694133271E-2</v>
      </c>
      <c r="F235" s="6">
        <f t="shared" si="32"/>
        <v>1.7628483337683437E-2</v>
      </c>
      <c r="G235" s="3"/>
      <c r="H235" s="3">
        <f t="shared" si="29"/>
        <v>3.4014353103357947E-4</v>
      </c>
      <c r="I235" s="6">
        <f t="shared" si="30"/>
        <v>1.8442980535520268E-2</v>
      </c>
      <c r="J235" s="13"/>
      <c r="K235" s="13"/>
      <c r="L235" s="3"/>
      <c r="M235" s="3"/>
      <c r="N235" s="3"/>
      <c r="O235" s="3">
        <f t="shared" si="31"/>
        <v>3.5234831829008271E-4</v>
      </c>
      <c r="P235" s="36">
        <f t="shared" si="27"/>
        <v>2.7801742978148503</v>
      </c>
      <c r="Q235" s="6">
        <f t="shared" si="28"/>
        <v>1.8770943457644389E-2</v>
      </c>
      <c r="R235" s="3"/>
      <c r="S235" s="3"/>
      <c r="T235" s="3"/>
    </row>
    <row r="236" spans="1:20" x14ac:dyDescent="0.25">
      <c r="A236" s="33">
        <v>42725</v>
      </c>
      <c r="B236">
        <v>21.478836000000001</v>
      </c>
      <c r="C236" s="6">
        <f t="shared" si="26"/>
        <v>-2.6015029171430832E-3</v>
      </c>
      <c r="D236" s="6">
        <f t="shared" si="33"/>
        <v>1.5910070797566542E-2</v>
      </c>
      <c r="E236" s="6">
        <f t="shared" si="25"/>
        <v>1.8488765908271143E-2</v>
      </c>
      <c r="F236" s="6">
        <f t="shared" si="32"/>
        <v>1.7677897286005245E-2</v>
      </c>
      <c r="G236" s="3"/>
      <c r="H236" s="3">
        <f t="shared" si="29"/>
        <v>3.3141874717365481E-4</v>
      </c>
      <c r="I236" s="6">
        <f t="shared" si="30"/>
        <v>1.8204909974335354E-2</v>
      </c>
      <c r="J236" s="13"/>
      <c r="K236" s="13"/>
      <c r="L236" s="3"/>
      <c r="M236" s="3"/>
      <c r="N236" s="3"/>
      <c r="O236" s="3">
        <f t="shared" si="31"/>
        <v>3.4141916925931883E-4</v>
      </c>
      <c r="P236" s="36">
        <f t="shared" si="27"/>
        <v>3.0623499642580811</v>
      </c>
      <c r="Q236" s="6">
        <f t="shared" si="28"/>
        <v>1.8477531470932982E-2</v>
      </c>
      <c r="R236" s="3"/>
      <c r="S236" s="3"/>
      <c r="T236" s="3"/>
    </row>
    <row r="237" spans="1:20" x14ac:dyDescent="0.25">
      <c r="A237" s="33">
        <v>42726</v>
      </c>
      <c r="B237">
        <v>21.486291999999999</v>
      </c>
      <c r="C237" s="6">
        <f t="shared" si="26"/>
        <v>3.4707216861279861E-4</v>
      </c>
      <c r="D237" s="6">
        <f t="shared" si="33"/>
        <v>1.5108789261329371E-2</v>
      </c>
      <c r="E237" s="6">
        <f t="shared" si="25"/>
        <v>1.8487171066904087E-2</v>
      </c>
      <c r="F237" s="6">
        <f t="shared" si="32"/>
        <v>1.7662013851003761E-2</v>
      </c>
      <c r="G237" s="3"/>
      <c r="H237" s="3">
        <f t="shared" si="29"/>
        <v>3.1193969138890973E-4</v>
      </c>
      <c r="I237" s="6">
        <f t="shared" si="30"/>
        <v>1.7661814498768514E-2</v>
      </c>
      <c r="J237" s="13"/>
      <c r="K237" s="13"/>
      <c r="L237" s="3"/>
      <c r="M237" s="3"/>
      <c r="N237" s="3"/>
      <c r="O237" s="3">
        <f t="shared" si="31"/>
        <v>3.1597208361073908E-4</v>
      </c>
      <c r="P237" s="36">
        <f t="shared" si="27"/>
        <v>3.1107991957712846</v>
      </c>
      <c r="Q237" s="6">
        <f t="shared" si="28"/>
        <v>1.7775603607493588E-2</v>
      </c>
      <c r="R237" s="3"/>
      <c r="S237" s="3"/>
      <c r="T237" s="3"/>
    </row>
    <row r="238" spans="1:20" x14ac:dyDescent="0.25">
      <c r="A238" s="33">
        <v>42727</v>
      </c>
      <c r="B238">
        <v>21.407957</v>
      </c>
      <c r="C238" s="6">
        <f t="shared" si="26"/>
        <v>-3.6524750479316726E-3</v>
      </c>
      <c r="D238" s="6">
        <f t="shared" si="33"/>
        <v>1.4195901920215283E-2</v>
      </c>
      <c r="E238" s="6">
        <f t="shared" si="25"/>
        <v>1.8328750501734915E-2</v>
      </c>
      <c r="F238" s="6">
        <f t="shared" si="32"/>
        <v>1.7625712157176593E-2</v>
      </c>
      <c r="G238" s="3"/>
      <c r="H238" s="3">
        <f t="shared" si="29"/>
        <v>2.9323053745098867E-4</v>
      </c>
      <c r="I238" s="6">
        <f t="shared" si="30"/>
        <v>1.7123975515369923E-2</v>
      </c>
      <c r="J238" s="13"/>
      <c r="K238" s="13"/>
      <c r="L238" s="3"/>
      <c r="M238" s="3"/>
      <c r="N238" s="3"/>
      <c r="O238" s="3">
        <f t="shared" si="31"/>
        <v>2.9241147954122532E-4</v>
      </c>
      <c r="P238" s="36">
        <f t="shared" si="27"/>
        <v>3.1269244489308696</v>
      </c>
      <c r="Q238" s="6">
        <f t="shared" si="28"/>
        <v>1.7100043261384614E-2</v>
      </c>
      <c r="R238" s="3"/>
      <c r="S238" s="3"/>
      <c r="T238" s="3"/>
    </row>
    <row r="239" spans="1:20" x14ac:dyDescent="0.25">
      <c r="A239" s="33">
        <v>42731</v>
      </c>
      <c r="B239">
        <v>21.352003</v>
      </c>
      <c r="C239" s="6">
        <f t="shared" si="26"/>
        <v>-2.6171227446091E-3</v>
      </c>
      <c r="D239" s="6">
        <f t="shared" si="33"/>
        <v>1.4201645894309979E-2</v>
      </c>
      <c r="E239" s="6">
        <f t="shared" si="25"/>
        <v>1.832739938863585E-2</v>
      </c>
      <c r="F239" s="6">
        <f t="shared" si="32"/>
        <v>1.7558569425623199E-2</v>
      </c>
      <c r="G239" s="3"/>
      <c r="H239" s="3">
        <f t="shared" si="29"/>
        <v>2.7643713964247514E-4</v>
      </c>
      <c r="I239" s="6">
        <f t="shared" si="30"/>
        <v>1.6626398877762891E-2</v>
      </c>
      <c r="J239" s="13"/>
      <c r="K239" s="13"/>
      <c r="L239" s="3"/>
      <c r="M239" s="3"/>
      <c r="N239" s="3"/>
      <c r="O239" s="3">
        <f t="shared" si="31"/>
        <v>2.7220185839584352E-4</v>
      </c>
      <c r="P239" s="36">
        <f t="shared" si="27"/>
        <v>3.1729634411397436</v>
      </c>
      <c r="Q239" s="6">
        <f t="shared" si="28"/>
        <v>1.6498541099013681E-2</v>
      </c>
      <c r="R239" s="3"/>
      <c r="S239" s="3"/>
      <c r="T239" s="3"/>
    </row>
    <row r="240" spans="1:20" x14ac:dyDescent="0.25">
      <c r="A240" s="33">
        <v>42732</v>
      </c>
      <c r="B240">
        <v>21.195333000000002</v>
      </c>
      <c r="C240" s="6">
        <f t="shared" si="26"/>
        <v>-7.3645366704398188E-3</v>
      </c>
      <c r="D240" s="6">
        <f t="shared" si="33"/>
        <v>1.4202091904997851E-2</v>
      </c>
      <c r="E240" s="6">
        <f t="shared" si="25"/>
        <v>1.8317307248721049E-2</v>
      </c>
      <c r="F240" s="6">
        <f t="shared" si="32"/>
        <v>1.7541440983045262E-2</v>
      </c>
      <c r="G240" s="3"/>
      <c r="H240" s="3">
        <f t="shared" si="29"/>
        <v>2.6026187115154762E-4</v>
      </c>
      <c r="I240" s="6">
        <f t="shared" si="30"/>
        <v>1.6132633732641042E-2</v>
      </c>
      <c r="J240" s="13"/>
      <c r="K240" s="13"/>
      <c r="L240" s="3"/>
      <c r="M240" s="3"/>
      <c r="N240" s="3"/>
      <c r="O240" s="3">
        <f t="shared" si="31"/>
        <v>2.5339008314261197E-4</v>
      </c>
      <c r="P240" s="36">
        <f t="shared" si="27"/>
        <v>3.1143301269212271</v>
      </c>
      <c r="Q240" s="6">
        <f t="shared" si="28"/>
        <v>1.5918231156212426E-2</v>
      </c>
      <c r="R240" s="3"/>
      <c r="S240" s="3"/>
      <c r="T240" s="3"/>
    </row>
    <row r="241" spans="1:20" x14ac:dyDescent="0.25">
      <c r="A241" s="33">
        <v>42733</v>
      </c>
      <c r="B241">
        <v>21.027471999999999</v>
      </c>
      <c r="C241" s="6">
        <f t="shared" si="26"/>
        <v>-7.9512426698503703E-3</v>
      </c>
      <c r="D241" s="6">
        <f t="shared" si="33"/>
        <v>1.4264637151646505E-2</v>
      </c>
      <c r="E241" s="6">
        <f t="shared" si="25"/>
        <v>1.828364068050466E-2</v>
      </c>
      <c r="F241" s="6">
        <f t="shared" si="32"/>
        <v>1.7541283689599743E-2</v>
      </c>
      <c r="G241" s="3"/>
      <c r="H241" s="3">
        <f t="shared" si="29"/>
        <v>2.4790034290466994E-4</v>
      </c>
      <c r="I241" s="6">
        <f t="shared" si="30"/>
        <v>1.5744851314149332E-2</v>
      </c>
      <c r="J241" s="13"/>
      <c r="K241" s="13"/>
      <c r="L241" s="3"/>
      <c r="M241" s="3"/>
      <c r="N241" s="3"/>
      <c r="O241" s="3">
        <f t="shared" si="31"/>
        <v>2.4030377331729896E-4</v>
      </c>
      <c r="P241" s="36">
        <f t="shared" si="27"/>
        <v>3.1163182829188387</v>
      </c>
      <c r="Q241" s="6">
        <f t="shared" si="28"/>
        <v>1.5501734526087683E-2</v>
      </c>
      <c r="R241" s="3"/>
      <c r="S241" s="3"/>
      <c r="T241" s="3"/>
    </row>
    <row r="242" spans="1:20" x14ac:dyDescent="0.25">
      <c r="A242" s="33">
        <v>42737</v>
      </c>
      <c r="B242">
        <v>21.020009999999999</v>
      </c>
      <c r="C242" s="6">
        <f t="shared" si="26"/>
        <v>-3.5493207789878602E-4</v>
      </c>
      <c r="D242" s="6">
        <f t="shared" si="33"/>
        <v>1.430848585463278E-2</v>
      </c>
      <c r="E242" s="6">
        <f t="shared" si="25"/>
        <v>1.829556362827043E-2</v>
      </c>
      <c r="F242" s="6">
        <f t="shared" si="32"/>
        <v>1.7546944640363098E-2</v>
      </c>
      <c r="G242" s="3"/>
      <c r="H242" s="3">
        <f t="shared" si="29"/>
        <v>2.3681965793008068E-4</v>
      </c>
      <c r="I242" s="6">
        <f t="shared" si="30"/>
        <v>1.5388945965532554E-2</v>
      </c>
      <c r="J242" s="13"/>
      <c r="K242" s="13"/>
      <c r="L242" s="3"/>
      <c r="M242" s="3"/>
      <c r="N242" s="3"/>
      <c r="O242" s="3">
        <f t="shared" si="31"/>
        <v>2.2921475639075287E-4</v>
      </c>
      <c r="P242" s="36">
        <f t="shared" si="27"/>
        <v>3.2712122625510291</v>
      </c>
      <c r="Q242" s="6">
        <f t="shared" si="28"/>
        <v>1.5139840038479695E-2</v>
      </c>
      <c r="R242" s="3"/>
      <c r="S242" s="3"/>
      <c r="T242" s="3"/>
    </row>
    <row r="243" spans="1:20" x14ac:dyDescent="0.25">
      <c r="A243" s="33">
        <v>42738</v>
      </c>
      <c r="B243">
        <v>21.594473000000001</v>
      </c>
      <c r="C243" s="6">
        <f t="shared" si="26"/>
        <v>2.6962561131626941E-2</v>
      </c>
      <c r="D243" s="6">
        <f t="shared" si="33"/>
        <v>1.4135388732467606E-2</v>
      </c>
      <c r="E243" s="6">
        <f t="shared" si="25"/>
        <v>1.8285330973456224E-2</v>
      </c>
      <c r="F243" s="6">
        <f t="shared" si="32"/>
        <v>1.7536656426304583E-2</v>
      </c>
      <c r="G243" s="3"/>
      <c r="H243" s="3">
        <f t="shared" si="29"/>
        <v>2.2261803706107112E-4</v>
      </c>
      <c r="I243" s="6">
        <f t="shared" si="30"/>
        <v>1.49203899768428E-2</v>
      </c>
      <c r="J243" s="13"/>
      <c r="K243" s="13"/>
      <c r="L243" s="3"/>
      <c r="M243" s="3"/>
      <c r="N243" s="3"/>
      <c r="O243" s="3">
        <f t="shared" si="31"/>
        <v>2.139628804375109E-4</v>
      </c>
      <c r="P243" s="36">
        <f t="shared" si="27"/>
        <v>1.607070091562798</v>
      </c>
      <c r="Q243" s="6">
        <f t="shared" si="28"/>
        <v>1.4627470062779513E-2</v>
      </c>
      <c r="R243" s="3"/>
      <c r="S243" s="3"/>
      <c r="T243" s="3"/>
    </row>
    <row r="244" spans="1:20" x14ac:dyDescent="0.25">
      <c r="A244" s="33">
        <v>42739</v>
      </c>
      <c r="B244">
        <v>21.780985000000001</v>
      </c>
      <c r="C244" s="6">
        <f t="shared" si="26"/>
        <v>8.5999391415274799E-3</v>
      </c>
      <c r="D244" s="6">
        <f t="shared" si="33"/>
        <v>1.4666112268867333E-2</v>
      </c>
      <c r="E244" s="6">
        <f t="shared" si="25"/>
        <v>1.8581030210066241E-2</v>
      </c>
      <c r="F244" s="6">
        <f t="shared" si="32"/>
        <v>1.7629017900585752E-2</v>
      </c>
      <c r="G244" s="3"/>
      <c r="H244" s="3">
        <f t="shared" si="29"/>
        <v>2.5287973700401008E-4</v>
      </c>
      <c r="I244" s="6">
        <f t="shared" si="30"/>
        <v>1.5902192836335816E-2</v>
      </c>
      <c r="J244" s="13"/>
      <c r="K244" s="13"/>
      <c r="L244" s="3"/>
      <c r="M244" s="3"/>
      <c r="N244" s="3"/>
      <c r="O244" s="3">
        <f t="shared" si="31"/>
        <v>2.6035992897638778E-4</v>
      </c>
      <c r="P244" s="36">
        <f t="shared" si="27"/>
        <v>3.065752102674363</v>
      </c>
      <c r="Q244" s="6">
        <f t="shared" si="28"/>
        <v>1.6135672560398211E-2</v>
      </c>
      <c r="R244" s="3"/>
      <c r="S244" s="3"/>
      <c r="T244" s="3"/>
    </row>
    <row r="245" spans="1:20" x14ac:dyDescent="0.25">
      <c r="A245" s="33">
        <v>42740</v>
      </c>
      <c r="B245">
        <v>21.967497000000002</v>
      </c>
      <c r="C245" s="6">
        <f t="shared" si="26"/>
        <v>8.526610363231997E-3</v>
      </c>
      <c r="D245" s="6">
        <f t="shared" si="33"/>
        <v>1.4630479967709486E-2</v>
      </c>
      <c r="E245" s="6">
        <f t="shared" si="25"/>
        <v>1.8462877330858711E-2</v>
      </c>
      <c r="F245" s="6">
        <f t="shared" si="32"/>
        <v>1.7316307914814744E-2</v>
      </c>
      <c r="G245" s="3"/>
      <c r="H245" s="3">
        <f t="shared" si="29"/>
        <v>2.4214448997804806E-4</v>
      </c>
      <c r="I245" s="6">
        <f t="shared" si="30"/>
        <v>1.5560992576890718E-2</v>
      </c>
      <c r="J245" s="13"/>
      <c r="K245" s="13"/>
      <c r="L245" s="3"/>
      <c r="M245" s="3"/>
      <c r="N245" s="3"/>
      <c r="O245" s="3">
        <f t="shared" si="31"/>
        <v>2.4823931433764368E-4</v>
      </c>
      <c r="P245" s="36">
        <f t="shared" si="27"/>
        <v>3.0851826266266311</v>
      </c>
      <c r="Q245" s="6">
        <f t="shared" si="28"/>
        <v>1.5755612153694431E-2</v>
      </c>
      <c r="R245" s="3"/>
      <c r="S245" s="3"/>
      <c r="T245" s="3"/>
    </row>
    <row r="246" spans="1:20" x14ac:dyDescent="0.25">
      <c r="A246" s="33">
        <v>42744</v>
      </c>
      <c r="B246">
        <v>21.848129</v>
      </c>
      <c r="C246" s="6">
        <f t="shared" si="26"/>
        <v>-5.4486632378869171E-3</v>
      </c>
      <c r="D246" s="6">
        <f t="shared" si="33"/>
        <v>1.471163572371291E-2</v>
      </c>
      <c r="E246" s="6">
        <f t="shared" si="25"/>
        <v>1.8492184912010247E-2</v>
      </c>
      <c r="F246" s="6">
        <f t="shared" si="32"/>
        <v>1.73326444541686E-2</v>
      </c>
      <c r="G246" s="3"/>
      <c r="H246" s="3">
        <f t="shared" si="29"/>
        <v>2.3197800563654769E-4</v>
      </c>
      <c r="I246" s="6">
        <f t="shared" si="30"/>
        <v>1.5230824194263018E-2</v>
      </c>
      <c r="J246" s="13"/>
      <c r="K246" s="13"/>
      <c r="L246" s="3"/>
      <c r="M246" s="3"/>
      <c r="N246" s="3"/>
      <c r="O246" s="3">
        <f t="shared" si="31"/>
        <v>2.3717542985564018E-4</v>
      </c>
      <c r="P246" s="36">
        <f t="shared" si="27"/>
        <v>3.191830268078685</v>
      </c>
      <c r="Q246" s="6">
        <f t="shared" si="28"/>
        <v>1.5400500961190847E-2</v>
      </c>
      <c r="R246" s="3"/>
      <c r="S246" s="3"/>
      <c r="T246" s="3"/>
    </row>
    <row r="247" spans="1:20" x14ac:dyDescent="0.25">
      <c r="A247" s="33">
        <v>42745</v>
      </c>
      <c r="B247">
        <v>21.568356999999999</v>
      </c>
      <c r="C247" s="6">
        <f t="shared" si="26"/>
        <v>-1.288800169197242E-2</v>
      </c>
      <c r="D247" s="6">
        <f t="shared" si="33"/>
        <v>1.4745230529560711E-2</v>
      </c>
      <c r="E247" s="6">
        <f t="shared" si="25"/>
        <v>1.8456666977748691E-2</v>
      </c>
      <c r="F247" s="6">
        <f t="shared" si="32"/>
        <v>1.7331870838297722E-2</v>
      </c>
      <c r="G247" s="3"/>
      <c r="H247" s="3">
        <f t="shared" si="29"/>
        <v>2.1984060116314884E-4</v>
      </c>
      <c r="I247" s="6">
        <f t="shared" si="30"/>
        <v>1.4827022666845453E-2</v>
      </c>
      <c r="J247" s="13"/>
      <c r="K247" s="13"/>
      <c r="L247" s="3"/>
      <c r="M247" s="3"/>
      <c r="N247" s="3"/>
      <c r="O247" s="3">
        <f t="shared" si="31"/>
        <v>2.2360913104984247E-4</v>
      </c>
      <c r="P247" s="36">
        <f t="shared" si="27"/>
        <v>2.9124586278656244</v>
      </c>
      <c r="Q247" s="6">
        <f t="shared" si="28"/>
        <v>1.4953565830591795E-2</v>
      </c>
      <c r="R247" s="3"/>
      <c r="S247" s="3"/>
      <c r="T247" s="3"/>
    </row>
    <row r="248" spans="1:20" x14ac:dyDescent="0.25">
      <c r="A248" s="33">
        <v>42746</v>
      </c>
      <c r="B248">
        <v>21.490023000000001</v>
      </c>
      <c r="C248" s="6">
        <f t="shared" si="26"/>
        <v>-3.6385059735259302E-3</v>
      </c>
      <c r="D248" s="6">
        <f t="shared" si="33"/>
        <v>1.4888824641036087E-2</v>
      </c>
      <c r="E248" s="6">
        <f t="shared" si="25"/>
        <v>1.8507771625145403E-2</v>
      </c>
      <c r="F248" s="6">
        <f t="shared" si="32"/>
        <v>1.7385031171672252E-2</v>
      </c>
      <c r="G248" s="3"/>
      <c r="H248" s="3">
        <f t="shared" si="29"/>
        <v>2.1661620035009693E-4</v>
      </c>
      <c r="I248" s="6">
        <f t="shared" si="30"/>
        <v>1.4717887088508899E-2</v>
      </c>
      <c r="J248" s="13"/>
      <c r="K248" s="13"/>
      <c r="L248" s="3"/>
      <c r="M248" s="3"/>
      <c r="N248" s="3"/>
      <c r="O248" s="3">
        <f t="shared" si="31"/>
        <v>2.2263787971788255E-4</v>
      </c>
      <c r="P248" s="36">
        <f t="shared" si="27"/>
        <v>3.2563119275890648</v>
      </c>
      <c r="Q248" s="6">
        <f t="shared" si="28"/>
        <v>1.4921054913037569E-2</v>
      </c>
      <c r="R248" s="3"/>
      <c r="S248" s="3"/>
      <c r="T248" s="3"/>
    </row>
    <row r="249" spans="1:20" x14ac:dyDescent="0.25">
      <c r="A249" s="33">
        <v>42747</v>
      </c>
      <c r="B249">
        <v>21.411688000000002</v>
      </c>
      <c r="C249" s="6">
        <f t="shared" si="26"/>
        <v>-3.6518397625607294E-3</v>
      </c>
      <c r="D249" s="6">
        <f t="shared" si="33"/>
        <v>1.4895870112411233E-2</v>
      </c>
      <c r="E249" s="6">
        <f t="shared" si="25"/>
        <v>1.8511504607200607E-2</v>
      </c>
      <c r="F249" s="6">
        <f t="shared" si="32"/>
        <v>1.7370739429154406E-2</v>
      </c>
      <c r="G249" s="3"/>
      <c r="H249" s="3">
        <f t="shared" si="29"/>
        <v>2.0441355187225414E-4</v>
      </c>
      <c r="I249" s="6">
        <f t="shared" si="30"/>
        <v>1.4297326738668811E-2</v>
      </c>
      <c r="J249" s="13"/>
      <c r="K249" s="13"/>
      <c r="L249" s="3"/>
      <c r="M249" s="3"/>
      <c r="N249" s="3"/>
      <c r="O249" s="3">
        <f t="shared" si="31"/>
        <v>2.0910165807603456E-4</v>
      </c>
      <c r="P249" s="36">
        <f t="shared" si="27"/>
        <v>3.2855178409979717</v>
      </c>
      <c r="Q249" s="6">
        <f t="shared" si="28"/>
        <v>1.4460347785445362E-2</v>
      </c>
      <c r="R249" s="3"/>
      <c r="S249" s="3"/>
      <c r="T249" s="3"/>
    </row>
    <row r="250" spans="1:20" x14ac:dyDescent="0.25">
      <c r="A250" s="33">
        <v>42748</v>
      </c>
      <c r="B250">
        <v>21.605658999999999</v>
      </c>
      <c r="C250" s="6">
        <f t="shared" si="26"/>
        <v>9.0183299607535378E-3</v>
      </c>
      <c r="D250" s="6">
        <f t="shared" si="33"/>
        <v>1.4910783934037145E-2</v>
      </c>
      <c r="E250" s="6">
        <f t="shared" si="25"/>
        <v>1.8507906701322276E-2</v>
      </c>
      <c r="F250" s="6">
        <f t="shared" si="32"/>
        <v>1.7235766232805549E-2</v>
      </c>
      <c r="G250" s="3"/>
      <c r="H250" s="3">
        <f t="shared" si="29"/>
        <v>1.9294889477900406E-4</v>
      </c>
      <c r="I250" s="6">
        <f t="shared" si="30"/>
        <v>1.3890604550522776E-2</v>
      </c>
      <c r="J250" s="13"/>
      <c r="K250" s="13"/>
      <c r="L250" s="3"/>
      <c r="M250" s="3"/>
      <c r="N250" s="3"/>
      <c r="O250" s="3">
        <f t="shared" si="31"/>
        <v>1.968697752644457E-4</v>
      </c>
      <c r="P250" s="36">
        <f t="shared" si="27"/>
        <v>3.1409869485332544</v>
      </c>
      <c r="Q250" s="6">
        <f t="shared" si="28"/>
        <v>1.4031029016591966E-2</v>
      </c>
      <c r="R250" s="3"/>
      <c r="S250" s="3"/>
      <c r="T250" s="3"/>
    </row>
    <row r="251" spans="1:20" x14ac:dyDescent="0.25">
      <c r="A251" s="33">
        <v>42751</v>
      </c>
      <c r="B251">
        <v>21.411688000000002</v>
      </c>
      <c r="C251" s="6">
        <f t="shared" si="26"/>
        <v>-9.0183299607536713E-3</v>
      </c>
      <c r="D251" s="6">
        <f t="shared" si="33"/>
        <v>1.4411531987075994E-2</v>
      </c>
      <c r="E251" s="6">
        <f t="shared" si="25"/>
        <v>1.834795766545249E-2</v>
      </c>
      <c r="F251" s="6">
        <f t="shared" si="32"/>
        <v>1.6971342683335888E-2</v>
      </c>
      <c r="G251" s="3"/>
      <c r="H251" s="3">
        <f t="shared" si="29"/>
        <v>1.8625177760912533E-4</v>
      </c>
      <c r="I251" s="6">
        <f t="shared" si="30"/>
        <v>1.36474091903601E-2</v>
      </c>
      <c r="J251" s="13"/>
      <c r="K251" s="13"/>
      <c r="L251" s="3"/>
      <c r="M251" s="3"/>
      <c r="N251" s="3"/>
      <c r="O251" s="3">
        <f t="shared" si="31"/>
        <v>1.9143965745966284E-4</v>
      </c>
      <c r="P251" s="36">
        <f t="shared" si="27"/>
        <v>3.1491128966698341</v>
      </c>
      <c r="Q251" s="6">
        <f t="shared" si="28"/>
        <v>1.3836172066712052E-2</v>
      </c>
      <c r="R251" s="3"/>
      <c r="S251" s="3"/>
      <c r="T251" s="3"/>
    </row>
    <row r="252" spans="1:20" x14ac:dyDescent="0.25">
      <c r="A252" s="33">
        <v>42752</v>
      </c>
      <c r="B252">
        <v>21.243825999999999</v>
      </c>
      <c r="C252" s="6">
        <f t="shared" si="26"/>
        <v>-7.8706291778348272E-3</v>
      </c>
      <c r="D252" s="6">
        <f t="shared" si="33"/>
        <v>1.4429520625979991E-2</v>
      </c>
      <c r="E252" s="6">
        <f t="shared" si="25"/>
        <v>1.8015948591120268E-2</v>
      </c>
      <c r="F252" s="6">
        <f t="shared" si="32"/>
        <v>1.6712508684354071E-2</v>
      </c>
      <c r="G252" s="3"/>
      <c r="H252" s="3">
        <f t="shared" si="29"/>
        <v>1.7995648746943943E-4</v>
      </c>
      <c r="I252" s="6">
        <f t="shared" si="30"/>
        <v>1.3414786150715912E-2</v>
      </c>
      <c r="J252" s="13"/>
      <c r="K252" s="13"/>
      <c r="L252" s="3"/>
      <c r="M252" s="3"/>
      <c r="N252" s="3"/>
      <c r="O252" s="3">
        <f t="shared" si="31"/>
        <v>1.8652955211833307E-4</v>
      </c>
      <c r="P252" s="36">
        <f t="shared" si="27"/>
        <v>3.2084709945466963</v>
      </c>
      <c r="Q252" s="6">
        <f t="shared" si="28"/>
        <v>1.3657582220815406E-2</v>
      </c>
      <c r="R252" s="3"/>
      <c r="S252" s="3"/>
      <c r="T252" s="3"/>
    </row>
    <row r="253" spans="1:20" x14ac:dyDescent="0.25">
      <c r="A253" s="33">
        <v>42753</v>
      </c>
      <c r="B253">
        <v>21.187874000000001</v>
      </c>
      <c r="C253" s="6">
        <f t="shared" si="26"/>
        <v>-2.6372750764105655E-3</v>
      </c>
      <c r="D253" s="6">
        <f t="shared" si="33"/>
        <v>1.4152803475351722E-2</v>
      </c>
      <c r="E253" s="6">
        <f t="shared" si="25"/>
        <v>1.7956342007893932E-2</v>
      </c>
      <c r="F253" s="6">
        <f t="shared" si="32"/>
        <v>1.6727439487771032E-2</v>
      </c>
      <c r="G253" s="3"/>
      <c r="H253" s="3">
        <f t="shared" si="29"/>
        <v>1.7287590644057214E-4</v>
      </c>
      <c r="I253" s="6">
        <f t="shared" si="30"/>
        <v>1.3148228262415136E-2</v>
      </c>
      <c r="J253" s="13"/>
      <c r="K253" s="13"/>
      <c r="L253" s="3"/>
      <c r="M253" s="3"/>
      <c r="N253" s="3"/>
      <c r="O253" s="3">
        <f t="shared" si="31"/>
        <v>1.8048457978053498E-4</v>
      </c>
      <c r="P253" s="36">
        <f t="shared" si="27"/>
        <v>3.3717258909915615</v>
      </c>
      <c r="Q253" s="6">
        <f t="shared" si="28"/>
        <v>1.3434454949142334E-2</v>
      </c>
      <c r="R253" s="3"/>
      <c r="S253" s="3"/>
      <c r="T253" s="3"/>
    </row>
    <row r="254" spans="1:20" x14ac:dyDescent="0.25">
      <c r="A254" s="33">
        <v>42754</v>
      </c>
      <c r="B254">
        <v>21.090885</v>
      </c>
      <c r="C254" s="6">
        <f t="shared" si="26"/>
        <v>-4.5880802763722138E-3</v>
      </c>
      <c r="D254" s="6">
        <f t="shared" si="33"/>
        <v>1.3868169808409032E-2</v>
      </c>
      <c r="E254" s="6">
        <f t="shared" si="25"/>
        <v>1.7890452050402544E-2</v>
      </c>
      <c r="F254" s="6">
        <f t="shared" si="32"/>
        <v>1.6671454836731773E-2</v>
      </c>
      <c r="G254" s="3"/>
      <c r="H254" s="3">
        <f t="shared" si="29"/>
        <v>1.629206652438572E-4</v>
      </c>
      <c r="I254" s="6">
        <f t="shared" si="30"/>
        <v>1.2764037967816345E-2</v>
      </c>
      <c r="J254" s="13"/>
      <c r="K254" s="13"/>
      <c r="L254" s="3"/>
      <c r="M254" s="3"/>
      <c r="N254" s="3"/>
      <c r="O254" s="3">
        <f t="shared" si="31"/>
        <v>1.7046483122212919E-4</v>
      </c>
      <c r="P254" s="36">
        <f t="shared" si="27"/>
        <v>3.3578078916571279</v>
      </c>
      <c r="Q254" s="6">
        <f t="shared" si="28"/>
        <v>1.3056218105643348E-2</v>
      </c>
      <c r="R254" s="3"/>
      <c r="S254" s="3"/>
      <c r="T254" s="3"/>
    </row>
    <row r="255" spans="1:20" x14ac:dyDescent="0.25">
      <c r="A255" s="33">
        <v>42755</v>
      </c>
      <c r="B255">
        <v>21.284859000000001</v>
      </c>
      <c r="C255" s="6">
        <f t="shared" si="26"/>
        <v>9.1550182488981582E-3</v>
      </c>
      <c r="D255" s="6">
        <f t="shared" si="33"/>
        <v>1.374914283459047E-2</v>
      </c>
      <c r="E255" s="6">
        <f t="shared" si="25"/>
        <v>1.7891698570146504E-2</v>
      </c>
      <c r="F255" s="6">
        <f t="shared" si="32"/>
        <v>1.6663771990536286E-2</v>
      </c>
      <c r="G255" s="3"/>
      <c r="H255" s="3">
        <f t="shared" si="29"/>
        <v>1.5440845416657192E-4</v>
      </c>
      <c r="I255" s="6">
        <f t="shared" si="30"/>
        <v>1.2426119835514702E-2</v>
      </c>
      <c r="J255" s="13"/>
      <c r="K255" s="13"/>
      <c r="L255" s="3"/>
      <c r="M255" s="3"/>
      <c r="N255" s="3"/>
      <c r="O255" s="3">
        <f t="shared" si="31"/>
        <v>1.6257180038069537E-4</v>
      </c>
      <c r="P255" s="36">
        <f t="shared" si="27"/>
        <v>3.18548043176069</v>
      </c>
      <c r="Q255" s="6">
        <f t="shared" si="28"/>
        <v>1.2750364715595212E-2</v>
      </c>
      <c r="R255" s="3"/>
      <c r="S255" s="3"/>
      <c r="T255" s="3"/>
    </row>
    <row r="256" spans="1:20" x14ac:dyDescent="0.25">
      <c r="A256" s="33">
        <v>42758</v>
      </c>
      <c r="B256">
        <v>21.146840999999998</v>
      </c>
      <c r="C256" s="6">
        <f t="shared" si="26"/>
        <v>-6.5054422402164381E-3</v>
      </c>
      <c r="D256" s="6">
        <f t="shared" si="33"/>
        <v>1.3751201759725686E-2</v>
      </c>
      <c r="E256" s="6">
        <f t="shared" si="25"/>
        <v>1.7686867475202924E-2</v>
      </c>
      <c r="F256" s="6">
        <f t="shared" si="32"/>
        <v>1.6606842482073426E-2</v>
      </c>
      <c r="G256" s="3"/>
      <c r="H256" s="3">
        <f t="shared" si="29"/>
        <v>1.5017280846483711E-4</v>
      </c>
      <c r="I256" s="6">
        <f t="shared" si="30"/>
        <v>1.2254501559216396E-2</v>
      </c>
      <c r="J256" s="13"/>
      <c r="K256" s="13"/>
      <c r="L256" s="3"/>
      <c r="M256" s="3"/>
      <c r="N256" s="3"/>
      <c r="O256" s="3">
        <f t="shared" si="31"/>
        <v>1.6063190936778531E-4</v>
      </c>
      <c r="P256" s="36">
        <f t="shared" si="27"/>
        <v>3.3175268445270198</v>
      </c>
      <c r="Q256" s="6">
        <f t="shared" si="28"/>
        <v>1.267406443757429E-2</v>
      </c>
      <c r="R256" s="3"/>
      <c r="S256" s="3"/>
      <c r="T256" s="3"/>
    </row>
    <row r="257" spans="1:20" x14ac:dyDescent="0.25">
      <c r="A257" s="33">
        <v>42759</v>
      </c>
      <c r="B257">
        <v>21.001356000000001</v>
      </c>
      <c r="C257" s="6">
        <f t="shared" si="26"/>
        <v>-6.9035255672398876E-3</v>
      </c>
      <c r="D257" s="6">
        <f t="shared" si="33"/>
        <v>1.1347534706889486E-2</v>
      </c>
      <c r="E257" s="6">
        <f t="shared" ref="E257:E320" si="34">SQRT(SUMPRODUCT(C197:C256,C197:C256)/60)</f>
        <v>1.752819022572908E-2</v>
      </c>
      <c r="F257" s="6">
        <f t="shared" si="32"/>
        <v>1.6609799547534856E-2</v>
      </c>
      <c r="G257" s="3"/>
      <c r="H257" s="3">
        <f t="shared" si="29"/>
        <v>1.437016866813944E-4</v>
      </c>
      <c r="I257" s="6">
        <f t="shared" si="30"/>
        <v>1.1987563834299044E-2</v>
      </c>
      <c r="J257" s="13"/>
      <c r="K257" s="13"/>
      <c r="L257" s="3"/>
      <c r="M257" s="3"/>
      <c r="N257" s="3"/>
      <c r="O257" s="3">
        <f t="shared" si="31"/>
        <v>1.5544184582465094E-4</v>
      </c>
      <c r="P257" s="36">
        <f t="shared" si="27"/>
        <v>3.312380277561358</v>
      </c>
      <c r="Q257" s="6">
        <f t="shared" si="28"/>
        <v>1.2467631925295635E-2</v>
      </c>
      <c r="R257" s="3"/>
      <c r="S257" s="3"/>
      <c r="T257" s="3"/>
    </row>
    <row r="258" spans="1:20" x14ac:dyDescent="0.25">
      <c r="A258" s="33">
        <v>42760</v>
      </c>
      <c r="B258">
        <v>21.463911</v>
      </c>
      <c r="C258" s="6">
        <f t="shared" si="26"/>
        <v>2.1785959569553381E-2</v>
      </c>
      <c r="D258" s="6">
        <f t="shared" si="33"/>
        <v>1.1406641749053315E-2</v>
      </c>
      <c r="E258" s="6">
        <f t="shared" si="34"/>
        <v>1.7165956622243871E-2</v>
      </c>
      <c r="F258" s="6">
        <f t="shared" si="32"/>
        <v>1.6594954312601422E-2</v>
      </c>
      <c r="G258" s="3"/>
      <c r="H258" s="3">
        <f t="shared" si="29"/>
        <v>1.3793910539596283E-4</v>
      </c>
      <c r="I258" s="6">
        <f t="shared" si="30"/>
        <v>1.1744747992015955E-2</v>
      </c>
      <c r="J258" s="13"/>
      <c r="K258" s="13"/>
      <c r="L258" s="3"/>
      <c r="M258" s="3"/>
      <c r="N258" s="3"/>
      <c r="O258" s="3">
        <f t="shared" si="31"/>
        <v>1.5119081867635229E-4</v>
      </c>
      <c r="P258" s="36">
        <f t="shared" si="27"/>
        <v>1.9099129128098147</v>
      </c>
      <c r="Q258" s="6">
        <f t="shared" si="28"/>
        <v>1.2295967577883095E-2</v>
      </c>
      <c r="R258" s="3"/>
      <c r="S258" s="3"/>
      <c r="T258" s="3"/>
    </row>
    <row r="259" spans="1:20" x14ac:dyDescent="0.25">
      <c r="A259" s="33">
        <v>42761</v>
      </c>
      <c r="B259">
        <v>21.337081999999999</v>
      </c>
      <c r="C259" s="6">
        <f t="shared" si="26"/>
        <v>-5.9264686320721219E-3</v>
      </c>
      <c r="D259" s="6">
        <f t="shared" si="33"/>
        <v>1.1981384884669054E-2</v>
      </c>
      <c r="E259" s="6">
        <f t="shared" si="34"/>
        <v>1.737523672428317E-2</v>
      </c>
      <c r="F259" s="6">
        <f t="shared" si="32"/>
        <v>1.6752904174433682E-2</v>
      </c>
      <c r="G259" s="3"/>
      <c r="H259" s="3">
        <f t="shared" si="29"/>
        <v>1.5814044113417796E-4</v>
      </c>
      <c r="I259" s="6">
        <f t="shared" si="30"/>
        <v>1.25753902974889E-2</v>
      </c>
      <c r="J259" s="13"/>
      <c r="K259" s="13"/>
      <c r="L259" s="3"/>
      <c r="M259" s="3"/>
      <c r="N259" s="3"/>
      <c r="O259" s="3">
        <f t="shared" si="31"/>
        <v>1.8270280047075188E-4</v>
      </c>
      <c r="P259" s="36">
        <f t="shared" si="27"/>
        <v>3.288765682038453</v>
      </c>
      <c r="Q259" s="6">
        <f t="shared" si="28"/>
        <v>1.3516759984210413E-2</v>
      </c>
      <c r="R259" s="3"/>
      <c r="S259" s="3"/>
      <c r="T259" s="3"/>
    </row>
    <row r="260" spans="1:20" x14ac:dyDescent="0.25">
      <c r="A260" s="33">
        <v>42762</v>
      </c>
      <c r="B260">
        <v>21.695187000000001</v>
      </c>
      <c r="C260" s="6">
        <f t="shared" ref="C260:C323" si="35">LN(B260/B259)</f>
        <v>1.6643940705915537E-2</v>
      </c>
      <c r="D260" s="6">
        <f t="shared" si="33"/>
        <v>1.1972853167477156E-2</v>
      </c>
      <c r="E260" s="6">
        <f t="shared" si="34"/>
        <v>1.7209836638909369E-2</v>
      </c>
      <c r="F260" s="6">
        <f t="shared" si="32"/>
        <v>1.6554621448346612E-2</v>
      </c>
      <c r="G260" s="3"/>
      <c r="H260" s="3">
        <f t="shared" si="29"/>
        <v>1.5075939649294336E-4</v>
      </c>
      <c r="I260" s="6">
        <f t="shared" si="30"/>
        <v>1.2278411806619916E-2</v>
      </c>
      <c r="J260" s="13"/>
      <c r="K260" s="13"/>
      <c r="L260" s="3"/>
      <c r="M260" s="3"/>
      <c r="N260" s="3"/>
      <c r="O260" s="3">
        <f t="shared" si="31"/>
        <v>1.7480310772713132E-4</v>
      </c>
      <c r="P260" s="36">
        <f t="shared" si="27"/>
        <v>2.6146072277719048</v>
      </c>
      <c r="Q260" s="6">
        <f t="shared" si="28"/>
        <v>1.3221312632531285E-2</v>
      </c>
      <c r="R260" s="3"/>
      <c r="S260" s="3"/>
      <c r="T260" s="3"/>
    </row>
    <row r="261" spans="1:20" x14ac:dyDescent="0.25">
      <c r="A261" s="33">
        <v>42765</v>
      </c>
      <c r="B261">
        <v>21.363194</v>
      </c>
      <c r="C261" s="6">
        <f t="shared" si="35"/>
        <v>-1.5420903962316851E-2</v>
      </c>
      <c r="D261" s="6">
        <f t="shared" si="33"/>
        <v>1.2106820481104008E-2</v>
      </c>
      <c r="E261" s="6">
        <f t="shared" si="34"/>
        <v>1.7336169990524994E-2</v>
      </c>
      <c r="F261" s="6">
        <f t="shared" si="32"/>
        <v>1.6602595354516109E-2</v>
      </c>
      <c r="G261" s="3"/>
      <c r="H261" s="3">
        <f t="shared" si="29"/>
        <v>1.5833507843668868E-4</v>
      </c>
      <c r="I261" s="6">
        <f t="shared" si="30"/>
        <v>1.2583126735302664E-2</v>
      </c>
      <c r="J261" s="13"/>
      <c r="K261" s="13"/>
      <c r="L261" s="3"/>
      <c r="M261" s="3"/>
      <c r="N261" s="3"/>
      <c r="O261" s="3">
        <f t="shared" si="31"/>
        <v>1.8769067059423185E-4</v>
      </c>
      <c r="P261" s="36">
        <f t="shared" ref="P261:P324" si="36">-0.5*LN(2*PI())-LN(Q261)-C261^2/(2*O261)</f>
        <v>2.7379185953866978</v>
      </c>
      <c r="Q261" s="6">
        <f t="shared" ref="Q261:Q324" si="37">SQRT(O261)</f>
        <v>1.3700024474220177E-2</v>
      </c>
      <c r="R261" s="3"/>
      <c r="S261" s="3"/>
      <c r="T261" s="3"/>
    </row>
    <row r="262" spans="1:20" x14ac:dyDescent="0.25">
      <c r="A262" s="33">
        <v>42766</v>
      </c>
      <c r="B262">
        <v>20.993894999999998</v>
      </c>
      <c r="C262" s="6">
        <f t="shared" si="35"/>
        <v>-1.7437853576310586E-2</v>
      </c>
      <c r="D262" s="6">
        <f t="shared" si="33"/>
        <v>1.1463999760812402E-2</v>
      </c>
      <c r="E262" s="6">
        <f t="shared" si="34"/>
        <v>1.7021142312135744E-2</v>
      </c>
      <c r="F262" s="6">
        <f t="shared" si="32"/>
        <v>1.6338563129884229E-2</v>
      </c>
      <c r="G262" s="3"/>
      <c r="H262" s="3">
        <f t="shared" ref="H262:H325" si="38">(1-$H$1)*C261^2+$H$1*H261</f>
        <v>1.6310323047138734E-4</v>
      </c>
      <c r="I262" s="6">
        <f t="shared" ref="I262:I325" si="39">SQRT(H262)</f>
        <v>1.2771187512184892E-2</v>
      </c>
      <c r="J262" s="13"/>
      <c r="K262" s="13"/>
      <c r="L262" s="3"/>
      <c r="M262" s="3"/>
      <c r="N262" s="3"/>
      <c r="O262" s="3">
        <f t="shared" ref="O262:O325" si="40">$M$2+$M$3*C261^2+$M$4*O261</f>
        <v>1.9609667620365046E-4</v>
      </c>
      <c r="P262" s="36">
        <f t="shared" si="36"/>
        <v>2.5741842170311937</v>
      </c>
      <c r="Q262" s="6">
        <f t="shared" si="37"/>
        <v>1.4003452295903695E-2</v>
      </c>
      <c r="R262" s="3"/>
      <c r="S262" s="3"/>
      <c r="T262" s="3"/>
    </row>
    <row r="263" spans="1:20" x14ac:dyDescent="0.25">
      <c r="A263" s="33">
        <v>42767</v>
      </c>
      <c r="B263">
        <v>21.594473000000001</v>
      </c>
      <c r="C263" s="6">
        <f t="shared" si="35"/>
        <v>2.8205721145592593E-2</v>
      </c>
      <c r="D263" s="6">
        <f t="shared" si="33"/>
        <v>1.0355737191957018E-2</v>
      </c>
      <c r="E263" s="6">
        <f t="shared" si="34"/>
        <v>1.6469949081013971E-2</v>
      </c>
      <c r="F263" s="6">
        <f t="shared" si="32"/>
        <v>1.628124424229763E-2</v>
      </c>
      <c r="G263" s="3"/>
      <c r="H263" s="3">
        <f t="shared" si="38"/>
        <v>1.7156176088403498E-4</v>
      </c>
      <c r="I263" s="6">
        <f t="shared" si="39"/>
        <v>1.3098158682961318E-2</v>
      </c>
      <c r="J263" s="13"/>
      <c r="K263" s="13"/>
      <c r="L263" s="3"/>
      <c r="M263" s="3"/>
      <c r="N263" s="3"/>
      <c r="O263" s="3">
        <f t="shared" si="40"/>
        <v>2.0918565214796142E-4</v>
      </c>
      <c r="P263" s="36">
        <f t="shared" si="36"/>
        <v>1.4156347546457393</v>
      </c>
      <c r="Q263" s="6">
        <f t="shared" si="37"/>
        <v>1.4463251783328721E-2</v>
      </c>
      <c r="R263" s="3"/>
      <c r="S263" s="3"/>
      <c r="T263" s="3"/>
    </row>
    <row r="264" spans="1:20" x14ac:dyDescent="0.25">
      <c r="A264" s="33">
        <v>42768</v>
      </c>
      <c r="B264">
        <v>21.635501999999999</v>
      </c>
      <c r="C264" s="6">
        <f t="shared" si="35"/>
        <v>1.8981742330027767E-3</v>
      </c>
      <c r="D264" s="6">
        <f t="shared" si="33"/>
        <v>1.1559137408352972E-2</v>
      </c>
      <c r="E264" s="6">
        <f t="shared" si="34"/>
        <v>1.6640676645349666E-2</v>
      </c>
      <c r="F264" s="6">
        <f t="shared" si="32"/>
        <v>1.6549867196497689E-2</v>
      </c>
      <c r="G264" s="3"/>
      <c r="H264" s="3">
        <f t="shared" si="38"/>
        <v>2.0900181755156865E-4</v>
      </c>
      <c r="I264" s="6">
        <f t="shared" si="39"/>
        <v>1.4456895155999737E-2</v>
      </c>
      <c r="J264" s="13"/>
      <c r="K264" s="13"/>
      <c r="L264" s="3"/>
      <c r="M264" s="3"/>
      <c r="N264" s="3"/>
      <c r="O264" s="3">
        <f t="shared" si="40"/>
        <v>2.617193195552238E-4</v>
      </c>
      <c r="P264" s="36">
        <f t="shared" si="36"/>
        <v>3.1982969774433729</v>
      </c>
      <c r="Q264" s="6">
        <f t="shared" si="37"/>
        <v>1.6177741484991771E-2</v>
      </c>
      <c r="R264" s="3"/>
      <c r="S264" s="3"/>
      <c r="T264" s="3"/>
    </row>
    <row r="265" spans="1:20" x14ac:dyDescent="0.25">
      <c r="A265" s="33">
        <v>42769</v>
      </c>
      <c r="B265">
        <v>21.512402000000002</v>
      </c>
      <c r="C265" s="6">
        <f t="shared" si="35"/>
        <v>-5.7059705144265824E-3</v>
      </c>
      <c r="D265" s="6">
        <f t="shared" si="33"/>
        <v>1.1532021615382877E-2</v>
      </c>
      <c r="E265" s="6">
        <f t="shared" si="34"/>
        <v>1.3790031134330506E-2</v>
      </c>
      <c r="F265" s="6">
        <f t="shared" si="32"/>
        <v>1.6463654463990798E-2</v>
      </c>
      <c r="G265" s="3"/>
      <c r="H265" s="3">
        <f t="shared" si="38"/>
        <v>1.9667789242360466E-4</v>
      </c>
      <c r="I265" s="6">
        <f t="shared" si="39"/>
        <v>1.4024189546052373E-2</v>
      </c>
      <c r="J265" s="13"/>
      <c r="K265" s="13"/>
      <c r="L265" s="3"/>
      <c r="M265" s="3"/>
      <c r="N265" s="3"/>
      <c r="O265" s="3">
        <f t="shared" si="40"/>
        <v>2.4364258681069053E-4</v>
      </c>
      <c r="P265" s="36">
        <f t="shared" si="36"/>
        <v>3.1741502855361849</v>
      </c>
      <c r="Q265" s="6">
        <f t="shared" si="37"/>
        <v>1.5609054641799756E-2</v>
      </c>
      <c r="R265" s="3"/>
      <c r="S265" s="3"/>
      <c r="T265" s="3"/>
    </row>
    <row r="266" spans="1:20" x14ac:dyDescent="0.25">
      <c r="A266" s="33">
        <v>42772</v>
      </c>
      <c r="B266">
        <v>21.262475999999999</v>
      </c>
      <c r="C266" s="6">
        <f t="shared" si="35"/>
        <v>-1.1685777062740325E-2</v>
      </c>
      <c r="D266" s="6">
        <f t="shared" si="33"/>
        <v>1.1295210355042442E-2</v>
      </c>
      <c r="E266" s="6">
        <f t="shared" si="34"/>
        <v>1.3796958537087759E-2</v>
      </c>
      <c r="F266" s="6">
        <f t="shared" si="32"/>
        <v>1.644435776172035E-2</v>
      </c>
      <c r="G266" s="3"/>
      <c r="H266" s="3">
        <f t="shared" si="38"/>
        <v>1.868307048488787E-4</v>
      </c>
      <c r="I266" s="6">
        <f t="shared" si="39"/>
        <v>1.3668602885769954E-2</v>
      </c>
      <c r="J266" s="13"/>
      <c r="K266" s="13"/>
      <c r="L266" s="3"/>
      <c r="M266" s="3"/>
      <c r="N266" s="3"/>
      <c r="O266" s="3">
        <f t="shared" si="40"/>
        <v>2.2969463310499997E-4</v>
      </c>
      <c r="P266" s="36">
        <f t="shared" si="36"/>
        <v>2.9731828269482605</v>
      </c>
      <c r="Q266" s="6">
        <f t="shared" si="37"/>
        <v>1.5155679895834431E-2</v>
      </c>
      <c r="R266" s="3"/>
      <c r="S266" s="3"/>
      <c r="T266" s="3"/>
    </row>
    <row r="267" spans="1:20" x14ac:dyDescent="0.25">
      <c r="A267" s="33">
        <v>42773</v>
      </c>
      <c r="B267">
        <v>21.411688000000002</v>
      </c>
      <c r="C267" s="6">
        <f t="shared" si="35"/>
        <v>6.9931121829776887E-3</v>
      </c>
      <c r="D267" s="6">
        <f t="shared" si="33"/>
        <v>1.1485124984187016E-2</v>
      </c>
      <c r="E267" s="6">
        <f t="shared" si="34"/>
        <v>1.3419828777701646E-2</v>
      </c>
      <c r="F267" s="6">
        <f t="shared" si="32"/>
        <v>1.6486955288109326E-2</v>
      </c>
      <c r="G267" s="3"/>
      <c r="H267" s="3">
        <f t="shared" si="38"/>
        <v>1.8381430569155006E-4</v>
      </c>
      <c r="I267" s="6">
        <f t="shared" si="39"/>
        <v>1.3557813455404601E-2</v>
      </c>
      <c r="J267" s="13"/>
      <c r="K267" s="13"/>
      <c r="L267" s="3"/>
      <c r="M267" s="3"/>
      <c r="N267" s="3"/>
      <c r="O267" s="3">
        <f t="shared" si="40"/>
        <v>2.2569423259845154E-4</v>
      </c>
      <c r="P267" s="36">
        <f t="shared" si="36"/>
        <v>3.1708857560723236</v>
      </c>
      <c r="Q267" s="6">
        <f t="shared" si="37"/>
        <v>1.5023123263770805E-2</v>
      </c>
      <c r="R267" s="3"/>
      <c r="S267" s="3"/>
      <c r="T267" s="3"/>
    </row>
    <row r="268" spans="1:20" x14ac:dyDescent="0.25">
      <c r="A268" s="33">
        <v>42774</v>
      </c>
      <c r="B268">
        <v>21.557168999999998</v>
      </c>
      <c r="C268" s="6">
        <f t="shared" si="35"/>
        <v>6.7714882848870827E-3</v>
      </c>
      <c r="D268" s="6">
        <f t="shared" si="33"/>
        <v>1.1555699944162317E-2</v>
      </c>
      <c r="E268" s="6">
        <f t="shared" si="34"/>
        <v>1.2943296190072388E-2</v>
      </c>
      <c r="F268" s="6">
        <f t="shared" si="32"/>
        <v>1.6385159861993098E-2</v>
      </c>
      <c r="G268" s="3"/>
      <c r="H268" s="3">
        <f t="shared" si="38"/>
        <v>1.7571966443027969E-4</v>
      </c>
      <c r="I268" s="6">
        <f t="shared" si="39"/>
        <v>1.3255929406506346E-2</v>
      </c>
      <c r="J268" s="13"/>
      <c r="K268" s="13"/>
      <c r="L268" s="3"/>
      <c r="M268" s="3"/>
      <c r="N268" s="3"/>
      <c r="O268" s="3">
        <f t="shared" si="40"/>
        <v>2.1481861183423318E-4</v>
      </c>
      <c r="P268" s="36">
        <f t="shared" si="36"/>
        <v>3.1971946940632692</v>
      </c>
      <c r="Q268" s="6">
        <f t="shared" si="37"/>
        <v>1.4656691708371066E-2</v>
      </c>
      <c r="R268" s="3"/>
      <c r="S268" s="3"/>
      <c r="T268" s="3"/>
    </row>
    <row r="269" spans="1:20" x14ac:dyDescent="0.25">
      <c r="A269" s="33">
        <v>42775</v>
      </c>
      <c r="B269">
        <v>21.784711999999999</v>
      </c>
      <c r="C269" s="6">
        <f t="shared" si="35"/>
        <v>1.0500009935029314E-2</v>
      </c>
      <c r="D269" s="6">
        <f t="shared" si="33"/>
        <v>1.1602497598365031E-2</v>
      </c>
      <c r="E269" s="6">
        <f t="shared" si="34"/>
        <v>1.2967357028852057E-2</v>
      </c>
      <c r="F269" s="6">
        <f t="shared" si="32"/>
        <v>1.6395172940240732E-2</v>
      </c>
      <c r="G269" s="3"/>
      <c r="H269" s="3">
        <f t="shared" si="38"/>
        <v>1.6792766778000467E-4</v>
      </c>
      <c r="I269" s="6">
        <f t="shared" si="39"/>
        <v>1.2958690820449597E-2</v>
      </c>
      <c r="J269" s="13"/>
      <c r="K269" s="13"/>
      <c r="L269" s="3"/>
      <c r="M269" s="3"/>
      <c r="N269" s="3"/>
      <c r="O269" s="3">
        <f t="shared" si="40"/>
        <v>2.0473188226898187E-4</v>
      </c>
      <c r="P269" s="36">
        <f t="shared" si="36"/>
        <v>3.0587110255923964</v>
      </c>
      <c r="Q269" s="6">
        <f t="shared" si="37"/>
        <v>1.4308454922491871E-2</v>
      </c>
      <c r="R269" s="3"/>
      <c r="S269" s="3"/>
      <c r="T269" s="3"/>
    </row>
    <row r="270" spans="1:20" x14ac:dyDescent="0.25">
      <c r="A270" s="33">
        <v>42776</v>
      </c>
      <c r="B270">
        <v>21.713839</v>
      </c>
      <c r="C270" s="6">
        <f t="shared" si="35"/>
        <v>-3.2586401655138554E-3</v>
      </c>
      <c r="D270" s="6">
        <f t="shared" si="33"/>
        <v>1.1750091336917845E-2</v>
      </c>
      <c r="E270" s="6">
        <f t="shared" si="34"/>
        <v>1.3033880099646405E-2</v>
      </c>
      <c r="F270" s="6">
        <f t="shared" si="32"/>
        <v>1.6422668643412873E-2</v>
      </c>
      <c r="G270" s="3"/>
      <c r="H270" s="3">
        <f t="shared" si="38"/>
        <v>1.6446702023134726E-4</v>
      </c>
      <c r="I270" s="6">
        <f t="shared" si="39"/>
        <v>1.282446958869439E-2</v>
      </c>
      <c r="J270" s="13"/>
      <c r="K270" s="13"/>
      <c r="L270" s="3"/>
      <c r="M270" s="3"/>
      <c r="N270" s="3"/>
      <c r="O270" s="3">
        <f t="shared" si="40"/>
        <v>2.0094361716215277E-4</v>
      </c>
      <c r="P270" s="36">
        <f t="shared" si="36"/>
        <v>3.310882390017527</v>
      </c>
      <c r="Q270" s="6">
        <f t="shared" si="37"/>
        <v>1.4175458269916806E-2</v>
      </c>
      <c r="R270" s="3"/>
      <c r="S270" s="3"/>
      <c r="T270" s="3"/>
    </row>
    <row r="271" spans="1:20" x14ac:dyDescent="0.25">
      <c r="A271" s="33">
        <v>42779</v>
      </c>
      <c r="B271">
        <v>22.284569000000001</v>
      </c>
      <c r="C271" s="6">
        <f t="shared" si="35"/>
        <v>2.5944666637090868E-2</v>
      </c>
      <c r="D271" s="6">
        <f t="shared" si="33"/>
        <v>1.1688059046359238E-2</v>
      </c>
      <c r="E271" s="6">
        <f t="shared" si="34"/>
        <v>1.3040141819384359E-2</v>
      </c>
      <c r="F271" s="6">
        <f t="shared" si="32"/>
        <v>1.6382854425066776E-2</v>
      </c>
      <c r="G271" s="3"/>
      <c r="H271" s="3">
        <f t="shared" si="38"/>
        <v>1.5523612316116443E-4</v>
      </c>
      <c r="I271" s="6">
        <f t="shared" si="39"/>
        <v>1.2459378923572573E-2</v>
      </c>
      <c r="J271" s="13"/>
      <c r="K271" s="13"/>
      <c r="L271" s="3"/>
      <c r="M271" s="3"/>
      <c r="N271" s="3"/>
      <c r="O271" s="3">
        <f t="shared" si="40"/>
        <v>1.8926798286917002E-4</v>
      </c>
      <c r="P271" s="36">
        <f t="shared" si="36"/>
        <v>1.589000256272225</v>
      </c>
      <c r="Q271" s="6">
        <f t="shared" si="37"/>
        <v>1.3757470075168981E-2</v>
      </c>
      <c r="R271" s="3"/>
      <c r="S271" s="3"/>
      <c r="T271" s="3"/>
    </row>
    <row r="272" spans="1:20" x14ac:dyDescent="0.25">
      <c r="A272" s="33">
        <v>42780</v>
      </c>
      <c r="B272">
        <v>22.456161000000002</v>
      </c>
      <c r="C272" s="6">
        <f t="shared" si="35"/>
        <v>7.6705427619212924E-3</v>
      </c>
      <c r="D272" s="6">
        <f t="shared" si="33"/>
        <v>1.2527603116119657E-2</v>
      </c>
      <c r="E272" s="6">
        <f t="shared" si="34"/>
        <v>1.344755753449743E-2</v>
      </c>
      <c r="F272" s="6">
        <f t="shared" si="32"/>
        <v>1.6597149723041753E-2</v>
      </c>
      <c r="G272" s="3"/>
      <c r="H272" s="3">
        <f t="shared" si="38"/>
        <v>1.8630949938608116E-4</v>
      </c>
      <c r="I272" s="6">
        <f t="shared" si="39"/>
        <v>1.3649523778728734E-2</v>
      </c>
      <c r="J272" s="13"/>
      <c r="K272" s="13"/>
      <c r="L272" s="3"/>
      <c r="M272" s="3"/>
      <c r="N272" s="3"/>
      <c r="O272" s="3">
        <f t="shared" si="40"/>
        <v>2.3357045729640653E-4</v>
      </c>
      <c r="P272" s="36">
        <f t="shared" si="36"/>
        <v>3.1361230851925632</v>
      </c>
      <c r="Q272" s="6">
        <f t="shared" si="37"/>
        <v>1.5283012049213548E-2</v>
      </c>
      <c r="R272" s="3"/>
      <c r="S272" s="3"/>
      <c r="T272" s="3"/>
    </row>
    <row r="273" spans="1:20" x14ac:dyDescent="0.25">
      <c r="A273" s="33">
        <v>42781</v>
      </c>
      <c r="B273">
        <v>22.344252000000001</v>
      </c>
      <c r="C273" s="6">
        <f t="shared" si="35"/>
        <v>-4.9959018351739505E-3</v>
      </c>
      <c r="D273" s="6">
        <f t="shared" si="33"/>
        <v>1.2605470300009792E-2</v>
      </c>
      <c r="E273" s="6">
        <f t="shared" si="34"/>
        <v>1.33922943535154E-2</v>
      </c>
      <c r="F273" s="6">
        <f t="shared" si="32"/>
        <v>1.6609279927218442E-2</v>
      </c>
      <c r="G273" s="3"/>
      <c r="H273" s="3">
        <f t="shared" si="38"/>
        <v>1.7866116299866406E-4</v>
      </c>
      <c r="I273" s="6">
        <f t="shared" si="39"/>
        <v>1.336641922874874E-2</v>
      </c>
      <c r="J273" s="13"/>
      <c r="K273" s="13"/>
      <c r="L273" s="3"/>
      <c r="M273" s="3"/>
      <c r="N273" s="3"/>
      <c r="O273" s="3">
        <f t="shared" si="40"/>
        <v>2.2276314290649979E-4</v>
      </c>
      <c r="P273" s="36">
        <f t="shared" si="36"/>
        <v>3.2297407471794997</v>
      </c>
      <c r="Q273" s="6">
        <f t="shared" si="37"/>
        <v>1.4925251854039173E-2</v>
      </c>
      <c r="R273" s="3"/>
      <c r="S273" s="3"/>
      <c r="T273" s="3"/>
    </row>
    <row r="274" spans="1:20" x14ac:dyDescent="0.25">
      <c r="A274" s="33">
        <v>42782</v>
      </c>
      <c r="B274">
        <v>22.209962999999998</v>
      </c>
      <c r="C274" s="6">
        <f t="shared" si="35"/>
        <v>-6.0281347860715968E-3</v>
      </c>
      <c r="D274" s="6">
        <f t="shared" si="33"/>
        <v>1.1640326136471783E-2</v>
      </c>
      <c r="E274" s="6">
        <f t="shared" si="34"/>
        <v>1.323994036328051E-2</v>
      </c>
      <c r="F274" s="6">
        <f t="shared" si="32"/>
        <v>1.65932371756108E-2</v>
      </c>
      <c r="G274" s="3"/>
      <c r="H274" s="3">
        <f t="shared" si="38"/>
        <v>1.6943903532754586E-4</v>
      </c>
      <c r="I274" s="6">
        <f t="shared" si="39"/>
        <v>1.3016875021584324E-2</v>
      </c>
      <c r="J274" s="13"/>
      <c r="K274" s="13"/>
      <c r="L274" s="3"/>
      <c r="M274" s="3"/>
      <c r="N274" s="3"/>
      <c r="O274" s="3">
        <f t="shared" si="40"/>
        <v>2.1018544529009502E-4</v>
      </c>
      <c r="P274" s="36">
        <f t="shared" si="36"/>
        <v>3.2283779534952748</v>
      </c>
      <c r="Q274" s="6">
        <f t="shared" si="37"/>
        <v>1.4497773804625833E-2</v>
      </c>
      <c r="R274" s="3"/>
      <c r="S274" s="3"/>
      <c r="T274" s="3"/>
    </row>
    <row r="275" spans="1:20" x14ac:dyDescent="0.25">
      <c r="A275" s="33">
        <v>42783</v>
      </c>
      <c r="B275">
        <v>21.945114</v>
      </c>
      <c r="C275" s="6">
        <f t="shared" si="35"/>
        <v>-1.199645405679518E-2</v>
      </c>
      <c r="D275" s="6">
        <f t="shared" si="33"/>
        <v>1.158633567708663E-2</v>
      </c>
      <c r="E275" s="6">
        <f t="shared" si="34"/>
        <v>1.3196479047603548E-2</v>
      </c>
      <c r="F275" s="6">
        <f t="shared" si="32"/>
        <v>1.6492410912202451E-2</v>
      </c>
      <c r="G275" s="3"/>
      <c r="H275" s="3">
        <f t="shared" si="38"/>
        <v>1.6145299774783587E-4</v>
      </c>
      <c r="I275" s="6">
        <f t="shared" si="39"/>
        <v>1.2706415613690427E-2</v>
      </c>
      <c r="J275" s="13"/>
      <c r="K275" s="13"/>
      <c r="L275" s="3"/>
      <c r="M275" s="3"/>
      <c r="N275" s="3"/>
      <c r="O275" s="3">
        <f t="shared" si="40"/>
        <v>1.9975453252548772E-4</v>
      </c>
      <c r="P275" s="36">
        <f t="shared" si="36"/>
        <v>2.9800427102427385</v>
      </c>
      <c r="Q275" s="6">
        <f t="shared" si="37"/>
        <v>1.4133454373417976E-2</v>
      </c>
      <c r="R275" s="3"/>
      <c r="S275" s="3"/>
      <c r="T275" s="3"/>
    </row>
    <row r="276" spans="1:20" x14ac:dyDescent="0.25">
      <c r="A276" s="33">
        <v>42786</v>
      </c>
      <c r="B276">
        <v>22.00853</v>
      </c>
      <c r="C276" s="6">
        <f t="shared" si="35"/>
        <v>2.8855875523486172E-3</v>
      </c>
      <c r="D276" s="6">
        <f t="shared" si="33"/>
        <v>1.1688323316190874E-2</v>
      </c>
      <c r="E276" s="6">
        <f t="shared" si="34"/>
        <v>1.3286254694439606E-2</v>
      </c>
      <c r="F276" s="6">
        <f t="shared" si="32"/>
        <v>1.6538225495134701E-2</v>
      </c>
      <c r="G276" s="3"/>
      <c r="H276" s="3">
        <f t="shared" si="38"/>
        <v>1.6040071247917358E-4</v>
      </c>
      <c r="I276" s="6">
        <f t="shared" si="39"/>
        <v>1.2664940287232845E-2</v>
      </c>
      <c r="J276" s="13"/>
      <c r="K276" s="13"/>
      <c r="L276" s="3"/>
      <c r="M276" s="3"/>
      <c r="N276" s="3"/>
      <c r="O276" s="3">
        <f t="shared" si="40"/>
        <v>1.992305825787551E-4</v>
      </c>
      <c r="P276" s="36">
        <f t="shared" si="36"/>
        <v>3.3206883844734123</v>
      </c>
      <c r="Q276" s="6">
        <f t="shared" si="37"/>
        <v>1.411490639638659E-2</v>
      </c>
      <c r="R276" s="3"/>
      <c r="S276" s="3"/>
      <c r="T276" s="3"/>
    </row>
    <row r="277" spans="1:20" x14ac:dyDescent="0.25">
      <c r="A277" s="33">
        <v>42787</v>
      </c>
      <c r="B277">
        <v>21.904078999999999</v>
      </c>
      <c r="C277" s="6">
        <f t="shared" si="35"/>
        <v>-4.7572302974709588E-3</v>
      </c>
      <c r="D277" s="6">
        <f t="shared" si="33"/>
        <v>1.1657823900363658E-2</v>
      </c>
      <c r="E277" s="6">
        <f t="shared" si="34"/>
        <v>1.3291476243476104E-2</v>
      </c>
      <c r="F277" s="6">
        <f t="shared" si="32"/>
        <v>1.6504564721584635E-2</v>
      </c>
      <c r="G277" s="3"/>
      <c r="H277" s="3">
        <f t="shared" si="38"/>
        <v>1.5127626666175929E-4</v>
      </c>
      <c r="I277" s="6">
        <f t="shared" si="39"/>
        <v>1.2299441721548149E-2</v>
      </c>
      <c r="J277" s="13"/>
      <c r="K277" s="13"/>
      <c r="L277" s="3"/>
      <c r="M277" s="3"/>
      <c r="N277" s="3"/>
      <c r="O277" s="3">
        <f t="shared" si="40"/>
        <v>1.875291933287145E-4</v>
      </c>
      <c r="P277" s="36">
        <f t="shared" si="36"/>
        <v>3.3115089015395398</v>
      </c>
      <c r="Q277" s="6">
        <f t="shared" si="37"/>
        <v>1.3694129885783708E-2</v>
      </c>
      <c r="R277" s="3"/>
      <c r="S277" s="3"/>
      <c r="T277" s="3"/>
    </row>
    <row r="278" spans="1:20" x14ac:dyDescent="0.25">
      <c r="A278" s="33">
        <v>42788</v>
      </c>
      <c r="B278">
        <v>21.471373</v>
      </c>
      <c r="C278" s="6">
        <f t="shared" si="35"/>
        <v>-1.9952315643529915E-2</v>
      </c>
      <c r="D278" s="6">
        <f t="shared" si="33"/>
        <v>1.1450875359912587E-2</v>
      </c>
      <c r="E278" s="6">
        <f t="shared" si="34"/>
        <v>1.3281559503683604E-2</v>
      </c>
      <c r="F278" s="6">
        <f t="shared" si="32"/>
        <v>1.6494420951393717E-2</v>
      </c>
      <c r="G278" s="3"/>
      <c r="H278" s="3">
        <f t="shared" si="38"/>
        <v>1.4355756506824425E-4</v>
      </c>
      <c r="I278" s="6">
        <f t="shared" si="39"/>
        <v>1.1981551029321882E-2</v>
      </c>
      <c r="J278" s="13"/>
      <c r="K278" s="13"/>
      <c r="L278" s="3"/>
      <c r="M278" s="3"/>
      <c r="N278" s="3"/>
      <c r="O278" s="3">
        <f t="shared" si="40"/>
        <v>1.7813289997718247E-4</v>
      </c>
      <c r="P278" s="36">
        <f t="shared" si="36"/>
        <v>2.2801419862181209</v>
      </c>
      <c r="Q278" s="6">
        <f t="shared" si="37"/>
        <v>1.3346643772019334E-2</v>
      </c>
      <c r="R278" s="3"/>
      <c r="S278" s="3"/>
      <c r="T278" s="3"/>
    </row>
    <row r="279" spans="1:20" x14ac:dyDescent="0.25">
      <c r="A279" s="33">
        <v>42789</v>
      </c>
      <c r="B279">
        <v>21.493752000000001</v>
      </c>
      <c r="C279" s="6">
        <f t="shared" si="35"/>
        <v>1.0417287054934939E-3</v>
      </c>
      <c r="D279" s="6">
        <f t="shared" si="33"/>
        <v>1.1997961728376007E-2</v>
      </c>
      <c r="E279" s="6">
        <f t="shared" si="34"/>
        <v>1.3524755673234945E-2</v>
      </c>
      <c r="F279" s="6">
        <f t="shared" si="32"/>
        <v>1.6626311389685868E-2</v>
      </c>
      <c r="G279" s="3"/>
      <c r="H279" s="3">
        <f t="shared" si="38"/>
        <v>1.5882980513649253E-4</v>
      </c>
      <c r="I279" s="6">
        <f t="shared" si="39"/>
        <v>1.2602769740675758E-2</v>
      </c>
      <c r="J279" s="13"/>
      <c r="K279" s="13"/>
      <c r="L279" s="3"/>
      <c r="M279" s="3"/>
      <c r="N279" s="3"/>
      <c r="O279" s="3">
        <f t="shared" si="40"/>
        <v>2.0072733307785256E-4</v>
      </c>
      <c r="P279" s="36">
        <f t="shared" si="36"/>
        <v>3.3351398619198251</v>
      </c>
      <c r="Q279" s="6">
        <f t="shared" si="37"/>
        <v>1.4167827394412051E-2</v>
      </c>
      <c r="R279" s="3"/>
      <c r="S279" s="3"/>
      <c r="T279" s="3"/>
    </row>
    <row r="280" spans="1:20" x14ac:dyDescent="0.25">
      <c r="A280" s="33">
        <v>42790</v>
      </c>
      <c r="B280">
        <v>20.814845999999999</v>
      </c>
      <c r="C280" s="6">
        <f t="shared" si="35"/>
        <v>-3.2095806139860066E-2</v>
      </c>
      <c r="D280" s="6">
        <f t="shared" si="33"/>
        <v>1.1980931842044802E-2</v>
      </c>
      <c r="E280" s="6">
        <f t="shared" si="34"/>
        <v>1.3525424306306683E-2</v>
      </c>
      <c r="F280" s="6">
        <f t="shared" si="32"/>
        <v>1.6619546210546014E-2</v>
      </c>
      <c r="G280" s="3"/>
      <c r="H280" s="3">
        <f t="shared" si="38"/>
        <v>1.493651287500539E-4</v>
      </c>
      <c r="I280" s="6">
        <f t="shared" si="39"/>
        <v>1.2221502720617212E-2</v>
      </c>
      <c r="J280" s="13"/>
      <c r="K280" s="13"/>
      <c r="L280" s="3"/>
      <c r="M280" s="3"/>
      <c r="N280" s="3"/>
      <c r="O280" s="3">
        <f t="shared" si="40"/>
        <v>1.8828297066838441E-4</v>
      </c>
      <c r="P280" s="36">
        <f t="shared" si="36"/>
        <v>0.63422520565048401</v>
      </c>
      <c r="Q280" s="6">
        <f t="shared" si="37"/>
        <v>1.3721624199357175E-2</v>
      </c>
      <c r="R280" s="3"/>
      <c r="S280" s="3"/>
      <c r="T280" s="3"/>
    </row>
    <row r="281" spans="1:20" x14ac:dyDescent="0.25">
      <c r="A281" s="33">
        <v>42794</v>
      </c>
      <c r="B281">
        <v>20.486581999999999</v>
      </c>
      <c r="C281" s="6">
        <f t="shared" si="35"/>
        <v>-1.5896346852472147E-2</v>
      </c>
      <c r="D281" s="6">
        <f t="shared" si="33"/>
        <v>1.3235170733816451E-2</v>
      </c>
      <c r="E281" s="6">
        <f t="shared" si="34"/>
        <v>1.3835859181268541E-2</v>
      </c>
      <c r="F281" s="6">
        <f t="shared" si="32"/>
        <v>1.6817301065071302E-2</v>
      </c>
      <c r="G281" s="3"/>
      <c r="H281" s="3">
        <f t="shared" si="38"/>
        <v>2.0221166733109944E-4</v>
      </c>
      <c r="I281" s="6">
        <f t="shared" si="39"/>
        <v>1.4220114884595673E-2</v>
      </c>
      <c r="J281" s="13"/>
      <c r="K281" s="13"/>
      <c r="L281" s="3"/>
      <c r="M281" s="3"/>
      <c r="N281" s="3"/>
      <c r="O281" s="3">
        <f t="shared" si="40"/>
        <v>2.622430011635365E-4</v>
      </c>
      <c r="P281" s="36">
        <f t="shared" si="36"/>
        <v>2.7223876634942394</v>
      </c>
      <c r="Q281" s="6">
        <f t="shared" si="37"/>
        <v>1.6193918647552128E-2</v>
      </c>
      <c r="R281" s="3"/>
      <c r="S281" s="3"/>
      <c r="T281" s="3"/>
    </row>
    <row r="282" spans="1:20" x14ac:dyDescent="0.25">
      <c r="A282" s="33">
        <v>42795</v>
      </c>
      <c r="B282">
        <v>21.169219999999999</v>
      </c>
      <c r="C282" s="6">
        <f t="shared" si="35"/>
        <v>3.2778104620184059E-2</v>
      </c>
      <c r="D282" s="6">
        <f t="shared" si="33"/>
        <v>1.3449232814019812E-2</v>
      </c>
      <c r="E282" s="6">
        <f t="shared" si="34"/>
        <v>1.3947991410616964E-2</v>
      </c>
      <c r="F282" s="6">
        <f t="shared" si="32"/>
        <v>1.6633607251199646E-2</v>
      </c>
      <c r="G282" s="3"/>
      <c r="H282" s="3">
        <f t="shared" si="38"/>
        <v>2.0524059788647954E-4</v>
      </c>
      <c r="I282" s="6">
        <f t="shared" si="39"/>
        <v>1.4326220642112125E-2</v>
      </c>
      <c r="J282" s="13"/>
      <c r="K282" s="13"/>
      <c r="L282" s="3"/>
      <c r="M282" s="3"/>
      <c r="N282" s="3"/>
      <c r="O282" s="3">
        <f t="shared" si="40"/>
        <v>2.6474249606773365E-4</v>
      </c>
      <c r="P282" s="36">
        <f t="shared" si="36"/>
        <v>1.170288547394871</v>
      </c>
      <c r="Q282" s="6">
        <f t="shared" si="37"/>
        <v>1.6270909503396963E-2</v>
      </c>
      <c r="R282" s="3"/>
      <c r="S282" s="3"/>
      <c r="T282" s="3"/>
    </row>
    <row r="283" spans="1:20" x14ac:dyDescent="0.25">
      <c r="A283" s="33">
        <v>42796</v>
      </c>
      <c r="B283">
        <v>21.333351</v>
      </c>
      <c r="C283" s="6">
        <f t="shared" si="35"/>
        <v>7.7233829396271365E-3</v>
      </c>
      <c r="D283" s="6">
        <f t="shared" si="33"/>
        <v>1.4650271029811434E-2</v>
      </c>
      <c r="E283" s="6">
        <f t="shared" si="34"/>
        <v>1.4403685074640795E-2</v>
      </c>
      <c r="F283" s="6">
        <f t="shared" si="32"/>
        <v>1.6926221057438708E-2</v>
      </c>
      <c r="G283" s="3"/>
      <c r="H283" s="3">
        <f t="shared" si="38"/>
        <v>2.5739041056279473E-4</v>
      </c>
      <c r="I283" s="6">
        <f t="shared" si="39"/>
        <v>1.6043391491913257E-2</v>
      </c>
      <c r="J283" s="13"/>
      <c r="K283" s="13"/>
      <c r="L283" s="3"/>
      <c r="M283" s="3"/>
      <c r="N283" s="3"/>
      <c r="O283" s="3">
        <f t="shared" si="40"/>
        <v>3.3504572140673395E-4</v>
      </c>
      <c r="P283" s="36">
        <f t="shared" si="36"/>
        <v>2.9926645810558035</v>
      </c>
      <c r="Q283" s="6">
        <f t="shared" si="37"/>
        <v>1.8304254188759889E-2</v>
      </c>
      <c r="R283" s="3"/>
      <c r="S283" s="3"/>
      <c r="T283" s="3"/>
    </row>
    <row r="284" spans="1:20" x14ac:dyDescent="0.25">
      <c r="A284" s="33">
        <v>42797</v>
      </c>
      <c r="B284">
        <v>21.512402000000002</v>
      </c>
      <c r="C284" s="6">
        <f t="shared" si="35"/>
        <v>8.3579832200688028E-3</v>
      </c>
      <c r="D284" s="6">
        <f t="shared" si="33"/>
        <v>1.4710097055663764E-2</v>
      </c>
      <c r="E284" s="6">
        <f t="shared" si="34"/>
        <v>1.4295332966075248E-2</v>
      </c>
      <c r="F284" s="6">
        <f t="shared" si="32"/>
        <v>1.6896977091801095E-2</v>
      </c>
      <c r="G284" s="3"/>
      <c r="H284" s="3">
        <f t="shared" si="38"/>
        <v>2.4552602457095446E-4</v>
      </c>
      <c r="I284" s="6">
        <f t="shared" si="39"/>
        <v>1.5669270071415404E-2</v>
      </c>
      <c r="J284" s="13"/>
      <c r="K284" s="13"/>
      <c r="L284" s="3"/>
      <c r="M284" s="3"/>
      <c r="N284" s="3"/>
      <c r="O284" s="3">
        <f t="shared" si="40"/>
        <v>3.1458803649508514E-4</v>
      </c>
      <c r="P284" s="36">
        <f t="shared" si="36"/>
        <v>3.0021572057545489</v>
      </c>
      <c r="Q284" s="6">
        <f t="shared" si="37"/>
        <v>1.7736629795287638E-2</v>
      </c>
      <c r="R284" s="3"/>
      <c r="S284" s="3"/>
      <c r="T284" s="3"/>
    </row>
    <row r="285" spans="1:20" x14ac:dyDescent="0.25">
      <c r="A285" s="33">
        <v>42800</v>
      </c>
      <c r="B285">
        <v>21.545974999999999</v>
      </c>
      <c r="C285" s="6">
        <f t="shared" si="35"/>
        <v>1.5594181268618272E-3</v>
      </c>
      <c r="D285" s="6">
        <f t="shared" si="33"/>
        <v>1.4765290452607592E-2</v>
      </c>
      <c r="E285" s="6">
        <f t="shared" si="34"/>
        <v>1.4266266695177042E-2</v>
      </c>
      <c r="F285" s="6">
        <f t="shared" si="32"/>
        <v>1.6913895250156796E-2</v>
      </c>
      <c r="G285" s="3"/>
      <c r="H285" s="3">
        <f t="shared" si="38"/>
        <v>2.3498581610711429E-4</v>
      </c>
      <c r="I285" s="6">
        <f t="shared" si="39"/>
        <v>1.5329247082199252E-2</v>
      </c>
      <c r="J285" s="13"/>
      <c r="K285" s="13"/>
      <c r="L285" s="3"/>
      <c r="M285" s="3"/>
      <c r="N285" s="3"/>
      <c r="O285" s="3">
        <f t="shared" si="40"/>
        <v>2.9693453324405124E-4</v>
      </c>
      <c r="P285" s="36">
        <f t="shared" si="36"/>
        <v>3.137966085347871</v>
      </c>
      <c r="Q285" s="6">
        <f t="shared" si="37"/>
        <v>1.7231788451697382E-2</v>
      </c>
      <c r="R285" s="3"/>
      <c r="S285" s="3"/>
      <c r="T285" s="3"/>
    </row>
    <row r="286" spans="1:20" x14ac:dyDescent="0.25">
      <c r="A286" s="33">
        <v>42801</v>
      </c>
      <c r="B286">
        <v>21.572088000000001</v>
      </c>
      <c r="C286" s="6">
        <f t="shared" si="35"/>
        <v>1.2112326656464321E-3</v>
      </c>
      <c r="D286" s="6">
        <f t="shared" si="33"/>
        <v>1.4673140416253404E-2</v>
      </c>
      <c r="E286" s="6">
        <f t="shared" si="34"/>
        <v>1.4219644853366978E-2</v>
      </c>
      <c r="F286" s="6">
        <f t="shared" si="32"/>
        <v>1.6742676128642751E-2</v>
      </c>
      <c r="G286" s="3"/>
      <c r="H286" s="3">
        <f t="shared" si="38"/>
        <v>2.2103257423435055E-4</v>
      </c>
      <c r="I286" s="6">
        <f t="shared" si="39"/>
        <v>1.4867164297012075E-2</v>
      </c>
      <c r="J286" s="13"/>
      <c r="K286" s="13"/>
      <c r="L286" s="3"/>
      <c r="M286" s="3"/>
      <c r="N286" s="3"/>
      <c r="O286" s="3">
        <f t="shared" si="40"/>
        <v>2.7538844367289215E-4</v>
      </c>
      <c r="P286" s="36">
        <f t="shared" si="36"/>
        <v>3.1770617700501287</v>
      </c>
      <c r="Q286" s="6">
        <f t="shared" si="37"/>
        <v>1.6594831836234201E-2</v>
      </c>
      <c r="R286" s="3"/>
      <c r="S286" s="3"/>
      <c r="T286" s="3"/>
    </row>
    <row r="287" spans="1:20" x14ac:dyDescent="0.25">
      <c r="A287" s="33">
        <v>42802</v>
      </c>
      <c r="B287">
        <v>21.978687000000001</v>
      </c>
      <c r="C287" s="6">
        <f t="shared" si="35"/>
        <v>1.8672954238656943E-2</v>
      </c>
      <c r="D287" s="6">
        <f t="shared" si="33"/>
        <v>1.462666263607003E-2</v>
      </c>
      <c r="E287" s="6">
        <f t="shared" si="34"/>
        <v>1.309018341723042E-2</v>
      </c>
      <c r="F287" s="6">
        <f t="shared" ref="F287:F350" si="41">SQRT(SUMPRODUCT(C197:C286,C197:C286)/90)</f>
        <v>1.6617402174107482E-2</v>
      </c>
      <c r="G287" s="3"/>
      <c r="H287" s="3">
        <f t="shared" si="38"/>
        <v>2.0785864485450926E-4</v>
      </c>
      <c r="I287" s="6">
        <f t="shared" si="39"/>
        <v>1.4417303661035556E-2</v>
      </c>
      <c r="J287" s="13"/>
      <c r="K287" s="13"/>
      <c r="L287" s="3"/>
      <c r="M287" s="3"/>
      <c r="N287" s="3"/>
      <c r="O287" s="3">
        <f t="shared" si="40"/>
        <v>2.5582582076488412E-4</v>
      </c>
      <c r="P287" s="36">
        <f t="shared" si="36"/>
        <v>2.5350905625299935</v>
      </c>
      <c r="Q287" s="6">
        <f t="shared" si="37"/>
        <v>1.599455597273285E-2</v>
      </c>
      <c r="R287" s="3"/>
      <c r="S287" s="3"/>
      <c r="T287" s="3"/>
    </row>
    <row r="288" spans="1:20" x14ac:dyDescent="0.25">
      <c r="A288" s="33">
        <v>42803</v>
      </c>
      <c r="B288">
        <v>22.247267000000001</v>
      </c>
      <c r="C288" s="6">
        <f t="shared" si="35"/>
        <v>1.2145958539720305E-2</v>
      </c>
      <c r="D288" s="6">
        <f t="shared" si="33"/>
        <v>1.4965736813160536E-2</v>
      </c>
      <c r="E288" s="6">
        <f t="shared" si="34"/>
        <v>1.330572723213644E-2</v>
      </c>
      <c r="F288" s="6">
        <f t="shared" si="41"/>
        <v>1.6465250396661701E-2</v>
      </c>
      <c r="G288" s="3"/>
      <c r="H288" s="3">
        <f t="shared" si="38"/>
        <v>2.163078793631773E-4</v>
      </c>
      <c r="I288" s="6">
        <f t="shared" si="39"/>
        <v>1.4707408995576933E-2</v>
      </c>
      <c r="J288" s="13"/>
      <c r="K288" s="13"/>
      <c r="L288" s="3"/>
      <c r="M288" s="3"/>
      <c r="N288" s="3"/>
      <c r="O288" s="3">
        <f t="shared" si="40"/>
        <v>2.6688808306120365E-4</v>
      </c>
      <c r="P288" s="36">
        <f t="shared" si="36"/>
        <v>2.9190234440288565</v>
      </c>
      <c r="Q288" s="6">
        <f t="shared" si="37"/>
        <v>1.6336709676712861E-2</v>
      </c>
      <c r="R288" s="3"/>
      <c r="S288" s="3"/>
      <c r="T288" s="3"/>
    </row>
    <row r="289" spans="1:20" x14ac:dyDescent="0.25">
      <c r="A289" s="33">
        <v>42804</v>
      </c>
      <c r="B289">
        <v>22.933634000000001</v>
      </c>
      <c r="C289" s="6">
        <f t="shared" si="35"/>
        <v>3.0385397043189752E-2</v>
      </c>
      <c r="D289" s="6">
        <f t="shared" si="33"/>
        <v>1.4596911346018883E-2</v>
      </c>
      <c r="E289" s="6">
        <f t="shared" si="34"/>
        <v>1.3353340492141111E-2</v>
      </c>
      <c r="F289" s="6">
        <f t="shared" si="41"/>
        <v>1.6501187061272207E-2</v>
      </c>
      <c r="G289" s="3"/>
      <c r="H289" s="3">
        <f t="shared" si="38"/>
        <v>2.1218086513230295E-4</v>
      </c>
      <c r="I289" s="6">
        <f t="shared" si="39"/>
        <v>1.4566429388573679E-2</v>
      </c>
      <c r="J289" s="13"/>
      <c r="K289" s="13"/>
      <c r="L289" s="3"/>
      <c r="M289" s="3"/>
      <c r="N289" s="3"/>
      <c r="O289" s="3">
        <f t="shared" si="40"/>
        <v>2.6023400517351898E-4</v>
      </c>
      <c r="P289" s="36">
        <f t="shared" si="36"/>
        <v>1.4340989357967728</v>
      </c>
      <c r="Q289" s="6">
        <f t="shared" si="37"/>
        <v>1.6131770057049504E-2</v>
      </c>
      <c r="R289" s="3"/>
      <c r="S289" s="3"/>
      <c r="T289" s="3"/>
    </row>
    <row r="290" spans="1:20" x14ac:dyDescent="0.25">
      <c r="A290" s="33">
        <v>42807</v>
      </c>
      <c r="B290">
        <v>22.873949</v>
      </c>
      <c r="C290" s="6">
        <f t="shared" si="35"/>
        <v>-2.6059018994896628E-3</v>
      </c>
      <c r="D290" s="6">
        <f t="shared" si="33"/>
        <v>1.55780229258309E-2</v>
      </c>
      <c r="E290" s="6">
        <f t="shared" si="34"/>
        <v>1.3892876074587309E-2</v>
      </c>
      <c r="F290" s="6">
        <f t="shared" si="41"/>
        <v>1.6683642213793405E-2</v>
      </c>
      <c r="G290" s="3"/>
      <c r="H290" s="3">
        <f t="shared" si="38"/>
        <v>2.5484635443270192E-4</v>
      </c>
      <c r="I290" s="6">
        <f t="shared" si="39"/>
        <v>1.5963907868460716E-2</v>
      </c>
      <c r="J290" s="13"/>
      <c r="K290" s="13"/>
      <c r="L290" s="3"/>
      <c r="M290" s="3"/>
      <c r="N290" s="3"/>
      <c r="O290" s="3">
        <f t="shared" si="40"/>
        <v>3.184542637190128E-4</v>
      </c>
      <c r="P290" s="36">
        <f t="shared" si="36"/>
        <v>3.0964153035210629</v>
      </c>
      <c r="Q290" s="6">
        <f t="shared" si="37"/>
        <v>1.7845286876904298E-2</v>
      </c>
      <c r="R290" s="3"/>
      <c r="S290" s="3"/>
      <c r="T290" s="3"/>
    </row>
    <row r="291" spans="1:20" x14ac:dyDescent="0.25">
      <c r="A291" s="33">
        <v>42808</v>
      </c>
      <c r="B291">
        <v>22.545687000000001</v>
      </c>
      <c r="C291" s="6">
        <f t="shared" si="35"/>
        <v>-1.4454880953543598E-2</v>
      </c>
      <c r="D291" s="6">
        <f t="shared" ref="D291:D354" si="42">SQRT(SUMPRODUCT(C261:C290,C261:C290)/30)</f>
        <v>1.5286174484174825E-2</v>
      </c>
      <c r="E291" s="6">
        <f t="shared" si="34"/>
        <v>1.3788441400722507E-2</v>
      </c>
      <c r="F291" s="6">
        <f t="shared" si="41"/>
        <v>1.6680854396996538E-2</v>
      </c>
      <c r="G291" s="3"/>
      <c r="H291" s="3">
        <f t="shared" si="38"/>
        <v>2.399630166493256E-4</v>
      </c>
      <c r="I291" s="6">
        <f t="shared" si="39"/>
        <v>1.5490739706331831E-2</v>
      </c>
      <c r="J291" s="13"/>
      <c r="K291" s="13"/>
      <c r="L291" s="3"/>
      <c r="M291" s="3"/>
      <c r="N291" s="3"/>
      <c r="O291" s="3">
        <f t="shared" si="40"/>
        <v>2.9520829741835555E-4</v>
      </c>
      <c r="P291" s="36">
        <f t="shared" si="36"/>
        <v>2.7910843594643429</v>
      </c>
      <c r="Q291" s="6">
        <f t="shared" si="37"/>
        <v>1.718162673958306E-2</v>
      </c>
      <c r="R291" s="3"/>
      <c r="S291" s="3"/>
      <c r="T291" s="3"/>
    </row>
    <row r="292" spans="1:20" x14ac:dyDescent="0.25">
      <c r="A292" s="33">
        <v>42809</v>
      </c>
      <c r="B292">
        <v>22.422588000000001</v>
      </c>
      <c r="C292" s="6">
        <f t="shared" si="35"/>
        <v>-5.4749401657315389E-3</v>
      </c>
      <c r="D292" s="6">
        <f t="shared" si="42"/>
        <v>1.5254674928455258E-2</v>
      </c>
      <c r="E292" s="6">
        <f t="shared" si="34"/>
        <v>1.349311672092012E-2</v>
      </c>
      <c r="F292" s="6">
        <f t="shared" si="41"/>
        <v>1.6453405710194643E-2</v>
      </c>
      <c r="G292" s="3"/>
      <c r="H292" s="3">
        <f t="shared" si="38"/>
        <v>2.381018506532331E-4</v>
      </c>
      <c r="I292" s="6">
        <f t="shared" si="39"/>
        <v>1.5430549266090081E-2</v>
      </c>
      <c r="J292" s="13"/>
      <c r="K292" s="13"/>
      <c r="L292" s="3"/>
      <c r="M292" s="3"/>
      <c r="N292" s="3"/>
      <c r="O292" s="3">
        <f t="shared" si="40"/>
        <v>2.9092807421545613E-4</v>
      </c>
      <c r="P292" s="36">
        <f t="shared" si="36"/>
        <v>3.1007625936043803</v>
      </c>
      <c r="Q292" s="6">
        <f t="shared" si="37"/>
        <v>1.7056613796866484E-2</v>
      </c>
      <c r="R292" s="3"/>
      <c r="S292" s="3"/>
      <c r="T292" s="3"/>
    </row>
    <row r="293" spans="1:20" x14ac:dyDescent="0.25">
      <c r="A293" s="33">
        <v>42810</v>
      </c>
      <c r="B293">
        <v>22.844107000000001</v>
      </c>
      <c r="C293" s="6">
        <f t="shared" si="35"/>
        <v>1.8624341103315935E-2</v>
      </c>
      <c r="D293" s="6">
        <f t="shared" si="42"/>
        <v>1.4952201005933023E-2</v>
      </c>
      <c r="E293" s="6">
        <f t="shared" si="34"/>
        <v>1.2860979894835121E-2</v>
      </c>
      <c r="F293" s="6">
        <f t="shared" si="41"/>
        <v>1.5980057993055075E-2</v>
      </c>
      <c r="G293" s="3"/>
      <c r="H293" s="3">
        <f t="shared" si="38"/>
        <v>2.2561423780313952E-4</v>
      </c>
      <c r="I293" s="6">
        <f t="shared" si="39"/>
        <v>1.5020460638846584E-2</v>
      </c>
      <c r="J293" s="13"/>
      <c r="K293" s="13"/>
      <c r="L293" s="3"/>
      <c r="M293" s="3"/>
      <c r="N293" s="3"/>
      <c r="O293" s="3">
        <f t="shared" si="40"/>
        <v>2.722379495461232E-4</v>
      </c>
      <c r="P293" s="36">
        <f t="shared" si="36"/>
        <v>2.5484143361534803</v>
      </c>
      <c r="Q293" s="6">
        <f t="shared" si="37"/>
        <v>1.6499634830690137E-2</v>
      </c>
      <c r="R293" s="3"/>
      <c r="S293" s="3"/>
      <c r="T293" s="3"/>
    </row>
    <row r="294" spans="1:20" x14ac:dyDescent="0.25">
      <c r="A294" s="33">
        <v>42811</v>
      </c>
      <c r="B294">
        <v>22.400203999999999</v>
      </c>
      <c r="C294" s="6">
        <f t="shared" si="35"/>
        <v>-1.9623118772532779E-2</v>
      </c>
      <c r="D294" s="6">
        <f t="shared" si="42"/>
        <v>1.4443398519559572E-2</v>
      </c>
      <c r="E294" s="6">
        <f t="shared" si="34"/>
        <v>1.3081005665085554E-2</v>
      </c>
      <c r="F294" s="6">
        <f t="shared" si="41"/>
        <v>1.5941936302563617E-2</v>
      </c>
      <c r="G294" s="3"/>
      <c r="H294" s="3">
        <f t="shared" si="38"/>
        <v>2.3288934842691095E-4</v>
      </c>
      <c r="I294" s="6">
        <f t="shared" si="39"/>
        <v>1.5260712579264146E-2</v>
      </c>
      <c r="J294" s="13"/>
      <c r="K294" s="13"/>
      <c r="L294" s="3"/>
      <c r="M294" s="3"/>
      <c r="N294" s="3"/>
      <c r="O294" s="3">
        <f t="shared" si="40"/>
        <v>2.8157837273815679E-4</v>
      </c>
      <c r="P294" s="36">
        <f t="shared" si="36"/>
        <v>2.4848464808804538</v>
      </c>
      <c r="Q294" s="6">
        <f t="shared" si="37"/>
        <v>1.6780297158815658E-2</v>
      </c>
      <c r="R294" s="3"/>
      <c r="S294" s="3"/>
      <c r="T294" s="3"/>
    </row>
    <row r="295" spans="1:20" x14ac:dyDescent="0.25">
      <c r="A295" s="33">
        <v>42814</v>
      </c>
      <c r="B295">
        <v>22.321871000000002</v>
      </c>
      <c r="C295" s="6">
        <f t="shared" si="35"/>
        <v>-3.5031057976132557E-3</v>
      </c>
      <c r="D295" s="6">
        <f t="shared" si="42"/>
        <v>1.4877070218725372E-2</v>
      </c>
      <c r="E295" s="6">
        <f t="shared" si="34"/>
        <v>1.3310047724004286E-2</v>
      </c>
      <c r="F295" s="6">
        <f t="shared" si="41"/>
        <v>1.4161651688797872E-2</v>
      </c>
      <c r="G295" s="3"/>
      <c r="H295" s="3">
        <f t="shared" si="38"/>
        <v>2.42019994942952E-4</v>
      </c>
      <c r="I295" s="6">
        <f t="shared" si="39"/>
        <v>1.555699183463667E-2</v>
      </c>
      <c r="J295" s="13"/>
      <c r="K295" s="13"/>
      <c r="L295" s="3"/>
      <c r="M295" s="3"/>
      <c r="N295" s="3"/>
      <c r="O295" s="3">
        <f t="shared" si="40"/>
        <v>2.9318758854071165E-4</v>
      </c>
      <c r="P295" s="36">
        <f t="shared" si="36"/>
        <v>3.1274822723586091</v>
      </c>
      <c r="Q295" s="6">
        <f t="shared" si="37"/>
        <v>1.7122721411642242E-2</v>
      </c>
      <c r="R295" s="3"/>
      <c r="S295" s="3"/>
      <c r="T295" s="3"/>
    </row>
    <row r="296" spans="1:20" x14ac:dyDescent="0.25">
      <c r="A296" s="33">
        <v>42815</v>
      </c>
      <c r="B296">
        <v>22.206232</v>
      </c>
      <c r="C296" s="6">
        <f t="shared" si="35"/>
        <v>-5.1939899605027489E-3</v>
      </c>
      <c r="D296" s="6">
        <f t="shared" si="42"/>
        <v>1.4854326193070632E-2</v>
      </c>
      <c r="E296" s="6">
        <f t="shared" si="34"/>
        <v>1.3195317040806604E-2</v>
      </c>
      <c r="F296" s="6">
        <f t="shared" si="41"/>
        <v>1.4158191226264062E-2</v>
      </c>
      <c r="G296" s="3"/>
      <c r="H296" s="3">
        <f t="shared" si="38"/>
        <v>2.2823510026013117E-4</v>
      </c>
      <c r="I296" s="6">
        <f t="shared" si="39"/>
        <v>1.5107451812272353E-2</v>
      </c>
      <c r="J296" s="13"/>
      <c r="K296" s="13"/>
      <c r="L296" s="3"/>
      <c r="M296" s="3"/>
      <c r="N296" s="3"/>
      <c r="O296" s="3">
        <f t="shared" si="40"/>
        <v>2.7281513797775177E-4</v>
      </c>
      <c r="P296" s="36">
        <f t="shared" si="36"/>
        <v>3.1349766590077039</v>
      </c>
      <c r="Q296" s="6">
        <f t="shared" si="37"/>
        <v>1.6517116515232064E-2</v>
      </c>
      <c r="R296" s="3"/>
      <c r="S296" s="3"/>
      <c r="T296" s="3"/>
    </row>
    <row r="297" spans="1:20" x14ac:dyDescent="0.25">
      <c r="A297" s="33">
        <v>42816</v>
      </c>
      <c r="B297">
        <v>22.195042000000001</v>
      </c>
      <c r="C297" s="6">
        <f t="shared" si="35"/>
        <v>-5.0403960196759097E-4</v>
      </c>
      <c r="D297" s="6">
        <f t="shared" si="42"/>
        <v>1.473086368327178E-2</v>
      </c>
      <c r="E297" s="6">
        <f t="shared" si="34"/>
        <v>1.3208074060163584E-2</v>
      </c>
      <c r="F297" s="6">
        <f t="shared" si="41"/>
        <v>1.3870615868335887E-2</v>
      </c>
      <c r="G297" s="3"/>
      <c r="H297" s="3">
        <f t="shared" si="38"/>
        <v>2.1615964614711149E-4</v>
      </c>
      <c r="I297" s="6">
        <f t="shared" si="39"/>
        <v>1.4702368725722786E-2</v>
      </c>
      <c r="J297" s="13"/>
      <c r="K297" s="13"/>
      <c r="L297" s="3"/>
      <c r="M297" s="3"/>
      <c r="N297" s="3"/>
      <c r="O297" s="3">
        <f t="shared" si="40"/>
        <v>2.5561138154652944E-4</v>
      </c>
      <c r="P297" s="36">
        <f t="shared" si="36"/>
        <v>3.2164906632792984</v>
      </c>
      <c r="Q297" s="6">
        <f t="shared" si="37"/>
        <v>1.5987851060931528E-2</v>
      </c>
      <c r="R297" s="3"/>
      <c r="S297" s="3"/>
      <c r="T297" s="3"/>
    </row>
    <row r="298" spans="1:20" x14ac:dyDescent="0.25">
      <c r="A298" s="33">
        <v>42817</v>
      </c>
      <c r="B298">
        <v>22.571798000000001</v>
      </c>
      <c r="C298" s="6">
        <f t="shared" si="35"/>
        <v>1.6832320324023979E-2</v>
      </c>
      <c r="D298" s="6">
        <f t="shared" si="42"/>
        <v>1.4675717794564261E-2</v>
      </c>
      <c r="E298" s="6">
        <f t="shared" si="34"/>
        <v>1.3208158349770099E-2</v>
      </c>
      <c r="F298" s="6">
        <f t="shared" si="41"/>
        <v>1.3545411588598E-2</v>
      </c>
      <c r="G298" s="3"/>
      <c r="H298" s="3">
        <f t="shared" si="38"/>
        <v>2.0320531073350591E-4</v>
      </c>
      <c r="I298" s="6">
        <f t="shared" si="39"/>
        <v>1.4255010022216958E-2</v>
      </c>
      <c r="J298" s="13"/>
      <c r="K298" s="13"/>
      <c r="L298" s="3"/>
      <c r="M298" s="3"/>
      <c r="N298" s="3"/>
      <c r="O298" s="3">
        <f t="shared" si="40"/>
        <v>2.3784225204857506E-4</v>
      </c>
      <c r="P298" s="36">
        <f t="shared" si="36"/>
        <v>2.6573933358809474</v>
      </c>
      <c r="Q298" s="6">
        <f t="shared" si="37"/>
        <v>1.5422135132612964E-2</v>
      </c>
      <c r="R298" s="3"/>
      <c r="S298" s="3"/>
      <c r="T298" s="3"/>
    </row>
    <row r="299" spans="1:20" x14ac:dyDescent="0.25">
      <c r="A299" s="33">
        <v>42818</v>
      </c>
      <c r="B299">
        <v>22.885141000000001</v>
      </c>
      <c r="C299" s="6">
        <f t="shared" si="35"/>
        <v>1.3786584401290774E-2</v>
      </c>
      <c r="D299" s="6">
        <f t="shared" si="42"/>
        <v>1.4942974645262671E-2</v>
      </c>
      <c r="E299" s="6">
        <f t="shared" si="34"/>
        <v>1.3377414581469573E-2</v>
      </c>
      <c r="F299" s="6">
        <f t="shared" si="41"/>
        <v>1.3657686332567469E-2</v>
      </c>
      <c r="G299" s="3"/>
      <c r="H299" s="3">
        <f t="shared" si="38"/>
        <v>2.0801261253892861E-4</v>
      </c>
      <c r="I299" s="6">
        <f t="shared" si="39"/>
        <v>1.4422642356341248E-2</v>
      </c>
      <c r="J299" s="13"/>
      <c r="K299" s="13"/>
      <c r="L299" s="3"/>
      <c r="M299" s="3"/>
      <c r="N299" s="3"/>
      <c r="O299" s="3">
        <f t="shared" si="40"/>
        <v>2.4521510256395409E-4</v>
      </c>
      <c r="P299" s="36">
        <f t="shared" si="36"/>
        <v>2.8501913376114425</v>
      </c>
      <c r="Q299" s="6">
        <f t="shared" si="37"/>
        <v>1.5659345534343193E-2</v>
      </c>
      <c r="R299" s="3"/>
      <c r="S299" s="3"/>
      <c r="T299" s="3"/>
    </row>
    <row r="300" spans="1:20" x14ac:dyDescent="0.25">
      <c r="A300" s="33">
        <v>42821</v>
      </c>
      <c r="B300">
        <v>22.694897000000001</v>
      </c>
      <c r="C300" s="6">
        <f t="shared" si="35"/>
        <v>-8.3477378740737396E-3</v>
      </c>
      <c r="D300" s="6">
        <f t="shared" si="42"/>
        <v>1.5031738021363435E-2</v>
      </c>
      <c r="E300" s="6">
        <f t="shared" si="34"/>
        <v>1.3491067310795224E-2</v>
      </c>
      <c r="F300" s="6">
        <f t="shared" si="41"/>
        <v>1.3732166724480886E-2</v>
      </c>
      <c r="G300" s="3"/>
      <c r="H300" s="3">
        <f t="shared" si="38"/>
        <v>2.0693605035382773E-4</v>
      </c>
      <c r="I300" s="6">
        <f t="shared" si="39"/>
        <v>1.4385271994433325E-2</v>
      </c>
      <c r="J300" s="13"/>
      <c r="K300" s="13"/>
      <c r="L300" s="3"/>
      <c r="M300" s="3"/>
      <c r="N300" s="3"/>
      <c r="O300" s="3">
        <f t="shared" si="40"/>
        <v>2.4415958609933988E-4</v>
      </c>
      <c r="P300" s="36">
        <f t="shared" si="36"/>
        <v>3.0972024801764118</v>
      </c>
      <c r="Q300" s="6">
        <f t="shared" si="37"/>
        <v>1.5625606743398475E-2</v>
      </c>
      <c r="R300" s="3"/>
      <c r="S300" s="3"/>
      <c r="T300" s="3"/>
    </row>
    <row r="301" spans="1:20" x14ac:dyDescent="0.25">
      <c r="A301" s="33">
        <v>42822</v>
      </c>
      <c r="B301">
        <v>22.594179</v>
      </c>
      <c r="C301" s="6">
        <f t="shared" si="35"/>
        <v>-4.4477907228948118E-3</v>
      </c>
      <c r="D301" s="6">
        <f t="shared" si="42"/>
        <v>1.5097086286403123E-2</v>
      </c>
      <c r="E301" s="6">
        <f t="shared" si="34"/>
        <v>1.3500606256947895E-2</v>
      </c>
      <c r="F301" s="6">
        <f t="shared" si="41"/>
        <v>1.3759997718972858E-2</v>
      </c>
      <c r="G301" s="3"/>
      <c r="H301" s="3">
        <f t="shared" si="38"/>
        <v>1.9870097098945277E-4</v>
      </c>
      <c r="I301" s="6">
        <f t="shared" si="39"/>
        <v>1.4096133192810459E-2</v>
      </c>
      <c r="J301" s="13"/>
      <c r="K301" s="13"/>
      <c r="L301" s="3"/>
      <c r="M301" s="3"/>
      <c r="N301" s="3"/>
      <c r="O301" s="3">
        <f t="shared" si="40"/>
        <v>2.3323645464853643E-4</v>
      </c>
      <c r="P301" s="36">
        <f t="shared" si="36"/>
        <v>3.2203809497707629</v>
      </c>
      <c r="Q301" s="6">
        <f t="shared" si="37"/>
        <v>1.5272080887964692E-2</v>
      </c>
      <c r="R301" s="3"/>
      <c r="S301" s="3"/>
      <c r="T301" s="3"/>
    </row>
    <row r="302" spans="1:20" x14ac:dyDescent="0.25">
      <c r="A302" s="33">
        <v>42823</v>
      </c>
      <c r="B302">
        <v>22.836645000000001</v>
      </c>
      <c r="C302" s="6">
        <f t="shared" si="35"/>
        <v>1.0674175849000428E-2</v>
      </c>
      <c r="D302" s="6">
        <f t="shared" si="42"/>
        <v>1.4357712846617703E-2</v>
      </c>
      <c r="E302" s="6">
        <f t="shared" si="34"/>
        <v>1.3473766326104626E-2</v>
      </c>
      <c r="F302" s="6">
        <f t="shared" si="41"/>
        <v>1.3757634552896659E-2</v>
      </c>
      <c r="G302" s="3"/>
      <c r="H302" s="3">
        <f t="shared" si="38"/>
        <v>1.8796588326896573E-4</v>
      </c>
      <c r="I302" s="6">
        <f t="shared" si="39"/>
        <v>1.3710065035183667E-2</v>
      </c>
      <c r="J302" s="13"/>
      <c r="K302" s="13"/>
      <c r="L302" s="3"/>
      <c r="M302" s="3"/>
      <c r="N302" s="3"/>
      <c r="O302" s="3">
        <f t="shared" si="40"/>
        <v>2.1922716238231371E-4</v>
      </c>
      <c r="P302" s="36">
        <f t="shared" si="36"/>
        <v>3.0338995737107926</v>
      </c>
      <c r="Q302" s="6">
        <f t="shared" si="37"/>
        <v>1.4806321703323676E-2</v>
      </c>
      <c r="R302" s="3"/>
      <c r="S302" s="3"/>
      <c r="T302" s="3"/>
    </row>
    <row r="303" spans="1:20" x14ac:dyDescent="0.25">
      <c r="A303" s="33">
        <v>42824</v>
      </c>
      <c r="B303">
        <v>22.900058999999999</v>
      </c>
      <c r="C303" s="6">
        <f t="shared" si="35"/>
        <v>2.7730043964442745E-3</v>
      </c>
      <c r="D303" s="6">
        <f t="shared" si="42"/>
        <v>1.4421532915945345E-2</v>
      </c>
      <c r="E303" s="6">
        <f t="shared" si="34"/>
        <v>1.3543974548302355E-2</v>
      </c>
      <c r="F303" s="6">
        <f t="shared" si="41"/>
        <v>1.3743940576948761E-2</v>
      </c>
      <c r="G303" s="3"/>
      <c r="H303" s="3">
        <f t="shared" si="38"/>
        <v>1.8352421207615084E-4</v>
      </c>
      <c r="I303" s="6">
        <f t="shared" si="39"/>
        <v>1.3547110838704718E-2</v>
      </c>
      <c r="J303" s="13"/>
      <c r="K303" s="13"/>
      <c r="L303" s="3"/>
      <c r="M303" s="3"/>
      <c r="N303" s="3"/>
      <c r="O303" s="3">
        <f t="shared" si="40"/>
        <v>2.143561403747157E-4</v>
      </c>
      <c r="P303" s="36">
        <f t="shared" si="36"/>
        <v>3.2870609298781042</v>
      </c>
      <c r="Q303" s="6">
        <f t="shared" si="37"/>
        <v>1.4640906405503577E-2</v>
      </c>
      <c r="R303" s="3"/>
      <c r="S303" s="3"/>
      <c r="T303" s="3"/>
    </row>
    <row r="304" spans="1:20" x14ac:dyDescent="0.25">
      <c r="A304" s="33">
        <v>42825</v>
      </c>
      <c r="B304">
        <v>22.773233000000001</v>
      </c>
      <c r="C304" s="6">
        <f t="shared" si="35"/>
        <v>-5.5536319112943653E-3</v>
      </c>
      <c r="D304" s="6">
        <f t="shared" si="42"/>
        <v>1.4401561104740064E-2</v>
      </c>
      <c r="E304" s="6">
        <f t="shared" si="34"/>
        <v>1.3093932847257732E-2</v>
      </c>
      <c r="F304" s="6">
        <f t="shared" si="41"/>
        <v>1.3638145082818394E-2</v>
      </c>
      <c r="G304" s="3"/>
      <c r="H304" s="3">
        <f t="shared" si="38"/>
        <v>1.7297413255454376E-4</v>
      </c>
      <c r="I304" s="6">
        <f t="shared" si="39"/>
        <v>1.3151963068475511E-2</v>
      </c>
      <c r="J304" s="13"/>
      <c r="K304" s="13"/>
      <c r="L304" s="3"/>
      <c r="M304" s="3"/>
      <c r="N304" s="3"/>
      <c r="O304" s="3">
        <f t="shared" si="40"/>
        <v>2.0115350679879851E-4</v>
      </c>
      <c r="P304" s="36">
        <f t="shared" si="36"/>
        <v>3.260117678688411</v>
      </c>
      <c r="Q304" s="6">
        <f t="shared" si="37"/>
        <v>1.4182859612884791E-2</v>
      </c>
      <c r="R304" s="3"/>
      <c r="S304" s="3"/>
      <c r="T304" s="3"/>
    </row>
    <row r="305" spans="1:20" x14ac:dyDescent="0.25">
      <c r="A305" s="33">
        <v>42828</v>
      </c>
      <c r="B305">
        <v>22.657596999999999</v>
      </c>
      <c r="C305" s="6">
        <f t="shared" si="35"/>
        <v>-5.090650984049633E-3</v>
      </c>
      <c r="D305" s="6">
        <f t="shared" si="42"/>
        <v>1.4395199762436962E-2</v>
      </c>
      <c r="E305" s="6">
        <f t="shared" si="34"/>
        <v>1.3066463764588254E-2</v>
      </c>
      <c r="F305" s="6">
        <f t="shared" si="41"/>
        <v>1.3607790595931238E-2</v>
      </c>
      <c r="G305" s="3"/>
      <c r="H305" s="3">
        <f t="shared" si="38"/>
        <v>1.6444625424563995E-4</v>
      </c>
      <c r="I305" s="6">
        <f t="shared" si="39"/>
        <v>1.2823659939566393E-2</v>
      </c>
      <c r="J305" s="13"/>
      <c r="K305" s="13"/>
      <c r="L305" s="3"/>
      <c r="M305" s="3"/>
      <c r="N305" s="3"/>
      <c r="O305" s="3">
        <f t="shared" si="40"/>
        <v>1.9113246221012862E-4</v>
      </c>
      <c r="P305" s="36">
        <f t="shared" si="36"/>
        <v>3.2945408070712134</v>
      </c>
      <c r="Q305" s="6">
        <f t="shared" si="37"/>
        <v>1.3825066445052936E-2</v>
      </c>
      <c r="R305" s="3"/>
      <c r="S305" s="3"/>
      <c r="T305" s="3"/>
    </row>
    <row r="306" spans="1:20" x14ac:dyDescent="0.25">
      <c r="A306" s="33">
        <v>42829</v>
      </c>
      <c r="B306">
        <v>22.635211999999999</v>
      </c>
      <c r="C306" s="6">
        <f t="shared" si="35"/>
        <v>-9.884572106182083E-4</v>
      </c>
      <c r="D306" s="6">
        <f t="shared" si="42"/>
        <v>1.4257925402524454E-2</v>
      </c>
      <c r="E306" s="6">
        <f t="shared" si="34"/>
        <v>1.3036589637013266E-2</v>
      </c>
      <c r="F306" s="6">
        <f t="shared" si="41"/>
        <v>1.3617850593920088E-2</v>
      </c>
      <c r="G306" s="3"/>
      <c r="H306" s="3">
        <f t="shared" si="38"/>
        <v>1.5613436263738588E-4</v>
      </c>
      <c r="I306" s="6">
        <f t="shared" si="39"/>
        <v>1.2495373649370629E-2</v>
      </c>
      <c r="J306" s="13"/>
      <c r="K306" s="13"/>
      <c r="L306" s="3"/>
      <c r="M306" s="3"/>
      <c r="N306" s="3"/>
      <c r="O306" s="3">
        <f t="shared" si="40"/>
        <v>1.8166299830230304E-4</v>
      </c>
      <c r="P306" s="36">
        <f t="shared" si="36"/>
        <v>3.385050913003075</v>
      </c>
      <c r="Q306" s="6">
        <f t="shared" si="37"/>
        <v>1.3478241662112422E-2</v>
      </c>
      <c r="R306" s="3"/>
      <c r="S306" s="3"/>
      <c r="T306" s="3"/>
    </row>
    <row r="307" spans="1:20" x14ac:dyDescent="0.25">
      <c r="A307" s="33">
        <v>42830</v>
      </c>
      <c r="B307">
        <v>22.452427</v>
      </c>
      <c r="C307" s="6">
        <f t="shared" si="35"/>
        <v>-8.1080316207620528E-3</v>
      </c>
      <c r="D307" s="6">
        <f t="shared" si="42"/>
        <v>1.4249331604971884E-2</v>
      </c>
      <c r="E307" s="6">
        <f t="shared" si="34"/>
        <v>1.3018223943386838E-2</v>
      </c>
      <c r="F307" s="6">
        <f t="shared" si="41"/>
        <v>1.3618249185684992E-2</v>
      </c>
      <c r="G307" s="3"/>
      <c r="H307" s="3">
        <f t="shared" si="38"/>
        <v>1.4682492373857613E-4</v>
      </c>
      <c r="I307" s="6">
        <f t="shared" si="39"/>
        <v>1.2117133478615151E-2</v>
      </c>
      <c r="J307" s="13"/>
      <c r="K307" s="13"/>
      <c r="L307" s="3"/>
      <c r="M307" s="3"/>
      <c r="N307" s="3"/>
      <c r="O307" s="3">
        <f t="shared" si="40"/>
        <v>1.7103536656682401E-4</v>
      </c>
      <c r="P307" s="36">
        <f t="shared" si="36"/>
        <v>3.2256985758065508</v>
      </c>
      <c r="Q307" s="6">
        <f t="shared" si="37"/>
        <v>1.3078049035189615E-2</v>
      </c>
      <c r="R307" s="3"/>
      <c r="S307" s="3"/>
      <c r="T307" s="3"/>
    </row>
    <row r="308" spans="1:20" x14ac:dyDescent="0.25">
      <c r="A308" s="33">
        <v>42831</v>
      </c>
      <c r="B308">
        <v>22.944824000000001</v>
      </c>
      <c r="C308" s="6">
        <f t="shared" si="35"/>
        <v>2.1693662051561147E-2</v>
      </c>
      <c r="D308" s="6">
        <f t="shared" si="42"/>
        <v>1.4299664882219698E-2</v>
      </c>
      <c r="E308" s="6">
        <f t="shared" si="34"/>
        <v>1.2953821101359253E-2</v>
      </c>
      <c r="F308" s="6">
        <f t="shared" si="41"/>
        <v>1.3629380781282322E-2</v>
      </c>
      <c r="G308" s="3"/>
      <c r="H308" s="3">
        <f t="shared" si="38"/>
        <v>1.4195983892005819E-4</v>
      </c>
      <c r="I308" s="6">
        <f t="shared" si="39"/>
        <v>1.1914690047166908E-2</v>
      </c>
      <c r="J308" s="13"/>
      <c r="K308" s="13"/>
      <c r="L308" s="3"/>
      <c r="M308" s="3"/>
      <c r="N308" s="3"/>
      <c r="O308" s="3">
        <f t="shared" si="40"/>
        <v>1.6678830360366986E-4</v>
      </c>
      <c r="P308" s="36">
        <f t="shared" si="36"/>
        <v>2.0196387870557215</v>
      </c>
      <c r="Q308" s="6">
        <f t="shared" si="37"/>
        <v>1.2914654606441082E-2</v>
      </c>
      <c r="R308" s="3"/>
      <c r="S308" s="3"/>
      <c r="T308" s="3"/>
    </row>
    <row r="309" spans="1:20" x14ac:dyDescent="0.25">
      <c r="A309" s="33">
        <v>42832</v>
      </c>
      <c r="B309">
        <v>23.157450000000001</v>
      </c>
      <c r="C309" s="6">
        <f t="shared" si="35"/>
        <v>9.2241657150762407E-3</v>
      </c>
      <c r="D309" s="6">
        <f t="shared" si="42"/>
        <v>1.4383940751154756E-2</v>
      </c>
      <c r="E309" s="6">
        <f t="shared" si="34"/>
        <v>1.3244788355581714E-2</v>
      </c>
      <c r="F309" s="6">
        <f t="shared" si="41"/>
        <v>1.3817088255419229E-2</v>
      </c>
      <c r="G309" s="3"/>
      <c r="H309" s="3">
        <f t="shared" si="38"/>
        <v>1.6167914697729537E-4</v>
      </c>
      <c r="I309" s="6">
        <f t="shared" si="39"/>
        <v>1.2715311517115708E-2</v>
      </c>
      <c r="J309" s="13"/>
      <c r="K309" s="13"/>
      <c r="L309" s="3"/>
      <c r="M309" s="3"/>
      <c r="N309" s="3"/>
      <c r="O309" s="3">
        <f t="shared" si="40"/>
        <v>1.9647429197553192E-4</v>
      </c>
      <c r="P309" s="36">
        <f t="shared" si="36"/>
        <v>3.1320207551611232</v>
      </c>
      <c r="Q309" s="6">
        <f t="shared" si="37"/>
        <v>1.401692876401717E-2</v>
      </c>
      <c r="R309" s="3"/>
      <c r="S309" s="3"/>
      <c r="T309" s="3"/>
    </row>
    <row r="310" spans="1:20" x14ac:dyDescent="0.25">
      <c r="A310" s="33">
        <v>42835</v>
      </c>
      <c r="B310">
        <v>23.157450000000001</v>
      </c>
      <c r="C310" s="6">
        <f t="shared" si="35"/>
        <v>0</v>
      </c>
      <c r="D310" s="6">
        <f t="shared" si="42"/>
        <v>1.4480944467846073E-2</v>
      </c>
      <c r="E310" s="6">
        <f t="shared" si="34"/>
        <v>1.3289854786350468E-2</v>
      </c>
      <c r="F310" s="6">
        <f t="shared" si="41"/>
        <v>1.3851256958751732E-2</v>
      </c>
      <c r="G310" s="3"/>
      <c r="H310" s="3">
        <f t="shared" si="38"/>
        <v>1.5708351214700894E-4</v>
      </c>
      <c r="I310" s="6">
        <f t="shared" si="39"/>
        <v>1.2533296140561307E-2</v>
      </c>
      <c r="J310" s="13"/>
      <c r="K310" s="13"/>
      <c r="L310" s="3"/>
      <c r="M310" s="3"/>
      <c r="N310" s="3"/>
      <c r="O310" s="3">
        <f t="shared" si="40"/>
        <v>1.9139298298118487E-4</v>
      </c>
      <c r="P310" s="36">
        <f t="shared" si="36"/>
        <v>3.3616523373742173</v>
      </c>
      <c r="Q310" s="6">
        <f t="shared" si="37"/>
        <v>1.3834485280673974E-2</v>
      </c>
      <c r="R310" s="3"/>
      <c r="S310" s="3"/>
      <c r="T310" s="3"/>
    </row>
    <row r="311" spans="1:20" x14ac:dyDescent="0.25">
      <c r="A311" s="33">
        <v>42836</v>
      </c>
      <c r="B311">
        <v>22.650134999999999</v>
      </c>
      <c r="C311" s="6">
        <f t="shared" si="35"/>
        <v>-2.2150730839820887E-2</v>
      </c>
      <c r="D311" s="6">
        <f t="shared" si="42"/>
        <v>1.324234597627094E-2</v>
      </c>
      <c r="E311" s="6">
        <f t="shared" si="34"/>
        <v>1.3238758841155215E-2</v>
      </c>
      <c r="F311" s="6">
        <f t="shared" si="41"/>
        <v>1.3640891045224342E-2</v>
      </c>
      <c r="G311" s="3"/>
      <c r="H311" s="3">
        <f t="shared" si="38"/>
        <v>1.4765850141818838E-4</v>
      </c>
      <c r="I311" s="6">
        <f t="shared" si="39"/>
        <v>1.2151481449526571E-2</v>
      </c>
      <c r="J311" s="13"/>
      <c r="K311" s="13"/>
      <c r="L311" s="3"/>
      <c r="M311" s="3"/>
      <c r="N311" s="3"/>
      <c r="O311" s="3">
        <f t="shared" si="40"/>
        <v>1.7975265816043081E-4</v>
      </c>
      <c r="P311" s="36">
        <f t="shared" si="36"/>
        <v>2.0282202318040907</v>
      </c>
      <c r="Q311" s="6">
        <f t="shared" si="37"/>
        <v>1.3407186810081779E-2</v>
      </c>
      <c r="R311" s="3"/>
      <c r="S311" s="3"/>
      <c r="T311" s="3"/>
    </row>
    <row r="312" spans="1:20" x14ac:dyDescent="0.25">
      <c r="A312" s="33">
        <v>42837</v>
      </c>
      <c r="B312">
        <v>22.482272999999999</v>
      </c>
      <c r="C312" s="6">
        <f t="shared" si="35"/>
        <v>-7.4386801625307515E-3</v>
      </c>
      <c r="D312" s="6">
        <f t="shared" si="42"/>
        <v>1.3538528775488452E-2</v>
      </c>
      <c r="E312" s="6">
        <f t="shared" si="34"/>
        <v>1.3493954659224925E-2</v>
      </c>
      <c r="F312" s="6">
        <f t="shared" si="41"/>
        <v>1.3812852592012726E-2</v>
      </c>
      <c r="G312" s="3"/>
      <c r="H312" s="3">
        <f t="shared" si="38"/>
        <v>1.6823828393738863E-4</v>
      </c>
      <c r="I312" s="6">
        <f t="shared" si="39"/>
        <v>1.2970670142185739E-2</v>
      </c>
      <c r="J312" s="13"/>
      <c r="K312" s="13"/>
      <c r="L312" s="3"/>
      <c r="M312" s="3"/>
      <c r="N312" s="3"/>
      <c r="O312" s="3">
        <f t="shared" si="40"/>
        <v>2.0985655939835982E-4</v>
      </c>
      <c r="P312" s="36">
        <f t="shared" si="36"/>
        <v>3.1837670407236387</v>
      </c>
      <c r="Q312" s="6">
        <f t="shared" si="37"/>
        <v>1.4486426729817117E-2</v>
      </c>
      <c r="R312" s="3"/>
      <c r="S312" s="3"/>
      <c r="T312" s="3"/>
    </row>
    <row r="313" spans="1:20" x14ac:dyDescent="0.25">
      <c r="A313" s="33">
        <v>42838</v>
      </c>
      <c r="B313">
        <v>22.34798</v>
      </c>
      <c r="C313" s="6">
        <f t="shared" si="35"/>
        <v>-5.9911953518185434E-3</v>
      </c>
      <c r="D313" s="6">
        <f t="shared" si="42"/>
        <v>1.2219769040657798E-2</v>
      </c>
      <c r="E313" s="6">
        <f t="shared" si="34"/>
        <v>1.3489870211643086E-2</v>
      </c>
      <c r="F313" s="6">
        <f t="shared" si="41"/>
        <v>1.371440900252819E-2</v>
      </c>
      <c r="G313" s="3"/>
      <c r="H313" s="3">
        <f t="shared" si="38"/>
        <v>1.6146402465477101E-4</v>
      </c>
      <c r="I313" s="6">
        <f t="shared" si="39"/>
        <v>1.2706849517278899E-2</v>
      </c>
      <c r="J313" s="13"/>
      <c r="K313" s="13"/>
      <c r="L313" s="3"/>
      <c r="M313" s="3"/>
      <c r="N313" s="3"/>
      <c r="O313" s="3">
        <f t="shared" si="40"/>
        <v>2.0103010075193581E-4</v>
      </c>
      <c r="P313" s="36">
        <f t="shared" si="36"/>
        <v>3.2478131830956114</v>
      </c>
      <c r="Q313" s="6">
        <f t="shared" si="37"/>
        <v>1.4178508410687487E-2</v>
      </c>
      <c r="R313" s="3"/>
      <c r="S313" s="3"/>
      <c r="T313" s="3"/>
    </row>
    <row r="314" spans="1:20" x14ac:dyDescent="0.25">
      <c r="A314" s="33">
        <v>42843</v>
      </c>
      <c r="B314">
        <v>21.952572</v>
      </c>
      <c r="C314" s="6">
        <f t="shared" si="35"/>
        <v>-1.7851628606519246E-2</v>
      </c>
      <c r="D314" s="6">
        <f t="shared" si="42"/>
        <v>1.2187324617434969E-2</v>
      </c>
      <c r="E314" s="6">
        <f t="shared" si="34"/>
        <v>1.3507735500774809E-2</v>
      </c>
      <c r="F314" s="6">
        <f t="shared" si="41"/>
        <v>1.3628939437249596E-2</v>
      </c>
      <c r="G314" s="3"/>
      <c r="H314" s="3">
        <f t="shared" si="38"/>
        <v>1.5392984848010388E-4</v>
      </c>
      <c r="I314" s="6">
        <f t="shared" si="39"/>
        <v>1.2406846838746091E-2</v>
      </c>
      <c r="J314" s="13"/>
      <c r="K314" s="13"/>
      <c r="L314" s="3"/>
      <c r="M314" s="3"/>
      <c r="N314" s="3"/>
      <c r="O314" s="3">
        <f t="shared" si="40"/>
        <v>1.914391797839043E-4</v>
      </c>
      <c r="P314" s="36">
        <f t="shared" si="36"/>
        <v>2.5292029750168377</v>
      </c>
      <c r="Q314" s="6">
        <f t="shared" si="37"/>
        <v>1.3836154804854717E-2</v>
      </c>
      <c r="R314" s="3"/>
      <c r="S314" s="3"/>
      <c r="T314" s="3"/>
    </row>
    <row r="315" spans="1:20" x14ac:dyDescent="0.25">
      <c r="A315" s="33">
        <v>42844</v>
      </c>
      <c r="B315">
        <v>22.258455000000001</v>
      </c>
      <c r="C315" s="6">
        <f t="shared" si="35"/>
        <v>1.3837628375221907E-2</v>
      </c>
      <c r="D315" s="6">
        <f t="shared" si="42"/>
        <v>1.2522980476335278E-2</v>
      </c>
      <c r="E315" s="6">
        <f t="shared" si="34"/>
        <v>1.3690121295308883E-2</v>
      </c>
      <c r="F315" s="6">
        <f t="shared" si="41"/>
        <v>1.370982337409336E-2</v>
      </c>
      <c r="G315" s="3"/>
      <c r="H315" s="3">
        <f t="shared" si="38"/>
        <v>1.6381489620560344E-4</v>
      </c>
      <c r="I315" s="6">
        <f t="shared" si="39"/>
        <v>1.279901934546563E-2</v>
      </c>
      <c r="J315" s="13"/>
      <c r="K315" s="13"/>
      <c r="L315" s="3"/>
      <c r="M315" s="3"/>
      <c r="N315" s="3"/>
      <c r="O315" s="3">
        <f t="shared" si="40"/>
        <v>2.0618331375093271E-4</v>
      </c>
      <c r="P315" s="36">
        <f t="shared" si="36"/>
        <v>2.8600899477529089</v>
      </c>
      <c r="Q315" s="6">
        <f t="shared" si="37"/>
        <v>1.4359084711461686E-2</v>
      </c>
      <c r="R315" s="3"/>
      <c r="S315" s="3"/>
      <c r="T315" s="3"/>
    </row>
    <row r="316" spans="1:20" x14ac:dyDescent="0.25">
      <c r="A316" s="33">
        <v>42845</v>
      </c>
      <c r="B316">
        <v>22.713549</v>
      </c>
      <c r="C316" s="6">
        <f t="shared" si="35"/>
        <v>2.0239682246127086E-2</v>
      </c>
      <c r="D316" s="6">
        <f t="shared" si="42"/>
        <v>1.2772104204706701E-2</v>
      </c>
      <c r="E316" s="6">
        <f t="shared" si="34"/>
        <v>1.3755502453399798E-2</v>
      </c>
      <c r="F316" s="6">
        <f t="shared" si="41"/>
        <v>1.3754069038259898E-2</v>
      </c>
      <c r="G316" s="3"/>
      <c r="H316" s="3">
        <f t="shared" si="38"/>
        <v>1.6547479997631201E-4</v>
      </c>
      <c r="I316" s="6">
        <f t="shared" si="39"/>
        <v>1.2863700866248096E-2</v>
      </c>
      <c r="J316" s="13"/>
      <c r="K316" s="13"/>
      <c r="L316" s="3"/>
      <c r="M316" s="3"/>
      <c r="N316" s="3"/>
      <c r="O316" s="3">
        <f t="shared" si="40"/>
        <v>2.0898241815582689E-4</v>
      </c>
      <c r="P316" s="36">
        <f t="shared" si="36"/>
        <v>2.3375979007692811</v>
      </c>
      <c r="Q316" s="6">
        <f t="shared" si="37"/>
        <v>1.4456224201216129E-2</v>
      </c>
      <c r="R316" s="3"/>
      <c r="S316" s="3"/>
      <c r="T316" s="3"/>
    </row>
    <row r="317" spans="1:20" x14ac:dyDescent="0.25">
      <c r="A317" s="33">
        <v>42846</v>
      </c>
      <c r="B317">
        <v>22.922443000000001</v>
      </c>
      <c r="C317" s="6">
        <f t="shared" si="35"/>
        <v>9.1548556224009033E-3</v>
      </c>
      <c r="D317" s="6">
        <f t="shared" si="42"/>
        <v>1.3294080170424804E-2</v>
      </c>
      <c r="E317" s="6">
        <f t="shared" si="34"/>
        <v>1.3976262509109671E-2</v>
      </c>
      <c r="F317" s="6">
        <f t="shared" si="41"/>
        <v>1.3158500058531881E-2</v>
      </c>
      <c r="G317" s="3"/>
      <c r="H317" s="3">
        <f t="shared" si="38"/>
        <v>1.8012499622318482E-4</v>
      </c>
      <c r="I317" s="6">
        <f t="shared" si="39"/>
        <v>1.3421065390764804E-2</v>
      </c>
      <c r="J317" s="13"/>
      <c r="K317" s="13"/>
      <c r="L317" s="3"/>
      <c r="M317" s="3"/>
      <c r="N317" s="3"/>
      <c r="O317" s="3">
        <f t="shared" si="40"/>
        <v>2.2957896648451026E-4</v>
      </c>
      <c r="P317" s="36">
        <f t="shared" si="36"/>
        <v>3.088160424005931</v>
      </c>
      <c r="Q317" s="6">
        <f t="shared" si="37"/>
        <v>1.5151863465742762E-2</v>
      </c>
      <c r="R317" s="3"/>
      <c r="S317" s="3"/>
      <c r="T317" s="3"/>
    </row>
    <row r="318" spans="1:20" x14ac:dyDescent="0.25">
      <c r="A318" s="33">
        <v>42849</v>
      </c>
      <c r="B318">
        <v>24.071362000000001</v>
      </c>
      <c r="C318" s="6">
        <f t="shared" si="35"/>
        <v>4.8906360855581144E-2</v>
      </c>
      <c r="D318" s="6">
        <f t="shared" si="42"/>
        <v>1.2957763681539199E-2</v>
      </c>
      <c r="E318" s="6">
        <f t="shared" si="34"/>
        <v>1.3997801934364637E-2</v>
      </c>
      <c r="F318" s="6">
        <f t="shared" si="41"/>
        <v>1.3190759315756502E-2</v>
      </c>
      <c r="G318" s="3"/>
      <c r="H318" s="3">
        <f t="shared" si="38"/>
        <v>1.7434617933781405E-4</v>
      </c>
      <c r="I318" s="6">
        <f t="shared" si="39"/>
        <v>1.3204021332072061E-2</v>
      </c>
      <c r="J318" s="13"/>
      <c r="K318" s="13"/>
      <c r="L318" s="3"/>
      <c r="M318" s="3"/>
      <c r="N318" s="3"/>
      <c r="O318" s="3">
        <f t="shared" si="40"/>
        <v>2.2122192179705683E-4</v>
      </c>
      <c r="P318" s="36">
        <f t="shared" si="36"/>
        <v>-2.1167228481075742</v>
      </c>
      <c r="Q318" s="6">
        <f t="shared" si="37"/>
        <v>1.4873530912229847E-2</v>
      </c>
      <c r="R318" s="3"/>
      <c r="S318" s="3"/>
      <c r="T318" s="3"/>
    </row>
    <row r="319" spans="1:20" x14ac:dyDescent="0.25">
      <c r="A319" s="33">
        <v>42850</v>
      </c>
      <c r="B319">
        <v>24.022867000000002</v>
      </c>
      <c r="C319" s="6">
        <f t="shared" si="35"/>
        <v>-2.0166667578989214E-3</v>
      </c>
      <c r="D319" s="6">
        <f t="shared" si="42"/>
        <v>1.5579277916606838E-2</v>
      </c>
      <c r="E319" s="6">
        <f t="shared" si="34"/>
        <v>1.5096087593254225E-2</v>
      </c>
      <c r="F319" s="6">
        <f t="shared" si="41"/>
        <v>1.4134323530576013E-2</v>
      </c>
      <c r="G319" s="3"/>
      <c r="H319" s="3">
        <f t="shared" si="38"/>
        <v>3.0739533650572451E-4</v>
      </c>
      <c r="I319" s="6">
        <f t="shared" si="39"/>
        <v>1.7532693361424094E-2</v>
      </c>
      <c r="J319" s="13"/>
      <c r="K319" s="13"/>
      <c r="L319" s="3"/>
      <c r="M319" s="3"/>
      <c r="N319" s="3"/>
      <c r="O319" s="3">
        <f t="shared" si="40"/>
        <v>4.0478469706071074E-4</v>
      </c>
      <c r="P319" s="36">
        <f t="shared" si="36"/>
        <v>2.9821154988767389</v>
      </c>
      <c r="Q319" s="6">
        <f t="shared" si="37"/>
        <v>2.0119261841844763E-2</v>
      </c>
      <c r="R319" s="3"/>
      <c r="S319" s="3"/>
      <c r="T319" s="3"/>
    </row>
    <row r="320" spans="1:20" x14ac:dyDescent="0.25">
      <c r="A320" s="33">
        <v>42851</v>
      </c>
      <c r="B320">
        <v>24.332481000000001</v>
      </c>
      <c r="C320" s="6">
        <f t="shared" si="35"/>
        <v>1.2805956072802716E-2</v>
      </c>
      <c r="D320" s="6">
        <f t="shared" si="42"/>
        <v>1.4562751117636089E-2</v>
      </c>
      <c r="E320" s="6">
        <f t="shared" si="34"/>
        <v>1.5078934285816161E-2</v>
      </c>
      <c r="F320" s="6">
        <f t="shared" si="41"/>
        <v>1.4119699375481192E-2</v>
      </c>
      <c r="G320" s="3"/>
      <c r="H320" s="3">
        <f t="shared" si="38"/>
        <v>2.8919563300412591E-4</v>
      </c>
      <c r="I320" s="6">
        <f t="shared" si="39"/>
        <v>1.700575293846544E-2</v>
      </c>
      <c r="J320" s="13"/>
      <c r="K320" s="13"/>
      <c r="L320" s="3"/>
      <c r="M320" s="3"/>
      <c r="N320" s="3"/>
      <c r="O320" s="3">
        <f t="shared" si="40"/>
        <v>3.7304579367778882E-4</v>
      </c>
      <c r="P320" s="36">
        <f t="shared" si="36"/>
        <v>2.8081640363432476</v>
      </c>
      <c r="Q320" s="6">
        <f t="shared" si="37"/>
        <v>1.9314393432820737E-2</v>
      </c>
      <c r="R320" s="3"/>
      <c r="S320" s="3"/>
      <c r="T320" s="3"/>
    </row>
    <row r="321" spans="1:20" x14ac:dyDescent="0.25">
      <c r="A321" s="33">
        <v>42852</v>
      </c>
      <c r="B321">
        <v>24.466766</v>
      </c>
      <c r="C321" s="6">
        <f t="shared" si="35"/>
        <v>5.5035824200751994E-3</v>
      </c>
      <c r="D321" s="6">
        <f t="shared" si="42"/>
        <v>1.4741566390827359E-2</v>
      </c>
      <c r="E321" s="6">
        <f t="shared" ref="E321:E384" si="43">SQRT(SUMPRODUCT(C261:C320,C261:C320)/60)</f>
        <v>1.5016339600844945E-2</v>
      </c>
      <c r="F321" s="6">
        <f t="shared" si="41"/>
        <v>1.4113303560559303E-2</v>
      </c>
      <c r="G321" s="3"/>
      <c r="H321" s="3">
        <f t="shared" si="38"/>
        <v>2.816834456801915E-4</v>
      </c>
      <c r="I321" s="6">
        <f t="shared" si="39"/>
        <v>1.6783427709505336E-2</v>
      </c>
      <c r="J321" s="13"/>
      <c r="K321" s="13"/>
      <c r="L321" s="3"/>
      <c r="M321" s="3"/>
      <c r="N321" s="3"/>
      <c r="O321" s="3">
        <f t="shared" si="40"/>
        <v>3.575892537191922E-4</v>
      </c>
      <c r="P321" s="36">
        <f t="shared" si="36"/>
        <v>3.0067719991968018</v>
      </c>
      <c r="Q321" s="6">
        <f t="shared" si="37"/>
        <v>1.8910030505506652E-2</v>
      </c>
      <c r="R321" s="3"/>
      <c r="S321" s="3"/>
      <c r="T321" s="3"/>
    </row>
    <row r="322" spans="1:20" x14ac:dyDescent="0.25">
      <c r="A322" s="33">
        <v>42853</v>
      </c>
      <c r="B322">
        <v>24.485422</v>
      </c>
      <c r="C322" s="6">
        <f t="shared" si="35"/>
        <v>7.6221315799864821E-4</v>
      </c>
      <c r="D322" s="6">
        <f t="shared" si="42"/>
        <v>1.4538178732482927E-2</v>
      </c>
      <c r="E322" s="6">
        <f t="shared" si="43"/>
        <v>1.4900734009277199E-2</v>
      </c>
      <c r="F322" s="6">
        <f t="shared" si="41"/>
        <v>1.3850235118899211E-2</v>
      </c>
      <c r="G322" s="3"/>
      <c r="H322" s="3">
        <f t="shared" si="38"/>
        <v>2.6659980410665362E-4</v>
      </c>
      <c r="I322" s="6">
        <f t="shared" si="39"/>
        <v>1.6327884250773386E-2</v>
      </c>
      <c r="J322" s="13"/>
      <c r="K322" s="13"/>
      <c r="L322" s="3"/>
      <c r="M322" s="3"/>
      <c r="N322" s="3"/>
      <c r="O322" s="3">
        <f t="shared" si="40"/>
        <v>3.3254139370383364E-4</v>
      </c>
      <c r="P322" s="36">
        <f t="shared" si="36"/>
        <v>3.0845610447392868</v>
      </c>
      <c r="Q322" s="6">
        <f t="shared" si="37"/>
        <v>1.8235717526432396E-2</v>
      </c>
      <c r="R322" s="3"/>
      <c r="S322" s="3"/>
      <c r="T322" s="3"/>
    </row>
    <row r="323" spans="1:20" x14ac:dyDescent="0.25">
      <c r="A323" s="33">
        <v>42857</v>
      </c>
      <c r="B323">
        <v>23.985567</v>
      </c>
      <c r="C323" s="6">
        <f t="shared" si="35"/>
        <v>-2.0625645598150031E-2</v>
      </c>
      <c r="D323" s="6">
        <f t="shared" si="42"/>
        <v>1.4504442106711599E-2</v>
      </c>
      <c r="E323" s="6">
        <f t="shared" si="43"/>
        <v>1.4730023009974778E-2</v>
      </c>
      <c r="F323" s="6">
        <f t="shared" si="41"/>
        <v>1.3431163371523391E-2</v>
      </c>
      <c r="G323" s="3"/>
      <c r="H323" s="3">
        <f t="shared" si="38"/>
        <v>2.5063867399414795E-4</v>
      </c>
      <c r="I323" s="6">
        <f t="shared" si="39"/>
        <v>1.5831572063258529E-2</v>
      </c>
      <c r="J323" s="13"/>
      <c r="K323" s="13"/>
      <c r="L323" s="3"/>
      <c r="M323" s="3"/>
      <c r="N323" s="3"/>
      <c r="O323" s="3">
        <f t="shared" si="40"/>
        <v>3.0743217138336329E-4</v>
      </c>
      <c r="P323" s="36">
        <f t="shared" si="36"/>
        <v>2.4328015113365793</v>
      </c>
      <c r="Q323" s="6">
        <f t="shared" si="37"/>
        <v>1.7533743792566472E-2</v>
      </c>
      <c r="R323" s="3"/>
      <c r="S323" s="3"/>
      <c r="T323" s="3"/>
    </row>
    <row r="324" spans="1:20" x14ac:dyDescent="0.25">
      <c r="A324" s="33">
        <v>42858</v>
      </c>
      <c r="B324">
        <v>23.877389999999998</v>
      </c>
      <c r="C324" s="6">
        <f t="shared" ref="C324:C387" si="44">LN(B324/B323)</f>
        <v>-4.5202883807780132E-3</v>
      </c>
      <c r="D324" s="6">
        <f t="shared" si="42"/>
        <v>1.4594424048949055E-2</v>
      </c>
      <c r="E324" s="6">
        <f t="shared" si="43"/>
        <v>1.4519107653629373E-2</v>
      </c>
      <c r="F324" s="6">
        <f t="shared" si="41"/>
        <v>1.3604198270393629E-2</v>
      </c>
      <c r="G324" s="3"/>
      <c r="H324" s="3">
        <f t="shared" si="38"/>
        <v>2.6112538893492823E-4</v>
      </c>
      <c r="I324" s="6">
        <f t="shared" si="39"/>
        <v>1.6159374645540223E-2</v>
      </c>
      <c r="J324" s="13"/>
      <c r="K324" s="13"/>
      <c r="L324" s="3"/>
      <c r="M324" s="3"/>
      <c r="N324" s="3"/>
      <c r="O324" s="3">
        <f t="shared" si="40"/>
        <v>3.1990679904445989E-4</v>
      </c>
      <c r="P324" s="36">
        <f t="shared" si="36"/>
        <v>3.072866020657437</v>
      </c>
      <c r="Q324" s="6">
        <f t="shared" si="37"/>
        <v>1.7885938584386894E-2</v>
      </c>
      <c r="R324" s="3"/>
      <c r="S324" s="3"/>
      <c r="T324" s="3"/>
    </row>
    <row r="325" spans="1:20" x14ac:dyDescent="0.25">
      <c r="A325" s="33">
        <v>42859</v>
      </c>
      <c r="B325">
        <v>24.048983</v>
      </c>
      <c r="C325" s="6">
        <f t="shared" si="44"/>
        <v>7.1607226866735015E-3</v>
      </c>
      <c r="D325" s="6">
        <f t="shared" si="42"/>
        <v>1.4171900150533502E-2</v>
      </c>
      <c r="E325" s="6">
        <f t="shared" si="43"/>
        <v>1.4528764093507347E-2</v>
      </c>
      <c r="F325" s="6">
        <f t="shared" si="41"/>
        <v>1.3603400245370451E-2</v>
      </c>
      <c r="G325" s="3"/>
      <c r="H325" s="3">
        <f t="shared" si="38"/>
        <v>2.4668384602155629E-4</v>
      </c>
      <c r="I325" s="6">
        <f t="shared" si="39"/>
        <v>1.5706172226916278E-2</v>
      </c>
      <c r="J325" s="13"/>
      <c r="K325" s="13"/>
      <c r="L325" s="3"/>
      <c r="M325" s="3"/>
      <c r="N325" s="3"/>
      <c r="O325" s="3">
        <f t="shared" si="40"/>
        <v>2.976514034053482E-4</v>
      </c>
      <c r="P325" s="36">
        <f t="shared" ref="P325:P388" si="45">-0.5*LN(2*PI())-LN(Q325)-C325^2/(2*O325)</f>
        <v>3.0547210076441518</v>
      </c>
      <c r="Q325" s="6">
        <f t="shared" ref="Q325:Q388" si="46">SQRT(O325)</f>
        <v>1.7252576717851402E-2</v>
      </c>
      <c r="R325" s="3"/>
      <c r="S325" s="3"/>
      <c r="T325" s="3"/>
    </row>
    <row r="326" spans="1:20" x14ac:dyDescent="0.25">
      <c r="A326" s="33">
        <v>42860</v>
      </c>
      <c r="B326">
        <v>24.283985000000001</v>
      </c>
      <c r="C326" s="6">
        <f t="shared" si="44"/>
        <v>9.7243708219692561E-3</v>
      </c>
      <c r="D326" s="6">
        <f t="shared" si="42"/>
        <v>1.4217696502911333E-2</v>
      </c>
      <c r="E326" s="6">
        <f t="shared" si="43"/>
        <v>1.453949621718444E-2</v>
      </c>
      <c r="F326" s="6">
        <f t="shared" si="41"/>
        <v>1.3544687488257764E-2</v>
      </c>
      <c r="G326" s="3"/>
      <c r="H326" s="3">
        <f t="shared" ref="H326:H389" si="47">(1-$H$1)*C325^2+$H$1*H325</f>
        <v>2.3495937222398934E-4</v>
      </c>
      <c r="I326" s="6">
        <f t="shared" ref="I326:I389" si="48">SQRT(H326)</f>
        <v>1.5328384527535488E-2</v>
      </c>
      <c r="J326" s="13"/>
      <c r="K326" s="13"/>
      <c r="L326" s="3"/>
      <c r="M326" s="3"/>
      <c r="N326" s="3"/>
      <c r="O326" s="3">
        <f t="shared" ref="O326:O389" si="49">$M$2+$M$3*C325^2+$M$4*O325</f>
        <v>2.8008128572239529E-4</v>
      </c>
      <c r="P326" s="36">
        <f t="shared" si="45"/>
        <v>3.0024626273302681</v>
      </c>
      <c r="Q326" s="6">
        <f t="shared" si="46"/>
        <v>1.673562922995115E-2</v>
      </c>
      <c r="R326" s="3"/>
      <c r="S326" s="3"/>
      <c r="T326" s="3"/>
    </row>
    <row r="327" spans="1:20" x14ac:dyDescent="0.25">
      <c r="A327" s="33">
        <v>42863</v>
      </c>
      <c r="B327">
        <v>24.310101</v>
      </c>
      <c r="C327" s="6">
        <f t="shared" si="44"/>
        <v>1.0748634109255305E-3</v>
      </c>
      <c r="D327" s="6">
        <f t="shared" si="42"/>
        <v>1.429670436573907E-2</v>
      </c>
      <c r="E327" s="6">
        <f t="shared" si="43"/>
        <v>1.4515407341450634E-2</v>
      </c>
      <c r="F327" s="6">
        <f t="shared" si="41"/>
        <v>1.3580650407582041E-2</v>
      </c>
      <c r="G327" s="3"/>
      <c r="H327" s="3">
        <f t="shared" si="47"/>
        <v>2.2653561316353997E-4</v>
      </c>
      <c r="I327" s="6">
        <f t="shared" si="48"/>
        <v>1.5051100064896917E-2</v>
      </c>
      <c r="J327" s="13"/>
      <c r="K327" s="13"/>
      <c r="L327" s="3"/>
      <c r="M327" s="3"/>
      <c r="N327" s="3"/>
      <c r="O327" s="3">
        <f t="shared" si="49"/>
        <v>2.6777825002108336E-4</v>
      </c>
      <c r="P327" s="36">
        <f t="shared" si="45"/>
        <v>3.1915798855148743</v>
      </c>
      <c r="Q327" s="6">
        <f t="shared" si="46"/>
        <v>1.6363931374247551E-2</v>
      </c>
      <c r="R327" s="3"/>
      <c r="S327" s="3"/>
      <c r="T327" s="3"/>
    </row>
    <row r="328" spans="1:20" x14ac:dyDescent="0.25">
      <c r="A328" s="33">
        <v>42864</v>
      </c>
      <c r="B328">
        <v>24.250418</v>
      </c>
      <c r="C328" s="6">
        <f t="shared" si="44"/>
        <v>-2.4580886399249648E-3</v>
      </c>
      <c r="D328" s="6">
        <f t="shared" si="42"/>
        <v>1.4297755006844107E-2</v>
      </c>
      <c r="E328" s="6">
        <f t="shared" si="43"/>
        <v>1.4487968991915772E-2</v>
      </c>
      <c r="F328" s="6">
        <f t="shared" si="41"/>
        <v>1.3581073745239963E-2</v>
      </c>
      <c r="G328" s="3"/>
      <c r="H328" s="3">
        <f t="shared" si="47"/>
        <v>2.1301279625485635E-4</v>
      </c>
      <c r="I328" s="6">
        <f t="shared" si="48"/>
        <v>1.4594957905210154E-2</v>
      </c>
      <c r="J328" s="13"/>
      <c r="K328" s="13"/>
      <c r="L328" s="3"/>
      <c r="M328" s="3"/>
      <c r="N328" s="3"/>
      <c r="O328" s="3">
        <f t="shared" si="49"/>
        <v>2.4891859818292923E-4</v>
      </c>
      <c r="P328" s="36">
        <f t="shared" si="45"/>
        <v>3.2181168827513682</v>
      </c>
      <c r="Q328" s="6">
        <f t="shared" si="46"/>
        <v>1.5777154311945145E-2</v>
      </c>
      <c r="R328" s="3"/>
      <c r="S328" s="3"/>
      <c r="T328" s="3"/>
    </row>
    <row r="329" spans="1:20" x14ac:dyDescent="0.25">
      <c r="A329" s="33">
        <v>42865</v>
      </c>
      <c r="B329">
        <v>24.347398999999999</v>
      </c>
      <c r="C329" s="6">
        <f t="shared" si="44"/>
        <v>3.9911722264332058E-3</v>
      </c>
      <c r="D329" s="6">
        <f t="shared" si="42"/>
        <v>1.3970789931547952E-2</v>
      </c>
      <c r="E329" s="6">
        <f t="shared" si="43"/>
        <v>1.446505206628038E-2</v>
      </c>
      <c r="F329" s="6">
        <f t="shared" si="41"/>
        <v>1.3578087900246618E-2</v>
      </c>
      <c r="G329" s="3"/>
      <c r="H329" s="3">
        <f t="shared" si="47"/>
        <v>2.0059456046526863E-4</v>
      </c>
      <c r="I329" s="6">
        <f t="shared" si="48"/>
        <v>1.4163140911015065E-2</v>
      </c>
      <c r="J329" s="13"/>
      <c r="K329" s="13"/>
      <c r="L329" s="3"/>
      <c r="M329" s="3"/>
      <c r="N329" s="3"/>
      <c r="O329" s="3">
        <f t="shared" si="49"/>
        <v>2.3226969658690768E-4</v>
      </c>
      <c r="P329" s="36">
        <f t="shared" si="45"/>
        <v>3.2305762939230642</v>
      </c>
      <c r="Q329" s="6">
        <f t="shared" si="46"/>
        <v>1.5240396864481833E-2</v>
      </c>
      <c r="R329" s="3"/>
      <c r="S329" s="3"/>
      <c r="T329" s="3"/>
    </row>
    <row r="330" spans="1:20" x14ac:dyDescent="0.25">
      <c r="A330" s="33">
        <v>42866</v>
      </c>
      <c r="B330">
        <v>24.388432999999999</v>
      </c>
      <c r="C330" s="6">
        <f t="shared" si="44"/>
        <v>1.6839359466140056E-3</v>
      </c>
      <c r="D330" s="6">
        <f t="shared" si="42"/>
        <v>1.3761478464213535E-2</v>
      </c>
      <c r="E330" s="6">
        <f t="shared" si="43"/>
        <v>1.4410611324019461E-2</v>
      </c>
      <c r="F330" s="6">
        <f t="shared" si="41"/>
        <v>1.358180257906178E-2</v>
      </c>
      <c r="G330" s="3"/>
      <c r="H330" s="3">
        <f t="shared" si="47"/>
        <v>1.8951465418181563E-4</v>
      </c>
      <c r="I330" s="6">
        <f t="shared" si="48"/>
        <v>1.3766432151498646E-2</v>
      </c>
      <c r="J330" s="13"/>
      <c r="K330" s="13"/>
      <c r="L330" s="3"/>
      <c r="M330" s="3"/>
      <c r="N330" s="3"/>
      <c r="O330" s="3">
        <f t="shared" si="49"/>
        <v>2.1803389930462745E-4</v>
      </c>
      <c r="P330" s="36">
        <f t="shared" si="45"/>
        <v>3.289988718823202</v>
      </c>
      <c r="Q330" s="6">
        <f t="shared" si="46"/>
        <v>1.4765970990917849E-2</v>
      </c>
      <c r="R330" s="3"/>
      <c r="S330" s="3"/>
      <c r="T330" s="3"/>
    </row>
    <row r="331" spans="1:20" x14ac:dyDescent="0.25">
      <c r="A331" s="33">
        <v>42867</v>
      </c>
      <c r="B331">
        <v>24.612252999999999</v>
      </c>
      <c r="C331" s="6">
        <f t="shared" si="44"/>
        <v>9.1354458424620782E-3</v>
      </c>
      <c r="D331" s="6">
        <f t="shared" si="42"/>
        <v>1.3680277285552904E-2</v>
      </c>
      <c r="E331" s="6">
        <f t="shared" si="43"/>
        <v>1.4406109831399937E-2</v>
      </c>
      <c r="F331" s="6">
        <f t="shared" si="41"/>
        <v>1.3560761104745016E-2</v>
      </c>
      <c r="G331" s="3"/>
      <c r="H331" s="3">
        <f t="shared" si="47"/>
        <v>1.7831391334724461E-4</v>
      </c>
      <c r="I331" s="6">
        <f t="shared" si="48"/>
        <v>1.3353423281961993E-2</v>
      </c>
      <c r="J331" s="13"/>
      <c r="K331" s="13"/>
      <c r="L331" s="3"/>
      <c r="M331" s="3"/>
      <c r="N331" s="3"/>
      <c r="O331" s="3">
        <f t="shared" si="49"/>
        <v>2.0407713064020356E-4</v>
      </c>
      <c r="P331" s="36">
        <f t="shared" si="45"/>
        <v>3.125095119945521</v>
      </c>
      <c r="Q331" s="6">
        <f t="shared" si="46"/>
        <v>1.4285556714395263E-2</v>
      </c>
      <c r="R331" s="3"/>
      <c r="S331" s="3"/>
      <c r="T331" s="3"/>
    </row>
    <row r="332" spans="1:20" x14ac:dyDescent="0.25">
      <c r="A332" s="33">
        <v>42870</v>
      </c>
      <c r="B332">
        <v>25.149405999999999</v>
      </c>
      <c r="C332" s="6">
        <f t="shared" si="44"/>
        <v>2.1589869612727339E-2</v>
      </c>
      <c r="D332" s="6">
        <f t="shared" si="42"/>
        <v>1.3757631974912846E-2</v>
      </c>
      <c r="E332" s="6">
        <f t="shared" si="43"/>
        <v>1.4060874008095572E-2</v>
      </c>
      <c r="F332" s="6">
        <f t="shared" si="41"/>
        <v>1.3569048057719281E-2</v>
      </c>
      <c r="G332" s="3"/>
      <c r="H332" s="3">
        <f t="shared" si="47"/>
        <v>1.7262246079084338E-4</v>
      </c>
      <c r="I332" s="6">
        <f t="shared" si="48"/>
        <v>1.3138586712079932E-2</v>
      </c>
      <c r="J332" s="13"/>
      <c r="K332" s="13"/>
      <c r="L332" s="3"/>
      <c r="M332" s="3"/>
      <c r="N332" s="3"/>
      <c r="O332" s="3">
        <f t="shared" si="49"/>
        <v>1.9813285900631354E-4</v>
      </c>
      <c r="P332" s="36">
        <f t="shared" si="45"/>
        <v>2.1680601912133874</v>
      </c>
      <c r="Q332" s="6">
        <f t="shared" si="46"/>
        <v>1.407596742701238E-2</v>
      </c>
      <c r="R332" s="3"/>
      <c r="S332" s="3"/>
      <c r="T332" s="3"/>
    </row>
    <row r="333" spans="1:20" x14ac:dyDescent="0.25">
      <c r="A333" s="33">
        <v>42871</v>
      </c>
      <c r="B333">
        <v>25.119564</v>
      </c>
      <c r="C333" s="6">
        <f t="shared" si="44"/>
        <v>-1.187293215102661E-3</v>
      </c>
      <c r="D333" s="6">
        <f t="shared" si="42"/>
        <v>1.4177867219194751E-2</v>
      </c>
      <c r="E333" s="6">
        <f t="shared" si="43"/>
        <v>1.4300219063546055E-2</v>
      </c>
      <c r="F333" s="6">
        <f t="shared" si="41"/>
        <v>1.3758517507532571E-2</v>
      </c>
      <c r="G333" s="3"/>
      <c r="H333" s="3">
        <f t="shared" si="47"/>
        <v>1.9023246133706683E-4</v>
      </c>
      <c r="I333" s="6">
        <f t="shared" si="48"/>
        <v>1.3792478433445776E-2</v>
      </c>
      <c r="J333" s="13"/>
      <c r="K333" s="13"/>
      <c r="L333" s="3"/>
      <c r="M333" s="3"/>
      <c r="N333" s="3"/>
      <c r="O333" s="3">
        <f t="shared" si="49"/>
        <v>2.2444514277093354E-4</v>
      </c>
      <c r="P333" s="36">
        <f t="shared" si="45"/>
        <v>3.2788607501235232</v>
      </c>
      <c r="Q333" s="6">
        <f t="shared" si="46"/>
        <v>1.4981493342485372E-2</v>
      </c>
      <c r="R333" s="3"/>
      <c r="S333" s="3"/>
      <c r="T333" s="3"/>
    </row>
    <row r="334" spans="1:20" x14ac:dyDescent="0.25">
      <c r="A334" s="33">
        <v>42872</v>
      </c>
      <c r="B334">
        <v>25.365763000000001</v>
      </c>
      <c r="C334" s="6">
        <f t="shared" si="44"/>
        <v>9.7533666247913518E-3</v>
      </c>
      <c r="D334" s="6">
        <f t="shared" si="42"/>
        <v>1.4170483029110715E-2</v>
      </c>
      <c r="E334" s="6">
        <f t="shared" si="43"/>
        <v>1.4286489273643762E-2</v>
      </c>
      <c r="F334" s="6">
        <f t="shared" si="41"/>
        <v>1.3462351752143267E-2</v>
      </c>
      <c r="G334" s="3"/>
      <c r="H334" s="3">
        <f t="shared" si="47"/>
        <v>1.7890309356756052E-4</v>
      </c>
      <c r="I334" s="6">
        <f t="shared" si="48"/>
        <v>1.3375466106553465E-2</v>
      </c>
      <c r="J334" s="13"/>
      <c r="K334" s="13"/>
      <c r="L334" s="3"/>
      <c r="M334" s="3"/>
      <c r="N334" s="3"/>
      <c r="O334" s="3">
        <f t="shared" si="49"/>
        <v>2.097563243957326E-4</v>
      </c>
      <c r="P334" s="36">
        <f t="shared" si="45"/>
        <v>3.0890847552398251</v>
      </c>
      <c r="Q334" s="6">
        <f t="shared" si="46"/>
        <v>1.4482966698702741E-2</v>
      </c>
      <c r="R334" s="3"/>
      <c r="S334" s="3"/>
      <c r="T334" s="3"/>
    </row>
    <row r="335" spans="1:20" x14ac:dyDescent="0.25">
      <c r="A335" s="33">
        <v>42873</v>
      </c>
      <c r="B335">
        <v>24.858446000000001</v>
      </c>
      <c r="C335" s="6">
        <f t="shared" si="44"/>
        <v>-2.0202777313847432E-2</v>
      </c>
      <c r="D335" s="6">
        <f t="shared" si="42"/>
        <v>1.4245891818884594E-2</v>
      </c>
      <c r="E335" s="6">
        <f t="shared" si="43"/>
        <v>1.432074037743559E-2</v>
      </c>
      <c r="F335" s="6">
        <f t="shared" si="41"/>
        <v>1.3471084889965354E-2</v>
      </c>
      <c r="G335" s="3"/>
      <c r="H335" s="3">
        <f t="shared" si="47"/>
        <v>1.7387659758456251E-4</v>
      </c>
      <c r="I335" s="6">
        <f t="shared" si="48"/>
        <v>1.3186227572151274E-2</v>
      </c>
      <c r="J335" s="13"/>
      <c r="K335" s="13"/>
      <c r="L335" s="3"/>
      <c r="M335" s="3"/>
      <c r="N335" s="3"/>
      <c r="O335" s="3">
        <f t="shared" si="49"/>
        <v>2.0423468970713252E-4</v>
      </c>
      <c r="P335" s="36">
        <f t="shared" si="45"/>
        <v>2.3299583394076233</v>
      </c>
      <c r="Q335" s="6">
        <f t="shared" si="46"/>
        <v>1.4291070278573698E-2</v>
      </c>
      <c r="R335" s="3"/>
      <c r="S335" s="3"/>
      <c r="T335" s="3"/>
    </row>
    <row r="336" spans="1:20" x14ac:dyDescent="0.25">
      <c r="A336" s="33">
        <v>42874</v>
      </c>
      <c r="B336">
        <v>25.488861</v>
      </c>
      <c r="C336" s="6">
        <f t="shared" si="44"/>
        <v>2.5043959127362726E-2</v>
      </c>
      <c r="D336" s="6">
        <f t="shared" si="42"/>
        <v>1.4686275333580887E-2</v>
      </c>
      <c r="E336" s="6">
        <f t="shared" si="43"/>
        <v>1.4473685086350649E-2</v>
      </c>
      <c r="F336" s="6">
        <f t="shared" si="41"/>
        <v>1.3608722961168567E-2</v>
      </c>
      <c r="G336" s="3"/>
      <c r="H336" s="3">
        <f t="shared" si="47"/>
        <v>1.8793313440106329E-4</v>
      </c>
      <c r="I336" s="6">
        <f t="shared" si="48"/>
        <v>1.3708870646448719E-2</v>
      </c>
      <c r="J336" s="13"/>
      <c r="K336" s="13"/>
      <c r="L336" s="3"/>
      <c r="M336" s="3"/>
      <c r="N336" s="3"/>
      <c r="O336" s="3">
        <f t="shared" si="49"/>
        <v>2.2516231070388056E-4</v>
      </c>
      <c r="P336" s="36">
        <f t="shared" si="45"/>
        <v>1.8876331733629215</v>
      </c>
      <c r="Q336" s="6">
        <f t="shared" si="46"/>
        <v>1.5005409381415775E-2</v>
      </c>
      <c r="R336" s="3"/>
      <c r="S336" s="3"/>
      <c r="T336" s="3"/>
    </row>
    <row r="337" spans="1:20" x14ac:dyDescent="0.25">
      <c r="A337" s="33">
        <v>42877</v>
      </c>
      <c r="B337">
        <v>25.388144</v>
      </c>
      <c r="C337" s="6">
        <f t="shared" si="44"/>
        <v>-3.9592398006294827E-3</v>
      </c>
      <c r="D337" s="6">
        <f t="shared" si="42"/>
        <v>1.5380532431538453E-2</v>
      </c>
      <c r="E337" s="6">
        <f t="shared" si="43"/>
        <v>1.482572475574224E-2</v>
      </c>
      <c r="F337" s="6">
        <f t="shared" si="41"/>
        <v>1.385050043810628E-2</v>
      </c>
      <c r="G337" s="3"/>
      <c r="H337" s="3">
        <f t="shared" si="47"/>
        <v>2.1428913966338041E-4</v>
      </c>
      <c r="I337" s="6">
        <f t="shared" si="48"/>
        <v>1.463861809268144E-2</v>
      </c>
      <c r="J337" s="13"/>
      <c r="K337" s="13"/>
      <c r="L337" s="3"/>
      <c r="M337" s="3"/>
      <c r="N337" s="3"/>
      <c r="O337" s="3">
        <f t="shared" si="49"/>
        <v>2.6222441741734231E-4</v>
      </c>
      <c r="P337" s="36">
        <f t="shared" si="45"/>
        <v>3.1743267731859031</v>
      </c>
      <c r="Q337" s="6">
        <f t="shared" si="46"/>
        <v>1.6193344849577629E-2</v>
      </c>
      <c r="R337" s="3"/>
      <c r="S337" s="3"/>
      <c r="T337" s="3"/>
    </row>
    <row r="338" spans="1:20" x14ac:dyDescent="0.25">
      <c r="A338" s="33">
        <v>42878</v>
      </c>
      <c r="B338">
        <v>25.899291999999999</v>
      </c>
      <c r="C338" s="6">
        <f t="shared" si="44"/>
        <v>1.9933339025375266E-2</v>
      </c>
      <c r="D338" s="6">
        <f t="shared" si="42"/>
        <v>1.532618536945163E-2</v>
      </c>
      <c r="E338" s="6">
        <f t="shared" si="43"/>
        <v>1.4821814560346185E-2</v>
      </c>
      <c r="F338" s="6">
        <f t="shared" si="41"/>
        <v>1.3790031668211567E-2</v>
      </c>
      <c r="G338" s="3"/>
      <c r="H338" s="3">
        <f t="shared" si="47"/>
        <v>2.0237232607151089E-4</v>
      </c>
      <c r="I338" s="6">
        <f t="shared" si="48"/>
        <v>1.4225762758865019E-2</v>
      </c>
      <c r="J338" s="13"/>
      <c r="K338" s="13"/>
      <c r="L338" s="3"/>
      <c r="M338" s="3"/>
      <c r="N338" s="3"/>
      <c r="O338" s="3">
        <f t="shared" si="49"/>
        <v>2.450989989435414E-4</v>
      </c>
      <c r="P338" s="36">
        <f t="shared" si="45"/>
        <v>2.427419286990609</v>
      </c>
      <c r="Q338" s="6">
        <f t="shared" si="46"/>
        <v>1.5655637928348412E-2</v>
      </c>
      <c r="R338" s="3"/>
      <c r="S338" s="3"/>
      <c r="T338" s="3"/>
    </row>
    <row r="339" spans="1:20" x14ac:dyDescent="0.25">
      <c r="A339" s="33">
        <v>42879</v>
      </c>
      <c r="B339">
        <v>25.8109</v>
      </c>
      <c r="C339" s="6">
        <f t="shared" si="44"/>
        <v>-3.4187490966056102E-3</v>
      </c>
      <c r="D339" s="6">
        <f t="shared" si="42"/>
        <v>1.5246291101835226E-2</v>
      </c>
      <c r="E339" s="6">
        <f t="shared" si="43"/>
        <v>1.4821389001956436E-2</v>
      </c>
      <c r="F339" s="6">
        <f t="shared" si="41"/>
        <v>1.3943914198557566E-2</v>
      </c>
      <c r="G339" s="3"/>
      <c r="H339" s="3">
        <f t="shared" si="47"/>
        <v>2.1407026678925314E-4</v>
      </c>
      <c r="I339" s="6">
        <f t="shared" si="48"/>
        <v>1.4631140310626959E-2</v>
      </c>
      <c r="J339" s="13"/>
      <c r="K339" s="13"/>
      <c r="L339" s="3"/>
      <c r="M339" s="3"/>
      <c r="N339" s="3"/>
      <c r="O339" s="3">
        <f t="shared" si="49"/>
        <v>2.612177817732966E-4</v>
      </c>
      <c r="P339" s="36">
        <f t="shared" si="45"/>
        <v>3.1837676685702254</v>
      </c>
      <c r="Q339" s="6">
        <f t="shared" si="46"/>
        <v>1.6162233192640693E-2</v>
      </c>
      <c r="R339" s="3"/>
      <c r="S339" s="3"/>
      <c r="T339" s="3"/>
    </row>
    <row r="340" spans="1:20" x14ac:dyDescent="0.25">
      <c r="A340" s="33">
        <v>42880</v>
      </c>
      <c r="B340">
        <v>25.8109</v>
      </c>
      <c r="C340" s="6">
        <f t="shared" si="44"/>
        <v>0</v>
      </c>
      <c r="D340" s="6">
        <f t="shared" si="42"/>
        <v>1.5165843622103974E-2</v>
      </c>
      <c r="E340" s="6">
        <f t="shared" si="43"/>
        <v>1.4827349146947231E-2</v>
      </c>
      <c r="F340" s="6">
        <f t="shared" si="41"/>
        <v>1.3943257549256278E-2</v>
      </c>
      <c r="G340" s="3"/>
      <c r="H340" s="3">
        <f t="shared" si="47"/>
        <v>2.0192732150503044E-4</v>
      </c>
      <c r="I340" s="6">
        <f t="shared" si="48"/>
        <v>1.4210113352997239E-2</v>
      </c>
      <c r="J340" s="13"/>
      <c r="K340" s="13"/>
      <c r="L340" s="3"/>
      <c r="M340" s="3"/>
      <c r="N340" s="3"/>
      <c r="O340" s="3">
        <f t="shared" si="49"/>
        <v>2.4385855224260831E-4</v>
      </c>
      <c r="P340" s="36">
        <f t="shared" si="45"/>
        <v>3.2405225691393746</v>
      </c>
      <c r="Q340" s="6">
        <f t="shared" si="46"/>
        <v>1.5615971063068999E-2</v>
      </c>
      <c r="R340" s="3"/>
      <c r="S340" s="3"/>
      <c r="T340" s="3"/>
    </row>
    <row r="341" spans="1:20" x14ac:dyDescent="0.25">
      <c r="A341" s="33">
        <v>42881</v>
      </c>
      <c r="B341">
        <v>26.12604</v>
      </c>
      <c r="C341" s="6">
        <f t="shared" si="44"/>
        <v>1.2135634777155598E-2</v>
      </c>
      <c r="D341" s="6">
        <f t="shared" si="42"/>
        <v>1.5165843622103974E-2</v>
      </c>
      <c r="E341" s="6">
        <f t="shared" si="43"/>
        <v>1.4236617219785232E-2</v>
      </c>
      <c r="F341" s="6">
        <f t="shared" si="41"/>
        <v>1.3910814546946829E-2</v>
      </c>
      <c r="G341" s="3"/>
      <c r="H341" s="3">
        <f t="shared" si="47"/>
        <v>1.898116822147286E-4</v>
      </c>
      <c r="I341" s="6">
        <f t="shared" si="48"/>
        <v>1.3777216054585505E-2</v>
      </c>
      <c r="J341" s="13"/>
      <c r="K341" s="13"/>
      <c r="L341" s="3"/>
      <c r="M341" s="3"/>
      <c r="N341" s="3"/>
      <c r="O341" s="3">
        <f t="shared" si="49"/>
        <v>2.2719388892701334E-4</v>
      </c>
      <c r="P341" s="36">
        <f t="shared" si="45"/>
        <v>2.9518004303841212</v>
      </c>
      <c r="Q341" s="6">
        <f t="shared" si="46"/>
        <v>1.5072952229971849E-2</v>
      </c>
      <c r="R341" s="3"/>
      <c r="S341" s="3"/>
      <c r="T341" s="3"/>
    </row>
    <row r="342" spans="1:20" x14ac:dyDescent="0.25">
      <c r="A342" s="33">
        <v>42884</v>
      </c>
      <c r="B342">
        <v>25.557243</v>
      </c>
      <c r="C342" s="6">
        <f t="shared" si="44"/>
        <v>-2.2011758263228116E-2</v>
      </c>
      <c r="D342" s="6">
        <f t="shared" si="42"/>
        <v>1.4783665690900966E-2</v>
      </c>
      <c r="E342" s="6">
        <f t="shared" si="43"/>
        <v>1.4174775706603809E-2</v>
      </c>
      <c r="F342" s="6">
        <f t="shared" si="41"/>
        <v>1.3937125432345061E-2</v>
      </c>
      <c r="G342" s="3"/>
      <c r="H342" s="3">
        <f t="shared" si="47"/>
        <v>1.8725939916851538E-4</v>
      </c>
      <c r="I342" s="6">
        <f t="shared" si="48"/>
        <v>1.3684275617237304E-2</v>
      </c>
      <c r="J342" s="13"/>
      <c r="K342" s="13"/>
      <c r="L342" s="3"/>
      <c r="M342" s="3"/>
      <c r="N342" s="3"/>
      <c r="O342" s="3">
        <f t="shared" si="49"/>
        <v>2.2432034754461217E-4</v>
      </c>
      <c r="P342" s="36">
        <f t="shared" si="45"/>
        <v>2.2023113750482763</v>
      </c>
      <c r="Q342" s="6">
        <f t="shared" si="46"/>
        <v>1.4977327783840887E-2</v>
      </c>
      <c r="R342" s="3"/>
      <c r="S342" s="3"/>
      <c r="T342" s="3"/>
    </row>
    <row r="343" spans="1:20" x14ac:dyDescent="0.25">
      <c r="A343" s="33">
        <v>42885</v>
      </c>
      <c r="B343">
        <v>24.996137999999998</v>
      </c>
      <c r="C343" s="6">
        <f t="shared" si="44"/>
        <v>-2.2199426906908903E-2</v>
      </c>
      <c r="D343" s="6">
        <f t="shared" si="42"/>
        <v>1.5259845649162634E-2</v>
      </c>
      <c r="E343" s="6">
        <f t="shared" si="43"/>
        <v>1.382363274691726E-2</v>
      </c>
      <c r="F343" s="6">
        <f t="shared" si="41"/>
        <v>1.4104562924697082E-2</v>
      </c>
      <c r="G343" s="3"/>
      <c r="H343" s="3">
        <f t="shared" si="47"/>
        <v>2.0509488532873194E-4</v>
      </c>
      <c r="I343" s="6">
        <f t="shared" si="48"/>
        <v>1.4321134219353297E-2</v>
      </c>
      <c r="J343" s="13"/>
      <c r="K343" s="13"/>
      <c r="L343" s="3"/>
      <c r="M343" s="3"/>
      <c r="N343" s="3"/>
      <c r="O343" s="3">
        <f t="shared" si="49"/>
        <v>2.4964803115226435E-4</v>
      </c>
      <c r="P343" s="36">
        <f t="shared" si="45"/>
        <v>2.2417720111940138</v>
      </c>
      <c r="Q343" s="6">
        <f t="shared" si="46"/>
        <v>1.580025414834408E-2</v>
      </c>
      <c r="R343" s="3"/>
      <c r="S343" s="3"/>
      <c r="T343" s="3"/>
    </row>
    <row r="344" spans="1:20" x14ac:dyDescent="0.25">
      <c r="A344" s="33">
        <v>42886</v>
      </c>
      <c r="B344">
        <v>24.82704</v>
      </c>
      <c r="C344" s="6">
        <f t="shared" si="44"/>
        <v>-6.7879511533130753E-3</v>
      </c>
      <c r="D344" s="6">
        <f t="shared" si="42"/>
        <v>1.5750986011823273E-2</v>
      </c>
      <c r="E344" s="6">
        <f t="shared" si="43"/>
        <v>1.4082337193722295E-2</v>
      </c>
      <c r="F344" s="6">
        <f t="shared" si="41"/>
        <v>1.4294653978118724E-2</v>
      </c>
      <c r="G344" s="3"/>
      <c r="H344" s="3">
        <f t="shared" si="47"/>
        <v>2.2235806550871949E-4</v>
      </c>
      <c r="I344" s="6">
        <f t="shared" si="48"/>
        <v>1.4911675476240739E-2</v>
      </c>
      <c r="J344" s="13"/>
      <c r="K344" s="13"/>
      <c r="L344" s="3"/>
      <c r="M344" s="3"/>
      <c r="N344" s="3"/>
      <c r="O344" s="3">
        <f t="shared" si="49"/>
        <v>2.732372733902956E-4</v>
      </c>
      <c r="P344" s="36">
        <f t="shared" si="45"/>
        <v>3.0993309589099085</v>
      </c>
      <c r="Q344" s="6">
        <f t="shared" si="46"/>
        <v>1.6529890301822805E-2</v>
      </c>
      <c r="R344" s="3"/>
      <c r="S344" s="3"/>
      <c r="T344" s="3"/>
    </row>
    <row r="345" spans="1:20" x14ac:dyDescent="0.25">
      <c r="A345" s="33">
        <v>42887</v>
      </c>
      <c r="B345">
        <v>25.111433000000002</v>
      </c>
      <c r="C345" s="6">
        <f t="shared" si="44"/>
        <v>1.1389858656356694E-2</v>
      </c>
      <c r="D345" s="6">
        <f t="shared" si="42"/>
        <v>1.5459843085980571E-2</v>
      </c>
      <c r="E345" s="6">
        <f t="shared" si="43"/>
        <v>1.4068258389968101E-2</v>
      </c>
      <c r="F345" s="6">
        <f t="shared" si="41"/>
        <v>1.4304376840716513E-2</v>
      </c>
      <c r="G345" s="3"/>
      <c r="H345" s="3">
        <f t="shared" si="47"/>
        <v>2.1178115842978218E-4</v>
      </c>
      <c r="I345" s="6">
        <f t="shared" si="48"/>
        <v>1.4552702787791076E-2</v>
      </c>
      <c r="J345" s="13"/>
      <c r="K345" s="13"/>
      <c r="L345" s="3"/>
      <c r="M345" s="3"/>
      <c r="N345" s="3"/>
      <c r="O345" s="3">
        <f t="shared" si="49"/>
        <v>2.5757459518791387E-4</v>
      </c>
      <c r="P345" s="36">
        <f t="shared" si="45"/>
        <v>2.9613342754052501</v>
      </c>
      <c r="Q345" s="6">
        <f t="shared" si="46"/>
        <v>1.6049130667669009E-2</v>
      </c>
      <c r="R345" s="3"/>
      <c r="S345" s="3"/>
      <c r="T345" s="3"/>
    </row>
    <row r="346" spans="1:20" x14ac:dyDescent="0.25">
      <c r="A346" s="33">
        <v>42888</v>
      </c>
      <c r="B346">
        <v>25.149868000000001</v>
      </c>
      <c r="C346" s="6">
        <f t="shared" si="44"/>
        <v>1.5294075850483938E-3</v>
      </c>
      <c r="D346" s="6">
        <f t="shared" si="42"/>
        <v>1.5393127653225942E-2</v>
      </c>
      <c r="E346" s="6">
        <f t="shared" si="43"/>
        <v>1.4143461824539206E-2</v>
      </c>
      <c r="F346" s="6">
        <f t="shared" si="41"/>
        <v>1.4322198090603795E-2</v>
      </c>
      <c r="G346" s="3"/>
      <c r="H346" s="3">
        <f t="shared" si="47"/>
        <v>2.0685802173670226E-4</v>
      </c>
      <c r="I346" s="6">
        <f t="shared" si="48"/>
        <v>1.4382559637863571E-2</v>
      </c>
      <c r="J346" s="13"/>
      <c r="K346" s="13"/>
      <c r="L346" s="3"/>
      <c r="M346" s="3"/>
      <c r="N346" s="3"/>
      <c r="O346" s="3">
        <f t="shared" si="49"/>
        <v>2.5033883853839802E-4</v>
      </c>
      <c r="P346" s="36">
        <f t="shared" si="45"/>
        <v>3.2227372254807971</v>
      </c>
      <c r="Q346" s="6">
        <f t="shared" si="46"/>
        <v>1.5822099688043875E-2</v>
      </c>
      <c r="R346" s="3"/>
      <c r="S346" s="3"/>
      <c r="T346" s="3"/>
    </row>
    <row r="347" spans="1:20" x14ac:dyDescent="0.25">
      <c r="A347" s="33">
        <v>42892</v>
      </c>
      <c r="B347">
        <v>24.988448999999999</v>
      </c>
      <c r="C347" s="6">
        <f t="shared" si="44"/>
        <v>-6.4389699281988599E-3</v>
      </c>
      <c r="D347" s="6">
        <f t="shared" si="42"/>
        <v>1.4945618888258733E-2</v>
      </c>
      <c r="E347" s="6">
        <f t="shared" si="43"/>
        <v>1.4143975599716618E-2</v>
      </c>
      <c r="F347" s="6">
        <f t="shared" si="41"/>
        <v>1.4306680856627382E-2</v>
      </c>
      <c r="G347" s="3"/>
      <c r="H347" s="3">
        <f t="shared" si="47"/>
        <v>1.9458688568617231E-4</v>
      </c>
      <c r="I347" s="6">
        <f t="shared" si="48"/>
        <v>1.3949440335947973E-2</v>
      </c>
      <c r="J347" s="13"/>
      <c r="K347" s="13"/>
      <c r="L347" s="3"/>
      <c r="M347" s="3"/>
      <c r="N347" s="3"/>
      <c r="O347" s="3">
        <f t="shared" si="49"/>
        <v>2.332472859600989E-4</v>
      </c>
      <c r="P347" s="36">
        <f t="shared" si="45"/>
        <v>3.173890796206416</v>
      </c>
      <c r="Q347" s="6">
        <f t="shared" si="46"/>
        <v>1.5272435495365463E-2</v>
      </c>
      <c r="R347" s="3"/>
      <c r="S347" s="3"/>
      <c r="T347" s="3"/>
    </row>
    <row r="348" spans="1:20" x14ac:dyDescent="0.25">
      <c r="A348" s="33">
        <v>42893</v>
      </c>
      <c r="B348">
        <v>25.272848</v>
      </c>
      <c r="C348" s="6">
        <f t="shared" si="44"/>
        <v>1.1316939764444364E-2</v>
      </c>
      <c r="D348" s="6">
        <f t="shared" si="42"/>
        <v>1.4898316091493394E-2</v>
      </c>
      <c r="E348" s="6">
        <f t="shared" si="43"/>
        <v>1.3961795407265271E-2</v>
      </c>
      <c r="F348" s="6">
        <f t="shared" si="41"/>
        <v>1.4304273724420681E-2</v>
      </c>
      <c r="G348" s="3"/>
      <c r="H348" s="3">
        <f t="shared" si="47"/>
        <v>1.8539929256917691E-4</v>
      </c>
      <c r="I348" s="6">
        <f t="shared" si="48"/>
        <v>1.3616140883861951E-2</v>
      </c>
      <c r="J348" s="13"/>
      <c r="K348" s="13"/>
      <c r="L348" s="3"/>
      <c r="M348" s="3"/>
      <c r="N348" s="3"/>
      <c r="O348" s="3">
        <f t="shared" si="49"/>
        <v>2.2103199730965289E-4</v>
      </c>
      <c r="P348" s="36">
        <f t="shared" si="45"/>
        <v>2.999946751706263</v>
      </c>
      <c r="Q348" s="6">
        <f t="shared" si="46"/>
        <v>1.4867144894351871E-2</v>
      </c>
      <c r="R348" s="3"/>
      <c r="S348" s="3"/>
      <c r="T348" s="3"/>
    </row>
    <row r="349" spans="1:20" x14ac:dyDescent="0.25">
      <c r="A349" s="33">
        <v>42894</v>
      </c>
      <c r="B349">
        <v>25.023039000000001</v>
      </c>
      <c r="C349" s="6">
        <f t="shared" si="44"/>
        <v>-9.9336573667849915E-3</v>
      </c>
      <c r="D349" s="6">
        <f t="shared" si="42"/>
        <v>1.2103767546177889E-2</v>
      </c>
      <c r="E349" s="6">
        <f t="shared" si="43"/>
        <v>1.3950180809129008E-2</v>
      </c>
      <c r="F349" s="6">
        <f t="shared" si="41"/>
        <v>1.4169037959089029E-2</v>
      </c>
      <c r="G349" s="3"/>
      <c r="H349" s="3">
        <f t="shared" si="47"/>
        <v>1.8195972255295002E-4</v>
      </c>
      <c r="I349" s="6">
        <f t="shared" si="48"/>
        <v>1.3489244699127895E-2</v>
      </c>
      <c r="J349" s="13"/>
      <c r="K349" s="13"/>
      <c r="L349" s="3"/>
      <c r="M349" s="3"/>
      <c r="N349" s="3"/>
      <c r="O349" s="3">
        <f t="shared" si="49"/>
        <v>2.1715861639506404E-4</v>
      </c>
      <c r="P349" s="36">
        <f t="shared" si="45"/>
        <v>3.0713011764915907</v>
      </c>
      <c r="Q349" s="6">
        <f t="shared" si="46"/>
        <v>1.4736302670448379E-2</v>
      </c>
      <c r="R349" s="3"/>
      <c r="S349" s="3"/>
      <c r="T349" s="3"/>
    </row>
    <row r="350" spans="1:20" x14ac:dyDescent="0.25">
      <c r="A350" s="33">
        <v>42895</v>
      </c>
      <c r="B350">
        <v>25.672540999999999</v>
      </c>
      <c r="C350" s="6">
        <f t="shared" si="44"/>
        <v>2.5625016636182427E-2</v>
      </c>
      <c r="D350" s="6">
        <f t="shared" si="42"/>
        <v>1.2233350955789587E-2</v>
      </c>
      <c r="E350" s="6">
        <f t="shared" si="43"/>
        <v>1.3448579771145523E-2</v>
      </c>
      <c r="F350" s="6">
        <f t="shared" si="41"/>
        <v>1.41939352541786E-2</v>
      </c>
      <c r="G350" s="3"/>
      <c r="H350" s="3">
        <f t="shared" si="47"/>
        <v>1.7696279212061391E-4</v>
      </c>
      <c r="I350" s="6">
        <f t="shared" si="48"/>
        <v>1.3302736264416202E-2</v>
      </c>
      <c r="J350" s="13"/>
      <c r="K350" s="13"/>
      <c r="L350" s="3"/>
      <c r="M350" s="3"/>
      <c r="N350" s="3"/>
      <c r="O350" s="3">
        <f t="shared" si="49"/>
        <v>2.1122201799968023E-4</v>
      </c>
      <c r="P350" s="36">
        <f t="shared" si="45"/>
        <v>1.7579749417460524</v>
      </c>
      <c r="Q350" s="6">
        <f t="shared" si="46"/>
        <v>1.4533479211795097E-2</v>
      </c>
      <c r="R350" s="3"/>
      <c r="S350" s="3"/>
      <c r="T350" s="3"/>
    </row>
    <row r="351" spans="1:20" x14ac:dyDescent="0.25">
      <c r="A351" s="33">
        <v>42898</v>
      </c>
      <c r="B351">
        <v>25.134492999999999</v>
      </c>
      <c r="C351" s="6">
        <f t="shared" si="44"/>
        <v>-2.1180851263760517E-2</v>
      </c>
      <c r="D351" s="6">
        <f t="shared" si="42"/>
        <v>1.2887067464311673E-2</v>
      </c>
      <c r="E351" s="6">
        <f t="shared" si="43"/>
        <v>1.3845401537783061E-2</v>
      </c>
      <c r="F351" s="6">
        <f t="shared" ref="F351:F414" si="50">SQRT(SUMPRODUCT(C261:C350,C261:C350)/90)</f>
        <v>1.4341750449248151E-2</v>
      </c>
      <c r="G351" s="3"/>
      <c r="H351" s="3">
        <f t="shared" si="47"/>
        <v>2.0574351324965468E-4</v>
      </c>
      <c r="I351" s="6">
        <f t="shared" si="48"/>
        <v>1.4343762172096087E-2</v>
      </c>
      <c r="J351" s="13"/>
      <c r="K351" s="13"/>
      <c r="L351" s="3"/>
      <c r="M351" s="3"/>
      <c r="N351" s="3"/>
      <c r="O351" s="3">
        <f t="shared" si="49"/>
        <v>2.5205706965769376E-4</v>
      </c>
      <c r="P351" s="36">
        <f t="shared" si="45"/>
        <v>2.3340546882061646</v>
      </c>
      <c r="Q351" s="6">
        <f t="shared" si="46"/>
        <v>1.5876305289886993E-2</v>
      </c>
      <c r="R351" s="3"/>
      <c r="S351" s="3"/>
      <c r="T351" s="3"/>
    </row>
    <row r="352" spans="1:20" x14ac:dyDescent="0.25">
      <c r="A352" s="33">
        <v>42899</v>
      </c>
      <c r="B352">
        <v>25.115273999999999</v>
      </c>
      <c r="C352" s="6">
        <f t="shared" si="44"/>
        <v>-7.6493890756295702E-4</v>
      </c>
      <c r="D352" s="6">
        <f t="shared" si="42"/>
        <v>1.3417195777179123E-2</v>
      </c>
      <c r="E352" s="6">
        <f t="shared" si="43"/>
        <v>1.3988920318966223E-2</v>
      </c>
      <c r="F352" s="6">
        <f t="shared" si="50"/>
        <v>1.442318608530045E-2</v>
      </c>
      <c r="G352" s="3"/>
      <c r="H352" s="3">
        <f t="shared" si="47"/>
        <v>2.2031661007012815E-4</v>
      </c>
      <c r="I352" s="6">
        <f t="shared" si="48"/>
        <v>1.4843066060289839E-2</v>
      </c>
      <c r="J352" s="13"/>
      <c r="K352" s="13"/>
      <c r="L352" s="3"/>
      <c r="M352" s="3"/>
      <c r="N352" s="3"/>
      <c r="O352" s="3">
        <f t="shared" si="49"/>
        <v>2.7175670820161709E-4</v>
      </c>
      <c r="P352" s="36">
        <f t="shared" si="45"/>
        <v>3.1852865679517892</v>
      </c>
      <c r="Q352" s="6">
        <f t="shared" si="46"/>
        <v>1.6485044986338893E-2</v>
      </c>
      <c r="R352" s="3"/>
      <c r="S352" s="3"/>
      <c r="T352" s="3"/>
    </row>
    <row r="353" spans="1:20" x14ac:dyDescent="0.25">
      <c r="A353" s="33">
        <v>42900</v>
      </c>
      <c r="B353">
        <v>24.823194999999998</v>
      </c>
      <c r="C353" s="6">
        <f t="shared" si="44"/>
        <v>-1.1697688632275837E-2</v>
      </c>
      <c r="D353" s="6">
        <f t="shared" si="42"/>
        <v>1.3417200947948217E-2</v>
      </c>
      <c r="E353" s="6">
        <f t="shared" si="43"/>
        <v>1.3971401542160523E-2</v>
      </c>
      <c r="F353" s="6">
        <f t="shared" si="50"/>
        <v>1.4305808109836548E-2</v>
      </c>
      <c r="G353" s="3"/>
      <c r="H353" s="3">
        <f t="shared" si="47"/>
        <v>2.0713272135785865E-4</v>
      </c>
      <c r="I353" s="6">
        <f t="shared" si="48"/>
        <v>1.4392106216876621E-2</v>
      </c>
      <c r="J353" s="13"/>
      <c r="K353" s="13"/>
      <c r="L353" s="3"/>
      <c r="M353" s="3"/>
      <c r="N353" s="3"/>
      <c r="O353" s="3">
        <f t="shared" si="49"/>
        <v>2.524688449957994E-4</v>
      </c>
      <c r="P353" s="36">
        <f t="shared" si="45"/>
        <v>2.952177164681693</v>
      </c>
      <c r="Q353" s="6">
        <f t="shared" si="46"/>
        <v>1.5889268233490156E-2</v>
      </c>
      <c r="R353" s="3"/>
      <c r="S353" s="3"/>
      <c r="T353" s="3"/>
    </row>
    <row r="354" spans="1:20" x14ac:dyDescent="0.25">
      <c r="A354" s="33">
        <v>42901</v>
      </c>
      <c r="B354">
        <v>24.823194999999998</v>
      </c>
      <c r="C354" s="6">
        <f t="shared" si="44"/>
        <v>0</v>
      </c>
      <c r="D354" s="6">
        <f t="shared" si="42"/>
        <v>1.3053808002936493E-2</v>
      </c>
      <c r="E354" s="6">
        <f t="shared" si="43"/>
        <v>1.3845560961876394E-2</v>
      </c>
      <c r="F354" s="6">
        <f t="shared" si="50"/>
        <v>1.4047667392286011E-2</v>
      </c>
      <c r="G354" s="3"/>
      <c r="H354" s="3">
        <f t="shared" si="47"/>
        <v>2.0291491323664766E-4</v>
      </c>
      <c r="I354" s="6">
        <f t="shared" si="48"/>
        <v>1.4244820575796933E-2</v>
      </c>
      <c r="J354" s="13"/>
      <c r="K354" s="13"/>
      <c r="L354" s="3"/>
      <c r="M354" s="3"/>
      <c r="N354" s="3"/>
      <c r="O354" s="3">
        <f t="shared" si="49"/>
        <v>2.4631054815169094E-4</v>
      </c>
      <c r="P354" s="36">
        <f t="shared" si="45"/>
        <v>3.2355201804537077</v>
      </c>
      <c r="Q354" s="6">
        <f t="shared" si="46"/>
        <v>1.5694283932428742E-2</v>
      </c>
      <c r="R354" s="3"/>
      <c r="S354" s="3"/>
      <c r="T354" s="3"/>
    </row>
    <row r="355" spans="1:20" x14ac:dyDescent="0.25">
      <c r="A355" s="33">
        <v>42902</v>
      </c>
      <c r="B355">
        <v>24.754017000000001</v>
      </c>
      <c r="C355" s="6">
        <f t="shared" si="44"/>
        <v>-2.7907194497817671E-3</v>
      </c>
      <c r="D355" s="6">
        <f t="shared" ref="D355:D418" si="51">SQRT(SUMPRODUCT(C325:C354,C325:C354)/30)</f>
        <v>1.3027693700063809E-2</v>
      </c>
      <c r="E355" s="6">
        <f t="shared" si="43"/>
        <v>1.3611824951478285E-2</v>
      </c>
      <c r="F355" s="6">
        <f t="shared" si="50"/>
        <v>1.4046242383786718E-2</v>
      </c>
      <c r="G355" s="3"/>
      <c r="H355" s="3">
        <f t="shared" si="47"/>
        <v>1.9074001844244877E-4</v>
      </c>
      <c r="I355" s="6">
        <f t="shared" si="48"/>
        <v>1.3810865955560091E-2</v>
      </c>
      <c r="J355" s="13"/>
      <c r="K355" s="13"/>
      <c r="L355" s="3"/>
      <c r="M355" s="3"/>
      <c r="N355" s="3"/>
      <c r="O355" s="3">
        <f t="shared" si="49"/>
        <v>2.2941107069782157E-4</v>
      </c>
      <c r="P355" s="36">
        <f t="shared" si="45"/>
        <v>3.2540848660829331</v>
      </c>
      <c r="Q355" s="6">
        <f t="shared" si="46"/>
        <v>1.514632201882099E-2</v>
      </c>
      <c r="R355" s="3"/>
      <c r="S355" s="3"/>
      <c r="T355" s="3"/>
    </row>
    <row r="356" spans="1:20" x14ac:dyDescent="0.25">
      <c r="A356" s="33">
        <v>42905</v>
      </c>
      <c r="B356">
        <v>25.288222999999999</v>
      </c>
      <c r="C356" s="6">
        <f t="shared" si="44"/>
        <v>2.1351014411039104E-2</v>
      </c>
      <c r="D356" s="6">
        <f t="shared" si="51"/>
        <v>1.2971939279244794E-2</v>
      </c>
      <c r="E356" s="6">
        <f t="shared" si="43"/>
        <v>1.3609079735847514E-2</v>
      </c>
      <c r="F356" s="6">
        <f t="shared" si="50"/>
        <v>1.4036441965629505E-2</v>
      </c>
      <c r="G356" s="3"/>
      <c r="H356" s="3">
        <f t="shared" si="47"/>
        <v>1.7976290423874527E-4</v>
      </c>
      <c r="I356" s="6">
        <f t="shared" si="48"/>
        <v>1.3407568916054293E-2</v>
      </c>
      <c r="J356" s="13"/>
      <c r="K356" s="13"/>
      <c r="L356" s="3"/>
      <c r="M356" s="3"/>
      <c r="N356" s="3"/>
      <c r="O356" s="3">
        <f t="shared" si="49"/>
        <v>2.1477487095730182E-4</v>
      </c>
      <c r="P356" s="36">
        <f t="shared" si="45"/>
        <v>2.242757238154943</v>
      </c>
      <c r="Q356" s="6">
        <f t="shared" si="46"/>
        <v>1.4655199451297202E-2</v>
      </c>
      <c r="R356" s="3"/>
      <c r="S356" s="3"/>
      <c r="T356" s="3"/>
    </row>
    <row r="357" spans="1:20" x14ac:dyDescent="0.25">
      <c r="A357" s="33">
        <v>42906</v>
      </c>
      <c r="B357">
        <v>24.938492</v>
      </c>
      <c r="C357" s="6">
        <f t="shared" si="44"/>
        <v>-1.3926319978807082E-2</v>
      </c>
      <c r="D357" s="6">
        <f t="shared" si="51"/>
        <v>1.3428128050761766E-2</v>
      </c>
      <c r="E357" s="6">
        <f t="shared" si="43"/>
        <v>1.3869217329557523E-2</v>
      </c>
      <c r="F357" s="6">
        <f t="shared" si="50"/>
        <v>1.4162258806703271E-2</v>
      </c>
      <c r="G357" s="3"/>
      <c r="H357" s="3">
        <f t="shared" si="47"/>
        <v>1.9632907896724455E-4</v>
      </c>
      <c r="I357" s="6">
        <f t="shared" si="48"/>
        <v>1.4011747891224868E-2</v>
      </c>
      <c r="J357" s="13"/>
      <c r="K357" s="13"/>
      <c r="L357" s="3"/>
      <c r="M357" s="3"/>
      <c r="N357" s="3"/>
      <c r="O357" s="3">
        <f t="shared" si="49"/>
        <v>2.3864412161189068E-4</v>
      </c>
      <c r="P357" s="36">
        <f t="shared" si="45"/>
        <v>2.8449877702137822</v>
      </c>
      <c r="Q357" s="6">
        <f t="shared" si="46"/>
        <v>1.544811061624983E-2</v>
      </c>
      <c r="R357" s="3"/>
      <c r="S357" s="3"/>
      <c r="T357" s="3"/>
    </row>
    <row r="358" spans="1:20" x14ac:dyDescent="0.25">
      <c r="A358" s="33">
        <v>42907</v>
      </c>
      <c r="B358">
        <v>24.742484999999999</v>
      </c>
      <c r="C358" s="6">
        <f t="shared" si="44"/>
        <v>-7.8906667633136668E-3</v>
      </c>
      <c r="D358" s="6">
        <f t="shared" si="51"/>
        <v>1.3665315882712732E-2</v>
      </c>
      <c r="E358" s="6">
        <f t="shared" si="43"/>
        <v>1.3985110947183374E-2</v>
      </c>
      <c r="F358" s="6">
        <f t="shared" si="50"/>
        <v>1.4219040628628297E-2</v>
      </c>
      <c r="G358" s="3"/>
      <c r="H358" s="3">
        <f t="shared" si="47"/>
        <v>1.9618587751833716E-4</v>
      </c>
      <c r="I358" s="6">
        <f t="shared" si="48"/>
        <v>1.400663690963456E-2</v>
      </c>
      <c r="J358" s="13"/>
      <c r="K358" s="13"/>
      <c r="L358" s="3"/>
      <c r="M358" s="3"/>
      <c r="N358" s="3"/>
      <c r="O358" s="3">
        <f t="shared" si="49"/>
        <v>2.385385388527054E-4</v>
      </c>
      <c r="P358" s="36">
        <f t="shared" si="45"/>
        <v>3.1210427857664125</v>
      </c>
      <c r="Q358" s="6">
        <f t="shared" si="46"/>
        <v>1.5444692902505552E-2</v>
      </c>
      <c r="R358" s="3"/>
      <c r="S358" s="3"/>
      <c r="T358" s="3"/>
    </row>
    <row r="359" spans="1:20" x14ac:dyDescent="0.25">
      <c r="A359" s="33">
        <v>42908</v>
      </c>
      <c r="B359">
        <v>24.396601</v>
      </c>
      <c r="C359" s="6">
        <f t="shared" si="44"/>
        <v>-1.4077987227344048E-2</v>
      </c>
      <c r="D359" s="6">
        <f t="shared" si="51"/>
        <v>1.3733712981124902E-2</v>
      </c>
      <c r="E359" s="6">
        <f t="shared" si="43"/>
        <v>1.3852758634282201E-2</v>
      </c>
      <c r="F359" s="6">
        <f t="shared" si="50"/>
        <v>1.4225450605731537E-2</v>
      </c>
      <c r="G359" s="3"/>
      <c r="H359" s="3">
        <f t="shared" si="47"/>
        <v>1.881504821854167E-4</v>
      </c>
      <c r="I359" s="6">
        <f t="shared" si="48"/>
        <v>1.3716795623811586E-2</v>
      </c>
      <c r="J359" s="13"/>
      <c r="K359" s="13"/>
      <c r="L359" s="3"/>
      <c r="M359" s="3"/>
      <c r="N359" s="3"/>
      <c r="O359" s="3">
        <f t="shared" si="49"/>
        <v>2.2753910427586677E-4</v>
      </c>
      <c r="P359" s="36">
        <f t="shared" si="45"/>
        <v>2.8396487366465202</v>
      </c>
      <c r="Q359" s="6">
        <f t="shared" si="46"/>
        <v>1.508439936742152E-2</v>
      </c>
      <c r="R359" s="3"/>
      <c r="S359" s="3"/>
      <c r="T359" s="3"/>
    </row>
    <row r="360" spans="1:20" x14ac:dyDescent="0.25">
      <c r="A360" s="33">
        <v>42909</v>
      </c>
      <c r="B360">
        <v>24.016124999999999</v>
      </c>
      <c r="C360" s="6">
        <f t="shared" si="44"/>
        <v>-1.5718339575879533E-2</v>
      </c>
      <c r="D360" s="6">
        <f t="shared" si="51"/>
        <v>1.3953143535979947E-2</v>
      </c>
      <c r="E360" s="6">
        <f t="shared" si="43"/>
        <v>1.3857642369044451E-2</v>
      </c>
      <c r="F360" s="6">
        <f t="shared" si="50"/>
        <v>1.4259752826277353E-2</v>
      </c>
      <c r="G360" s="3"/>
      <c r="H360" s="3">
        <f t="shared" si="47"/>
        <v>1.8875283671668743E-4</v>
      </c>
      <c r="I360" s="6">
        <f t="shared" si="48"/>
        <v>1.3738734902336803E-2</v>
      </c>
      <c r="J360" s="13"/>
      <c r="K360" s="13"/>
      <c r="L360" s="3"/>
      <c r="M360" s="3"/>
      <c r="N360" s="3"/>
      <c r="O360" s="3">
        <f t="shared" si="49"/>
        <v>2.2884869560815983E-4</v>
      </c>
      <c r="P360" s="36">
        <f t="shared" si="45"/>
        <v>2.7324837055637259</v>
      </c>
      <c r="Q360" s="6">
        <f t="shared" si="46"/>
        <v>1.5127745886554276E-2</v>
      </c>
      <c r="R360" s="3"/>
      <c r="S360" s="3"/>
      <c r="T360" s="3"/>
    </row>
    <row r="361" spans="1:20" x14ac:dyDescent="0.25">
      <c r="A361" s="33">
        <v>42912</v>
      </c>
      <c r="B361">
        <v>24.435034000000002</v>
      </c>
      <c r="C361" s="6">
        <f t="shared" si="44"/>
        <v>1.7292442426860323E-2</v>
      </c>
      <c r="D361" s="6">
        <f t="shared" si="51"/>
        <v>1.4241883062315568E-2</v>
      </c>
      <c r="E361" s="6">
        <f t="shared" si="43"/>
        <v>1.3963903819675313E-2</v>
      </c>
      <c r="F361" s="6">
        <f t="shared" si="50"/>
        <v>1.4351576383907411E-2</v>
      </c>
      <c r="G361" s="3"/>
      <c r="H361" s="3">
        <f t="shared" si="47"/>
        <v>1.9225163845504583E-4</v>
      </c>
      <c r="I361" s="6">
        <f t="shared" si="48"/>
        <v>1.386548370793626E-2</v>
      </c>
      <c r="J361" s="13"/>
      <c r="K361" s="13"/>
      <c r="L361" s="3"/>
      <c r="M361" s="3"/>
      <c r="N361" s="3"/>
      <c r="O361" s="3">
        <f t="shared" si="49"/>
        <v>2.3408017268365124E-4</v>
      </c>
      <c r="P361" s="36">
        <f t="shared" si="45"/>
        <v>2.6222538238498729</v>
      </c>
      <c r="Q361" s="6">
        <f t="shared" si="46"/>
        <v>1.5299678842500298E-2</v>
      </c>
      <c r="R361" s="3"/>
      <c r="S361" s="3"/>
      <c r="T361" s="3"/>
    </row>
    <row r="362" spans="1:20" x14ac:dyDescent="0.25">
      <c r="A362" s="33">
        <v>42913</v>
      </c>
      <c r="B362">
        <v>24.734801999999998</v>
      </c>
      <c r="C362" s="6">
        <f t="shared" si="44"/>
        <v>1.2193317628362326E-2</v>
      </c>
      <c r="D362" s="6">
        <f t="shared" si="51"/>
        <v>1.4491962357534438E-2</v>
      </c>
      <c r="E362" s="6">
        <f t="shared" si="43"/>
        <v>1.4129568474113768E-2</v>
      </c>
      <c r="F362" s="6">
        <f t="shared" si="50"/>
        <v>1.4206023707278428E-2</v>
      </c>
      <c r="G362" s="3"/>
      <c r="H362" s="3">
        <f t="shared" si="47"/>
        <v>1.9865825405291981E-4</v>
      </c>
      <c r="I362" s="6">
        <f t="shared" si="48"/>
        <v>1.4094617910852349E-2</v>
      </c>
      <c r="J362" s="13"/>
      <c r="K362" s="13"/>
      <c r="L362" s="3"/>
      <c r="M362" s="3"/>
      <c r="N362" s="3"/>
      <c r="O362" s="3">
        <f t="shared" si="49"/>
        <v>2.431134905042986E-4</v>
      </c>
      <c r="P362" s="36">
        <f t="shared" si="45"/>
        <v>2.9362756264942971</v>
      </c>
      <c r="Q362" s="6">
        <f t="shared" si="46"/>
        <v>1.5592097052811678E-2</v>
      </c>
      <c r="R362" s="3"/>
      <c r="S362" s="3"/>
      <c r="T362" s="3"/>
    </row>
    <row r="363" spans="1:20" x14ac:dyDescent="0.25">
      <c r="A363" s="33">
        <v>42914</v>
      </c>
      <c r="B363">
        <v>25.172926</v>
      </c>
      <c r="C363" s="6">
        <f t="shared" si="44"/>
        <v>1.7557812097943833E-2</v>
      </c>
      <c r="D363" s="6">
        <f t="shared" si="51"/>
        <v>1.4122161914354588E-2</v>
      </c>
      <c r="E363" s="6">
        <f t="shared" si="43"/>
        <v>1.4150041979096108E-2</v>
      </c>
      <c r="F363" s="6">
        <f t="shared" si="50"/>
        <v>1.4241114044274054E-2</v>
      </c>
      <c r="G363" s="3"/>
      <c r="H363" s="3">
        <f t="shared" si="47"/>
        <v>1.9565937849691249E-4</v>
      </c>
      <c r="I363" s="6">
        <f t="shared" si="48"/>
        <v>1.3987829656416055E-2</v>
      </c>
      <c r="J363" s="13"/>
      <c r="K363" s="13"/>
      <c r="L363" s="3"/>
      <c r="M363" s="3"/>
      <c r="N363" s="3"/>
      <c r="O363" s="3">
        <f t="shared" si="49"/>
        <v>2.3883162443683319E-4</v>
      </c>
      <c r="P363" s="36">
        <f t="shared" si="45"/>
        <v>2.6055521979702383</v>
      </c>
      <c r="Q363" s="6">
        <f t="shared" si="46"/>
        <v>1.5454178219395336E-2</v>
      </c>
      <c r="R363" s="3"/>
      <c r="S363" s="3"/>
      <c r="T363" s="3"/>
    </row>
    <row r="364" spans="1:20" x14ac:dyDescent="0.25">
      <c r="A364" s="33">
        <v>42915</v>
      </c>
      <c r="B364">
        <v>25.441948</v>
      </c>
      <c r="C364" s="6">
        <f t="shared" si="44"/>
        <v>1.0630255973302813E-2</v>
      </c>
      <c r="D364" s="6">
        <f t="shared" si="51"/>
        <v>1.4479791451704327E-2</v>
      </c>
      <c r="E364" s="6">
        <f t="shared" si="43"/>
        <v>1.4325972039676128E-2</v>
      </c>
      <c r="F364" s="6">
        <f t="shared" si="50"/>
        <v>1.4351212631884993E-2</v>
      </c>
      <c r="G364" s="3"/>
      <c r="H364" s="3">
        <f t="shared" si="47"/>
        <v>2.0241642172709991E-4</v>
      </c>
      <c r="I364" s="6">
        <f t="shared" si="48"/>
        <v>1.422731252651392E-2</v>
      </c>
      <c r="J364" s="13"/>
      <c r="K364" s="13"/>
      <c r="L364" s="3"/>
      <c r="M364" s="3"/>
      <c r="N364" s="3"/>
      <c r="O364" s="3">
        <f t="shared" si="49"/>
        <v>2.4817573459273734E-4</v>
      </c>
      <c r="P364" s="36">
        <f t="shared" si="45"/>
        <v>3.0040822177730879</v>
      </c>
      <c r="Q364" s="6">
        <f t="shared" si="46"/>
        <v>1.5753594338840177E-2</v>
      </c>
      <c r="R364" s="3"/>
      <c r="S364" s="3"/>
      <c r="T364" s="3"/>
    </row>
    <row r="365" spans="1:20" x14ac:dyDescent="0.25">
      <c r="A365" s="33">
        <v>42916</v>
      </c>
      <c r="B365">
        <v>25.768621</v>
      </c>
      <c r="C365" s="6">
        <f t="shared" si="44"/>
        <v>1.2758203529542281E-2</v>
      </c>
      <c r="D365" s="6">
        <f t="shared" si="51"/>
        <v>1.4500350565975796E-2</v>
      </c>
      <c r="E365" s="6">
        <f t="shared" si="43"/>
        <v>1.4373684291989259E-2</v>
      </c>
      <c r="F365" s="6">
        <f t="shared" si="50"/>
        <v>1.4380859692104904E-2</v>
      </c>
      <c r="G365" s="3"/>
      <c r="H365" s="3">
        <f t="shared" si="47"/>
        <v>1.9705157694695032E-4</v>
      </c>
      <c r="I365" s="6">
        <f t="shared" si="48"/>
        <v>1.4037506080032533E-2</v>
      </c>
      <c r="J365" s="13"/>
      <c r="K365" s="13"/>
      <c r="L365" s="3"/>
      <c r="M365" s="3"/>
      <c r="N365" s="3"/>
      <c r="O365" s="3">
        <f t="shared" si="49"/>
        <v>2.4045498611768824E-4</v>
      </c>
      <c r="P365" s="36">
        <f t="shared" si="45"/>
        <v>2.9090841218805195</v>
      </c>
      <c r="Q365" s="6">
        <f t="shared" si="46"/>
        <v>1.5506611045540809E-2</v>
      </c>
      <c r="R365" s="3"/>
      <c r="S365" s="3"/>
      <c r="T365" s="3"/>
    </row>
    <row r="366" spans="1:20" x14ac:dyDescent="0.25">
      <c r="A366" s="33">
        <v>42919</v>
      </c>
      <c r="B366">
        <v>26.172155</v>
      </c>
      <c r="C366" s="6">
        <f t="shared" si="44"/>
        <v>1.5538547952732271E-2</v>
      </c>
      <c r="D366" s="6">
        <f t="shared" si="51"/>
        <v>1.4215513289119691E-2</v>
      </c>
      <c r="E366" s="6">
        <f t="shared" si="43"/>
        <v>1.445281116680912E-2</v>
      </c>
      <c r="F366" s="6">
        <f t="shared" si="50"/>
        <v>1.4388142548997732E-2</v>
      </c>
      <c r="G366" s="3"/>
      <c r="H366" s="3">
        <f t="shared" si="47"/>
        <v>1.949947877682068E-4</v>
      </c>
      <c r="I366" s="6">
        <f t="shared" si="48"/>
        <v>1.3964053414686109E-2</v>
      </c>
      <c r="J366" s="13"/>
      <c r="K366" s="13"/>
      <c r="L366" s="3"/>
      <c r="M366" s="3"/>
      <c r="N366" s="3"/>
      <c r="O366" s="3">
        <f t="shared" si="49"/>
        <v>2.3759485071084063E-4</v>
      </c>
      <c r="P366" s="36">
        <f t="shared" si="45"/>
        <v>2.7454278478706069</v>
      </c>
      <c r="Q366" s="6">
        <f t="shared" si="46"/>
        <v>1.5414112063652601E-2</v>
      </c>
      <c r="R366" s="3"/>
      <c r="S366" s="3"/>
      <c r="T366" s="3"/>
    </row>
    <row r="367" spans="1:20" x14ac:dyDescent="0.25">
      <c r="A367" s="33">
        <v>42920</v>
      </c>
      <c r="B367">
        <v>26.556477000000001</v>
      </c>
      <c r="C367" s="6">
        <f t="shared" si="44"/>
        <v>1.4577613388344618E-2</v>
      </c>
      <c r="D367" s="6">
        <f t="shared" si="51"/>
        <v>1.3755812257491378E-2</v>
      </c>
      <c r="E367" s="6">
        <f t="shared" si="43"/>
        <v>1.4590804445625266E-2</v>
      </c>
      <c r="F367" s="6">
        <f t="shared" si="50"/>
        <v>1.4477875073474542E-2</v>
      </c>
      <c r="G367" s="3"/>
      <c r="H367" s="3">
        <f t="shared" si="47"/>
        <v>1.9778188885087599E-4</v>
      </c>
      <c r="I367" s="6">
        <f t="shared" si="48"/>
        <v>1.4063494901726099E-2</v>
      </c>
      <c r="J367" s="13"/>
      <c r="K367" s="13"/>
      <c r="L367" s="3"/>
      <c r="M367" s="3"/>
      <c r="N367" s="3"/>
      <c r="O367" s="3">
        <f t="shared" si="49"/>
        <v>2.4152340586212136E-4</v>
      </c>
      <c r="P367" s="36">
        <f t="shared" si="45"/>
        <v>2.8054034938203318</v>
      </c>
      <c r="Q367" s="6">
        <f t="shared" si="46"/>
        <v>1.5541023320943875E-2</v>
      </c>
      <c r="R367" s="3"/>
      <c r="S367" s="3"/>
      <c r="T367" s="3"/>
    </row>
    <row r="368" spans="1:20" x14ac:dyDescent="0.25">
      <c r="A368" s="33">
        <v>42921</v>
      </c>
      <c r="B368">
        <v>26.725576</v>
      </c>
      <c r="C368" s="6">
        <f t="shared" si="44"/>
        <v>6.347336793909631E-3</v>
      </c>
      <c r="D368" s="6">
        <f t="shared" si="51"/>
        <v>1.3992262574010511E-2</v>
      </c>
      <c r="E368" s="6">
        <f t="shared" si="43"/>
        <v>1.4674388742275576E-2</v>
      </c>
      <c r="F368" s="6">
        <f t="shared" si="50"/>
        <v>1.4550553089861515E-2</v>
      </c>
      <c r="G368" s="3"/>
      <c r="H368" s="3">
        <f t="shared" si="47"/>
        <v>1.9866538424582607E-4</v>
      </c>
      <c r="I368" s="6">
        <f t="shared" si="48"/>
        <v>1.4094870848852289E-2</v>
      </c>
      <c r="J368" s="13"/>
      <c r="K368" s="13"/>
      <c r="L368" s="3"/>
      <c r="M368" s="3"/>
      <c r="N368" s="3"/>
      <c r="O368" s="3">
        <f t="shared" si="49"/>
        <v>2.4267934803543496E-4</v>
      </c>
      <c r="P368" s="36">
        <f t="shared" si="45"/>
        <v>3.1599381762444798</v>
      </c>
      <c r="Q368" s="6">
        <f t="shared" si="46"/>
        <v>1.5578168956441414E-2</v>
      </c>
      <c r="R368" s="3"/>
      <c r="S368" s="3"/>
      <c r="T368" s="3"/>
    </row>
    <row r="369" spans="1:20" x14ac:dyDescent="0.25">
      <c r="A369" s="33">
        <v>42922</v>
      </c>
      <c r="B369">
        <v>27.248251</v>
      </c>
      <c r="C369" s="6">
        <f t="shared" si="44"/>
        <v>1.9368326031183075E-2</v>
      </c>
      <c r="D369" s="6">
        <f t="shared" si="51"/>
        <v>1.35603011739863E-2</v>
      </c>
      <c r="E369" s="6">
        <f t="shared" si="43"/>
        <v>1.4427944418577343E-2</v>
      </c>
      <c r="F369" s="6">
        <f t="shared" si="50"/>
        <v>1.441329145642827E-2</v>
      </c>
      <c r="G369" s="3"/>
      <c r="H369" s="3">
        <f t="shared" si="47"/>
        <v>1.8916278225359566E-4</v>
      </c>
      <c r="I369" s="6">
        <f t="shared" si="48"/>
        <v>1.3753646143971992E-2</v>
      </c>
      <c r="J369" s="13"/>
      <c r="K369" s="13"/>
      <c r="L369" s="3"/>
      <c r="M369" s="3"/>
      <c r="N369" s="3"/>
      <c r="O369" s="3">
        <f t="shared" si="49"/>
        <v>2.2946378238697932E-4</v>
      </c>
      <c r="P369" s="36">
        <f t="shared" si="45"/>
        <v>2.4535339846901696</v>
      </c>
      <c r="Q369" s="6">
        <f t="shared" si="46"/>
        <v>1.5148062001027699E-2</v>
      </c>
      <c r="R369" s="3"/>
      <c r="S369" s="3"/>
      <c r="T369" s="3"/>
    </row>
    <row r="370" spans="1:20" x14ac:dyDescent="0.25">
      <c r="A370" s="33">
        <v>42923</v>
      </c>
      <c r="B370">
        <v>26.594906000000002</v>
      </c>
      <c r="C370" s="6">
        <f t="shared" si="44"/>
        <v>-2.4269641874097754E-2</v>
      </c>
      <c r="D370" s="6">
        <f t="shared" si="51"/>
        <v>1.3999877672966871E-2</v>
      </c>
      <c r="E370" s="6">
        <f t="shared" si="43"/>
        <v>1.4594509029565675E-2</v>
      </c>
      <c r="F370" s="6">
        <f t="shared" si="50"/>
        <v>1.4556752617588278E-2</v>
      </c>
      <c r="G370" s="3"/>
      <c r="H370" s="3">
        <f t="shared" si="47"/>
        <v>2.0032093851339217E-4</v>
      </c>
      <c r="I370" s="6">
        <f t="shared" si="48"/>
        <v>1.4153477965270309E-2</v>
      </c>
      <c r="J370" s="13"/>
      <c r="K370" s="13"/>
      <c r="L370" s="3"/>
      <c r="M370" s="3"/>
      <c r="N370" s="3"/>
      <c r="O370" s="3">
        <f t="shared" si="49"/>
        <v>2.4524106287404998E-4</v>
      </c>
      <c r="P370" s="36">
        <f t="shared" si="45"/>
        <v>2.0368050269636058</v>
      </c>
      <c r="Q370" s="6">
        <f t="shared" si="46"/>
        <v>1.5660174420294621E-2</v>
      </c>
      <c r="R370" s="3"/>
      <c r="S370" s="3"/>
      <c r="T370" s="3"/>
    </row>
    <row r="371" spans="1:20" x14ac:dyDescent="0.25">
      <c r="A371" s="33">
        <v>42926</v>
      </c>
      <c r="B371">
        <v>26.963856</v>
      </c>
      <c r="C371" s="6">
        <f t="shared" si="44"/>
        <v>1.3777608833924971E-2</v>
      </c>
      <c r="D371" s="6">
        <f t="shared" si="51"/>
        <v>1.468435989121084E-2</v>
      </c>
      <c r="E371" s="6">
        <f t="shared" si="43"/>
        <v>1.4927043213321138E-2</v>
      </c>
      <c r="F371" s="6">
        <f t="shared" si="50"/>
        <v>1.4387413076945327E-2</v>
      </c>
      <c r="G371" s="3"/>
      <c r="H371" s="3">
        <f t="shared" si="47"/>
        <v>2.236426132044062E-4</v>
      </c>
      <c r="I371" s="6">
        <f t="shared" si="48"/>
        <v>1.4954685326158026E-2</v>
      </c>
      <c r="J371" s="13"/>
      <c r="K371" s="13"/>
      <c r="L371" s="3"/>
      <c r="M371" s="3"/>
      <c r="N371" s="3"/>
      <c r="O371" s="3">
        <f t="shared" si="49"/>
        <v>2.7721841743754485E-4</v>
      </c>
      <c r="P371" s="36">
        <f t="shared" si="45"/>
        <v>2.8340439540163147</v>
      </c>
      <c r="Q371" s="6">
        <f t="shared" si="46"/>
        <v>1.6649877400075497E-2</v>
      </c>
      <c r="R371" s="3"/>
      <c r="S371" s="3"/>
      <c r="T371" s="3"/>
    </row>
    <row r="372" spans="1:20" x14ac:dyDescent="0.25">
      <c r="A372" s="33">
        <v>42927</v>
      </c>
      <c r="B372">
        <v>26.990755</v>
      </c>
      <c r="C372" s="6">
        <f t="shared" si="44"/>
        <v>9.9709743912665123E-4</v>
      </c>
      <c r="D372" s="6">
        <f t="shared" si="51"/>
        <v>1.4732573475323522E-2</v>
      </c>
      <c r="E372" s="6">
        <f t="shared" si="43"/>
        <v>1.4758141693081289E-2</v>
      </c>
      <c r="F372" s="6">
        <f t="shared" si="50"/>
        <v>1.4363115421927759E-2</v>
      </c>
      <c r="G372" s="3"/>
      <c r="H372" s="3">
        <f t="shared" si="47"/>
        <v>2.2161340672298066E-4</v>
      </c>
      <c r="I372" s="6">
        <f t="shared" si="48"/>
        <v>1.4886685551961546E-2</v>
      </c>
      <c r="J372" s="13"/>
      <c r="K372" s="13"/>
      <c r="L372" s="3"/>
      <c r="M372" s="3"/>
      <c r="N372" s="3"/>
      <c r="O372" s="3">
        <f t="shared" si="49"/>
        <v>2.7307763311453138E-4</v>
      </c>
      <c r="P372" s="36">
        <f t="shared" si="45"/>
        <v>3.1821183156944013</v>
      </c>
      <c r="Q372" s="6">
        <f t="shared" si="46"/>
        <v>1.6525060759783348E-2</v>
      </c>
      <c r="R372" s="3"/>
      <c r="S372" s="3"/>
      <c r="T372" s="3"/>
    </row>
    <row r="373" spans="1:20" x14ac:dyDescent="0.25">
      <c r="A373" s="33">
        <v>42928</v>
      </c>
      <c r="B373">
        <v>26.637184000000001</v>
      </c>
      <c r="C373" s="6">
        <f t="shared" si="44"/>
        <v>-1.3186265582879454E-2</v>
      </c>
      <c r="D373" s="6">
        <f t="shared" si="51"/>
        <v>1.4175023030714398E-2</v>
      </c>
      <c r="E373" s="6">
        <f t="shared" si="43"/>
        <v>1.4727426237424367E-2</v>
      </c>
      <c r="F373" s="6">
        <f t="shared" si="50"/>
        <v>1.3941746932200546E-2</v>
      </c>
      <c r="G373" s="3"/>
      <c r="H373" s="3">
        <f t="shared" si="47"/>
        <v>2.0837625451778857E-4</v>
      </c>
      <c r="I373" s="6">
        <f t="shared" si="48"/>
        <v>1.4435243486612499E-2</v>
      </c>
      <c r="J373" s="13"/>
      <c r="K373" s="13"/>
      <c r="L373" s="3"/>
      <c r="M373" s="3"/>
      <c r="N373" s="3"/>
      <c r="O373" s="3">
        <f t="shared" si="49"/>
        <v>2.5369714607878415E-4</v>
      </c>
      <c r="P373" s="36">
        <f t="shared" si="45"/>
        <v>2.8780587976733094</v>
      </c>
      <c r="Q373" s="6">
        <f t="shared" si="46"/>
        <v>1.5927873244058172E-2</v>
      </c>
      <c r="R373" s="3"/>
      <c r="S373" s="3"/>
      <c r="T373" s="3"/>
    </row>
    <row r="374" spans="1:20" x14ac:dyDescent="0.25">
      <c r="A374" s="33">
        <v>42929</v>
      </c>
      <c r="B374">
        <v>26.902363000000001</v>
      </c>
      <c r="C374" s="6">
        <f t="shared" si="44"/>
        <v>9.9059922366771767E-3</v>
      </c>
      <c r="D374" s="6">
        <f t="shared" si="51"/>
        <v>1.3794928274146682E-2</v>
      </c>
      <c r="E374" s="6">
        <f t="shared" si="43"/>
        <v>1.480529645825277E-2</v>
      </c>
      <c r="F374" s="6">
        <f t="shared" si="50"/>
        <v>1.3987190422719405E-2</v>
      </c>
      <c r="G374" s="3"/>
      <c r="H374" s="3">
        <f t="shared" si="47"/>
        <v>2.0630633524805511E-4</v>
      </c>
      <c r="I374" s="6">
        <f t="shared" si="48"/>
        <v>1.436336782401868E-2</v>
      </c>
      <c r="J374" s="13"/>
      <c r="K374" s="13"/>
      <c r="L374" s="3"/>
      <c r="M374" s="3"/>
      <c r="N374" s="3"/>
      <c r="O374" s="3">
        <f t="shared" si="49"/>
        <v>2.5048851982303557E-4</v>
      </c>
      <c r="P374" s="36">
        <f t="shared" si="45"/>
        <v>3.0312355906977566</v>
      </c>
      <c r="Q374" s="6">
        <f t="shared" si="46"/>
        <v>1.5826829114609014E-2</v>
      </c>
      <c r="R374" s="3"/>
      <c r="S374" s="3"/>
      <c r="T374" s="3"/>
    </row>
    <row r="375" spans="1:20" x14ac:dyDescent="0.25">
      <c r="A375" s="33">
        <v>42930</v>
      </c>
      <c r="B375">
        <v>26.829343999999999</v>
      </c>
      <c r="C375" s="6">
        <f t="shared" si="44"/>
        <v>-2.7179127195634742E-3</v>
      </c>
      <c r="D375" s="6">
        <f t="shared" si="51"/>
        <v>1.3857673907741386E-2</v>
      </c>
      <c r="E375" s="6">
        <f t="shared" si="43"/>
        <v>1.4680631362043624E-2</v>
      </c>
      <c r="F375" s="6">
        <f t="shared" si="50"/>
        <v>1.3998415557806438E-2</v>
      </c>
      <c r="G375" s="3"/>
      <c r="H375" s="3">
        <f t="shared" si="47"/>
        <v>1.9981567606475829E-4</v>
      </c>
      <c r="I375" s="6">
        <f t="shared" si="48"/>
        <v>1.4135617286300528E-2</v>
      </c>
      <c r="J375" s="13"/>
      <c r="K375" s="13"/>
      <c r="L375" s="3"/>
      <c r="M375" s="3"/>
      <c r="N375" s="3"/>
      <c r="O375" s="3">
        <f t="shared" si="49"/>
        <v>2.4131465041061045E-4</v>
      </c>
      <c r="P375" s="36">
        <f t="shared" si="45"/>
        <v>3.2304600575489957</v>
      </c>
      <c r="Q375" s="6">
        <f t="shared" si="46"/>
        <v>1.5534305597953532E-2</v>
      </c>
      <c r="R375" s="3"/>
      <c r="S375" s="3"/>
      <c r="T375" s="3"/>
    </row>
    <row r="376" spans="1:20" x14ac:dyDescent="0.25">
      <c r="A376" s="33">
        <v>42933</v>
      </c>
      <c r="B376">
        <v>26.902363000000001</v>
      </c>
      <c r="C376" s="6">
        <f t="shared" si="44"/>
        <v>2.717912719563462E-3</v>
      </c>
      <c r="D376" s="6">
        <f t="shared" si="51"/>
        <v>1.3709743437106172E-2</v>
      </c>
      <c r="E376" s="6">
        <f t="shared" si="43"/>
        <v>1.4575758025910436E-2</v>
      </c>
      <c r="F376" s="6">
        <f t="shared" si="50"/>
        <v>1.4000382017117384E-2</v>
      </c>
      <c r="G376" s="3"/>
      <c r="H376" s="3">
        <f t="shared" si="47"/>
        <v>1.8826995847394268E-4</v>
      </c>
      <c r="I376" s="6">
        <f t="shared" si="48"/>
        <v>1.3721150041958679E-2</v>
      </c>
      <c r="J376" s="13"/>
      <c r="K376" s="13"/>
      <c r="L376" s="3"/>
      <c r="M376" s="3"/>
      <c r="N376" s="3"/>
      <c r="O376" s="3">
        <f t="shared" si="49"/>
        <v>2.2550529952895676E-4</v>
      </c>
      <c r="P376" s="36">
        <f t="shared" si="45"/>
        <v>3.2632660334521577</v>
      </c>
      <c r="Q376" s="6">
        <f t="shared" si="46"/>
        <v>1.5016833871657392E-2</v>
      </c>
      <c r="R376" s="3"/>
      <c r="S376" s="3"/>
      <c r="T376" s="3"/>
    </row>
    <row r="377" spans="1:20" x14ac:dyDescent="0.25">
      <c r="A377" s="33">
        <v>42934</v>
      </c>
      <c r="B377">
        <v>26.871616</v>
      </c>
      <c r="C377" s="6">
        <f t="shared" si="44"/>
        <v>-1.1435643752811307E-3</v>
      </c>
      <c r="D377" s="6">
        <f t="shared" si="51"/>
        <v>1.3715878772829E-2</v>
      </c>
      <c r="E377" s="6">
        <f t="shared" si="43"/>
        <v>1.4343933464430483E-2</v>
      </c>
      <c r="F377" s="6">
        <f t="shared" si="50"/>
        <v>1.400273094842216E-2</v>
      </c>
      <c r="G377" s="3"/>
      <c r="H377" s="3">
        <f t="shared" si="47"/>
        <v>1.77416983938576E-4</v>
      </c>
      <c r="I377" s="6">
        <f t="shared" si="48"/>
        <v>1.3319796692839421E-2</v>
      </c>
      <c r="J377" s="13"/>
      <c r="K377" s="13"/>
      <c r="L377" s="3"/>
      <c r="M377" s="3"/>
      <c r="N377" s="3"/>
      <c r="O377" s="3">
        <f t="shared" si="49"/>
        <v>2.1120992307531987E-4</v>
      </c>
      <c r="P377" s="36">
        <f t="shared" si="45"/>
        <v>3.3092946495907141</v>
      </c>
      <c r="Q377" s="6">
        <f t="shared" si="46"/>
        <v>1.4533063100231825E-2</v>
      </c>
      <c r="R377" s="3"/>
      <c r="S377" s="3"/>
      <c r="T377" s="3"/>
    </row>
    <row r="378" spans="1:20" x14ac:dyDescent="0.25">
      <c r="A378" s="33">
        <v>42935</v>
      </c>
      <c r="B378">
        <v>26.767852999999999</v>
      </c>
      <c r="C378" s="6">
        <f t="shared" si="44"/>
        <v>-3.8689096430470594E-3</v>
      </c>
      <c r="D378" s="6">
        <f t="shared" si="51"/>
        <v>1.366700079397134E-2</v>
      </c>
      <c r="E378" s="6">
        <f t="shared" si="43"/>
        <v>1.4295921325057441E-2</v>
      </c>
      <c r="F378" s="6">
        <f t="shared" si="50"/>
        <v>1.3864227021259673E-2</v>
      </c>
      <c r="G378" s="3"/>
      <c r="H378" s="3">
        <f t="shared" si="47"/>
        <v>1.6685042927108617E-4</v>
      </c>
      <c r="I378" s="6">
        <f t="shared" si="48"/>
        <v>1.2917059621720656E-2</v>
      </c>
      <c r="J378" s="13"/>
      <c r="K378" s="13"/>
      <c r="L378" s="3"/>
      <c r="M378" s="3"/>
      <c r="N378" s="3"/>
      <c r="O378" s="3">
        <f t="shared" si="49"/>
        <v>1.9778012863970443E-4</v>
      </c>
      <c r="P378" s="36">
        <f t="shared" si="45"/>
        <v>3.3073976024660778</v>
      </c>
      <c r="Q378" s="6">
        <f t="shared" si="46"/>
        <v>1.4063432320728266E-2</v>
      </c>
      <c r="R378" s="3"/>
      <c r="S378" s="3"/>
      <c r="T378" s="3"/>
    </row>
    <row r="379" spans="1:20" x14ac:dyDescent="0.25">
      <c r="A379" s="33">
        <v>42936</v>
      </c>
      <c r="B379">
        <v>26.652555</v>
      </c>
      <c r="C379" s="6">
        <f t="shared" si="44"/>
        <v>-4.3166341609404742E-3</v>
      </c>
      <c r="D379" s="6">
        <f t="shared" si="51"/>
        <v>1.3528368535866152E-2</v>
      </c>
      <c r="E379" s="6">
        <f t="shared" si="43"/>
        <v>1.2835847148788474E-2</v>
      </c>
      <c r="F379" s="6">
        <f t="shared" si="50"/>
        <v>1.3811008223599461E-2</v>
      </c>
      <c r="G379" s="3"/>
      <c r="H379" s="3">
        <f t="shared" si="47"/>
        <v>1.5773751122438474E-4</v>
      </c>
      <c r="I379" s="6">
        <f t="shared" si="48"/>
        <v>1.2559359506932858E-2</v>
      </c>
      <c r="J379" s="13"/>
      <c r="K379" s="13"/>
      <c r="L379" s="3"/>
      <c r="M379" s="3"/>
      <c r="N379" s="3"/>
      <c r="O379" s="3">
        <f t="shared" si="49"/>
        <v>1.8676763054442517E-4</v>
      </c>
      <c r="P379" s="36">
        <f t="shared" si="45"/>
        <v>3.3240004067638558</v>
      </c>
      <c r="Q379" s="6">
        <f t="shared" si="46"/>
        <v>1.3666295421379752E-2</v>
      </c>
      <c r="R379" s="3"/>
      <c r="S379" s="3"/>
      <c r="T379" s="3"/>
    </row>
    <row r="380" spans="1:20" x14ac:dyDescent="0.25">
      <c r="A380" s="33">
        <v>42937</v>
      </c>
      <c r="B380">
        <v>26.372005000000001</v>
      </c>
      <c r="C380" s="6">
        <f t="shared" si="44"/>
        <v>-1.0581987590589091E-2</v>
      </c>
      <c r="D380" s="6">
        <f t="shared" si="51"/>
        <v>1.3429393680859304E-2</v>
      </c>
      <c r="E380" s="6">
        <f t="shared" si="43"/>
        <v>1.2845300507248202E-2</v>
      </c>
      <c r="F380" s="6">
        <f t="shared" si="50"/>
        <v>1.3442187450426774E-2</v>
      </c>
      <c r="G380" s="3"/>
      <c r="H380" s="3">
        <f t="shared" si="47"/>
        <v>1.4939126037968553E-4</v>
      </c>
      <c r="I380" s="6">
        <f t="shared" si="48"/>
        <v>1.2222571758009258E-2</v>
      </c>
      <c r="J380" s="13"/>
      <c r="K380" s="13"/>
      <c r="L380" s="3"/>
      <c r="M380" s="3"/>
      <c r="N380" s="3"/>
      <c r="O380" s="3">
        <f t="shared" si="49"/>
        <v>1.771132142832338E-4</v>
      </c>
      <c r="P380" s="36">
        <f t="shared" si="45"/>
        <v>3.08430103033065</v>
      </c>
      <c r="Q380" s="6">
        <f t="shared" si="46"/>
        <v>1.330838886880128E-2</v>
      </c>
      <c r="R380" s="3"/>
      <c r="S380" s="3"/>
      <c r="T380" s="3"/>
    </row>
    <row r="381" spans="1:20" x14ac:dyDescent="0.25">
      <c r="A381" s="33">
        <v>42940</v>
      </c>
      <c r="B381">
        <v>26.637184000000001</v>
      </c>
      <c r="C381" s="6">
        <f t="shared" si="44"/>
        <v>1.0005103533180584E-2</v>
      </c>
      <c r="D381" s="6">
        <f t="shared" si="51"/>
        <v>1.2735508657330063E-2</v>
      </c>
      <c r="E381" s="6">
        <f t="shared" si="43"/>
        <v>1.2811512178323242E-2</v>
      </c>
      <c r="F381" s="6">
        <f t="shared" si="50"/>
        <v>1.3485590683464336E-2</v>
      </c>
      <c r="G381" s="3"/>
      <c r="H381" s="3">
        <f t="shared" si="47"/>
        <v>1.4714649243894728E-4</v>
      </c>
      <c r="I381" s="6">
        <f t="shared" si="48"/>
        <v>1.2130395394996293E-2</v>
      </c>
      <c r="J381" s="13"/>
      <c r="K381" s="13"/>
      <c r="L381" s="3"/>
      <c r="M381" s="3"/>
      <c r="N381" s="3"/>
      <c r="O381" s="3">
        <f t="shared" si="49"/>
        <v>1.761129476898441E-4</v>
      </c>
      <c r="P381" s="36">
        <f t="shared" si="45"/>
        <v>3.1190554044272991</v>
      </c>
      <c r="Q381" s="6">
        <f t="shared" si="46"/>
        <v>1.3270755354908933E-2</v>
      </c>
      <c r="R381" s="3"/>
      <c r="S381" s="3"/>
      <c r="T381" s="3"/>
    </row>
    <row r="382" spans="1:20" x14ac:dyDescent="0.25">
      <c r="A382" s="33">
        <v>42941</v>
      </c>
      <c r="B382">
        <v>27.002286999999999</v>
      </c>
      <c r="C382" s="6">
        <f t="shared" si="44"/>
        <v>1.3613431741635694E-2</v>
      </c>
      <c r="D382" s="6">
        <f t="shared" si="51"/>
        <v>1.2270926424249021E-2</v>
      </c>
      <c r="E382" s="6">
        <f t="shared" si="43"/>
        <v>1.285684210512998E-2</v>
      </c>
      <c r="F382" s="6">
        <f t="shared" si="50"/>
        <v>1.3440677298039525E-2</v>
      </c>
      <c r="G382" s="3"/>
      <c r="H382" s="3">
        <f t="shared" si="47"/>
        <v>1.4432382869519018E-4</v>
      </c>
      <c r="I382" s="6">
        <f t="shared" si="48"/>
        <v>1.2013485285094837E-2</v>
      </c>
      <c r="J382" s="13"/>
      <c r="K382" s="13"/>
      <c r="L382" s="3"/>
      <c r="M382" s="3"/>
      <c r="N382" s="3"/>
      <c r="O382" s="3">
        <f t="shared" si="49"/>
        <v>1.742250289121067E-4</v>
      </c>
      <c r="P382" s="36">
        <f t="shared" si="45"/>
        <v>2.8767861047695598</v>
      </c>
      <c r="Q382" s="6">
        <f t="shared" si="46"/>
        <v>1.3199432901155515E-2</v>
      </c>
      <c r="R382" s="3"/>
      <c r="S382" s="3"/>
      <c r="T382" s="3"/>
    </row>
    <row r="383" spans="1:20" x14ac:dyDescent="0.25">
      <c r="A383" s="33">
        <v>42942</v>
      </c>
      <c r="B383">
        <v>27.163702000000001</v>
      </c>
      <c r="C383" s="6">
        <f t="shared" si="44"/>
        <v>5.9600306684903471E-3</v>
      </c>
      <c r="D383" s="6">
        <f t="shared" si="51"/>
        <v>1.2519330987892095E-2</v>
      </c>
      <c r="E383" s="6">
        <f t="shared" si="43"/>
        <v>1.2976034248991826E-2</v>
      </c>
      <c r="F383" s="6">
        <f t="shared" si="50"/>
        <v>1.3504737076164132E-2</v>
      </c>
      <c r="G383" s="3"/>
      <c r="H383" s="3">
        <f t="shared" si="47"/>
        <v>1.4678393040052924E-4</v>
      </c>
      <c r="I383" s="6">
        <f t="shared" si="48"/>
        <v>1.2115441816150546E-2</v>
      </c>
      <c r="J383" s="13"/>
      <c r="K383" s="13"/>
      <c r="L383" s="3"/>
      <c r="M383" s="3"/>
      <c r="N383" s="3"/>
      <c r="O383" s="3">
        <f t="shared" si="49"/>
        <v>1.7957497388520149E-4</v>
      </c>
      <c r="P383" s="36">
        <f t="shared" si="45"/>
        <v>3.2946146763067121</v>
      </c>
      <c r="Q383" s="6">
        <f t="shared" si="46"/>
        <v>1.3400558715411888E-2</v>
      </c>
      <c r="R383" s="3"/>
      <c r="S383" s="3"/>
      <c r="T383" s="3"/>
    </row>
    <row r="384" spans="1:20" x14ac:dyDescent="0.25">
      <c r="A384" s="33">
        <v>42943</v>
      </c>
      <c r="B384">
        <v>27.471159</v>
      </c>
      <c r="C384" s="6">
        <f t="shared" si="44"/>
        <v>1.125509390939624E-2</v>
      </c>
      <c r="D384" s="6">
        <f t="shared" si="51"/>
        <v>1.2383719820478723E-2</v>
      </c>
      <c r="E384" s="6">
        <f t="shared" si="43"/>
        <v>1.2723176096589373E-2</v>
      </c>
      <c r="F384" s="6">
        <f t="shared" si="50"/>
        <v>1.3376043676291693E-2</v>
      </c>
      <c r="G384" s="3"/>
      <c r="H384" s="3">
        <f t="shared" si="47"/>
        <v>1.4010821251065822E-4</v>
      </c>
      <c r="I384" s="6">
        <f t="shared" si="48"/>
        <v>1.1836731496095458E-2</v>
      </c>
      <c r="J384" s="13"/>
      <c r="K384" s="13"/>
      <c r="L384" s="3"/>
      <c r="M384" s="3"/>
      <c r="N384" s="3"/>
      <c r="O384" s="3">
        <f t="shared" si="49"/>
        <v>1.720078503489576E-4</v>
      </c>
      <c r="P384" s="36">
        <f t="shared" si="45"/>
        <v>3.0468159969047202</v>
      </c>
      <c r="Q384" s="6">
        <f t="shared" si="46"/>
        <v>1.3115176336937205E-2</v>
      </c>
      <c r="R384" s="3"/>
      <c r="S384" s="3"/>
      <c r="T384" s="3"/>
    </row>
    <row r="385" spans="1:20" x14ac:dyDescent="0.25">
      <c r="A385" s="33">
        <v>42944</v>
      </c>
      <c r="B385">
        <v>27.286681999999999</v>
      </c>
      <c r="C385" s="6">
        <f t="shared" si="44"/>
        <v>-6.737946367762912E-3</v>
      </c>
      <c r="D385" s="6">
        <f t="shared" si="51"/>
        <v>1.2553050939476632E-2</v>
      </c>
      <c r="E385" s="6">
        <f t="shared" ref="E385:E448" si="52">SQRT(SUMPRODUCT(C325:C384,C325:C384)/60)</f>
        <v>1.2792573842502873E-2</v>
      </c>
      <c r="F385" s="6">
        <f t="shared" si="50"/>
        <v>1.3268291084492493E-2</v>
      </c>
      <c r="G385" s="3"/>
      <c r="H385" s="3">
        <f t="shared" si="47"/>
        <v>1.3930234809457842E-4</v>
      </c>
      <c r="I385" s="6">
        <f t="shared" si="48"/>
        <v>1.1802641572740333E-2</v>
      </c>
      <c r="J385" s="13"/>
      <c r="K385" s="13"/>
      <c r="L385" s="3"/>
      <c r="M385" s="3"/>
      <c r="N385" s="3"/>
      <c r="O385" s="3">
        <f t="shared" si="49"/>
        <v>1.7271364486554766E-4</v>
      </c>
      <c r="P385" s="36">
        <f t="shared" si="45"/>
        <v>3.2815680558663489</v>
      </c>
      <c r="Q385" s="6">
        <f t="shared" si="46"/>
        <v>1.314205634082991E-2</v>
      </c>
      <c r="R385" s="3"/>
      <c r="S385" s="3"/>
      <c r="T385" s="3"/>
    </row>
    <row r="386" spans="1:20" x14ac:dyDescent="0.25">
      <c r="A386" s="33">
        <v>42947</v>
      </c>
      <c r="B386">
        <v>26.990755</v>
      </c>
      <c r="C386" s="6">
        <f t="shared" si="44"/>
        <v>-1.0904344368880034E-2</v>
      </c>
      <c r="D386" s="6">
        <f t="shared" si="51"/>
        <v>1.2602889143473298E-2</v>
      </c>
      <c r="E386" s="6">
        <f t="shared" si="52"/>
        <v>1.2788745509765434E-2</v>
      </c>
      <c r="F386" s="6">
        <f t="shared" si="50"/>
        <v>1.328215491145906E-2</v>
      </c>
      <c r="G386" s="3"/>
      <c r="H386" s="3">
        <f t="shared" si="47"/>
        <v>1.3366820248419468E-4</v>
      </c>
      <c r="I386" s="6">
        <f t="shared" si="48"/>
        <v>1.1561496550369017E-2</v>
      </c>
      <c r="J386" s="13"/>
      <c r="K386" s="13"/>
      <c r="L386" s="3"/>
      <c r="M386" s="3"/>
      <c r="N386" s="3"/>
      <c r="O386" s="3">
        <f t="shared" si="49"/>
        <v>1.6662155361834197E-4</v>
      </c>
      <c r="P386" s="36">
        <f t="shared" si="45"/>
        <v>3.0741434390938558</v>
      </c>
      <c r="Q386" s="6">
        <f t="shared" si="46"/>
        <v>1.2908197148259783E-2</v>
      </c>
      <c r="R386" s="3"/>
      <c r="S386" s="3"/>
      <c r="T386" s="3"/>
    </row>
    <row r="387" spans="1:20" x14ac:dyDescent="0.25">
      <c r="A387" s="33">
        <v>42948</v>
      </c>
      <c r="B387">
        <v>27.259777</v>
      </c>
      <c r="C387" s="6">
        <f t="shared" si="44"/>
        <v>9.9178457885799962E-3</v>
      </c>
      <c r="D387" s="6">
        <f t="shared" si="51"/>
        <v>1.2149106074954707E-2</v>
      </c>
      <c r="E387" s="6">
        <f t="shared" si="52"/>
        <v>1.2804596857538241E-2</v>
      </c>
      <c r="F387" s="6">
        <f t="shared" si="50"/>
        <v>1.332055000227717E-2</v>
      </c>
      <c r="G387" s="3"/>
      <c r="H387" s="3">
        <f t="shared" si="47"/>
        <v>1.3278239390205056E-4</v>
      </c>
      <c r="I387" s="6">
        <f t="shared" si="48"/>
        <v>1.1523124311663507E-2</v>
      </c>
      <c r="J387" s="13"/>
      <c r="K387" s="13"/>
      <c r="L387" s="3"/>
      <c r="M387" s="3"/>
      <c r="N387" s="3"/>
      <c r="O387" s="3">
        <f t="shared" si="49"/>
        <v>1.6719955647698784E-4</v>
      </c>
      <c r="P387" s="36">
        <f t="shared" si="45"/>
        <v>3.1350722253340959</v>
      </c>
      <c r="Q387" s="6">
        <f t="shared" si="46"/>
        <v>1.2930566750030249E-2</v>
      </c>
      <c r="R387" s="3"/>
      <c r="S387" s="3"/>
      <c r="T387" s="3"/>
    </row>
    <row r="388" spans="1:20" x14ac:dyDescent="0.25">
      <c r="A388" s="33">
        <v>42949</v>
      </c>
      <c r="B388">
        <v>27.286681999999999</v>
      </c>
      <c r="C388" s="6">
        <f t="shared" ref="C388:C451" si="53">LN(B388/B387)</f>
        <v>9.8649858030017243E-4</v>
      </c>
      <c r="D388" s="6">
        <f t="shared" si="51"/>
        <v>1.2017271777943851E-2</v>
      </c>
      <c r="E388" s="6">
        <f t="shared" si="52"/>
        <v>1.2867705295803264E-2</v>
      </c>
      <c r="F388" s="6">
        <f t="shared" si="50"/>
        <v>1.3361405582186108E-2</v>
      </c>
      <c r="G388" s="3"/>
      <c r="H388" s="3">
        <f t="shared" si="47"/>
        <v>1.3071727017309077E-4</v>
      </c>
      <c r="I388" s="6">
        <f t="shared" si="48"/>
        <v>1.1433165361049002E-2</v>
      </c>
      <c r="J388" s="13"/>
      <c r="K388" s="13"/>
      <c r="L388" s="3"/>
      <c r="M388" s="3"/>
      <c r="N388" s="3"/>
      <c r="O388" s="3">
        <f t="shared" si="49"/>
        <v>1.6602127033180138E-4</v>
      </c>
      <c r="P388" s="36">
        <f t="shared" si="45"/>
        <v>3.4298279005865244</v>
      </c>
      <c r="Q388" s="6">
        <f t="shared" si="46"/>
        <v>1.2884924149245171E-2</v>
      </c>
      <c r="R388" s="3"/>
      <c r="S388" s="3"/>
      <c r="T388" s="3"/>
    </row>
    <row r="389" spans="1:20" x14ac:dyDescent="0.25">
      <c r="A389" s="33">
        <v>42950</v>
      </c>
      <c r="B389">
        <v>27.517271000000001</v>
      </c>
      <c r="C389" s="6">
        <f t="shared" si="53"/>
        <v>8.4150995728578034E-3</v>
      </c>
      <c r="D389" s="6">
        <f t="shared" si="51"/>
        <v>1.1931967129003006E-2</v>
      </c>
      <c r="E389" s="6">
        <f t="shared" si="52"/>
        <v>1.2864422097698888E-2</v>
      </c>
      <c r="F389" s="6">
        <f t="shared" si="50"/>
        <v>1.3243484978496261E-2</v>
      </c>
      <c r="G389" s="3"/>
      <c r="H389" s="3">
        <f t="shared" si="47"/>
        <v>1.2293262472964136E-4</v>
      </c>
      <c r="I389" s="6">
        <f t="shared" si="48"/>
        <v>1.1087498578563218E-2</v>
      </c>
      <c r="J389" s="13"/>
      <c r="K389" s="13"/>
      <c r="L389" s="3"/>
      <c r="M389" s="3"/>
      <c r="N389" s="3"/>
      <c r="O389" s="3">
        <f t="shared" si="49"/>
        <v>1.5689124038825627E-4</v>
      </c>
      <c r="P389" s="36">
        <f t="shared" ref="P389:P452" si="54">-0.5*LN(2*PI())-LN(Q389)-C389^2/(2*O389)</f>
        <v>3.2353620186051213</v>
      </c>
      <c r="Q389" s="6">
        <f t="shared" ref="Q389:Q452" si="55">SQRT(O389)</f>
        <v>1.2525623353280916E-2</v>
      </c>
      <c r="R389" s="3"/>
      <c r="S389" s="3"/>
      <c r="T389" s="3"/>
    </row>
    <row r="390" spans="1:20" x14ac:dyDescent="0.25">
      <c r="A390" s="33">
        <v>42951</v>
      </c>
      <c r="B390">
        <v>28.25901</v>
      </c>
      <c r="C390" s="6">
        <f t="shared" si="53"/>
        <v>2.6598500891760062E-2</v>
      </c>
      <c r="D390" s="6">
        <f t="shared" si="51"/>
        <v>1.1752700914365878E-2</v>
      </c>
      <c r="E390" s="6">
        <f t="shared" si="52"/>
        <v>1.2899926226885863E-2</v>
      </c>
      <c r="F390" s="6">
        <f t="shared" si="50"/>
        <v>1.3193363013768304E-2</v>
      </c>
      <c r="G390" s="3"/>
      <c r="H390" s="3">
        <f t="shared" ref="H390:H453" si="56">(1-$H$1)*C389^2+$H$1*H389</f>
        <v>1.1980550129512956E-4</v>
      </c>
      <c r="I390" s="6">
        <f t="shared" ref="I390:I453" si="57">SQRT(H390)</f>
        <v>1.0945569939255313E-2</v>
      </c>
      <c r="J390" s="13"/>
      <c r="K390" s="13"/>
      <c r="L390" s="3"/>
      <c r="M390" s="3"/>
      <c r="N390" s="3"/>
      <c r="O390" s="3">
        <f t="shared" ref="O390:O453" si="58">$M$2+$M$3*C389^2+$M$4*O389</f>
        <v>1.5441882065022299E-4</v>
      </c>
      <c r="P390" s="36">
        <f t="shared" si="54"/>
        <v>1.1781987342591389</v>
      </c>
      <c r="Q390" s="6">
        <f t="shared" si="55"/>
        <v>1.2426536953239345E-2</v>
      </c>
      <c r="R390" s="3"/>
      <c r="S390" s="3"/>
      <c r="T390" s="3"/>
    </row>
    <row r="391" spans="1:20" x14ac:dyDescent="0.25">
      <c r="A391" s="33">
        <v>42954</v>
      </c>
      <c r="B391">
        <v>28.670231000000001</v>
      </c>
      <c r="C391" s="6">
        <f t="shared" si="53"/>
        <v>1.4446992269852226E-2</v>
      </c>
      <c r="D391" s="6">
        <f t="shared" si="51"/>
        <v>1.2388426607311624E-2</v>
      </c>
      <c r="E391" s="6">
        <f t="shared" si="52"/>
        <v>1.3347365788151188E-2</v>
      </c>
      <c r="F391" s="6">
        <f t="shared" si="50"/>
        <v>1.3459251261679111E-2</v>
      </c>
      <c r="G391" s="3"/>
      <c r="H391" s="3">
        <f t="shared" si="56"/>
        <v>1.5506598619875948E-4</v>
      </c>
      <c r="I391" s="6">
        <f t="shared" si="57"/>
        <v>1.245254938551779E-2</v>
      </c>
      <c r="J391" s="13"/>
      <c r="K391" s="13"/>
      <c r="L391" s="3"/>
      <c r="M391" s="3"/>
      <c r="N391" s="3"/>
      <c r="O391" s="3">
        <f t="shared" si="58"/>
        <v>2.0490339095070241E-4</v>
      </c>
      <c r="P391" s="36">
        <f t="shared" si="54"/>
        <v>2.8182450238431347</v>
      </c>
      <c r="Q391" s="6">
        <f t="shared" si="55"/>
        <v>1.4314446931359326E-2</v>
      </c>
      <c r="R391" s="3"/>
      <c r="S391" s="3"/>
      <c r="T391" s="3"/>
    </row>
    <row r="392" spans="1:20" x14ac:dyDescent="0.25">
      <c r="A392" s="33">
        <v>42955</v>
      </c>
      <c r="B392">
        <v>28.631799999999998</v>
      </c>
      <c r="C392" s="6">
        <f t="shared" si="53"/>
        <v>-1.34134881753645E-3</v>
      </c>
      <c r="D392" s="6">
        <f t="shared" si="51"/>
        <v>1.2266323049582121E-2</v>
      </c>
      <c r="E392" s="6">
        <f t="shared" si="52"/>
        <v>1.3425342716834172E-2</v>
      </c>
      <c r="F392" s="6">
        <f t="shared" si="50"/>
        <v>1.3537012123385388E-2</v>
      </c>
      <c r="G392" s="3"/>
      <c r="H392" s="3">
        <f t="shared" si="56"/>
        <v>1.5828496216554409E-4</v>
      </c>
      <c r="I392" s="6">
        <f t="shared" si="57"/>
        <v>1.2581135169989396E-2</v>
      </c>
      <c r="J392" s="13"/>
      <c r="K392" s="13"/>
      <c r="L392" s="3"/>
      <c r="M392" s="3"/>
      <c r="N392" s="3"/>
      <c r="O392" s="3">
        <f t="shared" si="58"/>
        <v>2.0925229134756347E-4</v>
      </c>
      <c r="P392" s="36">
        <f t="shared" si="54"/>
        <v>3.3127472595906378</v>
      </c>
      <c r="Q392" s="6">
        <f t="shared" si="55"/>
        <v>1.4465555341830588E-2</v>
      </c>
      <c r="R392" s="3"/>
      <c r="S392" s="3"/>
      <c r="T392" s="3"/>
    </row>
    <row r="393" spans="1:20" x14ac:dyDescent="0.25">
      <c r="A393" s="33">
        <v>42956</v>
      </c>
      <c r="B393">
        <v>27.774764999999999</v>
      </c>
      <c r="C393" s="6">
        <f t="shared" si="53"/>
        <v>-3.0390113604117922E-2</v>
      </c>
      <c r="D393" s="6">
        <f t="shared" si="51"/>
        <v>1.2065104857349924E-2</v>
      </c>
      <c r="E393" s="6">
        <f t="shared" si="52"/>
        <v>1.3133967647936702E-2</v>
      </c>
      <c r="F393" s="6">
        <f t="shared" si="50"/>
        <v>1.3490912141625969E-2</v>
      </c>
      <c r="G393" s="3"/>
      <c r="H393" s="3">
        <f t="shared" si="56"/>
        <v>1.4889581743462982E-4</v>
      </c>
      <c r="I393" s="6">
        <f t="shared" si="57"/>
        <v>1.2202287385348282E-2</v>
      </c>
      <c r="J393" s="13"/>
      <c r="K393" s="13"/>
      <c r="L393" s="3"/>
      <c r="M393" s="3"/>
      <c r="N393" s="3"/>
      <c r="O393" s="3">
        <f t="shared" si="58"/>
        <v>1.9605066610405464E-4</v>
      </c>
      <c r="P393" s="36">
        <f t="shared" si="54"/>
        <v>0.99422118750583977</v>
      </c>
      <c r="Q393" s="6">
        <f t="shared" si="55"/>
        <v>1.4001809386791931E-2</v>
      </c>
      <c r="R393" s="3"/>
      <c r="S393" s="3"/>
      <c r="T393" s="3"/>
    </row>
    <row r="394" spans="1:20" x14ac:dyDescent="0.25">
      <c r="A394" s="33">
        <v>42957</v>
      </c>
      <c r="B394">
        <v>27.440411000000001</v>
      </c>
      <c r="C394" s="6">
        <f t="shared" si="53"/>
        <v>-1.2111093764191705E-2</v>
      </c>
      <c r="D394" s="6">
        <f t="shared" si="51"/>
        <v>1.2887054092861245E-2</v>
      </c>
      <c r="E394" s="6">
        <f t="shared" si="52"/>
        <v>1.3706577320344811E-2</v>
      </c>
      <c r="F394" s="6">
        <f t="shared" si="50"/>
        <v>1.3862937554927962E-2</v>
      </c>
      <c r="G394" s="3"/>
      <c r="H394" s="3">
        <f t="shared" si="56"/>
        <v>1.9537560868082367E-4</v>
      </c>
      <c r="I394" s="6">
        <f t="shared" si="57"/>
        <v>1.3977682521821121E-2</v>
      </c>
      <c r="J394" s="13"/>
      <c r="K394" s="13"/>
      <c r="L394" s="3"/>
      <c r="M394" s="3"/>
      <c r="N394" s="3"/>
      <c r="O394" s="3">
        <f t="shared" si="58"/>
        <v>2.6044114604435698E-4</v>
      </c>
      <c r="P394" s="36">
        <f t="shared" si="54"/>
        <v>2.9260318647253576</v>
      </c>
      <c r="Q394" s="6">
        <f t="shared" si="55"/>
        <v>1.6138189057151271E-2</v>
      </c>
      <c r="R394" s="3"/>
      <c r="S394" s="3"/>
      <c r="T394" s="3"/>
    </row>
    <row r="395" spans="1:20" x14ac:dyDescent="0.25">
      <c r="A395" s="33">
        <v>42958</v>
      </c>
      <c r="B395">
        <v>27.194445000000002</v>
      </c>
      <c r="C395" s="6">
        <f t="shared" si="53"/>
        <v>-9.0040563762146929E-3</v>
      </c>
      <c r="D395" s="6">
        <f t="shared" si="51"/>
        <v>1.2930533819706304E-2</v>
      </c>
      <c r="E395" s="6">
        <f t="shared" si="52"/>
        <v>1.3737883232120641E-2</v>
      </c>
      <c r="F395" s="6">
        <f t="shared" si="50"/>
        <v>1.3909281135440059E-2</v>
      </c>
      <c r="G395" s="3"/>
      <c r="H395" s="3">
        <f t="shared" si="56"/>
        <v>1.9245378768987685E-4</v>
      </c>
      <c r="I395" s="6">
        <f t="shared" si="57"/>
        <v>1.3872771449493315E-2</v>
      </c>
      <c r="J395" s="13"/>
      <c r="K395" s="13"/>
      <c r="L395" s="3"/>
      <c r="M395" s="3"/>
      <c r="N395" s="3"/>
      <c r="O395" s="3">
        <f t="shared" si="58"/>
        <v>2.5433442481159638E-4</v>
      </c>
      <c r="P395" s="36">
        <f t="shared" si="54"/>
        <v>3.0601089961408561</v>
      </c>
      <c r="Q395" s="6">
        <f t="shared" si="55"/>
        <v>1.5947865838775933E-2</v>
      </c>
      <c r="R395" s="3"/>
      <c r="S395" s="3"/>
      <c r="T395" s="3"/>
    </row>
    <row r="396" spans="1:20" x14ac:dyDescent="0.25">
      <c r="A396" s="33">
        <v>42961</v>
      </c>
      <c r="B396">
        <v>27.770931000000001</v>
      </c>
      <c r="C396" s="6">
        <f t="shared" si="53"/>
        <v>2.097710164044404E-2</v>
      </c>
      <c r="D396" s="6">
        <f t="shared" si="51"/>
        <v>1.2824796840238682E-2</v>
      </c>
      <c r="E396" s="6">
        <f t="shared" si="52"/>
        <v>1.3538024820233833E-2</v>
      </c>
      <c r="F396" s="6">
        <f t="shared" si="50"/>
        <v>1.3931294690256191E-2</v>
      </c>
      <c r="G396" s="3"/>
      <c r="H396" s="3">
        <f t="shared" si="56"/>
        <v>1.857709423020474E-4</v>
      </c>
      <c r="I396" s="6">
        <f t="shared" si="57"/>
        <v>1.3629781447332434E-2</v>
      </c>
      <c r="J396" s="13"/>
      <c r="K396" s="13"/>
      <c r="L396" s="3"/>
      <c r="M396" s="3"/>
      <c r="N396" s="3"/>
      <c r="O396" s="3">
        <f t="shared" si="58"/>
        <v>2.4337993261332378E-4</v>
      </c>
      <c r="P396" s="36">
        <f t="shared" si="54"/>
        <v>2.3374887017127639</v>
      </c>
      <c r="Q396" s="6">
        <f t="shared" si="55"/>
        <v>1.560063885273048E-2</v>
      </c>
      <c r="R396" s="3"/>
      <c r="S396" s="3"/>
      <c r="T396" s="3"/>
    </row>
    <row r="397" spans="1:20" x14ac:dyDescent="0.25">
      <c r="A397" s="33">
        <v>42963</v>
      </c>
      <c r="B397">
        <v>28.159085999999999</v>
      </c>
      <c r="C397" s="6">
        <f t="shared" si="53"/>
        <v>1.3880247232872329E-2</v>
      </c>
      <c r="D397" s="6">
        <f t="shared" si="51"/>
        <v>1.3080334782356862E-2</v>
      </c>
      <c r="E397" s="6">
        <f t="shared" si="52"/>
        <v>1.3422323362255226E-2</v>
      </c>
      <c r="F397" s="6">
        <f t="shared" si="50"/>
        <v>1.4105298138873101E-2</v>
      </c>
      <c r="G397" s="3"/>
      <c r="H397" s="3">
        <f t="shared" si="56"/>
        <v>2.0102701335793577E-4</v>
      </c>
      <c r="I397" s="6">
        <f t="shared" si="57"/>
        <v>1.4178399534430385E-2</v>
      </c>
      <c r="J397" s="13"/>
      <c r="K397" s="13"/>
      <c r="L397" s="3"/>
      <c r="M397" s="3"/>
      <c r="N397" s="3"/>
      <c r="O397" s="3">
        <f t="shared" si="58"/>
        <v>2.6319925104334907E-4</v>
      </c>
      <c r="P397" s="36">
        <f t="shared" si="54"/>
        <v>2.8363621868525346</v>
      </c>
      <c r="Q397" s="6">
        <f t="shared" si="55"/>
        <v>1.6223416749974375E-2</v>
      </c>
      <c r="R397" s="3"/>
      <c r="S397" s="3"/>
      <c r="T397" s="3"/>
    </row>
    <row r="398" spans="1:20" x14ac:dyDescent="0.25">
      <c r="A398" s="33">
        <v>42964</v>
      </c>
      <c r="B398">
        <v>28.055320999999999</v>
      </c>
      <c r="C398" s="6">
        <f t="shared" si="53"/>
        <v>-3.6917624285183648E-3</v>
      </c>
      <c r="D398" s="6">
        <f t="shared" si="51"/>
        <v>1.3055023543578487E-2</v>
      </c>
      <c r="E398" s="6">
        <f t="shared" si="52"/>
        <v>1.3531759894105494E-2</v>
      </c>
      <c r="F398" s="6">
        <f t="shared" si="50"/>
        <v>1.4155199393888653E-2</v>
      </c>
      <c r="G398" s="3"/>
      <c r="H398" s="3">
        <f t="shared" si="56"/>
        <v>2.0052506835119922E-4</v>
      </c>
      <c r="I398" s="6">
        <f t="shared" si="57"/>
        <v>1.4160687425093431E-2</v>
      </c>
      <c r="J398" s="13"/>
      <c r="K398" s="13"/>
      <c r="L398" s="3"/>
      <c r="M398" s="3"/>
      <c r="N398" s="3"/>
      <c r="O398" s="3">
        <f t="shared" si="58"/>
        <v>2.606360731447791E-4</v>
      </c>
      <c r="P398" s="36">
        <f t="shared" si="54"/>
        <v>3.1811083440729528</v>
      </c>
      <c r="Q398" s="6">
        <f t="shared" si="55"/>
        <v>1.6144227239009587E-2</v>
      </c>
      <c r="R398" s="3"/>
      <c r="S398" s="3"/>
      <c r="T398" s="3"/>
    </row>
    <row r="399" spans="1:20" x14ac:dyDescent="0.25">
      <c r="A399" s="33">
        <v>42965</v>
      </c>
      <c r="B399">
        <v>27.524961000000001</v>
      </c>
      <c r="C399" s="6">
        <f t="shared" si="53"/>
        <v>-1.9085045234200255E-2</v>
      </c>
      <c r="D399" s="6">
        <f t="shared" si="51"/>
        <v>1.3020944176153227E-2</v>
      </c>
      <c r="E399" s="6">
        <f t="shared" si="52"/>
        <v>1.3293358401241439E-2</v>
      </c>
      <c r="F399" s="6">
        <f t="shared" si="50"/>
        <v>1.3974693169316372E-2</v>
      </c>
      <c r="G399" s="3"/>
      <c r="H399" s="3">
        <f t="shared" si="56"/>
        <v>1.8931131083984446E-4</v>
      </c>
      <c r="I399" s="6">
        <f t="shared" si="57"/>
        <v>1.3759044692123232E-2</v>
      </c>
      <c r="J399" s="13"/>
      <c r="K399" s="13"/>
      <c r="L399" s="3"/>
      <c r="M399" s="3"/>
      <c r="N399" s="3"/>
      <c r="O399" s="3">
        <f t="shared" si="58"/>
        <v>2.4349330028778708E-4</v>
      </c>
      <c r="P399" s="36">
        <f t="shared" si="54"/>
        <v>2.4933275274669695</v>
      </c>
      <c r="Q399" s="6">
        <f t="shared" si="55"/>
        <v>1.5604271860224273E-2</v>
      </c>
      <c r="R399" s="3"/>
      <c r="S399" s="3"/>
      <c r="T399" s="3"/>
    </row>
    <row r="400" spans="1:20" x14ac:dyDescent="0.25">
      <c r="A400" s="33">
        <v>42968</v>
      </c>
      <c r="B400">
        <v>27.009972000000001</v>
      </c>
      <c r="C400" s="6">
        <f t="shared" si="53"/>
        <v>-1.8887134563111457E-2</v>
      </c>
      <c r="D400" s="6">
        <f t="shared" si="51"/>
        <v>1.3006993651488961E-2</v>
      </c>
      <c r="E400" s="6">
        <f t="shared" si="52"/>
        <v>1.3512558209086655E-2</v>
      </c>
      <c r="F400" s="6">
        <f t="shared" si="50"/>
        <v>1.4085231881631936E-2</v>
      </c>
      <c r="G400" s="3"/>
      <c r="H400" s="3">
        <f t="shared" si="56"/>
        <v>1.9980696928494199E-4</v>
      </c>
      <c r="I400" s="6">
        <f t="shared" si="57"/>
        <v>1.4135309309843276E-2</v>
      </c>
      <c r="J400" s="13"/>
      <c r="K400" s="13"/>
      <c r="L400" s="3"/>
      <c r="M400" s="3"/>
      <c r="N400" s="3"/>
      <c r="O400" s="3">
        <f t="shared" si="58"/>
        <v>2.5702502967451461E-4</v>
      </c>
      <c r="P400" s="36">
        <f t="shared" si="54"/>
        <v>2.5202823183276482</v>
      </c>
      <c r="Q400" s="6">
        <f t="shared" si="55"/>
        <v>1.6032000176974631E-2</v>
      </c>
      <c r="R400" s="3"/>
      <c r="S400" s="3"/>
      <c r="T400" s="3"/>
    </row>
    <row r="401" spans="1:20" x14ac:dyDescent="0.25">
      <c r="A401" s="33">
        <v>42969</v>
      </c>
      <c r="B401">
        <v>27.194445000000002</v>
      </c>
      <c r="C401" s="6">
        <f t="shared" si="53"/>
        <v>6.8065933525139517E-3</v>
      </c>
      <c r="D401" s="6">
        <f t="shared" si="51"/>
        <v>1.270585803321227E-2</v>
      </c>
      <c r="E401" s="6">
        <f t="shared" si="52"/>
        <v>1.3730791196699961E-2</v>
      </c>
      <c r="F401" s="6">
        <f t="shared" si="50"/>
        <v>1.4225236571493381E-2</v>
      </c>
      <c r="G401" s="3"/>
      <c r="H401" s="3">
        <f t="shared" si="56"/>
        <v>2.0922198224815024E-4</v>
      </c>
      <c r="I401" s="6">
        <f t="shared" si="57"/>
        <v>1.4464507673894409E-2</v>
      </c>
      <c r="J401" s="13"/>
      <c r="K401" s="13"/>
      <c r="L401" s="3"/>
      <c r="M401" s="3"/>
      <c r="N401" s="3"/>
      <c r="O401" s="3">
        <f t="shared" si="58"/>
        <v>2.6863859952584474E-4</v>
      </c>
      <c r="P401" s="36">
        <f t="shared" si="54"/>
        <v>3.1059026969910146</v>
      </c>
      <c r="Q401" s="6">
        <f t="shared" si="55"/>
        <v>1.6390198275977163E-2</v>
      </c>
      <c r="R401" s="3"/>
      <c r="S401" s="3"/>
      <c r="T401" s="3"/>
    </row>
    <row r="402" spans="1:20" x14ac:dyDescent="0.25">
      <c r="A402" s="33">
        <v>42970</v>
      </c>
      <c r="B402">
        <v>26.902363000000001</v>
      </c>
      <c r="C402" s="6">
        <f t="shared" si="53"/>
        <v>-1.07985978874914E-2</v>
      </c>
      <c r="D402" s="6">
        <f t="shared" si="51"/>
        <v>1.2516218889491859E-2</v>
      </c>
      <c r="E402" s="6">
        <f t="shared" si="52"/>
        <v>1.3669390192972745E-2</v>
      </c>
      <c r="F402" s="6">
        <f t="shared" si="50"/>
        <v>1.4050637325471533E-2</v>
      </c>
      <c r="G402" s="3"/>
      <c r="H402" s="3">
        <f t="shared" si="56"/>
        <v>1.9944844609725044E-4</v>
      </c>
      <c r="I402" s="6">
        <f t="shared" si="57"/>
        <v>1.4122621785534386E-2</v>
      </c>
      <c r="J402" s="13"/>
      <c r="K402" s="13"/>
      <c r="L402" s="3"/>
      <c r="M402" s="3"/>
      <c r="N402" s="3"/>
      <c r="O402" s="3">
        <f t="shared" si="58"/>
        <v>2.5343729685883549E-4</v>
      </c>
      <c r="P402" s="36">
        <f t="shared" si="54"/>
        <v>2.9912021795292505</v>
      </c>
      <c r="Q402" s="6">
        <f t="shared" si="55"/>
        <v>1.5919714094757967E-2</v>
      </c>
      <c r="R402" s="3"/>
      <c r="S402" s="3"/>
      <c r="T402" s="3"/>
    </row>
    <row r="403" spans="1:20" x14ac:dyDescent="0.25">
      <c r="A403" s="33">
        <v>42971</v>
      </c>
      <c r="B403">
        <v>27.332798</v>
      </c>
      <c r="C403" s="6">
        <f t="shared" si="53"/>
        <v>1.5873246422575989E-2</v>
      </c>
      <c r="D403" s="6">
        <f t="shared" si="51"/>
        <v>1.2669237772024548E-2</v>
      </c>
      <c r="E403" s="6">
        <f t="shared" si="52"/>
        <v>1.3443229962426756E-2</v>
      </c>
      <c r="F403" s="6">
        <f t="shared" si="50"/>
        <v>1.4074844615858048E-2</v>
      </c>
      <c r="G403" s="3"/>
      <c r="H403" s="3">
        <f t="shared" si="56"/>
        <v>1.9447812231155944E-4</v>
      </c>
      <c r="I403" s="6">
        <f t="shared" si="57"/>
        <v>1.3945541305792309E-2</v>
      </c>
      <c r="J403" s="13"/>
      <c r="K403" s="13"/>
      <c r="L403" s="3"/>
      <c r="M403" s="3"/>
      <c r="N403" s="3"/>
      <c r="O403" s="3">
        <f t="shared" si="58"/>
        <v>2.4551139220566585E-4</v>
      </c>
      <c r="P403" s="36">
        <f t="shared" si="54"/>
        <v>2.7240121570852227</v>
      </c>
      <c r="Q403" s="6">
        <f t="shared" si="55"/>
        <v>1.5668803151666237E-2</v>
      </c>
      <c r="R403" s="3"/>
      <c r="S403" s="3"/>
      <c r="T403" s="3"/>
    </row>
    <row r="404" spans="1:20" x14ac:dyDescent="0.25">
      <c r="A404" s="33">
        <v>42972</v>
      </c>
      <c r="B404">
        <v>28.016893</v>
      </c>
      <c r="C404" s="6">
        <f t="shared" si="53"/>
        <v>2.4720276640077497E-2</v>
      </c>
      <c r="D404" s="6">
        <f t="shared" si="51"/>
        <v>1.2771543790385973E-2</v>
      </c>
      <c r="E404" s="6">
        <f t="shared" si="52"/>
        <v>1.3293087994867822E-2</v>
      </c>
      <c r="F404" s="6">
        <f t="shared" si="50"/>
        <v>1.4159872141880974E-2</v>
      </c>
      <c r="G404" s="3"/>
      <c r="H404" s="3">
        <f t="shared" si="56"/>
        <v>1.9792703209237518E-4</v>
      </c>
      <c r="I404" s="6">
        <f t="shared" si="57"/>
        <v>1.4068654238852243E-2</v>
      </c>
      <c r="J404" s="13"/>
      <c r="K404" s="13"/>
      <c r="L404" s="3"/>
      <c r="M404" s="3"/>
      <c r="N404" s="3"/>
      <c r="O404" s="3">
        <f t="shared" si="58"/>
        <v>2.4955241002109889E-4</v>
      </c>
      <c r="P404" s="36">
        <f t="shared" si="54"/>
        <v>2.004606040664104</v>
      </c>
      <c r="Q404" s="6">
        <f t="shared" si="55"/>
        <v>1.5797227922046922E-2</v>
      </c>
      <c r="R404" s="3"/>
      <c r="S404" s="3"/>
      <c r="T404" s="3"/>
    </row>
    <row r="405" spans="1:20" x14ac:dyDescent="0.25">
      <c r="A405" s="33">
        <v>42975</v>
      </c>
      <c r="B405">
        <v>27.901592000000001</v>
      </c>
      <c r="C405" s="6">
        <f t="shared" si="53"/>
        <v>-4.1239015472648828E-3</v>
      </c>
      <c r="D405" s="6">
        <f t="shared" si="51"/>
        <v>1.3424273187850493E-2</v>
      </c>
      <c r="E405" s="6">
        <f t="shared" si="52"/>
        <v>1.3642694689014667E-2</v>
      </c>
      <c r="F405" s="6">
        <f t="shared" si="50"/>
        <v>1.4274137276889736E-2</v>
      </c>
      <c r="G405" s="3"/>
      <c r="H405" s="3">
        <f t="shared" si="56"/>
        <v>2.2271693479655036E-4</v>
      </c>
      <c r="I405" s="6">
        <f t="shared" si="57"/>
        <v>1.4923703789493759E-2</v>
      </c>
      <c r="J405" s="13"/>
      <c r="K405" s="13"/>
      <c r="L405" s="3"/>
      <c r="M405" s="3"/>
      <c r="N405" s="3"/>
      <c r="O405" s="3">
        <f t="shared" si="58"/>
        <v>2.8294497707211065E-4</v>
      </c>
      <c r="P405" s="36">
        <f t="shared" si="54"/>
        <v>3.1361377441688969</v>
      </c>
      <c r="Q405" s="6">
        <f t="shared" si="55"/>
        <v>1.6820968374980993E-2</v>
      </c>
      <c r="R405" s="3"/>
      <c r="S405" s="3"/>
      <c r="T405" s="3"/>
    </row>
    <row r="406" spans="1:20" x14ac:dyDescent="0.25">
      <c r="A406" s="33">
        <v>42976</v>
      </c>
      <c r="B406">
        <v>27.325113000000002</v>
      </c>
      <c r="C406" s="6">
        <f t="shared" si="53"/>
        <v>-2.0877578670118677E-2</v>
      </c>
      <c r="D406" s="6">
        <f t="shared" si="51"/>
        <v>1.3436210816399115E-2</v>
      </c>
      <c r="E406" s="6">
        <f t="shared" si="52"/>
        <v>1.3573666163089403E-2</v>
      </c>
      <c r="F406" s="6">
        <f t="shared" si="50"/>
        <v>1.4206069186120246E-2</v>
      </c>
      <c r="G406" s="3"/>
      <c r="H406" s="3">
        <f t="shared" si="56"/>
        <v>2.1037431254704935E-4</v>
      </c>
      <c r="I406" s="6">
        <f t="shared" si="57"/>
        <v>1.4504286006110378E-2</v>
      </c>
      <c r="J406" s="13"/>
      <c r="K406" s="13"/>
      <c r="L406" s="3"/>
      <c r="M406" s="3"/>
      <c r="N406" s="3"/>
      <c r="O406" s="3">
        <f t="shared" si="58"/>
        <v>2.6394547913241492E-4</v>
      </c>
      <c r="P406" s="36">
        <f t="shared" si="54"/>
        <v>2.3752573474357441</v>
      </c>
      <c r="Q406" s="6">
        <f t="shared" si="55"/>
        <v>1.6246398958920556E-2</v>
      </c>
      <c r="R406" s="3"/>
      <c r="S406" s="3"/>
      <c r="T406" s="3"/>
    </row>
    <row r="407" spans="1:20" x14ac:dyDescent="0.25">
      <c r="A407" s="33">
        <v>42977</v>
      </c>
      <c r="B407">
        <v>27.544177999999999</v>
      </c>
      <c r="C407" s="6">
        <f t="shared" si="53"/>
        <v>7.9850189416064612E-3</v>
      </c>
      <c r="D407" s="6">
        <f t="shared" si="51"/>
        <v>1.3957601363483445E-2</v>
      </c>
      <c r="E407" s="6">
        <f t="shared" si="52"/>
        <v>1.383726790831297E-2</v>
      </c>
      <c r="F407" s="6">
        <f t="shared" si="50"/>
        <v>1.42163226642937E-2</v>
      </c>
      <c r="G407" s="3"/>
      <c r="H407" s="3">
        <f t="shared" si="56"/>
        <v>2.2390425126184605E-4</v>
      </c>
      <c r="I407" s="6">
        <f t="shared" si="57"/>
        <v>1.4963430464363646E-2</v>
      </c>
      <c r="J407" s="13"/>
      <c r="K407" s="13"/>
      <c r="L407" s="3"/>
      <c r="M407" s="3"/>
      <c r="N407" s="3"/>
      <c r="O407" s="3">
        <f t="shared" si="58"/>
        <v>2.8145041712695286E-4</v>
      </c>
      <c r="P407" s="36">
        <f t="shared" si="54"/>
        <v>3.0555672664037115</v>
      </c>
      <c r="Q407" s="6">
        <f t="shared" si="55"/>
        <v>1.6776484051402214E-2</v>
      </c>
      <c r="R407" s="3"/>
      <c r="S407" s="3"/>
      <c r="T407" s="3"/>
    </row>
    <row r="408" spans="1:20" x14ac:dyDescent="0.25">
      <c r="A408" s="33">
        <v>42978</v>
      </c>
      <c r="B408">
        <v>27.282841000000001</v>
      </c>
      <c r="C408" s="6">
        <f t="shared" si="53"/>
        <v>-9.5332186212193169E-3</v>
      </c>
      <c r="D408" s="6">
        <f t="shared" si="51"/>
        <v>1.4031977601980947E-2</v>
      </c>
      <c r="E408" s="6">
        <f t="shared" si="52"/>
        <v>1.3850691429038988E-2</v>
      </c>
      <c r="F408" s="6">
        <f t="shared" si="50"/>
        <v>1.4208484888579301E-2</v>
      </c>
      <c r="G408" s="3"/>
      <c r="H408" s="3">
        <f t="shared" si="56"/>
        <v>2.1429562783600414E-4</v>
      </c>
      <c r="I408" s="6">
        <f t="shared" si="57"/>
        <v>1.4638839702517552E-2</v>
      </c>
      <c r="J408" s="13"/>
      <c r="K408" s="13"/>
      <c r="L408" s="3"/>
      <c r="M408" s="3"/>
      <c r="N408" s="3"/>
      <c r="O408" s="3">
        <f t="shared" si="58"/>
        <v>2.6646558497067988E-4</v>
      </c>
      <c r="P408" s="36">
        <f t="shared" si="54"/>
        <v>3.025661372919012</v>
      </c>
      <c r="Q408" s="6">
        <f t="shared" si="55"/>
        <v>1.6323773613067534E-2</v>
      </c>
      <c r="R408" s="3"/>
      <c r="S408" s="3"/>
      <c r="T408" s="3"/>
    </row>
    <row r="409" spans="1:20" x14ac:dyDescent="0.25">
      <c r="A409" s="33">
        <v>42979</v>
      </c>
      <c r="B409">
        <v>27.578764</v>
      </c>
      <c r="C409" s="6">
        <f t="shared" si="53"/>
        <v>1.0788086495961097E-2</v>
      </c>
      <c r="D409" s="6">
        <f t="shared" si="51"/>
        <v>1.4121857359106779E-2</v>
      </c>
      <c r="E409" s="6">
        <f t="shared" si="52"/>
        <v>1.3828297265266819E-2</v>
      </c>
      <c r="F409" s="6">
        <f t="shared" si="50"/>
        <v>1.3278363344492431E-2</v>
      </c>
      <c r="G409" s="3"/>
      <c r="H409" s="3">
        <f t="shared" si="56"/>
        <v>2.0689082560264164E-4</v>
      </c>
      <c r="I409" s="6">
        <f t="shared" si="57"/>
        <v>1.4383699996963286E-2</v>
      </c>
      <c r="J409" s="13"/>
      <c r="K409" s="13"/>
      <c r="L409" s="3"/>
      <c r="M409" s="3"/>
      <c r="N409" s="3"/>
      <c r="O409" s="3">
        <f t="shared" si="58"/>
        <v>2.5516162774518532E-4</v>
      </c>
      <c r="P409" s="36">
        <f t="shared" si="54"/>
        <v>2.9898111181025815</v>
      </c>
      <c r="Q409" s="6">
        <f t="shared" si="55"/>
        <v>1.5973779382011801E-2</v>
      </c>
      <c r="R409" s="3"/>
      <c r="S409" s="3"/>
      <c r="T409" s="3"/>
    </row>
    <row r="410" spans="1:20" x14ac:dyDescent="0.25">
      <c r="A410" s="33">
        <v>42982</v>
      </c>
      <c r="B410">
        <v>27.482686999999999</v>
      </c>
      <c r="C410" s="6">
        <f t="shared" si="53"/>
        <v>-3.4898134997755274E-3</v>
      </c>
      <c r="D410" s="6">
        <f t="shared" si="51"/>
        <v>1.423675423905052E-2</v>
      </c>
      <c r="E410" s="6">
        <f t="shared" si="52"/>
        <v>1.3838962856706907E-2</v>
      </c>
      <c r="F410" s="6">
        <f t="shared" si="50"/>
        <v>1.3325272498854008E-2</v>
      </c>
      <c r="G410" s="3"/>
      <c r="H410" s="3">
        <f t="shared" si="56"/>
        <v>2.0146034468114342E-4</v>
      </c>
      <c r="I410" s="6">
        <f t="shared" si="57"/>
        <v>1.4193672698817012E-2</v>
      </c>
      <c r="J410" s="13"/>
      <c r="K410" s="13"/>
      <c r="L410" s="3"/>
      <c r="M410" s="3"/>
      <c r="N410" s="3"/>
      <c r="O410" s="3">
        <f t="shared" si="58"/>
        <v>2.4705180408595014E-4</v>
      </c>
      <c r="P410" s="36">
        <f t="shared" si="54"/>
        <v>3.2093694536671249</v>
      </c>
      <c r="Q410" s="6">
        <f t="shared" si="55"/>
        <v>1.5717881666622576E-2</v>
      </c>
      <c r="R410" s="3"/>
      <c r="S410" s="3"/>
      <c r="T410" s="3"/>
    </row>
    <row r="411" spans="1:20" x14ac:dyDescent="0.25">
      <c r="A411" s="33">
        <v>42983</v>
      </c>
      <c r="B411">
        <v>27.03303</v>
      </c>
      <c r="C411" s="6">
        <f t="shared" si="53"/>
        <v>-1.6496791102622137E-2</v>
      </c>
      <c r="D411" s="6">
        <f t="shared" si="51"/>
        <v>1.4119437518057066E-2</v>
      </c>
      <c r="E411" s="6">
        <f t="shared" si="52"/>
        <v>1.3445290933766485E-2</v>
      </c>
      <c r="F411" s="6">
        <f t="shared" si="50"/>
        <v>1.3261827481119974E-2</v>
      </c>
      <c r="G411" s="3"/>
      <c r="H411" s="3">
        <f t="shared" si="56"/>
        <v>1.9010345189606775E-4</v>
      </c>
      <c r="I411" s="6">
        <f t="shared" si="57"/>
        <v>1.3787800836103913E-2</v>
      </c>
      <c r="J411" s="13"/>
      <c r="K411" s="13"/>
      <c r="L411" s="3"/>
      <c r="M411" s="3"/>
      <c r="N411" s="3"/>
      <c r="O411" s="3">
        <f t="shared" si="58"/>
        <v>2.3108982635982266E-4</v>
      </c>
      <c r="P411" s="36">
        <f t="shared" si="54"/>
        <v>2.6785859400605876</v>
      </c>
      <c r="Q411" s="6">
        <f t="shared" si="55"/>
        <v>1.5201638936635177E-2</v>
      </c>
      <c r="R411" s="3"/>
      <c r="S411" s="3"/>
      <c r="T411" s="3"/>
    </row>
    <row r="412" spans="1:20" x14ac:dyDescent="0.25">
      <c r="A412" s="33">
        <v>42984</v>
      </c>
      <c r="B412">
        <v>26.902363000000001</v>
      </c>
      <c r="C412" s="6">
        <f t="shared" si="53"/>
        <v>-4.8453250592203744E-3</v>
      </c>
      <c r="D412" s="6">
        <f t="shared" si="51"/>
        <v>1.4321077118200541E-2</v>
      </c>
      <c r="E412" s="6">
        <f t="shared" si="52"/>
        <v>1.3335458093646052E-2</v>
      </c>
      <c r="F412" s="6">
        <f t="shared" si="50"/>
        <v>1.3362759541077001E-2</v>
      </c>
      <c r="G412" s="3"/>
      <c r="H412" s="3">
        <f t="shared" si="56"/>
        <v>1.9502589178331688E-4</v>
      </c>
      <c r="I412" s="6">
        <f t="shared" si="57"/>
        <v>1.3965167087554551E-2</v>
      </c>
      <c r="J412" s="13"/>
      <c r="K412" s="13"/>
      <c r="L412" s="3"/>
      <c r="M412" s="3"/>
      <c r="N412" s="3"/>
      <c r="O412" s="3">
        <f t="shared" si="58"/>
        <v>2.3818330153439342E-4</v>
      </c>
      <c r="P412" s="36">
        <f t="shared" si="54"/>
        <v>3.2030126309869962</v>
      </c>
      <c r="Q412" s="6">
        <f t="shared" si="55"/>
        <v>1.5433188313967838E-2</v>
      </c>
      <c r="R412" s="3"/>
      <c r="S412" s="3"/>
      <c r="T412" s="3"/>
    </row>
    <row r="413" spans="1:20" x14ac:dyDescent="0.25">
      <c r="A413" s="33">
        <v>42985</v>
      </c>
      <c r="B413">
        <v>26.575690999999999</v>
      </c>
      <c r="C413" s="6">
        <f t="shared" si="53"/>
        <v>-1.2217200844481935E-2</v>
      </c>
      <c r="D413" s="6">
        <f t="shared" si="51"/>
        <v>1.413146506430331E-2</v>
      </c>
      <c r="E413" s="6">
        <f t="shared" si="52"/>
        <v>1.334975567656615E-2</v>
      </c>
      <c r="F413" s="6">
        <f t="shared" si="50"/>
        <v>1.337227523056121E-2</v>
      </c>
      <c r="G413" s="3"/>
      <c r="H413" s="3">
        <f t="shared" si="56"/>
        <v>1.8473296877208838E-4</v>
      </c>
      <c r="I413" s="6">
        <f t="shared" si="57"/>
        <v>1.3591650700782757E-2</v>
      </c>
      <c r="J413" s="13"/>
      <c r="K413" s="13"/>
      <c r="L413" s="3"/>
      <c r="M413" s="3"/>
      <c r="N413" s="3"/>
      <c r="O413" s="3">
        <f t="shared" si="58"/>
        <v>2.2400619237829424E-4</v>
      </c>
      <c r="P413" s="36">
        <f t="shared" si="54"/>
        <v>2.9498194728491729</v>
      </c>
      <c r="Q413" s="6">
        <f t="shared" si="55"/>
        <v>1.4966836418505223E-2</v>
      </c>
      <c r="R413" s="3"/>
      <c r="S413" s="3"/>
      <c r="T413" s="3"/>
    </row>
    <row r="414" spans="1:20" x14ac:dyDescent="0.25">
      <c r="A414" s="33">
        <v>42986</v>
      </c>
      <c r="B414">
        <v>26.794756</v>
      </c>
      <c r="C414" s="6">
        <f t="shared" si="53"/>
        <v>8.2092709573906159E-3</v>
      </c>
      <c r="D414" s="6">
        <f t="shared" si="51"/>
        <v>1.42649771314384E-2</v>
      </c>
      <c r="E414" s="6">
        <f t="shared" si="52"/>
        <v>1.3357508921063426E-2</v>
      </c>
      <c r="F414" s="6">
        <f t="shared" si="50"/>
        <v>1.3257048345818498E-2</v>
      </c>
      <c r="G414" s="3"/>
      <c r="H414" s="3">
        <f t="shared" si="56"/>
        <v>1.8260459043422766E-4</v>
      </c>
      <c r="I414" s="6">
        <f t="shared" si="57"/>
        <v>1.3513126597284125E-2</v>
      </c>
      <c r="J414" s="13"/>
      <c r="K414" s="13"/>
      <c r="L414" s="3"/>
      <c r="M414" s="3"/>
      <c r="N414" s="3"/>
      <c r="O414" s="3">
        <f t="shared" si="58"/>
        <v>2.216024034037015E-4</v>
      </c>
      <c r="P414" s="36">
        <f t="shared" si="54"/>
        <v>3.1363179404151968</v>
      </c>
      <c r="Q414" s="6">
        <f t="shared" si="55"/>
        <v>1.4886315978229855E-2</v>
      </c>
      <c r="R414" s="3"/>
      <c r="S414" s="3"/>
      <c r="T414" s="3"/>
    </row>
    <row r="415" spans="1:20" x14ac:dyDescent="0.25">
      <c r="A415" s="33">
        <v>42989</v>
      </c>
      <c r="B415">
        <v>27.209821999999999</v>
      </c>
      <c r="C415" s="6">
        <f t="shared" si="53"/>
        <v>1.5371814332325531E-2</v>
      </c>
      <c r="D415" s="6">
        <f t="shared" si="51"/>
        <v>1.4195541750324694E-2</v>
      </c>
      <c r="E415" s="6">
        <f t="shared" si="52"/>
        <v>1.3399486808723434E-2</v>
      </c>
      <c r="F415" s="6">
        <f t="shared" ref="F415:F478" si="59">SQRT(SUMPRODUCT(C325:C414,C325:C414)/90)</f>
        <v>1.3276712653075295E-2</v>
      </c>
      <c r="G415" s="3"/>
      <c r="H415" s="3">
        <f t="shared" si="56"/>
        <v>1.7569184278728542E-4</v>
      </c>
      <c r="I415" s="6">
        <f t="shared" si="57"/>
        <v>1.3254879961255229E-2</v>
      </c>
      <c r="J415" s="13"/>
      <c r="K415" s="13"/>
      <c r="L415" s="3"/>
      <c r="M415" s="3"/>
      <c r="N415" s="3"/>
      <c r="O415" s="3">
        <f t="shared" si="58"/>
        <v>2.1264960665263262E-4</v>
      </c>
      <c r="P415" s="36">
        <f t="shared" si="54"/>
        <v>2.7534022469409187</v>
      </c>
      <c r="Q415" s="6">
        <f t="shared" si="55"/>
        <v>1.4582510300103773E-2</v>
      </c>
      <c r="R415" s="3"/>
      <c r="S415" s="3"/>
      <c r="T415" s="3"/>
    </row>
    <row r="416" spans="1:20" x14ac:dyDescent="0.25">
      <c r="A416" s="33">
        <v>42990</v>
      </c>
      <c r="B416">
        <v>28.089908999999999</v>
      </c>
      <c r="C416" s="6">
        <f t="shared" si="53"/>
        <v>3.1832390462711031E-2</v>
      </c>
      <c r="D416" s="6">
        <f t="shared" si="51"/>
        <v>1.4417922784008547E-2</v>
      </c>
      <c r="E416" s="6">
        <f t="shared" si="52"/>
        <v>1.3540851379590388E-2</v>
      </c>
      <c r="F416" s="6">
        <f t="shared" si="59"/>
        <v>1.335390730376599E-2</v>
      </c>
      <c r="G416" s="3"/>
      <c r="H416" s="3">
        <f t="shared" si="56"/>
        <v>1.7932789277209764E-4</v>
      </c>
      <c r="I416" s="6">
        <f t="shared" si="57"/>
        <v>1.3391336481923588E-2</v>
      </c>
      <c r="J416" s="13"/>
      <c r="K416" s="13"/>
      <c r="L416" s="3"/>
      <c r="M416" s="3"/>
      <c r="N416" s="3"/>
      <c r="O416" s="3">
        <f t="shared" si="58"/>
        <v>2.1854026165132052E-4</v>
      </c>
      <c r="P416" s="36">
        <f t="shared" si="54"/>
        <v>0.97699202191420831</v>
      </c>
      <c r="Q416" s="6">
        <f t="shared" si="55"/>
        <v>1.4783107307035302E-2</v>
      </c>
      <c r="R416" s="3"/>
      <c r="S416" s="3"/>
      <c r="T416" s="3"/>
    </row>
    <row r="417" spans="1:20" x14ac:dyDescent="0.25">
      <c r="A417" s="33">
        <v>42991</v>
      </c>
      <c r="B417">
        <v>27.955400000000001</v>
      </c>
      <c r="C417" s="6">
        <f t="shared" si="53"/>
        <v>-4.8000184371955901E-3</v>
      </c>
      <c r="D417" s="6">
        <f t="shared" si="51"/>
        <v>1.5417188760843477E-2</v>
      </c>
      <c r="E417" s="6">
        <f t="shared" si="52"/>
        <v>1.3879670163731915E-2</v>
      </c>
      <c r="F417" s="6">
        <f t="shared" si="59"/>
        <v>1.3730806126561239E-2</v>
      </c>
      <c r="G417" s="3"/>
      <c r="H417" s="3">
        <f t="shared" si="56"/>
        <v>2.293662841600016E-4</v>
      </c>
      <c r="I417" s="6">
        <f t="shared" si="57"/>
        <v>1.5144843484169838E-2</v>
      </c>
      <c r="J417" s="13"/>
      <c r="K417" s="13"/>
      <c r="L417" s="3"/>
      <c r="M417" s="3"/>
      <c r="N417" s="3"/>
      <c r="O417" s="3">
        <f t="shared" si="58"/>
        <v>2.8820827951960915E-4</v>
      </c>
      <c r="P417" s="36">
        <f t="shared" si="54"/>
        <v>3.1170036397509717</v>
      </c>
      <c r="Q417" s="6">
        <f t="shared" si="55"/>
        <v>1.6976698133606815E-2</v>
      </c>
      <c r="R417" s="3"/>
      <c r="S417" s="3"/>
      <c r="T417" s="3"/>
    </row>
    <row r="418" spans="1:20" x14ac:dyDescent="0.25">
      <c r="A418" s="33">
        <v>42992</v>
      </c>
      <c r="B418">
        <v>28.128344999999999</v>
      </c>
      <c r="C418" s="6">
        <f t="shared" si="53"/>
        <v>6.1674036992418252E-3</v>
      </c>
      <c r="D418" s="6">
        <f t="shared" si="51"/>
        <v>1.5335544540419507E-2</v>
      </c>
      <c r="E418" s="6">
        <f t="shared" si="52"/>
        <v>1.3776678615256952E-2</v>
      </c>
      <c r="F418" s="6">
        <f t="shared" si="59"/>
        <v>1.3739657995628049E-2</v>
      </c>
      <c r="G418" s="3"/>
      <c r="H418" s="3">
        <f t="shared" si="56"/>
        <v>2.1698671773024656E-4</v>
      </c>
      <c r="I418" s="6">
        <f t="shared" si="57"/>
        <v>1.4730469026145996E-2</v>
      </c>
      <c r="J418" s="13"/>
      <c r="K418" s="13"/>
      <c r="L418" s="3"/>
      <c r="M418" s="3"/>
      <c r="N418" s="3"/>
      <c r="O418" s="3">
        <f t="shared" si="58"/>
        <v>2.6920436750469317E-4</v>
      </c>
      <c r="P418" s="36">
        <f t="shared" si="54"/>
        <v>3.1204345086343861</v>
      </c>
      <c r="Q418" s="6">
        <f t="shared" si="55"/>
        <v>1.6407448537316616E-2</v>
      </c>
      <c r="R418" s="3"/>
      <c r="S418" s="3"/>
      <c r="T418" s="3"/>
    </row>
    <row r="419" spans="1:20" x14ac:dyDescent="0.25">
      <c r="A419" s="33">
        <v>42993</v>
      </c>
      <c r="B419">
        <v>27.755549999999999</v>
      </c>
      <c r="C419" s="6">
        <f t="shared" si="53"/>
        <v>-1.3341966590799637E-2</v>
      </c>
      <c r="D419" s="6">
        <f t="shared" ref="D419:D482" si="60">SQRT(SUMPRODUCT(C389:C418,C389:C418)/30)</f>
        <v>1.5375772587067189E-2</v>
      </c>
      <c r="E419" s="6">
        <f t="shared" si="52"/>
        <v>1.3762016970938798E-2</v>
      </c>
      <c r="F419" s="6">
        <f t="shared" si="59"/>
        <v>1.3752588780113774E-2</v>
      </c>
      <c r="G419" s="3"/>
      <c r="H419" s="3">
        <f t="shared" si="56"/>
        <v>2.0624972676979705E-4</v>
      </c>
      <c r="I419" s="6">
        <f t="shared" si="57"/>
        <v>1.4361397103687269E-2</v>
      </c>
      <c r="J419" s="13"/>
      <c r="K419" s="13"/>
      <c r="L419" s="3"/>
      <c r="M419" s="3"/>
      <c r="N419" s="3"/>
      <c r="O419" s="3">
        <f t="shared" si="58"/>
        <v>2.5326218150603874E-4</v>
      </c>
      <c r="P419" s="36">
        <f t="shared" si="54"/>
        <v>2.870173698755246</v>
      </c>
      <c r="Q419" s="6">
        <f t="shared" si="55"/>
        <v>1.5914213191547948E-2</v>
      </c>
      <c r="R419" s="3"/>
      <c r="S419" s="3"/>
      <c r="T419" s="3"/>
    </row>
    <row r="420" spans="1:20" x14ac:dyDescent="0.25">
      <c r="A420" s="33">
        <v>42996</v>
      </c>
      <c r="B420">
        <v>27.901592000000001</v>
      </c>
      <c r="C420" s="6">
        <f t="shared" si="53"/>
        <v>5.2479279361967003E-3</v>
      </c>
      <c r="D420" s="6">
        <f t="shared" si="60"/>
        <v>1.5491530644371573E-2</v>
      </c>
      <c r="E420" s="6">
        <f t="shared" si="52"/>
        <v>1.3749790916374693E-2</v>
      </c>
      <c r="F420" s="6">
        <f t="shared" si="59"/>
        <v>1.381790764459534E-2</v>
      </c>
      <c r="G420" s="3"/>
      <c r="H420" s="3">
        <f t="shared" si="56"/>
        <v>2.0455522751421004E-4</v>
      </c>
      <c r="I420" s="6">
        <f t="shared" si="57"/>
        <v>1.4302280500472993E-2</v>
      </c>
      <c r="J420" s="13"/>
      <c r="K420" s="13"/>
      <c r="L420" s="3"/>
      <c r="M420" s="3"/>
      <c r="N420" s="3"/>
      <c r="O420" s="3">
        <f t="shared" si="58"/>
        <v>2.5043724008162618E-4</v>
      </c>
      <c r="P420" s="36">
        <f t="shared" si="54"/>
        <v>3.1722272424185154</v>
      </c>
      <c r="Q420" s="6">
        <f t="shared" si="55"/>
        <v>1.5825209005938159E-2</v>
      </c>
      <c r="R420" s="3"/>
      <c r="S420" s="3"/>
      <c r="T420" s="3"/>
    </row>
    <row r="421" spans="1:20" x14ac:dyDescent="0.25">
      <c r="A421" s="33">
        <v>42997</v>
      </c>
      <c r="B421">
        <v>27.632570000000001</v>
      </c>
      <c r="C421" s="6">
        <f t="shared" si="53"/>
        <v>-9.6885986826500889E-3</v>
      </c>
      <c r="D421" s="6">
        <f t="shared" si="60"/>
        <v>1.4741874766686064E-2</v>
      </c>
      <c r="E421" s="6">
        <f t="shared" si="52"/>
        <v>1.3616093151881007E-2</v>
      </c>
      <c r="F421" s="6">
        <f t="shared" si="59"/>
        <v>1.3827836883162805E-2</v>
      </c>
      <c r="G421" s="3"/>
      <c r="H421" s="3">
        <f t="shared" si="56"/>
        <v>1.9393435872076825E-4</v>
      </c>
      <c r="I421" s="6">
        <f t="shared" si="57"/>
        <v>1.3926031693227193E-2</v>
      </c>
      <c r="J421" s="13"/>
      <c r="K421" s="13"/>
      <c r="L421" s="3"/>
      <c r="M421" s="3"/>
      <c r="N421" s="3"/>
      <c r="O421" s="3">
        <f t="shared" si="58"/>
        <v>2.3542312966890367E-4</v>
      </c>
      <c r="P421" s="36">
        <f t="shared" si="54"/>
        <v>3.0587623259282823</v>
      </c>
      <c r="Q421" s="6">
        <f t="shared" si="55"/>
        <v>1.534350447808139E-2</v>
      </c>
      <c r="R421" s="3"/>
      <c r="S421" s="3"/>
      <c r="T421" s="3"/>
    </row>
    <row r="422" spans="1:20" x14ac:dyDescent="0.25">
      <c r="A422" s="33">
        <v>42998</v>
      </c>
      <c r="B422">
        <v>27.943867000000001</v>
      </c>
      <c r="C422" s="6">
        <f t="shared" si="53"/>
        <v>1.1202598525509864E-2</v>
      </c>
      <c r="D422" s="6">
        <f t="shared" si="60"/>
        <v>1.4611456130821847E-2</v>
      </c>
      <c r="E422" s="6">
        <f t="shared" si="52"/>
        <v>1.3489946838658052E-2</v>
      </c>
      <c r="F422" s="6">
        <f t="shared" si="59"/>
        <v>1.3832019669253365E-2</v>
      </c>
      <c r="G422" s="3"/>
      <c r="H422" s="3">
        <f t="shared" si="56"/>
        <v>1.8793043386352909E-4</v>
      </c>
      <c r="I422" s="6">
        <f t="shared" si="57"/>
        <v>1.3708772150106264E-2</v>
      </c>
      <c r="J422" s="13"/>
      <c r="K422" s="13"/>
      <c r="L422" s="3"/>
      <c r="M422" s="3"/>
      <c r="N422" s="3"/>
      <c r="O422" s="3">
        <f t="shared" si="58"/>
        <v>2.2733925496725029E-4</v>
      </c>
      <c r="P422" s="36">
        <f t="shared" si="54"/>
        <v>2.9995797627490379</v>
      </c>
      <c r="Q422" s="6">
        <f t="shared" si="55"/>
        <v>1.5077773541450021E-2</v>
      </c>
      <c r="R422" s="3"/>
      <c r="S422" s="3"/>
      <c r="T422" s="3"/>
    </row>
    <row r="423" spans="1:20" x14ac:dyDescent="0.25">
      <c r="A423" s="33">
        <v>42999</v>
      </c>
      <c r="B423">
        <v>28.385839000000001</v>
      </c>
      <c r="C423" s="6">
        <f t="shared" si="53"/>
        <v>1.5692646076767763E-2</v>
      </c>
      <c r="D423" s="6">
        <f t="shared" si="60"/>
        <v>1.4751879546870615E-2</v>
      </c>
      <c r="E423" s="6">
        <f t="shared" si="52"/>
        <v>1.3475620679290217E-2</v>
      </c>
      <c r="F423" s="6">
        <f t="shared" si="59"/>
        <v>1.3694526431138774E-2</v>
      </c>
      <c r="G423" s="3"/>
      <c r="H423" s="3">
        <f t="shared" si="56"/>
        <v>1.8418450065514267E-4</v>
      </c>
      <c r="I423" s="6">
        <f t="shared" si="57"/>
        <v>1.3571459046659009E-2</v>
      </c>
      <c r="J423" s="13"/>
      <c r="K423" s="13"/>
      <c r="L423" s="3"/>
      <c r="M423" s="3"/>
      <c r="N423" s="3"/>
      <c r="O423" s="3">
        <f t="shared" si="58"/>
        <v>2.2264864285859756E-4</v>
      </c>
      <c r="P423" s="36">
        <f t="shared" si="54"/>
        <v>2.7329974003339226</v>
      </c>
      <c r="Q423" s="6">
        <f t="shared" si="55"/>
        <v>1.4921415578241816E-2</v>
      </c>
      <c r="R423" s="3"/>
      <c r="S423" s="3"/>
      <c r="T423" s="3"/>
    </row>
    <row r="424" spans="1:20" x14ac:dyDescent="0.25">
      <c r="A424" s="33">
        <v>43000</v>
      </c>
      <c r="B424">
        <v>27.940021999999999</v>
      </c>
      <c r="C424" s="6">
        <f t="shared" si="53"/>
        <v>-1.5830252820853551E-2</v>
      </c>
      <c r="D424" s="6">
        <f t="shared" si="60"/>
        <v>1.3965718314239917E-2</v>
      </c>
      <c r="E424" s="6">
        <f t="shared" si="52"/>
        <v>1.3437214205798536E-2</v>
      </c>
      <c r="F424" s="6">
        <f t="shared" si="59"/>
        <v>1.3793498609971748E-2</v>
      </c>
      <c r="G424" s="3"/>
      <c r="H424" s="3">
        <f t="shared" si="56"/>
        <v>1.879089790692758E-4</v>
      </c>
      <c r="I424" s="6">
        <f t="shared" si="57"/>
        <v>1.3707989607133346E-2</v>
      </c>
      <c r="J424" s="13"/>
      <c r="K424" s="13"/>
      <c r="L424" s="3"/>
      <c r="M424" s="3"/>
      <c r="N424" s="3"/>
      <c r="O424" s="3">
        <f t="shared" si="58"/>
        <v>2.2840703502892206E-4</v>
      </c>
      <c r="P424" s="36">
        <f t="shared" si="54"/>
        <v>2.724676830864508</v>
      </c>
      <c r="Q424" s="6">
        <f t="shared" si="55"/>
        <v>1.5113141137067505E-2</v>
      </c>
      <c r="R424" s="3"/>
      <c r="S424" s="3"/>
      <c r="T424" s="3"/>
    </row>
    <row r="425" spans="1:20" x14ac:dyDescent="0.25">
      <c r="A425" s="33">
        <v>43003</v>
      </c>
      <c r="B425">
        <v>27.532647999999998</v>
      </c>
      <c r="C425" s="6">
        <f t="shared" si="53"/>
        <v>-1.46876407222072E-2</v>
      </c>
      <c r="D425" s="6">
        <f t="shared" si="60"/>
        <v>1.4089188471055841E-2</v>
      </c>
      <c r="E425" s="6">
        <f t="shared" si="52"/>
        <v>1.352227674312838E-2</v>
      </c>
      <c r="F425" s="6">
        <f t="shared" si="59"/>
        <v>1.385597468208445E-2</v>
      </c>
      <c r="G425" s="3"/>
      <c r="H425" s="3">
        <f t="shared" si="56"/>
        <v>1.9167025458744776E-4</v>
      </c>
      <c r="I425" s="6">
        <f t="shared" si="57"/>
        <v>1.3844502684728251E-2</v>
      </c>
      <c r="J425" s="13"/>
      <c r="K425" s="13"/>
      <c r="L425" s="3"/>
      <c r="M425" s="3"/>
      <c r="N425" s="3"/>
      <c r="O425" s="3">
        <f t="shared" si="58"/>
        <v>2.3397317345611455E-4</v>
      </c>
      <c r="P425" s="36">
        <f t="shared" si="54"/>
        <v>2.8002059821575616</v>
      </c>
      <c r="Q425" s="6">
        <f t="shared" si="55"/>
        <v>1.5296181662627917E-2</v>
      </c>
      <c r="R425" s="3"/>
      <c r="S425" s="3"/>
      <c r="T425" s="3"/>
    </row>
    <row r="426" spans="1:20" x14ac:dyDescent="0.25">
      <c r="A426" s="33">
        <v>43004</v>
      </c>
      <c r="B426">
        <v>27.498055999999998</v>
      </c>
      <c r="C426" s="6">
        <f t="shared" si="53"/>
        <v>-1.2571892431586823E-3</v>
      </c>
      <c r="D426" s="6">
        <f t="shared" si="60"/>
        <v>1.4247585423439969E-2</v>
      </c>
      <c r="E426" s="6">
        <f t="shared" si="52"/>
        <v>1.3554871898908066E-2</v>
      </c>
      <c r="F426" s="6">
        <f t="shared" si="59"/>
        <v>1.3778605668024536E-2</v>
      </c>
      <c r="G426" s="3"/>
      <c r="H426" s="3">
        <f t="shared" si="56"/>
        <v>1.9311364671127925E-4</v>
      </c>
      <c r="I426" s="6">
        <f t="shared" si="57"/>
        <v>1.3896533622140423E-2</v>
      </c>
      <c r="J426" s="13"/>
      <c r="K426" s="13"/>
      <c r="L426" s="3"/>
      <c r="M426" s="3"/>
      <c r="N426" s="3"/>
      <c r="O426" s="3">
        <f t="shared" si="58"/>
        <v>2.3611879543183531E-4</v>
      </c>
      <c r="P426" s="36">
        <f t="shared" si="54"/>
        <v>3.2533023365979581</v>
      </c>
      <c r="Q426" s="6">
        <f t="shared" si="55"/>
        <v>1.5366157471268974E-2</v>
      </c>
      <c r="R426" s="3"/>
      <c r="S426" s="3"/>
      <c r="T426" s="3"/>
    </row>
    <row r="427" spans="1:20" x14ac:dyDescent="0.25">
      <c r="A427" s="33">
        <v>43005</v>
      </c>
      <c r="B427">
        <v>27.636413999999998</v>
      </c>
      <c r="C427" s="6">
        <f t="shared" si="53"/>
        <v>5.0189397098971385E-3</v>
      </c>
      <c r="D427" s="6">
        <f t="shared" si="60"/>
        <v>1.3725101631082332E-2</v>
      </c>
      <c r="E427" s="6">
        <f t="shared" si="52"/>
        <v>1.3406594884646766E-2</v>
      </c>
      <c r="F427" s="6">
        <f t="shared" si="59"/>
        <v>1.3524002657810836E-2</v>
      </c>
      <c r="G427" s="3"/>
      <c r="H427" s="3">
        <f t="shared" si="56"/>
        <v>1.8162165939618932E-4</v>
      </c>
      <c r="I427" s="6">
        <f t="shared" si="57"/>
        <v>1.3476708032609051E-2</v>
      </c>
      <c r="J427" s="13"/>
      <c r="K427" s="13"/>
      <c r="L427" s="3"/>
      <c r="M427" s="3"/>
      <c r="N427" s="3"/>
      <c r="O427" s="3">
        <f t="shared" si="58"/>
        <v>2.2032620397611637E-4</v>
      </c>
      <c r="P427" s="36">
        <f t="shared" si="54"/>
        <v>3.2340974646623857</v>
      </c>
      <c r="Q427" s="6">
        <f t="shared" si="55"/>
        <v>1.4843389234811448E-2</v>
      </c>
      <c r="R427" s="3"/>
      <c r="S427" s="3"/>
      <c r="T427" s="3"/>
    </row>
    <row r="428" spans="1:20" x14ac:dyDescent="0.25">
      <c r="A428" s="33">
        <v>43006</v>
      </c>
      <c r="B428">
        <v>27.801667999999999</v>
      </c>
      <c r="C428" s="6">
        <f t="shared" si="53"/>
        <v>5.9617679220517255E-3</v>
      </c>
      <c r="D428" s="6">
        <f t="shared" si="60"/>
        <v>1.3520208252922843E-2</v>
      </c>
      <c r="E428" s="6">
        <f t="shared" si="52"/>
        <v>1.3289651442490724E-2</v>
      </c>
      <c r="F428" s="6">
        <f t="shared" si="59"/>
        <v>1.3527910443053733E-2</v>
      </c>
      <c r="G428" s="3"/>
      <c r="H428" s="3">
        <f t="shared" si="56"/>
        <v>1.7223574518111291E-4</v>
      </c>
      <c r="I428" s="6">
        <f t="shared" si="57"/>
        <v>1.3123861671821786E-2</v>
      </c>
      <c r="J428" s="13"/>
      <c r="K428" s="13"/>
      <c r="L428" s="3"/>
      <c r="M428" s="3"/>
      <c r="N428" s="3"/>
      <c r="O428" s="3">
        <f t="shared" si="58"/>
        <v>2.0800098378397338E-4</v>
      </c>
      <c r="P428" s="36">
        <f t="shared" si="54"/>
        <v>3.2346066183509414</v>
      </c>
      <c r="Q428" s="6">
        <f t="shared" si="55"/>
        <v>1.442223920838832E-2</v>
      </c>
      <c r="R428" s="3"/>
      <c r="S428" s="3"/>
      <c r="T428" s="3"/>
    </row>
    <row r="429" spans="1:20" x14ac:dyDescent="0.25">
      <c r="A429" s="33">
        <v>43007</v>
      </c>
      <c r="B429">
        <v>28.089908999999999</v>
      </c>
      <c r="C429" s="6">
        <f t="shared" si="53"/>
        <v>1.0314382627199777E-2</v>
      </c>
      <c r="D429" s="6">
        <f t="shared" si="60"/>
        <v>1.3547194670238157E-2</v>
      </c>
      <c r="E429" s="6">
        <f t="shared" si="52"/>
        <v>1.3286675104626963E-2</v>
      </c>
      <c r="F429" s="6">
        <f t="shared" si="59"/>
        <v>1.3378505629068366E-2</v>
      </c>
      <c r="G429" s="3"/>
      <c r="H429" s="3">
        <f t="shared" si="56"/>
        <v>1.6403416107563045E-4</v>
      </c>
      <c r="I429" s="6">
        <f t="shared" si="57"/>
        <v>1.2807582171340164E-2</v>
      </c>
      <c r="J429" s="13"/>
      <c r="K429" s="13"/>
      <c r="L429" s="3"/>
      <c r="M429" s="3"/>
      <c r="N429" s="3"/>
      <c r="O429" s="3">
        <f t="shared" si="58"/>
        <v>1.9771337292498283E-4</v>
      </c>
      <c r="P429" s="36">
        <f t="shared" si="54"/>
        <v>3.0763653420190153</v>
      </c>
      <c r="Q429" s="6">
        <f t="shared" si="55"/>
        <v>1.4061058741253549E-2</v>
      </c>
      <c r="R429" s="3"/>
      <c r="S429" s="3"/>
      <c r="T429" s="3"/>
    </row>
    <row r="430" spans="1:20" x14ac:dyDescent="0.25">
      <c r="A430" s="33">
        <v>43010</v>
      </c>
      <c r="B430">
        <v>28.858544999999999</v>
      </c>
      <c r="C430" s="6">
        <f t="shared" si="53"/>
        <v>2.6995734750526634E-2</v>
      </c>
      <c r="D430" s="6">
        <f t="shared" si="60"/>
        <v>1.3226163515785275E-2</v>
      </c>
      <c r="E430" s="6">
        <f t="shared" si="52"/>
        <v>1.3117036349651617E-2</v>
      </c>
      <c r="F430" s="6">
        <f t="shared" si="59"/>
        <v>1.3417772543088759E-2</v>
      </c>
      <c r="G430" s="3"/>
      <c r="H430" s="3">
        <f t="shared" si="56"/>
        <v>1.6057530074990945E-4</v>
      </c>
      <c r="I430" s="6">
        <f t="shared" si="57"/>
        <v>1.2671830994371313E-2</v>
      </c>
      <c r="J430" s="13"/>
      <c r="K430" s="13"/>
      <c r="L430" s="3"/>
      <c r="M430" s="3"/>
      <c r="N430" s="3"/>
      <c r="O430" s="3">
        <f t="shared" si="58"/>
        <v>1.9427729003054653E-4</v>
      </c>
      <c r="P430" s="36">
        <f t="shared" si="54"/>
        <v>1.4785819418045987</v>
      </c>
      <c r="Q430" s="6">
        <f t="shared" si="55"/>
        <v>1.3938338854775576E-2</v>
      </c>
      <c r="R430" s="3"/>
      <c r="S430" s="3"/>
      <c r="T430" s="3"/>
    </row>
    <row r="431" spans="1:20" x14ac:dyDescent="0.25">
      <c r="A431" s="33">
        <v>43011</v>
      </c>
      <c r="B431">
        <v>28.631799999999998</v>
      </c>
      <c r="C431" s="6">
        <f t="shared" si="53"/>
        <v>-7.8881480264559895E-3</v>
      </c>
      <c r="D431" s="6">
        <f t="shared" si="60"/>
        <v>1.368696202364912E-2</v>
      </c>
      <c r="E431" s="6">
        <f t="shared" si="52"/>
        <v>1.3205524559762065E-2</v>
      </c>
      <c r="F431" s="6">
        <f t="shared" si="59"/>
        <v>1.3716197033818076E-2</v>
      </c>
      <c r="G431" s="3"/>
      <c r="H431" s="3">
        <f t="shared" si="56"/>
        <v>1.946669643881624E-4</v>
      </c>
      <c r="I431" s="6">
        <f t="shared" si="57"/>
        <v>1.3952310360229319E-2</v>
      </c>
      <c r="J431" s="13"/>
      <c r="K431" s="13"/>
      <c r="L431" s="3"/>
      <c r="M431" s="3"/>
      <c r="N431" s="3"/>
      <c r="O431" s="3">
        <f t="shared" si="58"/>
        <v>2.4270774237115711E-4</v>
      </c>
      <c r="P431" s="36">
        <f t="shared" si="54"/>
        <v>3.1147029547045721</v>
      </c>
      <c r="Q431" s="6">
        <f t="shared" si="55"/>
        <v>1.5579080280015156E-2</v>
      </c>
      <c r="R431" s="3"/>
      <c r="S431" s="3"/>
      <c r="T431" s="3"/>
    </row>
    <row r="432" spans="1:20" x14ac:dyDescent="0.25">
      <c r="A432" s="33">
        <v>43012</v>
      </c>
      <c r="B432">
        <v>28.339718000000001</v>
      </c>
      <c r="C432" s="6">
        <f t="shared" si="53"/>
        <v>-1.0253704634765808E-2</v>
      </c>
      <c r="D432" s="6">
        <f t="shared" si="60"/>
        <v>1.3706301530470319E-2</v>
      </c>
      <c r="E432" s="6">
        <f t="shared" si="52"/>
        <v>1.3124755939327899E-2</v>
      </c>
      <c r="F432" s="6">
        <f t="shared" si="59"/>
        <v>1.3681705036771451E-2</v>
      </c>
      <c r="G432" s="3"/>
      <c r="H432" s="3">
        <f t="shared" si="56"/>
        <v>1.8672031928210954E-4</v>
      </c>
      <c r="I432" s="6">
        <f t="shared" si="57"/>
        <v>1.3664564364885898E-2</v>
      </c>
      <c r="J432" s="13"/>
      <c r="K432" s="13"/>
      <c r="L432" s="3"/>
      <c r="M432" s="3"/>
      <c r="N432" s="3"/>
      <c r="O432" s="3">
        <f t="shared" si="58"/>
        <v>2.3130575518554662E-4</v>
      </c>
      <c r="P432" s="36">
        <f t="shared" si="54"/>
        <v>3.0396749190694985</v>
      </c>
      <c r="Q432" s="6">
        <f t="shared" si="55"/>
        <v>1.5208739434468151E-2</v>
      </c>
      <c r="R432" s="3"/>
      <c r="S432" s="3"/>
      <c r="T432" s="3"/>
    </row>
    <row r="433" spans="1:20" x14ac:dyDescent="0.25">
      <c r="A433" s="33">
        <v>43013</v>
      </c>
      <c r="B433">
        <v>28.823961000000001</v>
      </c>
      <c r="C433" s="6">
        <f t="shared" si="53"/>
        <v>1.6942736792574652E-2</v>
      </c>
      <c r="D433" s="6">
        <f t="shared" si="60"/>
        <v>1.3692345540150617E-2</v>
      </c>
      <c r="E433" s="6">
        <f t="shared" si="52"/>
        <v>1.3190714766739824E-2</v>
      </c>
      <c r="F433" s="6">
        <f t="shared" si="59"/>
        <v>1.3526778256927498E-2</v>
      </c>
      <c r="G433" s="3"/>
      <c r="H433" s="3">
        <f t="shared" si="56"/>
        <v>1.8182540764940402E-4</v>
      </c>
      <c r="I433" s="6">
        <f t="shared" si="57"/>
        <v>1.3484265187595653E-2</v>
      </c>
      <c r="J433" s="13"/>
      <c r="K433" s="13"/>
      <c r="L433" s="3"/>
      <c r="M433" s="3"/>
      <c r="N433" s="3"/>
      <c r="O433" s="3">
        <f t="shared" si="58"/>
        <v>2.2454936970032737E-4</v>
      </c>
      <c r="P433" s="36">
        <f t="shared" si="54"/>
        <v>2.6425858370911555</v>
      </c>
      <c r="Q433" s="6">
        <f t="shared" si="55"/>
        <v>1.498497146144521E-2</v>
      </c>
      <c r="R433" s="3"/>
      <c r="S433" s="3"/>
      <c r="T433" s="3"/>
    </row>
    <row r="434" spans="1:20" x14ac:dyDescent="0.25">
      <c r="A434" s="33">
        <v>43014</v>
      </c>
      <c r="B434">
        <v>28.716352000000001</v>
      </c>
      <c r="C434" s="6">
        <f t="shared" si="53"/>
        <v>-3.7403037919862231E-3</v>
      </c>
      <c r="D434" s="6">
        <f t="shared" si="60"/>
        <v>1.3734999295907172E-2</v>
      </c>
      <c r="E434" s="6">
        <f t="shared" si="52"/>
        <v>1.3262023534293647E-2</v>
      </c>
      <c r="F434" s="6">
        <f t="shared" si="59"/>
        <v>1.3442006082143748E-2</v>
      </c>
      <c r="G434" s="3"/>
      <c r="H434" s="3">
        <f t="shared" si="56"/>
        <v>1.8813926299178756E-4</v>
      </c>
      <c r="I434" s="6">
        <f t="shared" si="57"/>
        <v>1.3716386659459099E-2</v>
      </c>
      <c r="J434" s="13"/>
      <c r="K434" s="13"/>
      <c r="L434" s="3"/>
      <c r="M434" s="3"/>
      <c r="N434" s="3"/>
      <c r="O434" s="3">
        <f t="shared" si="58"/>
        <v>2.3350401909633415E-4</v>
      </c>
      <c r="P434" s="36">
        <f t="shared" si="54"/>
        <v>3.2322607163816612</v>
      </c>
      <c r="Q434" s="6">
        <f t="shared" si="55"/>
        <v>1.5280838298219575E-2</v>
      </c>
      <c r="R434" s="3"/>
      <c r="S434" s="3"/>
      <c r="T434" s="3"/>
    </row>
    <row r="435" spans="1:20" x14ac:dyDescent="0.25">
      <c r="A435" s="33">
        <v>43017</v>
      </c>
      <c r="B435">
        <v>28.739408000000001</v>
      </c>
      <c r="C435" s="6">
        <f t="shared" si="53"/>
        <v>8.0256535593830616E-4</v>
      </c>
      <c r="D435" s="6">
        <f t="shared" si="60"/>
        <v>1.2990257843285868E-2</v>
      </c>
      <c r="E435" s="6">
        <f t="shared" si="52"/>
        <v>1.320904821433194E-2</v>
      </c>
      <c r="F435" s="6">
        <f t="shared" si="59"/>
        <v>1.3428738282633357E-2</v>
      </c>
      <c r="G435" s="3"/>
      <c r="H435" s="3">
        <f t="shared" si="56"/>
        <v>1.7769029955966111E-4</v>
      </c>
      <c r="I435" s="6">
        <f t="shared" si="57"/>
        <v>1.3330052496508073E-2</v>
      </c>
      <c r="J435" s="13"/>
      <c r="K435" s="13"/>
      <c r="L435" s="3"/>
      <c r="M435" s="3"/>
      <c r="N435" s="3"/>
      <c r="O435" s="3">
        <f t="shared" si="58"/>
        <v>2.1898940711586264E-4</v>
      </c>
      <c r="P435" s="36">
        <f t="shared" si="54"/>
        <v>3.2928344215839269</v>
      </c>
      <c r="Q435" s="6">
        <f t="shared" si="55"/>
        <v>1.4798290682232953E-2</v>
      </c>
      <c r="R435" s="3"/>
      <c r="S435" s="3"/>
      <c r="T435" s="3"/>
    </row>
    <row r="436" spans="1:20" x14ac:dyDescent="0.25">
      <c r="A436" s="33">
        <v>43018</v>
      </c>
      <c r="B436">
        <v>28.474228</v>
      </c>
      <c r="C436" s="6">
        <f t="shared" si="53"/>
        <v>-9.2698845052893043E-3</v>
      </c>
      <c r="D436" s="6">
        <f t="shared" si="60"/>
        <v>1.2969247616612821E-2</v>
      </c>
      <c r="E436" s="6">
        <f t="shared" si="52"/>
        <v>1.3204793539539683E-2</v>
      </c>
      <c r="F436" s="6">
        <f t="shared" si="59"/>
        <v>1.3375228471008308E-2</v>
      </c>
      <c r="G436" s="3"/>
      <c r="H436" s="3">
        <f t="shared" si="56"/>
        <v>1.6706752825511456E-4</v>
      </c>
      <c r="I436" s="6">
        <f t="shared" si="57"/>
        <v>1.2925460465883394E-2</v>
      </c>
      <c r="J436" s="13"/>
      <c r="K436" s="13"/>
      <c r="L436" s="3"/>
      <c r="M436" s="3"/>
      <c r="N436" s="3"/>
      <c r="O436" s="3">
        <f t="shared" si="58"/>
        <v>2.0475966150499241E-4</v>
      </c>
      <c r="P436" s="36">
        <f t="shared" si="54"/>
        <v>3.1180650702252248</v>
      </c>
      <c r="Q436" s="6">
        <f t="shared" si="55"/>
        <v>1.4309425617577821E-2</v>
      </c>
      <c r="R436" s="3"/>
      <c r="S436" s="3"/>
      <c r="T436" s="3"/>
    </row>
    <row r="437" spans="1:20" x14ac:dyDescent="0.25">
      <c r="A437" s="33">
        <v>43019</v>
      </c>
      <c r="B437">
        <v>28.662545999999999</v>
      </c>
      <c r="C437" s="6">
        <f t="shared" si="53"/>
        <v>6.5918556027603518E-3</v>
      </c>
      <c r="D437" s="6">
        <f t="shared" si="60"/>
        <v>1.251146005314718E-2</v>
      </c>
      <c r="E437" s="6">
        <f t="shared" si="52"/>
        <v>1.3254268529108132E-2</v>
      </c>
      <c r="F437" s="6">
        <f t="shared" si="59"/>
        <v>1.3409904287433145E-2</v>
      </c>
      <c r="G437" s="3"/>
      <c r="H437" s="3">
        <f t="shared" si="56"/>
        <v>1.6219932208429182E-4</v>
      </c>
      <c r="I437" s="6">
        <f t="shared" si="57"/>
        <v>1.2735749765298147E-2</v>
      </c>
      <c r="J437" s="13"/>
      <c r="K437" s="13"/>
      <c r="L437" s="3"/>
      <c r="M437" s="3"/>
      <c r="N437" s="3"/>
      <c r="O437" s="3">
        <f t="shared" si="58"/>
        <v>1.9895492348052232E-4</v>
      </c>
      <c r="P437" s="36">
        <f t="shared" si="54"/>
        <v>3.2330755807610063</v>
      </c>
      <c r="Q437" s="6">
        <f t="shared" si="55"/>
        <v>1.4105138194307858E-2</v>
      </c>
      <c r="R437" s="3"/>
      <c r="S437" s="3"/>
      <c r="T437" s="3"/>
    </row>
    <row r="438" spans="1:20" x14ac:dyDescent="0.25">
      <c r="A438" s="33">
        <v>43020</v>
      </c>
      <c r="B438">
        <v>28.470388</v>
      </c>
      <c r="C438" s="6">
        <f t="shared" si="53"/>
        <v>-6.7267234893335229E-3</v>
      </c>
      <c r="D438" s="6">
        <f t="shared" si="60"/>
        <v>1.2484378255290031E-2</v>
      </c>
      <c r="E438" s="6">
        <f t="shared" si="52"/>
        <v>1.3280739735490142E-2</v>
      </c>
      <c r="F438" s="6">
        <f t="shared" si="59"/>
        <v>1.3410729616567805E-2</v>
      </c>
      <c r="G438" s="3"/>
      <c r="H438" s="3">
        <f t="shared" si="56"/>
        <v>1.5507451637649289E-4</v>
      </c>
      <c r="I438" s="6">
        <f t="shared" si="57"/>
        <v>1.2452891888091412E-2</v>
      </c>
      <c r="J438" s="13"/>
      <c r="K438" s="13"/>
      <c r="L438" s="3"/>
      <c r="M438" s="3"/>
      <c r="N438" s="3"/>
      <c r="O438" s="3">
        <f t="shared" si="58"/>
        <v>1.9018859508753867E-4</v>
      </c>
      <c r="P438" s="36">
        <f t="shared" si="54"/>
        <v>3.2458509182174957</v>
      </c>
      <c r="Q438" s="6">
        <f t="shared" si="55"/>
        <v>1.3790888118157535E-2</v>
      </c>
      <c r="R438" s="3"/>
      <c r="S438" s="3"/>
      <c r="T438" s="3"/>
    </row>
    <row r="439" spans="1:20" x14ac:dyDescent="0.25">
      <c r="A439" s="33">
        <v>43021</v>
      </c>
      <c r="B439">
        <v>28.405055999999998</v>
      </c>
      <c r="C439" s="6">
        <f t="shared" si="53"/>
        <v>-2.2973720867918166E-3</v>
      </c>
      <c r="D439" s="6">
        <f t="shared" si="60"/>
        <v>1.2423308153435817E-2</v>
      </c>
      <c r="E439" s="6">
        <f t="shared" si="52"/>
        <v>1.32997263269998E-2</v>
      </c>
      <c r="F439" s="6">
        <f t="shared" si="59"/>
        <v>1.3376374645725156E-2</v>
      </c>
      <c r="G439" s="3"/>
      <c r="H439" s="3">
        <f t="shared" si="56"/>
        <v>1.4848497392802039E-4</v>
      </c>
      <c r="I439" s="6">
        <f t="shared" si="57"/>
        <v>1.2185441064156045E-2</v>
      </c>
      <c r="J439" s="13"/>
      <c r="K439" s="13"/>
      <c r="L439" s="3"/>
      <c r="M439" s="3"/>
      <c r="N439" s="3"/>
      <c r="O439" s="3">
        <f t="shared" si="58"/>
        <v>1.824105110298795E-4</v>
      </c>
      <c r="P439" s="36">
        <f t="shared" si="54"/>
        <v>3.3712197499863357</v>
      </c>
      <c r="Q439" s="6">
        <f t="shared" si="55"/>
        <v>1.3505943544598411E-2</v>
      </c>
      <c r="R439" s="3"/>
      <c r="S439" s="3"/>
      <c r="T439" s="3"/>
    </row>
    <row r="440" spans="1:20" x14ac:dyDescent="0.25">
      <c r="A440" s="33">
        <v>43024</v>
      </c>
      <c r="B440">
        <v>28.320501</v>
      </c>
      <c r="C440" s="6">
        <f t="shared" si="53"/>
        <v>-2.9811981440335069E-3</v>
      </c>
      <c r="D440" s="6">
        <f t="shared" si="60"/>
        <v>1.2273348731455455E-2</v>
      </c>
      <c r="E440" s="6">
        <f t="shared" si="52"/>
        <v>1.3291355467879157E-2</v>
      </c>
      <c r="F440" s="6">
        <f t="shared" si="59"/>
        <v>1.3337526944459454E-2</v>
      </c>
      <c r="G440" s="3"/>
      <c r="H440" s="3">
        <f t="shared" si="56"/>
        <v>1.3989255060264935E-4</v>
      </c>
      <c r="I440" s="6">
        <f t="shared" si="57"/>
        <v>1.1827618128881629E-2</v>
      </c>
      <c r="J440" s="13"/>
      <c r="K440" s="13"/>
      <c r="L440" s="3"/>
      <c r="M440" s="3"/>
      <c r="N440" s="3"/>
      <c r="O440" s="3">
        <f t="shared" si="58"/>
        <v>1.7206743491058262E-4</v>
      </c>
      <c r="P440" s="36">
        <f t="shared" si="54"/>
        <v>3.3890477604118225</v>
      </c>
      <c r="Q440" s="6">
        <f t="shared" si="55"/>
        <v>1.3117447728524884E-2</v>
      </c>
      <c r="R440" s="3"/>
      <c r="S440" s="3"/>
      <c r="T440" s="3"/>
    </row>
    <row r="441" spans="1:20" x14ac:dyDescent="0.25">
      <c r="A441" s="33">
        <v>43025</v>
      </c>
      <c r="B441">
        <v>28.708663999999999</v>
      </c>
      <c r="C441" s="6">
        <f t="shared" si="53"/>
        <v>1.3612999394607736E-2</v>
      </c>
      <c r="D441" s="6">
        <f t="shared" si="60"/>
        <v>1.2268878536943723E-2</v>
      </c>
      <c r="E441" s="6">
        <f t="shared" si="52"/>
        <v>1.3226562221163063E-2</v>
      </c>
      <c r="F441" s="6">
        <f t="shared" si="59"/>
        <v>1.3064928589440318E-2</v>
      </c>
      <c r="G441" s="3"/>
      <c r="H441" s="3">
        <f t="shared" si="56"/>
        <v>1.3203225010892971E-4</v>
      </c>
      <c r="I441" s="6">
        <f t="shared" si="57"/>
        <v>1.149052871320244E-2</v>
      </c>
      <c r="J441" s="13"/>
      <c r="K441" s="13"/>
      <c r="L441" s="3"/>
      <c r="M441" s="3"/>
      <c r="N441" s="3"/>
      <c r="O441" s="3">
        <f t="shared" si="58"/>
        <v>1.6301375913447538E-4</v>
      </c>
      <c r="P441" s="36">
        <f t="shared" si="54"/>
        <v>2.8735003272400594</v>
      </c>
      <c r="Q441" s="6">
        <f t="shared" si="55"/>
        <v>1.2767684172725897E-2</v>
      </c>
      <c r="R441" s="3"/>
      <c r="S441" s="3"/>
      <c r="T441" s="3"/>
    </row>
    <row r="442" spans="1:20" x14ac:dyDescent="0.25">
      <c r="A442" s="33">
        <v>43026</v>
      </c>
      <c r="B442">
        <v>29.012280000000001</v>
      </c>
      <c r="C442" s="6">
        <f t="shared" si="53"/>
        <v>1.0520229891801439E-2</v>
      </c>
      <c r="D442" s="6">
        <f t="shared" si="60"/>
        <v>1.2150351232868933E-2</v>
      </c>
      <c r="E442" s="6">
        <f t="shared" si="52"/>
        <v>1.3280140904891161E-2</v>
      </c>
      <c r="F442" s="6">
        <f t="shared" si="59"/>
        <v>1.2952476213924756E-2</v>
      </c>
      <c r="G442" s="3"/>
      <c r="H442" s="3">
        <f t="shared" si="56"/>
        <v>1.3522914025344935E-4</v>
      </c>
      <c r="I442" s="6">
        <f t="shared" si="57"/>
        <v>1.1628806484478506E-2</v>
      </c>
      <c r="J442" s="13"/>
      <c r="K442" s="13"/>
      <c r="L442" s="3"/>
      <c r="M442" s="3"/>
      <c r="N442" s="3"/>
      <c r="O442" s="3">
        <f t="shared" si="58"/>
        <v>1.6943637090325008E-4</v>
      </c>
      <c r="P442" s="36">
        <f t="shared" si="54"/>
        <v>3.095979786101291</v>
      </c>
      <c r="Q442" s="6">
        <f t="shared" si="55"/>
        <v>1.3016772676176307E-2</v>
      </c>
      <c r="R442" s="3"/>
      <c r="S442" s="3"/>
      <c r="T442" s="3"/>
    </row>
    <row r="443" spans="1:20" x14ac:dyDescent="0.25">
      <c r="A443" s="33">
        <v>43027</v>
      </c>
      <c r="B443">
        <v>28.866233999999999</v>
      </c>
      <c r="C443" s="6">
        <f t="shared" si="53"/>
        <v>-5.0466502981202973E-3</v>
      </c>
      <c r="D443" s="6">
        <f t="shared" si="60"/>
        <v>1.2269378026220716E-2</v>
      </c>
      <c r="E443" s="6">
        <f t="shared" si="52"/>
        <v>1.3233214689068051E-2</v>
      </c>
      <c r="F443" s="6">
        <f t="shared" si="59"/>
        <v>1.2999610127465722E-2</v>
      </c>
      <c r="G443" s="3"/>
      <c r="H443" s="3">
        <f t="shared" si="56"/>
        <v>1.3375590605682353E-4</v>
      </c>
      <c r="I443" s="6">
        <f t="shared" si="57"/>
        <v>1.1565288844504643E-2</v>
      </c>
      <c r="J443" s="13"/>
      <c r="K443" s="13"/>
      <c r="L443" s="3"/>
      <c r="M443" s="3"/>
      <c r="N443" s="3"/>
      <c r="O443" s="3">
        <f t="shared" si="58"/>
        <v>1.6906335763108767E-4</v>
      </c>
      <c r="P443" s="36">
        <f t="shared" si="54"/>
        <v>3.3483570911847926</v>
      </c>
      <c r="Q443" s="6">
        <f t="shared" si="55"/>
        <v>1.3002436603617325E-2</v>
      </c>
      <c r="R443" s="3"/>
      <c r="S443" s="3"/>
      <c r="T443" s="3"/>
    </row>
    <row r="444" spans="1:20" x14ac:dyDescent="0.25">
      <c r="A444" s="33">
        <v>43028</v>
      </c>
      <c r="B444">
        <v>29.200593999999999</v>
      </c>
      <c r="C444" s="6">
        <f t="shared" si="53"/>
        <v>1.1516513197788328E-2</v>
      </c>
      <c r="D444" s="6">
        <f t="shared" si="60"/>
        <v>1.2100052062238329E-2</v>
      </c>
      <c r="E444" s="6">
        <f t="shared" si="52"/>
        <v>1.322688233238163E-2</v>
      </c>
      <c r="F444" s="6">
        <f t="shared" si="59"/>
        <v>1.2951928415766974E-2</v>
      </c>
      <c r="G444" s="3"/>
      <c r="H444" s="3">
        <f t="shared" si="56"/>
        <v>1.2725867244730516E-4</v>
      </c>
      <c r="I444" s="6">
        <f t="shared" si="57"/>
        <v>1.128089856559774E-2</v>
      </c>
      <c r="J444" s="13"/>
      <c r="K444" s="13"/>
      <c r="L444" s="3"/>
      <c r="M444" s="3"/>
      <c r="N444" s="3"/>
      <c r="O444" s="3">
        <f t="shared" si="58"/>
        <v>1.6167039450630148E-4</v>
      </c>
      <c r="P444" s="36">
        <f t="shared" si="54"/>
        <v>3.0358502617210519</v>
      </c>
      <c r="Q444" s="6">
        <f t="shared" si="55"/>
        <v>1.2714967341928231E-2</v>
      </c>
      <c r="R444" s="3"/>
      <c r="S444" s="3"/>
      <c r="T444" s="3"/>
    </row>
    <row r="445" spans="1:20" x14ac:dyDescent="0.25">
      <c r="A445" s="33">
        <v>43031</v>
      </c>
      <c r="B445">
        <v>29.012280000000001</v>
      </c>
      <c r="C445" s="6">
        <f t="shared" si="53"/>
        <v>-6.4698628996680647E-3</v>
      </c>
      <c r="D445" s="6">
        <f t="shared" si="60"/>
        <v>1.2189579899582699E-2</v>
      </c>
      <c r="E445" s="6">
        <f t="shared" si="52"/>
        <v>1.3230632330193483E-2</v>
      </c>
      <c r="F445" s="6">
        <f t="shared" si="59"/>
        <v>1.3008693908339622E-2</v>
      </c>
      <c r="G445" s="3"/>
      <c r="H445" s="3">
        <f t="shared" si="56"/>
        <v>1.2758095667455682E-4</v>
      </c>
      <c r="I445" s="6">
        <f t="shared" si="57"/>
        <v>1.1295174043570857E-2</v>
      </c>
      <c r="J445" s="13"/>
      <c r="K445" s="13"/>
      <c r="L445" s="3"/>
      <c r="M445" s="3"/>
      <c r="N445" s="3"/>
      <c r="O445" s="3">
        <f t="shared" si="58"/>
        <v>1.6385909312642837E-4</v>
      </c>
      <c r="P445" s="36">
        <f t="shared" si="54"/>
        <v>3.3115842809630971</v>
      </c>
      <c r="Q445" s="6">
        <f t="shared" si="55"/>
        <v>1.2800745803523651E-2</v>
      </c>
      <c r="R445" s="3"/>
      <c r="S445" s="3"/>
      <c r="T445" s="3"/>
    </row>
    <row r="446" spans="1:20" x14ac:dyDescent="0.25">
      <c r="A446" s="33">
        <v>43032</v>
      </c>
      <c r="B446">
        <v>28.823961000000001</v>
      </c>
      <c r="C446" s="6">
        <f t="shared" si="53"/>
        <v>-6.5121682276735194E-3</v>
      </c>
      <c r="D446" s="6">
        <f t="shared" si="60"/>
        <v>1.1920769261981835E-2</v>
      </c>
      <c r="E446" s="6">
        <f t="shared" si="52"/>
        <v>1.3228401967037512E-2</v>
      </c>
      <c r="F446" s="6">
        <f t="shared" si="59"/>
        <v>1.3023236310094876E-2</v>
      </c>
      <c r="G446" s="3"/>
      <c r="H446" s="3">
        <f t="shared" si="56"/>
        <v>1.2243764683051347E-4</v>
      </c>
      <c r="I446" s="6">
        <f t="shared" si="57"/>
        <v>1.1065154622982612E-2</v>
      </c>
      <c r="J446" s="13"/>
      <c r="K446" s="13"/>
      <c r="L446" s="3"/>
      <c r="M446" s="3"/>
      <c r="N446" s="3"/>
      <c r="O446" s="3">
        <f t="shared" si="58"/>
        <v>1.5832175204485267E-4</v>
      </c>
      <c r="P446" s="36">
        <f t="shared" si="54"/>
        <v>3.3225712075767757</v>
      </c>
      <c r="Q446" s="6">
        <f t="shared" si="55"/>
        <v>1.2582597189962519E-2</v>
      </c>
      <c r="R446" s="3"/>
      <c r="S446" s="3"/>
      <c r="T446" s="3"/>
    </row>
    <row r="447" spans="1:20" x14ac:dyDescent="0.25">
      <c r="A447" s="33">
        <v>43033</v>
      </c>
      <c r="B447">
        <v>29.008436</v>
      </c>
      <c r="C447" s="6">
        <f t="shared" si="53"/>
        <v>6.3796638302570617E-3</v>
      </c>
      <c r="D447" s="6">
        <f t="shared" si="60"/>
        <v>1.0475764803229329E-2</v>
      </c>
      <c r="E447" s="6">
        <f t="shared" si="52"/>
        <v>1.3180124382949824E-2</v>
      </c>
      <c r="F447" s="6">
        <f t="shared" si="59"/>
        <v>1.2845649534901667E-2</v>
      </c>
      <c r="G447" s="3"/>
      <c r="H447" s="3">
        <f t="shared" si="56"/>
        <v>1.1763588812221388E-4</v>
      </c>
      <c r="I447" s="6">
        <f t="shared" si="57"/>
        <v>1.0846007934821636E-2</v>
      </c>
      <c r="J447" s="13"/>
      <c r="K447" s="13"/>
      <c r="L447" s="3"/>
      <c r="M447" s="3"/>
      <c r="N447" s="3"/>
      <c r="O447" s="3">
        <f t="shared" si="58"/>
        <v>1.5336016978443991E-4</v>
      </c>
      <c r="P447" s="36">
        <f t="shared" si="54"/>
        <v>3.3397276151864697</v>
      </c>
      <c r="Q447" s="6">
        <f t="shared" si="55"/>
        <v>1.2383867319397439E-2</v>
      </c>
      <c r="R447" s="3"/>
      <c r="S447" s="3"/>
      <c r="T447" s="3"/>
    </row>
    <row r="448" spans="1:20" x14ac:dyDescent="0.25">
      <c r="A448" s="33">
        <v>43034</v>
      </c>
      <c r="B448">
        <v>29.008436</v>
      </c>
      <c r="C448" s="6">
        <f t="shared" si="53"/>
        <v>0</v>
      </c>
      <c r="D448" s="6">
        <f t="shared" si="60"/>
        <v>1.0503823716417155E-2</v>
      </c>
      <c r="E448" s="6">
        <f t="shared" si="52"/>
        <v>1.3143615161300908E-2</v>
      </c>
      <c r="F448" s="6">
        <f t="shared" si="59"/>
        <v>1.2779202635554952E-2</v>
      </c>
      <c r="G448" s="3"/>
      <c r="H448" s="3">
        <f t="shared" si="56"/>
        <v>1.1301974147010645E-4</v>
      </c>
      <c r="I448" s="6">
        <f t="shared" si="57"/>
        <v>1.0631074332827631E-2</v>
      </c>
      <c r="J448" s="13"/>
      <c r="K448" s="13"/>
      <c r="L448" s="3"/>
      <c r="M448" s="3"/>
      <c r="N448" s="3"/>
      <c r="O448" s="3">
        <f t="shared" si="58"/>
        <v>1.4873227854317285E-4</v>
      </c>
      <c r="P448" s="36">
        <f t="shared" si="54"/>
        <v>3.4877427950353224</v>
      </c>
      <c r="Q448" s="6">
        <f t="shared" si="55"/>
        <v>1.2195584387112117E-2</v>
      </c>
      <c r="R448" s="3"/>
      <c r="S448" s="3"/>
      <c r="T448" s="3"/>
    </row>
    <row r="449" spans="1:20" x14ac:dyDescent="0.25">
      <c r="A449" s="33">
        <v>43035</v>
      </c>
      <c r="B449">
        <v>28.943102</v>
      </c>
      <c r="C449" s="6">
        <f t="shared" si="53"/>
        <v>-2.2547814927725497E-3</v>
      </c>
      <c r="D449" s="6">
        <f t="shared" si="60"/>
        <v>1.0443295315779727E-2</v>
      </c>
      <c r="E449" s="6">
        <f t="shared" ref="E449:E512" si="61">SQRT(SUMPRODUCT(C389:C448,C389:C448)/60)</f>
        <v>1.3142998130217352E-2</v>
      </c>
      <c r="F449" s="6">
        <f t="shared" si="59"/>
        <v>1.2752106221711008E-2</v>
      </c>
      <c r="G449" s="3"/>
      <c r="H449" s="3">
        <f t="shared" si="56"/>
        <v>1.0623855698190005E-4</v>
      </c>
      <c r="I449" s="6">
        <f t="shared" si="57"/>
        <v>1.0307208981188847E-2</v>
      </c>
      <c r="J449" s="13"/>
      <c r="K449" s="13"/>
      <c r="L449" s="3"/>
      <c r="M449" s="3"/>
      <c r="N449" s="3"/>
      <c r="O449" s="3">
        <f t="shared" si="58"/>
        <v>1.4117733433569149E-4</v>
      </c>
      <c r="P449" s="36">
        <f t="shared" si="54"/>
        <v>3.4958024871919817</v>
      </c>
      <c r="Q449" s="6">
        <f t="shared" si="55"/>
        <v>1.188180686325491E-2</v>
      </c>
      <c r="R449" s="3"/>
      <c r="S449" s="3"/>
      <c r="T449" s="3"/>
    </row>
    <row r="450" spans="1:20" x14ac:dyDescent="0.25">
      <c r="A450" s="33">
        <v>43038</v>
      </c>
      <c r="B450">
        <v>28.558779000000001</v>
      </c>
      <c r="C450" s="6">
        <f t="shared" si="53"/>
        <v>-1.3367518286581077E-2</v>
      </c>
      <c r="D450" s="6">
        <f t="shared" si="60"/>
        <v>1.0163576271253702E-2</v>
      </c>
      <c r="E450" s="6">
        <f t="shared" si="61"/>
        <v>1.3101255747581888E-2</v>
      </c>
      <c r="F450" s="6">
        <f t="shared" si="59"/>
        <v>1.2667698858509272E-2</v>
      </c>
      <c r="G450" s="3"/>
      <c r="H450" s="3">
        <f t="shared" si="56"/>
        <v>1.0016928593779502E-4</v>
      </c>
      <c r="I450" s="6">
        <f t="shared" si="57"/>
        <v>1.0008460717702549E-2</v>
      </c>
      <c r="J450" s="13"/>
      <c r="K450" s="13"/>
      <c r="L450" s="3"/>
      <c r="M450" s="3"/>
      <c r="N450" s="3"/>
      <c r="O450" s="3">
        <f t="shared" si="58"/>
        <v>1.3476687789489903E-4</v>
      </c>
      <c r="P450" s="36">
        <f t="shared" si="54"/>
        <v>2.8740818619005406</v>
      </c>
      <c r="Q450" s="6">
        <f t="shared" si="55"/>
        <v>1.1608913725878878E-2</v>
      </c>
      <c r="R450" s="3"/>
      <c r="S450" s="3"/>
      <c r="T450" s="3"/>
    </row>
    <row r="451" spans="1:20" x14ac:dyDescent="0.25">
      <c r="A451" s="33">
        <v>43039</v>
      </c>
      <c r="B451">
        <v>28.355091000000002</v>
      </c>
      <c r="C451" s="6">
        <f t="shared" si="53"/>
        <v>-7.1577936852774667E-3</v>
      </c>
      <c r="D451" s="6">
        <f t="shared" si="60"/>
        <v>1.0408487363951762E-2</v>
      </c>
      <c r="E451" s="6">
        <f t="shared" si="61"/>
        <v>1.276047571296225E-2</v>
      </c>
      <c r="F451" s="6">
        <f t="shared" si="59"/>
        <v>1.2637676403608184E-2</v>
      </c>
      <c r="G451" s="3"/>
      <c r="H451" s="3">
        <f t="shared" si="56"/>
        <v>1.048805614900521E-4</v>
      </c>
      <c r="I451" s="6">
        <f t="shared" si="57"/>
        <v>1.0241121105135515E-2</v>
      </c>
      <c r="J451" s="13"/>
      <c r="K451" s="13"/>
      <c r="L451" s="3"/>
      <c r="M451" s="3"/>
      <c r="N451" s="3"/>
      <c r="O451" s="3">
        <f t="shared" si="58"/>
        <v>1.4334609210099979E-4</v>
      </c>
      <c r="P451" s="36">
        <f t="shared" si="54"/>
        <v>3.3274783957601439</v>
      </c>
      <c r="Q451" s="6">
        <f t="shared" si="55"/>
        <v>1.1972722835721195E-2</v>
      </c>
      <c r="R451" s="3"/>
      <c r="S451" s="3"/>
      <c r="T451" s="3"/>
    </row>
    <row r="452" spans="1:20" x14ac:dyDescent="0.25">
      <c r="A452" s="33">
        <v>43040</v>
      </c>
      <c r="B452">
        <v>28.355091000000002</v>
      </c>
      <c r="C452" s="6">
        <f t="shared" ref="C452:C515" si="62">LN(B452/B451)</f>
        <v>0</v>
      </c>
      <c r="D452" s="6">
        <f t="shared" si="60"/>
        <v>1.0339992492218187E-2</v>
      </c>
      <c r="E452" s="6">
        <f t="shared" si="61"/>
        <v>1.2657213259680422E-2</v>
      </c>
      <c r="F452" s="6">
        <f t="shared" si="59"/>
        <v>1.2528271710532267E-2</v>
      </c>
      <c r="G452" s="3"/>
      <c r="H452" s="3">
        <f t="shared" si="56"/>
        <v>1.0166176842710885E-4</v>
      </c>
      <c r="I452" s="6">
        <f t="shared" si="57"/>
        <v>1.0082746075703228E-2</v>
      </c>
      <c r="J452" s="13"/>
      <c r="K452" s="13"/>
      <c r="L452" s="3"/>
      <c r="M452" s="3"/>
      <c r="N452" s="3"/>
      <c r="O452" s="3">
        <f t="shared" si="58"/>
        <v>1.4054947106943177E-4</v>
      </c>
      <c r="P452" s="36">
        <f t="shared" si="54"/>
        <v>3.5160369787502996</v>
      </c>
      <c r="Q452" s="6">
        <f t="shared" si="55"/>
        <v>1.1855356218580349E-2</v>
      </c>
      <c r="R452" s="3"/>
      <c r="S452" s="3"/>
      <c r="T452" s="3"/>
    </row>
    <row r="453" spans="1:20" x14ac:dyDescent="0.25">
      <c r="A453" s="33">
        <v>43041</v>
      </c>
      <c r="B453">
        <v>28.716352000000001</v>
      </c>
      <c r="C453" s="6">
        <f t="shared" si="62"/>
        <v>1.2660125842387631E-2</v>
      </c>
      <c r="D453" s="6">
        <f t="shared" si="60"/>
        <v>1.0135687985940403E-2</v>
      </c>
      <c r="E453" s="6">
        <f t="shared" si="61"/>
        <v>1.2656028625001529E-2</v>
      </c>
      <c r="F453" s="6">
        <f t="shared" si="59"/>
        <v>1.246216776665233E-2</v>
      </c>
      <c r="G453" s="3"/>
      <c r="H453" s="3">
        <f t="shared" si="56"/>
        <v>9.5562062321482316E-5</v>
      </c>
      <c r="I453" s="6">
        <f t="shared" si="57"/>
        <v>9.7755850117260158E-3</v>
      </c>
      <c r="J453" s="13"/>
      <c r="K453" s="13"/>
      <c r="L453" s="3"/>
      <c r="M453" s="3"/>
      <c r="N453" s="3"/>
      <c r="O453" s="3">
        <f t="shared" si="58"/>
        <v>1.3377814924830694E-4</v>
      </c>
      <c r="P453" s="36">
        <f t="shared" ref="P453:P516" si="63">-0.5*LN(2*PI())-LN(Q453)-C453^2/(2*O453)</f>
        <v>2.9416783764834826</v>
      </c>
      <c r="Q453" s="6">
        <f t="shared" ref="Q453:Q516" si="64">SQRT(O453)</f>
        <v>1.1566250440324511E-2</v>
      </c>
      <c r="R453" s="3"/>
      <c r="S453" s="3"/>
      <c r="T453" s="3"/>
    </row>
    <row r="454" spans="1:20" x14ac:dyDescent="0.25">
      <c r="A454" s="33">
        <v>43042</v>
      </c>
      <c r="B454">
        <v>27.832417</v>
      </c>
      <c r="C454" s="6">
        <f t="shared" si="62"/>
        <v>-3.1265296122691133E-2</v>
      </c>
      <c r="D454" s="6">
        <f t="shared" si="60"/>
        <v>9.9933057158354682E-3</v>
      </c>
      <c r="E454" s="6">
        <f t="shared" si="61"/>
        <v>1.2143052482033628E-2</v>
      </c>
      <c r="F454" s="6">
        <f t="shared" si="59"/>
        <v>1.2396015628084936E-2</v>
      </c>
      <c r="G454" s="3"/>
      <c r="H454" s="3">
        <f t="shared" ref="H454:H517" si="65">(1-$H$1)*C453^2+$H$1*H453</f>
        <v>9.944506576289885E-5</v>
      </c>
      <c r="I454" s="6">
        <f t="shared" ref="I454:I517" si="66">SQRT(H454)</f>
        <v>9.9722146869639164E-3</v>
      </c>
      <c r="J454" s="13"/>
      <c r="K454" s="13"/>
      <c r="L454" s="3"/>
      <c r="M454" s="3"/>
      <c r="N454" s="3"/>
      <c r="O454" s="3">
        <f t="shared" ref="O454:O517" si="67">$M$2+$M$3*C453^2+$M$4*O453</f>
        <v>1.4092743212099803E-4</v>
      </c>
      <c r="P454" s="36">
        <f t="shared" si="63"/>
        <v>4.6530738131175031E-2</v>
      </c>
      <c r="Q454" s="6">
        <f t="shared" si="64"/>
        <v>1.1871286034840455E-2</v>
      </c>
      <c r="R454" s="3"/>
      <c r="S454" s="3"/>
      <c r="T454" s="3"/>
    </row>
    <row r="455" spans="1:20" x14ac:dyDescent="0.25">
      <c r="A455" s="33">
        <v>43045</v>
      </c>
      <c r="B455">
        <v>27.682528000000001</v>
      </c>
      <c r="C455" s="6">
        <f t="shared" si="62"/>
        <v>-5.3999644321108022E-3</v>
      </c>
      <c r="D455" s="6">
        <f t="shared" si="60"/>
        <v>1.1139878232685667E-2</v>
      </c>
      <c r="E455" s="6">
        <f t="shared" si="61"/>
        <v>1.2700435402221389E-2</v>
      </c>
      <c r="F455" s="6">
        <f t="shared" si="59"/>
        <v>1.2777595283340881E-2</v>
      </c>
      <c r="G455" s="3"/>
      <c r="H455" s="3">
        <f t="shared" si="65"/>
        <v>1.5212948631549886E-4</v>
      </c>
      <c r="I455" s="6">
        <f t="shared" si="66"/>
        <v>1.2334078251555683E-2</v>
      </c>
      <c r="J455" s="13"/>
      <c r="K455" s="13"/>
      <c r="L455" s="3"/>
      <c r="M455" s="3"/>
      <c r="N455" s="3"/>
      <c r="O455" s="3">
        <f t="shared" si="67"/>
        <v>2.1506498655993563E-4</v>
      </c>
      <c r="P455" s="36">
        <f t="shared" si="63"/>
        <v>3.2355540540467391</v>
      </c>
      <c r="Q455" s="6">
        <f t="shared" si="64"/>
        <v>1.466509415448587E-2</v>
      </c>
      <c r="R455" s="3"/>
      <c r="S455" s="3"/>
      <c r="T455" s="3"/>
    </row>
    <row r="456" spans="1:20" x14ac:dyDescent="0.25">
      <c r="A456" s="33">
        <v>43046</v>
      </c>
      <c r="B456">
        <v>27.824732000000001</v>
      </c>
      <c r="C456" s="6">
        <f t="shared" si="62"/>
        <v>5.1238094300340474E-3</v>
      </c>
      <c r="D456" s="6">
        <f t="shared" si="60"/>
        <v>1.0857162669647077E-2</v>
      </c>
      <c r="E456" s="6">
        <f t="shared" si="61"/>
        <v>1.2666326847855243E-2</v>
      </c>
      <c r="F456" s="6">
        <f t="shared" si="59"/>
        <v>1.2719369554958207E-2</v>
      </c>
      <c r="G456" s="3"/>
      <c r="H456" s="3">
        <f t="shared" si="65"/>
        <v>1.4475129408865264E-4</v>
      </c>
      <c r="I456" s="6">
        <f t="shared" si="66"/>
        <v>1.2031263195884821E-2</v>
      </c>
      <c r="J456" s="13"/>
      <c r="K456" s="13"/>
      <c r="L456" s="3"/>
      <c r="M456" s="3"/>
      <c r="N456" s="3"/>
      <c r="O456" s="3">
        <f t="shared" si="67"/>
        <v>2.0357233506185232E-4</v>
      </c>
      <c r="P456" s="36">
        <f t="shared" si="63"/>
        <v>3.266324242860398</v>
      </c>
      <c r="Q456" s="6">
        <f t="shared" si="64"/>
        <v>1.4267877735033067E-2</v>
      </c>
      <c r="R456" s="3"/>
      <c r="S456" s="3"/>
      <c r="T456" s="3"/>
    </row>
    <row r="457" spans="1:20" x14ac:dyDescent="0.25">
      <c r="A457" s="33">
        <v>43047</v>
      </c>
      <c r="B457">
        <v>28.059166000000001</v>
      </c>
      <c r="C457" s="6">
        <f t="shared" si="62"/>
        <v>8.3900867193842134E-3</v>
      </c>
      <c r="D457" s="6">
        <f t="shared" si="60"/>
        <v>1.0894971830065362E-2</v>
      </c>
      <c r="E457" s="6">
        <f t="shared" si="61"/>
        <v>1.2391102169731646E-2</v>
      </c>
      <c r="F457" s="6">
        <f t="shared" si="59"/>
        <v>1.262502784128932E-2</v>
      </c>
      <c r="G457" s="3"/>
      <c r="H457" s="3">
        <f t="shared" si="65"/>
        <v>1.3764142182785184E-4</v>
      </c>
      <c r="I457" s="6">
        <f t="shared" si="66"/>
        <v>1.1732068096795716E-2</v>
      </c>
      <c r="J457" s="13"/>
      <c r="K457" s="13"/>
      <c r="L457" s="3"/>
      <c r="M457" s="3"/>
      <c r="N457" s="3"/>
      <c r="O457" s="3">
        <f t="shared" si="67"/>
        <v>1.9293961932934602E-4</v>
      </c>
      <c r="P457" s="36">
        <f t="shared" si="63"/>
        <v>3.1752043073270948</v>
      </c>
      <c r="Q457" s="6">
        <f t="shared" si="64"/>
        <v>1.389027067156526E-2</v>
      </c>
      <c r="R457" s="3"/>
      <c r="S457" s="3"/>
      <c r="T457" s="3"/>
    </row>
    <row r="458" spans="1:20" x14ac:dyDescent="0.25">
      <c r="A458" s="33">
        <v>43048</v>
      </c>
      <c r="B458">
        <v>27.997671</v>
      </c>
      <c r="C458" s="6">
        <f t="shared" si="62"/>
        <v>-2.1940240641269136E-3</v>
      </c>
      <c r="D458" s="6">
        <f t="shared" si="60"/>
        <v>1.0963904618770235E-2</v>
      </c>
      <c r="E458" s="6">
        <f t="shared" si="61"/>
        <v>1.230859934541486E-2</v>
      </c>
      <c r="F458" s="6">
        <f t="shared" si="59"/>
        <v>1.2562336239931421E-2</v>
      </c>
      <c r="G458" s="3"/>
      <c r="H458" s="3">
        <f t="shared" si="65"/>
        <v>1.3360654982770797E-4</v>
      </c>
      <c r="I458" s="6">
        <f t="shared" si="66"/>
        <v>1.1558829950635487E-2</v>
      </c>
      <c r="J458" s="13"/>
      <c r="K458" s="13"/>
      <c r="L458" s="3"/>
      <c r="M458" s="3"/>
      <c r="N458" s="3"/>
      <c r="O458" s="3">
        <f t="shared" si="67"/>
        <v>1.8698023753407889E-4</v>
      </c>
      <c r="P458" s="36">
        <f t="shared" si="63"/>
        <v>3.3604429537631026</v>
      </c>
      <c r="Q458" s="6">
        <f t="shared" si="64"/>
        <v>1.3674071724767239E-2</v>
      </c>
      <c r="R458" s="3"/>
      <c r="S458" s="3"/>
      <c r="T458" s="3"/>
    </row>
    <row r="459" spans="1:20" x14ac:dyDescent="0.25">
      <c r="A459" s="33">
        <v>43049</v>
      </c>
      <c r="B459">
        <v>28.247478000000001</v>
      </c>
      <c r="C459" s="6">
        <f t="shared" si="62"/>
        <v>8.8828511267298686E-3</v>
      </c>
      <c r="D459" s="6">
        <f t="shared" si="60"/>
        <v>1.0917092408271692E-2</v>
      </c>
      <c r="E459" s="6">
        <f t="shared" si="61"/>
        <v>1.2302629598668581E-2</v>
      </c>
      <c r="F459" s="6">
        <f t="shared" si="59"/>
        <v>1.2546638026746066E-2</v>
      </c>
      <c r="G459" s="3"/>
      <c r="H459" s="3">
        <f t="shared" si="65"/>
        <v>1.2587898133368356E-4</v>
      </c>
      <c r="I459" s="6">
        <f t="shared" si="66"/>
        <v>1.1219580265486029E-2</v>
      </c>
      <c r="J459" s="13"/>
      <c r="K459" s="13"/>
      <c r="L459" s="3"/>
      <c r="M459" s="3"/>
      <c r="N459" s="3"/>
      <c r="O459" s="3">
        <f t="shared" si="67"/>
        <v>1.7616110694148487E-4</v>
      </c>
      <c r="P459" s="36">
        <f t="shared" si="63"/>
        <v>3.1791602161052452</v>
      </c>
      <c r="Q459" s="6">
        <f t="shared" si="64"/>
        <v>1.3272569718840615E-2</v>
      </c>
      <c r="R459" s="3"/>
      <c r="S459" s="3"/>
      <c r="T459" s="3"/>
    </row>
    <row r="460" spans="1:20" x14ac:dyDescent="0.25">
      <c r="A460" s="33">
        <v>43052</v>
      </c>
      <c r="B460">
        <v>28.770157000000001</v>
      </c>
      <c r="C460" s="6">
        <f t="shared" si="62"/>
        <v>1.8334455350930985E-2</v>
      </c>
      <c r="D460" s="6">
        <f t="shared" si="60"/>
        <v>1.0875056712007938E-2</v>
      </c>
      <c r="E460" s="6">
        <f t="shared" si="61"/>
        <v>1.2107812763577044E-2</v>
      </c>
      <c r="F460" s="6">
        <f t="shared" si="59"/>
        <v>1.2414778071389391E-2</v>
      </c>
      <c r="G460" s="3"/>
      <c r="H460" s="3">
        <f t="shared" si="65"/>
        <v>1.2306054510204131E-4</v>
      </c>
      <c r="I460" s="6">
        <f t="shared" si="66"/>
        <v>1.10932657545937E-2</v>
      </c>
      <c r="J460" s="13"/>
      <c r="K460" s="13"/>
      <c r="L460" s="3"/>
      <c r="M460" s="3"/>
      <c r="N460" s="3"/>
      <c r="O460" s="3">
        <f t="shared" si="67"/>
        <v>1.7251331888802179E-4</v>
      </c>
      <c r="P460" s="36">
        <f t="shared" si="63"/>
        <v>2.439300392005995</v>
      </c>
      <c r="Q460" s="6">
        <f t="shared" si="64"/>
        <v>1.3134432568178261E-2</v>
      </c>
      <c r="R460" s="3"/>
      <c r="S460" s="3"/>
      <c r="T460" s="3"/>
    </row>
    <row r="461" spans="1:20" x14ac:dyDescent="0.25">
      <c r="A461" s="33">
        <v>43053</v>
      </c>
      <c r="B461">
        <v>28.381989999999998</v>
      </c>
      <c r="C461" s="6">
        <f t="shared" si="62"/>
        <v>-1.3583845545611015E-2</v>
      </c>
      <c r="D461" s="6">
        <f t="shared" si="60"/>
        <v>1.0255711112962307E-2</v>
      </c>
      <c r="E461" s="6">
        <f t="shared" si="61"/>
        <v>1.209364584956397E-2</v>
      </c>
      <c r="F461" s="6">
        <f t="shared" si="59"/>
        <v>1.2301102501124261E-2</v>
      </c>
      <c r="G461" s="3"/>
      <c r="H461" s="3">
        <f t="shared" si="65"/>
        <v>1.3584604757683574E-4</v>
      </c>
      <c r="I461" s="6">
        <f t="shared" si="66"/>
        <v>1.165530126495389E-2</v>
      </c>
      <c r="J461" s="13"/>
      <c r="K461" s="13"/>
      <c r="L461" s="3"/>
      <c r="M461" s="3"/>
      <c r="N461" s="3"/>
      <c r="O461" s="3">
        <f t="shared" si="67"/>
        <v>1.9051664403956561E-4</v>
      </c>
      <c r="P461" s="36">
        <f t="shared" si="63"/>
        <v>2.8796825569256304</v>
      </c>
      <c r="Q461" s="6">
        <f t="shared" si="64"/>
        <v>1.3802776678609475E-2</v>
      </c>
      <c r="R461" s="3"/>
      <c r="S461" s="3"/>
      <c r="T461" s="3"/>
    </row>
    <row r="462" spans="1:20" x14ac:dyDescent="0.25">
      <c r="A462" s="33">
        <v>43054</v>
      </c>
      <c r="B462">
        <v>28.693289</v>
      </c>
      <c r="C462" s="6">
        <f t="shared" si="62"/>
        <v>1.0908473593525541E-2</v>
      </c>
      <c r="D462" s="6">
        <f t="shared" si="60"/>
        <v>1.0452569530177562E-2</v>
      </c>
      <c r="E462" s="6">
        <f t="shared" si="61"/>
        <v>1.2188496860305813E-2</v>
      </c>
      <c r="F462" s="6">
        <f t="shared" si="59"/>
        <v>1.2298707882226792E-2</v>
      </c>
      <c r="G462" s="3"/>
      <c r="H462" s="3">
        <f t="shared" si="65"/>
        <v>1.3876653631064655E-4</v>
      </c>
      <c r="I462" s="6">
        <f t="shared" si="66"/>
        <v>1.1779920895772032E-2</v>
      </c>
      <c r="J462" s="13"/>
      <c r="K462" s="13"/>
      <c r="L462" s="3"/>
      <c r="M462" s="3"/>
      <c r="N462" s="3"/>
      <c r="O462" s="3">
        <f t="shared" si="67"/>
        <v>1.9423979925085977E-4</v>
      </c>
      <c r="P462" s="36">
        <f t="shared" si="63"/>
        <v>3.047961011678348</v>
      </c>
      <c r="Q462" s="6">
        <f t="shared" si="64"/>
        <v>1.3936993910124944E-2</v>
      </c>
      <c r="R462" s="3"/>
      <c r="S462" s="3"/>
      <c r="T462" s="3"/>
    </row>
    <row r="463" spans="1:20" x14ac:dyDescent="0.25">
      <c r="A463" s="33">
        <v>43055</v>
      </c>
      <c r="B463">
        <v>28.428111999999999</v>
      </c>
      <c r="C463" s="6">
        <f t="shared" si="62"/>
        <v>-9.2847479352497295E-3</v>
      </c>
      <c r="D463" s="6">
        <f t="shared" si="60"/>
        <v>1.047464021800513E-2</v>
      </c>
      <c r="E463" s="6">
        <f t="shared" si="61"/>
        <v>1.2190127441654024E-2</v>
      </c>
      <c r="F463" s="6">
        <f t="shared" si="59"/>
        <v>1.2351895938297984E-2</v>
      </c>
      <c r="G463" s="3"/>
      <c r="H463" s="3">
        <f t="shared" si="65"/>
        <v>1.3758023190044638E-4</v>
      </c>
      <c r="I463" s="6">
        <f t="shared" si="66"/>
        <v>1.17294600003771E-2</v>
      </c>
      <c r="J463" s="13"/>
      <c r="K463" s="13"/>
      <c r="L463" s="3"/>
      <c r="M463" s="3"/>
      <c r="N463" s="3"/>
      <c r="O463" s="3">
        <f t="shared" si="67"/>
        <v>1.9218041329436419E-4</v>
      </c>
      <c r="P463" s="36">
        <f t="shared" si="63"/>
        <v>3.1353139955741227</v>
      </c>
      <c r="Q463" s="6">
        <f t="shared" si="64"/>
        <v>1.3862915035964268E-2</v>
      </c>
      <c r="R463" s="3"/>
      <c r="S463" s="3"/>
      <c r="T463" s="3"/>
    </row>
    <row r="464" spans="1:20" x14ac:dyDescent="0.25">
      <c r="A464" s="33">
        <v>43056</v>
      </c>
      <c r="B464">
        <v>27.76708</v>
      </c>
      <c r="C464" s="6">
        <f t="shared" si="62"/>
        <v>-2.3527368386297359E-2</v>
      </c>
      <c r="D464" s="6">
        <f t="shared" si="60"/>
        <v>1.0150029302253562E-2</v>
      </c>
      <c r="E464" s="6">
        <f t="shared" si="61"/>
        <v>1.2076284621007748E-2</v>
      </c>
      <c r="F464" s="6">
        <f t="shared" si="59"/>
        <v>1.231240067689107E-2</v>
      </c>
      <c r="G464" s="3"/>
      <c r="H464" s="3">
        <f t="shared" si="65"/>
        <v>1.3449781063968702E-4</v>
      </c>
      <c r="I464" s="6">
        <f t="shared" si="66"/>
        <v>1.1597319114333581E-2</v>
      </c>
      <c r="J464" s="13"/>
      <c r="K464" s="13"/>
      <c r="L464" s="3"/>
      <c r="M464" s="3"/>
      <c r="N464" s="3"/>
      <c r="O464" s="3">
        <f t="shared" si="67"/>
        <v>1.8760315743934739E-4</v>
      </c>
      <c r="P464" s="36">
        <f t="shared" si="63"/>
        <v>1.896365140237164</v>
      </c>
      <c r="Q464" s="6">
        <f t="shared" si="64"/>
        <v>1.3696830196777187E-2</v>
      </c>
      <c r="R464" s="3"/>
      <c r="S464" s="3"/>
      <c r="T464" s="3"/>
    </row>
    <row r="465" spans="1:20" x14ac:dyDescent="0.25">
      <c r="A465" s="33">
        <v>43059</v>
      </c>
      <c r="B465">
        <v>27.732496000000001</v>
      </c>
      <c r="C465" s="6">
        <f t="shared" si="62"/>
        <v>-1.2462799527102985E-3</v>
      </c>
      <c r="D465" s="6">
        <f t="shared" si="60"/>
        <v>1.1000363684633911E-2</v>
      </c>
      <c r="E465" s="6">
        <f t="shared" si="61"/>
        <v>1.203650281496379E-2</v>
      </c>
      <c r="F465" s="6">
        <f t="shared" si="59"/>
        <v>1.2516201642288876E-2</v>
      </c>
      <c r="G465" s="3"/>
      <c r="H465" s="3">
        <f t="shared" si="65"/>
        <v>1.5964016579237848E-4</v>
      </c>
      <c r="I465" s="6">
        <f t="shared" si="66"/>
        <v>1.2634878938572323E-2</v>
      </c>
      <c r="J465" s="13"/>
      <c r="K465" s="13"/>
      <c r="L465" s="3"/>
      <c r="M465" s="3"/>
      <c r="N465" s="3"/>
      <c r="O465" s="3">
        <f t="shared" si="67"/>
        <v>2.2216232405520504E-4</v>
      </c>
      <c r="P465" s="36">
        <f t="shared" si="63"/>
        <v>3.2836169206157377</v>
      </c>
      <c r="Q465" s="6">
        <f t="shared" si="64"/>
        <v>1.4905110669002261E-2</v>
      </c>
      <c r="R465" s="3"/>
      <c r="S465" s="3"/>
      <c r="T465" s="3"/>
    </row>
    <row r="466" spans="1:20" x14ac:dyDescent="0.25">
      <c r="A466" s="33">
        <v>43060</v>
      </c>
      <c r="B466">
        <v>27.820885000000001</v>
      </c>
      <c r="C466" s="6">
        <f t="shared" si="62"/>
        <v>3.1821312400506976E-3</v>
      </c>
      <c r="D466" s="6">
        <f t="shared" si="60"/>
        <v>1.1001740981008947E-2</v>
      </c>
      <c r="E466" s="6">
        <f t="shared" si="61"/>
        <v>1.2025799107631662E-2</v>
      </c>
      <c r="F466" s="6">
        <f t="shared" si="59"/>
        <v>1.2513611914723765E-2</v>
      </c>
      <c r="G466" s="3"/>
      <c r="H466" s="3">
        <f t="shared" si="65"/>
        <v>1.5015494866806744E-4</v>
      </c>
      <c r="I466" s="6">
        <f t="shared" si="66"/>
        <v>1.2253772834032279E-2</v>
      </c>
      <c r="J466" s="13"/>
      <c r="K466" s="13"/>
      <c r="L466" s="3"/>
      <c r="M466" s="3"/>
      <c r="N466" s="3"/>
      <c r="O466" s="3">
        <f t="shared" si="67"/>
        <v>2.0770400542728526E-4</v>
      </c>
      <c r="P466" s="36">
        <f t="shared" si="63"/>
        <v>3.2963838017483478</v>
      </c>
      <c r="Q466" s="6">
        <f t="shared" si="64"/>
        <v>1.4411939683029668E-2</v>
      </c>
      <c r="R466" s="3"/>
      <c r="S466" s="3"/>
      <c r="T466" s="3"/>
    </row>
    <row r="467" spans="1:20" x14ac:dyDescent="0.25">
      <c r="A467" s="33">
        <v>43061</v>
      </c>
      <c r="B467">
        <v>27.713280000000001</v>
      </c>
      <c r="C467" s="6">
        <f t="shared" si="62"/>
        <v>-3.8752769458431312E-3</v>
      </c>
      <c r="D467" s="6">
        <f t="shared" si="60"/>
        <v>1.0886297716064685E-2</v>
      </c>
      <c r="E467" s="6">
        <f t="shared" si="61"/>
        <v>1.1727065076656919E-2</v>
      </c>
      <c r="F467" s="6">
        <f t="shared" si="59"/>
        <v>1.2514827824707348E-2</v>
      </c>
      <c r="G467" s="3"/>
      <c r="H467" s="3">
        <f t="shared" si="65"/>
        <v>1.417532093017178E-4</v>
      </c>
      <c r="I467" s="6">
        <f t="shared" si="66"/>
        <v>1.1906015677031414E-2</v>
      </c>
      <c r="J467" s="13"/>
      <c r="K467" s="13"/>
      <c r="L467" s="3"/>
      <c r="M467" s="3"/>
      <c r="N467" s="3"/>
      <c r="O467" s="3">
        <f t="shared" si="67"/>
        <v>1.9534016081755641E-4</v>
      </c>
      <c r="P467" s="36">
        <f t="shared" si="63"/>
        <v>3.313005468341252</v>
      </c>
      <c r="Q467" s="6">
        <f t="shared" si="64"/>
        <v>1.3976414447831619E-2</v>
      </c>
      <c r="R467" s="3"/>
      <c r="S467" s="3"/>
      <c r="T467" s="3"/>
    </row>
    <row r="468" spans="1:20" x14ac:dyDescent="0.25">
      <c r="A468" s="33">
        <v>43062</v>
      </c>
      <c r="B468">
        <v>27.682528000000001</v>
      </c>
      <c r="C468" s="6">
        <f t="shared" si="62"/>
        <v>-1.1102646308170645E-3</v>
      </c>
      <c r="D468" s="6">
        <f t="shared" si="60"/>
        <v>1.084267732927496E-2</v>
      </c>
      <c r="E468" s="6">
        <f t="shared" si="61"/>
        <v>1.1692376834671633E-2</v>
      </c>
      <c r="F468" s="6">
        <f t="shared" si="59"/>
        <v>1.2520912473543701E-2</v>
      </c>
      <c r="G468" s="3"/>
      <c r="H468" s="3">
        <f t="shared" si="65"/>
        <v>1.3414908302803371E-4</v>
      </c>
      <c r="I468" s="6">
        <f t="shared" si="66"/>
        <v>1.1582274518765031E-2</v>
      </c>
      <c r="J468" s="13"/>
      <c r="K468" s="13"/>
      <c r="L468" s="3"/>
      <c r="M468" s="3"/>
      <c r="N468" s="3"/>
      <c r="O468" s="3">
        <f t="shared" si="67"/>
        <v>1.8456540815911529E-4</v>
      </c>
      <c r="P468" s="36">
        <f t="shared" si="63"/>
        <v>3.3764753547800344</v>
      </c>
      <c r="Q468" s="6">
        <f t="shared" si="64"/>
        <v>1.3585485201460979E-2</v>
      </c>
      <c r="R468" s="3"/>
      <c r="S468" s="3"/>
      <c r="T468" s="3"/>
    </row>
    <row r="469" spans="1:20" x14ac:dyDescent="0.25">
      <c r="A469" s="33">
        <v>43063</v>
      </c>
      <c r="B469">
        <v>28.370460999999999</v>
      </c>
      <c r="C469" s="6">
        <f t="shared" si="62"/>
        <v>2.454704218917635E-2</v>
      </c>
      <c r="D469" s="6">
        <f t="shared" si="60"/>
        <v>1.0774806152396569E-2</v>
      </c>
      <c r="E469" s="6">
        <f t="shared" si="61"/>
        <v>1.1628306693086222E-2</v>
      </c>
      <c r="F469" s="6">
        <f t="shared" si="59"/>
        <v>1.2514816397213692E-2</v>
      </c>
      <c r="G469" s="3"/>
      <c r="H469" s="3">
        <f t="shared" si="65"/>
        <v>1.2617409929937829E-4</v>
      </c>
      <c r="I469" s="6">
        <f t="shared" si="66"/>
        <v>1.1232724482483237E-2</v>
      </c>
      <c r="J469" s="13"/>
      <c r="K469" s="13"/>
      <c r="L469" s="3"/>
      <c r="M469" s="3"/>
      <c r="N469" s="3"/>
      <c r="O469" s="3">
        <f t="shared" si="67"/>
        <v>1.7368099731145109E-4</v>
      </c>
      <c r="P469" s="36">
        <f t="shared" si="63"/>
        <v>1.6755399253580305</v>
      </c>
      <c r="Q469" s="6">
        <f t="shared" si="64"/>
        <v>1.3178808645376527E-2</v>
      </c>
      <c r="R469" s="3"/>
      <c r="S469" s="3"/>
      <c r="T469" s="3"/>
    </row>
    <row r="470" spans="1:20" x14ac:dyDescent="0.25">
      <c r="A470" s="33">
        <v>43066</v>
      </c>
      <c r="B470">
        <v>27.878533999999998</v>
      </c>
      <c r="C470" s="6">
        <f t="shared" si="62"/>
        <v>-1.7491496234729023E-2</v>
      </c>
      <c r="D470" s="6">
        <f t="shared" si="60"/>
        <v>1.1662150731295553E-2</v>
      </c>
      <c r="E470" s="6">
        <f t="shared" si="61"/>
        <v>1.1971650862837935E-2</v>
      </c>
      <c r="F470" s="6">
        <f t="shared" si="59"/>
        <v>1.2771400602211432E-2</v>
      </c>
      <c r="G470" s="3"/>
      <c r="H470" s="3">
        <f t="shared" si="65"/>
        <v>1.5475709015564784E-4</v>
      </c>
      <c r="I470" s="6">
        <f t="shared" si="66"/>
        <v>1.2440140278776917E-2</v>
      </c>
      <c r="J470" s="13"/>
      <c r="K470" s="13"/>
      <c r="L470" s="3"/>
      <c r="M470" s="3"/>
      <c r="N470" s="3"/>
      <c r="O470" s="3">
        <f t="shared" si="67"/>
        <v>2.1363261341407171E-4</v>
      </c>
      <c r="P470" s="36">
        <f t="shared" si="63"/>
        <v>2.590616382348804</v>
      </c>
      <c r="Q470" s="6">
        <f t="shared" si="64"/>
        <v>1.4616176429356335E-2</v>
      </c>
      <c r="R470" s="3"/>
      <c r="S470" s="3"/>
      <c r="T470" s="3"/>
    </row>
    <row r="471" spans="1:20" x14ac:dyDescent="0.25">
      <c r="A471" s="33">
        <v>43067</v>
      </c>
      <c r="B471">
        <v>27.901592000000001</v>
      </c>
      <c r="C471" s="6">
        <f t="shared" si="62"/>
        <v>8.2674611790456063E-4</v>
      </c>
      <c r="D471" s="6">
        <f t="shared" si="60"/>
        <v>1.2079235197284184E-2</v>
      </c>
      <c r="E471" s="6">
        <f t="shared" si="61"/>
        <v>1.2174426136487653E-2</v>
      </c>
      <c r="F471" s="6">
        <f t="shared" si="59"/>
        <v>1.2855502315246249E-2</v>
      </c>
      <c r="G471" s="3"/>
      <c r="H471" s="3">
        <f t="shared" si="65"/>
        <v>1.6382881117808136E-4</v>
      </c>
      <c r="I471" s="6">
        <f t="shared" si="66"/>
        <v>1.2799562929181659E-2</v>
      </c>
      <c r="J471" s="13"/>
      <c r="K471" s="13"/>
      <c r="L471" s="3"/>
      <c r="M471" s="3"/>
      <c r="N471" s="3"/>
      <c r="O471" s="3">
        <f t="shared" si="67"/>
        <v>2.2519742439104691E-4</v>
      </c>
      <c r="P471" s="36">
        <f t="shared" si="63"/>
        <v>3.2788104385479793</v>
      </c>
      <c r="Q471" s="6">
        <f t="shared" si="64"/>
        <v>1.5006579370097868E-2</v>
      </c>
      <c r="R471" s="3"/>
      <c r="S471" s="3"/>
      <c r="T471" s="3"/>
    </row>
    <row r="472" spans="1:20" x14ac:dyDescent="0.25">
      <c r="A472" s="33">
        <v>43068</v>
      </c>
      <c r="B472">
        <v>28.082229999999999</v>
      </c>
      <c r="C472" s="6">
        <f t="shared" si="62"/>
        <v>6.4532438274397409E-3</v>
      </c>
      <c r="D472" s="6">
        <f t="shared" si="60"/>
        <v>1.1821741898108969E-2</v>
      </c>
      <c r="E472" s="6">
        <f t="shared" si="61"/>
        <v>1.1987172656376997E-2</v>
      </c>
      <c r="F472" s="6">
        <f t="shared" si="59"/>
        <v>1.2812466148417485E-2</v>
      </c>
      <c r="G472" s="3"/>
      <c r="H472" s="3">
        <f t="shared" si="65"/>
        <v>1.5404009305600467E-4</v>
      </c>
      <c r="I472" s="6">
        <f t="shared" si="66"/>
        <v>1.2411288936126041E-2</v>
      </c>
      <c r="J472" s="13"/>
      <c r="K472" s="13"/>
      <c r="L472" s="3"/>
      <c r="M472" s="3"/>
      <c r="N472" s="3"/>
      <c r="O472" s="3">
        <f t="shared" si="67"/>
        <v>2.1037643358707626E-4</v>
      </c>
      <c r="P472" s="36">
        <f t="shared" si="63"/>
        <v>3.2153917021774845</v>
      </c>
      <c r="Q472" s="6">
        <f t="shared" si="64"/>
        <v>1.450435912362474E-2</v>
      </c>
      <c r="R472" s="3"/>
      <c r="S472" s="3"/>
      <c r="T472" s="3"/>
    </row>
    <row r="473" spans="1:20" x14ac:dyDescent="0.25">
      <c r="A473" s="33">
        <v>43069</v>
      </c>
      <c r="B473">
        <v>28.170618000000001</v>
      </c>
      <c r="C473" s="6">
        <f t="shared" si="62"/>
        <v>3.1425279210574135E-3</v>
      </c>
      <c r="D473" s="6">
        <f t="shared" si="60"/>
        <v>1.1724016041279241E-2</v>
      </c>
      <c r="E473" s="6">
        <f t="shared" si="61"/>
        <v>1.1999795608394349E-2</v>
      </c>
      <c r="F473" s="6">
        <f t="shared" si="59"/>
        <v>1.2750012995419597E-2</v>
      </c>
      <c r="G473" s="3"/>
      <c r="H473" s="3">
        <f t="shared" si="65"/>
        <v>1.4729634882642772E-4</v>
      </c>
      <c r="I473" s="6">
        <f t="shared" si="66"/>
        <v>1.213657071937653E-2</v>
      </c>
      <c r="J473" s="13"/>
      <c r="K473" s="13"/>
      <c r="L473" s="3"/>
      <c r="M473" s="3"/>
      <c r="N473" s="3"/>
      <c r="O473" s="3">
        <f t="shared" si="67"/>
        <v>2.0036659871743357E-4</v>
      </c>
      <c r="P473" s="36">
        <f t="shared" si="63"/>
        <v>3.3140988717524138</v>
      </c>
      <c r="Q473" s="6">
        <f t="shared" si="64"/>
        <v>1.4155090911662616E-2</v>
      </c>
      <c r="R473" s="3"/>
      <c r="S473" s="3"/>
      <c r="T473" s="3"/>
    </row>
    <row r="474" spans="1:20" x14ac:dyDescent="0.25">
      <c r="A474" s="33">
        <v>43070</v>
      </c>
      <c r="B474">
        <v>27.694061000000001</v>
      </c>
      <c r="C474" s="6">
        <f t="shared" si="62"/>
        <v>-1.7061534006535428E-2</v>
      </c>
      <c r="D474" s="6">
        <f t="shared" si="60"/>
        <v>1.170182801472815E-2</v>
      </c>
      <c r="E474" s="6">
        <f t="shared" si="61"/>
        <v>1.1902605571788776E-2</v>
      </c>
      <c r="F474" s="6">
        <f t="shared" si="59"/>
        <v>1.273883316681209E-2</v>
      </c>
      <c r="G474" s="3"/>
      <c r="H474" s="3">
        <f t="shared" si="65"/>
        <v>1.3905109680091956E-4</v>
      </c>
      <c r="I474" s="6">
        <f t="shared" si="66"/>
        <v>1.1791992910484621E-2</v>
      </c>
      <c r="J474" s="13"/>
      <c r="K474" s="13"/>
      <c r="L474" s="3"/>
      <c r="M474" s="3"/>
      <c r="N474" s="3"/>
      <c r="O474" s="3">
        <f t="shared" si="67"/>
        <v>1.8868467591374739E-4</v>
      </c>
      <c r="P474" s="36">
        <f t="shared" si="63"/>
        <v>2.5973960797447888</v>
      </c>
      <c r="Q474" s="6">
        <f t="shared" si="64"/>
        <v>1.3736254071388872E-2</v>
      </c>
      <c r="R474" s="3"/>
      <c r="S474" s="3"/>
      <c r="T474" s="3"/>
    </row>
    <row r="475" spans="1:20" x14ac:dyDescent="0.25">
      <c r="A475" s="33">
        <v>43073</v>
      </c>
      <c r="B475">
        <v>28.132180999999999</v>
      </c>
      <c r="C475" s="6">
        <f t="shared" si="62"/>
        <v>1.5696166506021524E-2</v>
      </c>
      <c r="D475" s="6">
        <f t="shared" si="60"/>
        <v>1.1925392003353781E-2</v>
      </c>
      <c r="E475" s="6">
        <f t="shared" si="61"/>
        <v>1.2058209497308561E-2</v>
      </c>
      <c r="F475" s="6">
        <f t="shared" si="59"/>
        <v>1.2810337468195706E-2</v>
      </c>
      <c r="G475" s="3"/>
      <c r="H475" s="3">
        <f t="shared" si="65"/>
        <v>1.4817378755223429E-4</v>
      </c>
      <c r="I475" s="6">
        <f t="shared" si="66"/>
        <v>1.2172665589435794E-2</v>
      </c>
      <c r="J475" s="13"/>
      <c r="K475" s="13"/>
      <c r="L475" s="3"/>
      <c r="M475" s="3"/>
      <c r="N475" s="3"/>
      <c r="O475" s="3">
        <f t="shared" si="67"/>
        <v>2.0140839629624786E-4</v>
      </c>
      <c r="P475" s="36">
        <f t="shared" si="63"/>
        <v>2.7245323001509347</v>
      </c>
      <c r="Q475" s="6">
        <f t="shared" si="64"/>
        <v>1.4191842596937435E-2</v>
      </c>
      <c r="R475" s="3"/>
      <c r="S475" s="3"/>
      <c r="T475" s="3"/>
    </row>
    <row r="476" spans="1:20" x14ac:dyDescent="0.25">
      <c r="A476" s="33">
        <v>43074</v>
      </c>
      <c r="B476">
        <v>27.655629999999999</v>
      </c>
      <c r="C476" s="6">
        <f t="shared" si="62"/>
        <v>-1.7084828501471885E-2</v>
      </c>
      <c r="D476" s="6">
        <f t="shared" si="60"/>
        <v>1.2207865975200689E-2</v>
      </c>
      <c r="E476" s="6">
        <f t="shared" si="61"/>
        <v>1.2065171599813108E-2</v>
      </c>
      <c r="F476" s="6">
        <f t="shared" si="59"/>
        <v>1.2897199035339759E-2</v>
      </c>
      <c r="G476" s="3"/>
      <c r="H476" s="3">
        <f t="shared" si="65"/>
        <v>1.5406553887818537E-4</v>
      </c>
      <c r="I476" s="6">
        <f t="shared" si="66"/>
        <v>1.2412314001755893E-2</v>
      </c>
      <c r="J476" s="13"/>
      <c r="K476" s="13"/>
      <c r="L476" s="3"/>
      <c r="M476" s="3"/>
      <c r="N476" s="3"/>
      <c r="O476" s="3">
        <f t="shared" si="67"/>
        <v>2.0921000016132965E-4</v>
      </c>
      <c r="P476" s="36">
        <f t="shared" si="63"/>
        <v>2.6195437206314871</v>
      </c>
      <c r="Q476" s="6">
        <f t="shared" si="64"/>
        <v>1.4464093478726195E-2</v>
      </c>
      <c r="R476" s="3"/>
      <c r="S476" s="3"/>
      <c r="T476" s="3"/>
    </row>
    <row r="477" spans="1:20" x14ac:dyDescent="0.25">
      <c r="A477" s="33">
        <v>43075</v>
      </c>
      <c r="B477">
        <v>26.940795999999999</v>
      </c>
      <c r="C477" s="6">
        <f t="shared" si="62"/>
        <v>-2.6187606190311755E-2</v>
      </c>
      <c r="D477" s="6">
        <f t="shared" si="60"/>
        <v>1.2543846804912048E-2</v>
      </c>
      <c r="E477" s="6">
        <f t="shared" si="61"/>
        <v>1.1556161578951736E-2</v>
      </c>
      <c r="F477" s="6">
        <f t="shared" si="59"/>
        <v>1.29715001723671E-2</v>
      </c>
      <c r="G477" s="3"/>
      <c r="H477" s="3">
        <f t="shared" si="65"/>
        <v>1.6233508844097663E-4</v>
      </c>
      <c r="I477" s="6">
        <f t="shared" si="66"/>
        <v>1.2741078778540561E-2</v>
      </c>
      <c r="J477" s="13"/>
      <c r="K477" s="13"/>
      <c r="L477" s="3"/>
      <c r="M477" s="3"/>
      <c r="N477" s="3"/>
      <c r="O477" s="3">
        <f t="shared" si="67"/>
        <v>2.2003398959951316E-4</v>
      </c>
      <c r="P477" s="36">
        <f t="shared" si="63"/>
        <v>1.733551227368247</v>
      </c>
      <c r="Q477" s="6">
        <f t="shared" si="64"/>
        <v>1.4833542719105006E-2</v>
      </c>
      <c r="R477" s="3"/>
      <c r="S477" s="3"/>
      <c r="T477" s="3"/>
    </row>
    <row r="478" spans="1:20" x14ac:dyDescent="0.25">
      <c r="A478" s="33">
        <v>43076</v>
      </c>
      <c r="B478">
        <v>27.517271000000001</v>
      </c>
      <c r="C478" s="6">
        <f t="shared" si="62"/>
        <v>2.1172126216351807E-2</v>
      </c>
      <c r="D478" s="6">
        <f t="shared" si="60"/>
        <v>1.3373522831008077E-2</v>
      </c>
      <c r="E478" s="6">
        <f t="shared" si="61"/>
        <v>1.2024587842771613E-2</v>
      </c>
      <c r="F478" s="6">
        <f t="shared" si="59"/>
        <v>1.3220695290947604E-2</v>
      </c>
      <c r="G478" s="3"/>
      <c r="H478" s="3">
        <f t="shared" si="65"/>
        <v>1.9374242621324935E-4</v>
      </c>
      <c r="I478" s="6">
        <f t="shared" si="66"/>
        <v>1.3919138845964909E-2</v>
      </c>
      <c r="J478" s="13"/>
      <c r="K478" s="13"/>
      <c r="L478" s="3"/>
      <c r="M478" s="3"/>
      <c r="N478" s="3"/>
      <c r="O478" s="3">
        <f t="shared" si="67"/>
        <v>2.6243891880733971E-4</v>
      </c>
      <c r="P478" s="36">
        <f t="shared" si="63"/>
        <v>2.349782309555899</v>
      </c>
      <c r="Q478" s="6">
        <f t="shared" si="64"/>
        <v>1.6199966629821795E-2</v>
      </c>
      <c r="R478" s="3"/>
      <c r="S478" s="3"/>
      <c r="T478" s="3"/>
    </row>
    <row r="479" spans="1:20" x14ac:dyDescent="0.25">
      <c r="A479" s="33">
        <v>43077</v>
      </c>
      <c r="B479">
        <v>27.517271000000001</v>
      </c>
      <c r="C479" s="6">
        <f t="shared" si="62"/>
        <v>0</v>
      </c>
      <c r="D479" s="6">
        <f t="shared" si="60"/>
        <v>1.3920958199618732E-2</v>
      </c>
      <c r="E479" s="6">
        <f t="shared" si="61"/>
        <v>1.2305598202609225E-2</v>
      </c>
      <c r="F479" s="6">
        <f t="shared" ref="F479:F542" si="68">SQRT(SUMPRODUCT(C389:C478,C389:C478)/90)</f>
        <v>1.3407334769910158E-2</v>
      </c>
      <c r="G479" s="3"/>
      <c r="H479" s="3">
        <f t="shared" si="65"/>
        <v>2.090134163517223E-4</v>
      </c>
      <c r="I479" s="6">
        <f t="shared" si="66"/>
        <v>1.4457296301581506E-2</v>
      </c>
      <c r="J479" s="13"/>
      <c r="K479" s="13"/>
      <c r="L479" s="3"/>
      <c r="M479" s="3"/>
      <c r="N479" s="3"/>
      <c r="O479" s="3">
        <f t="shared" si="67"/>
        <v>2.8111374516740406E-4</v>
      </c>
      <c r="P479" s="36">
        <f t="shared" si="63"/>
        <v>3.1694370585263782</v>
      </c>
      <c r="Q479" s="6">
        <f t="shared" si="64"/>
        <v>1.6766447004878643E-2</v>
      </c>
      <c r="R479" s="3"/>
      <c r="S479" s="3"/>
      <c r="T479" s="3"/>
    </row>
    <row r="480" spans="1:20" x14ac:dyDescent="0.25">
      <c r="A480" s="33">
        <v>43080</v>
      </c>
      <c r="B480">
        <v>27.390446000000001</v>
      </c>
      <c r="C480" s="6">
        <f t="shared" si="62"/>
        <v>-4.6195774463645405E-3</v>
      </c>
      <c r="D480" s="6">
        <f t="shared" si="60"/>
        <v>1.3914870075193913E-2</v>
      </c>
      <c r="E480" s="6">
        <f t="shared" si="61"/>
        <v>1.2184455093091327E-2</v>
      </c>
      <c r="F480" s="6">
        <f t="shared" si="68"/>
        <v>1.337795965430481E-2</v>
      </c>
      <c r="G480" s="3"/>
      <c r="H480" s="3">
        <f t="shared" si="65"/>
        <v>1.9647261137061895E-4</v>
      </c>
      <c r="I480" s="6">
        <f t="shared" si="66"/>
        <v>1.4016868814775251E-2</v>
      </c>
      <c r="J480" s="13"/>
      <c r="K480" s="13"/>
      <c r="L480" s="3"/>
      <c r="M480" s="3"/>
      <c r="N480" s="3"/>
      <c r="O480" s="3">
        <f t="shared" si="67"/>
        <v>2.6088135729302099E-4</v>
      </c>
      <c r="P480" s="36">
        <f t="shared" si="63"/>
        <v>3.1658831105877683</v>
      </c>
      <c r="Q480" s="6">
        <f t="shared" si="64"/>
        <v>1.6151822104425895E-2</v>
      </c>
      <c r="R480" s="3"/>
      <c r="S480" s="3"/>
      <c r="T480" s="3"/>
    </row>
    <row r="481" spans="1:20" x14ac:dyDescent="0.25">
      <c r="A481" s="33">
        <v>43081</v>
      </c>
      <c r="B481">
        <v>27.517271000000001</v>
      </c>
      <c r="C481" s="6">
        <f t="shared" si="62"/>
        <v>4.6195774463646377E-3</v>
      </c>
      <c r="D481" s="6">
        <f t="shared" si="60"/>
        <v>1.3725108654004276E-2</v>
      </c>
      <c r="E481" s="6">
        <f t="shared" si="61"/>
        <v>1.2180213807026675E-2</v>
      </c>
      <c r="F481" s="6">
        <f t="shared" si="68"/>
        <v>1.3089920911480224E-2</v>
      </c>
      <c r="G481" s="3"/>
      <c r="H481" s="3">
        <f t="shared" si="65"/>
        <v>1.8596468443535941E-4</v>
      </c>
      <c r="I481" s="6">
        <f t="shared" si="66"/>
        <v>1.3636886904105328E-2</v>
      </c>
      <c r="J481" s="13"/>
      <c r="K481" s="13"/>
      <c r="L481" s="3"/>
      <c r="M481" s="3"/>
      <c r="N481" s="3"/>
      <c r="O481" s="3">
        <f t="shared" si="67"/>
        <v>2.4435364911381207E-4</v>
      </c>
      <c r="P481" s="36">
        <f t="shared" si="63"/>
        <v>3.1958412333339221</v>
      </c>
      <c r="Q481" s="6">
        <f t="shared" si="64"/>
        <v>1.5631815285302345E-2</v>
      </c>
      <c r="R481" s="3"/>
      <c r="S481" s="3"/>
      <c r="T481" s="3"/>
    </row>
    <row r="482" spans="1:20" x14ac:dyDescent="0.25">
      <c r="A482" s="33">
        <v>43082</v>
      </c>
      <c r="B482">
        <v>27.056090999999999</v>
      </c>
      <c r="C482" s="6">
        <f t="shared" si="62"/>
        <v>-1.6901688358848775E-2</v>
      </c>
      <c r="D482" s="6">
        <f t="shared" si="60"/>
        <v>1.3688760246115124E-2</v>
      </c>
      <c r="E482" s="6">
        <f t="shared" si="61"/>
        <v>1.2130490546856509E-2</v>
      </c>
      <c r="F482" s="6">
        <f t="shared" si="68"/>
        <v>1.3010153113084176E-2</v>
      </c>
      <c r="G482" s="3"/>
      <c r="H482" s="3">
        <f t="shared" si="65"/>
        <v>1.760872331162155E-4</v>
      </c>
      <c r="I482" s="6">
        <f t="shared" si="66"/>
        <v>1.3269786475908929E-2</v>
      </c>
      <c r="J482" s="13"/>
      <c r="K482" s="13"/>
      <c r="L482" s="3"/>
      <c r="M482" s="3"/>
      <c r="N482" s="3"/>
      <c r="O482" s="3">
        <f t="shared" si="67"/>
        <v>2.2940870848302196E-4</v>
      </c>
      <c r="P482" s="36">
        <f t="shared" si="63"/>
        <v>2.6484481529863393</v>
      </c>
      <c r="Q482" s="6">
        <f t="shared" si="64"/>
        <v>1.5146244038804537E-2</v>
      </c>
      <c r="R482" s="3"/>
      <c r="S482" s="3"/>
      <c r="T482" s="3"/>
    </row>
    <row r="483" spans="1:20" x14ac:dyDescent="0.25">
      <c r="A483" s="33">
        <v>43083</v>
      </c>
      <c r="B483">
        <v>27.056090999999999</v>
      </c>
      <c r="C483" s="6">
        <f t="shared" si="62"/>
        <v>0</v>
      </c>
      <c r="D483" s="6">
        <f t="shared" ref="D483:D546" si="69">SQRT(SUMPRODUCT(C453:C482,C453:C482)/30)</f>
        <v>1.4032262566015858E-2</v>
      </c>
      <c r="E483" s="6">
        <f t="shared" si="61"/>
        <v>1.2240027852704146E-2</v>
      </c>
      <c r="F483" s="6">
        <f t="shared" si="68"/>
        <v>1.3130810000850748E-2</v>
      </c>
      <c r="G483" s="3"/>
      <c r="H483" s="3">
        <f t="shared" si="65"/>
        <v>1.8266202329202122E-4</v>
      </c>
      <c r="I483" s="6">
        <f t="shared" si="66"/>
        <v>1.3515251506798578E-2</v>
      </c>
      <c r="J483" s="13"/>
      <c r="K483" s="13"/>
      <c r="L483" s="3"/>
      <c r="M483" s="3"/>
      <c r="N483" s="3"/>
      <c r="O483" s="3">
        <f t="shared" si="67"/>
        <v>2.377829657305629E-4</v>
      </c>
      <c r="P483" s="36">
        <f t="shared" si="63"/>
        <v>3.2531375713101247</v>
      </c>
      <c r="Q483" s="6">
        <f t="shared" si="64"/>
        <v>1.5420212895111496E-2</v>
      </c>
      <c r="R483" s="3"/>
      <c r="S483" s="3"/>
      <c r="T483" s="3"/>
    </row>
    <row r="484" spans="1:20" x14ac:dyDescent="0.25">
      <c r="A484" s="33">
        <v>43084</v>
      </c>
      <c r="B484">
        <v>26.917738</v>
      </c>
      <c r="C484" s="6">
        <f t="shared" si="62"/>
        <v>-5.1266810448409713E-3</v>
      </c>
      <c r="D484" s="6">
        <f t="shared" si="69"/>
        <v>1.3840584037897639E-2</v>
      </c>
      <c r="E484" s="6">
        <f t="shared" si="61"/>
        <v>1.2071203867888585E-2</v>
      </c>
      <c r="F484" s="6">
        <f t="shared" si="68"/>
        <v>1.273406473038562E-2</v>
      </c>
      <c r="G484" s="3"/>
      <c r="H484" s="3">
        <f t="shared" si="65"/>
        <v>1.7170230189449994E-4</v>
      </c>
      <c r="I484" s="6">
        <f t="shared" si="66"/>
        <v>1.310352249948463E-2</v>
      </c>
      <c r="J484" s="13"/>
      <c r="K484" s="13"/>
      <c r="L484" s="3"/>
      <c r="M484" s="3"/>
      <c r="N484" s="3"/>
      <c r="O484" s="3">
        <f t="shared" si="67"/>
        <v>2.2170012786012995E-4</v>
      </c>
      <c r="P484" s="36">
        <f t="shared" si="63"/>
        <v>3.2288782036196273</v>
      </c>
      <c r="Q484" s="6">
        <f t="shared" si="64"/>
        <v>1.4889597975100938E-2</v>
      </c>
      <c r="R484" s="3"/>
      <c r="S484" s="3"/>
      <c r="T484" s="3"/>
    </row>
    <row r="485" spans="1:20" x14ac:dyDescent="0.25">
      <c r="A485" s="33">
        <v>43087</v>
      </c>
      <c r="B485">
        <v>27.567240000000002</v>
      </c>
      <c r="C485" s="6">
        <f t="shared" si="62"/>
        <v>2.3842636710386993E-2</v>
      </c>
      <c r="D485" s="6">
        <f t="shared" si="69"/>
        <v>1.2643334360048082E-2</v>
      </c>
      <c r="E485" s="6">
        <f t="shared" si="61"/>
        <v>1.1915342856565992E-2</v>
      </c>
      <c r="F485" s="6">
        <f t="shared" si="68"/>
        <v>1.2681430289363645E-2</v>
      </c>
      <c r="G485" s="3"/>
      <c r="H485" s="3">
        <f t="shared" si="65"/>
        <v>1.6297713529296183E-4</v>
      </c>
      <c r="I485" s="6">
        <f t="shared" si="66"/>
        <v>1.2766249852363137E-2</v>
      </c>
      <c r="J485" s="13"/>
      <c r="K485" s="13"/>
      <c r="L485" s="3"/>
      <c r="M485" s="3"/>
      <c r="N485" s="3"/>
      <c r="O485" s="3">
        <f t="shared" si="67"/>
        <v>2.0933385074376883E-4</v>
      </c>
      <c r="P485" s="36">
        <f t="shared" si="63"/>
        <v>1.9590412520458138</v>
      </c>
      <c r="Q485" s="6">
        <f t="shared" si="64"/>
        <v>1.4468374156890222E-2</v>
      </c>
      <c r="R485" s="3"/>
      <c r="S485" s="3"/>
      <c r="T485" s="3"/>
    </row>
    <row r="486" spans="1:20" x14ac:dyDescent="0.25">
      <c r="A486" s="33">
        <v>43088</v>
      </c>
      <c r="B486">
        <v>28.166775000000001</v>
      </c>
      <c r="C486" s="6">
        <f t="shared" si="62"/>
        <v>2.1514980630912763E-2</v>
      </c>
      <c r="D486" s="6">
        <f t="shared" si="69"/>
        <v>1.3335327544576982E-2</v>
      </c>
      <c r="E486" s="6">
        <f t="shared" si="61"/>
        <v>1.2159542383583594E-2</v>
      </c>
      <c r="F486" s="6">
        <f t="shared" si="68"/>
        <v>1.2893184664187905E-2</v>
      </c>
      <c r="G486" s="3"/>
      <c r="H486" s="3">
        <f t="shared" si="65"/>
        <v>1.8730678669359374E-4</v>
      </c>
      <c r="I486" s="6">
        <f t="shared" si="66"/>
        <v>1.3686006966737732E-2</v>
      </c>
      <c r="J486" s="13"/>
      <c r="K486" s="13"/>
      <c r="L486" s="3"/>
      <c r="M486" s="3"/>
      <c r="N486" s="3"/>
      <c r="O486" s="3">
        <f t="shared" si="67"/>
        <v>2.4304864510265396E-4</v>
      </c>
      <c r="P486" s="36">
        <f t="shared" si="63"/>
        <v>2.2899189756828373</v>
      </c>
      <c r="Q486" s="6">
        <f t="shared" si="64"/>
        <v>1.5590017482435803E-2</v>
      </c>
      <c r="R486" s="3"/>
      <c r="S486" s="3"/>
      <c r="T486" s="3"/>
    </row>
    <row r="487" spans="1:20" x14ac:dyDescent="0.25">
      <c r="A487" s="33">
        <v>43089</v>
      </c>
      <c r="B487">
        <v>27.690218000000002</v>
      </c>
      <c r="C487" s="6">
        <f t="shared" si="62"/>
        <v>-1.7063881811293254E-2</v>
      </c>
      <c r="D487" s="6">
        <f t="shared" si="69"/>
        <v>1.3870315773992377E-2</v>
      </c>
      <c r="E487" s="6">
        <f t="shared" si="61"/>
        <v>1.2471689357263904E-2</v>
      </c>
      <c r="F487" s="6">
        <f t="shared" si="68"/>
        <v>1.2903029174470598E-2</v>
      </c>
      <c r="G487" s="3"/>
      <c r="H487" s="3">
        <f t="shared" si="65"/>
        <v>2.038420429848912E-4</v>
      </c>
      <c r="I487" s="6">
        <f t="shared" si="66"/>
        <v>1.4277326184719994E-2</v>
      </c>
      <c r="J487" s="13"/>
      <c r="K487" s="13"/>
      <c r="L487" s="3"/>
      <c r="M487" s="3"/>
      <c r="N487" s="3"/>
      <c r="O487" s="3">
        <f t="shared" si="67"/>
        <v>2.6479228509139301E-4</v>
      </c>
      <c r="P487" s="36">
        <f t="shared" si="63"/>
        <v>2.649524139132704</v>
      </c>
      <c r="Q487" s="6">
        <f t="shared" si="64"/>
        <v>1.627243943271546E-2</v>
      </c>
      <c r="R487" s="3"/>
      <c r="S487" s="3"/>
      <c r="T487" s="3"/>
    </row>
    <row r="488" spans="1:20" x14ac:dyDescent="0.25">
      <c r="A488" s="33">
        <v>43090</v>
      </c>
      <c r="B488">
        <v>28.124495</v>
      </c>
      <c r="C488" s="6">
        <f t="shared" si="62"/>
        <v>1.5561694777650749E-2</v>
      </c>
      <c r="D488" s="6">
        <f t="shared" si="69"/>
        <v>1.4133119845972732E-2</v>
      </c>
      <c r="E488" s="6">
        <f t="shared" si="61"/>
        <v>1.2648167477348636E-2</v>
      </c>
      <c r="F488" s="6">
        <f t="shared" si="68"/>
        <v>1.2945376423940226E-2</v>
      </c>
      <c r="G488" s="3"/>
      <c r="H488" s="3">
        <f t="shared" si="65"/>
        <v>2.0908208415398483E-4</v>
      </c>
      <c r="I488" s="6">
        <f t="shared" si="66"/>
        <v>1.4459670955937582E-2</v>
      </c>
      <c r="J488" s="13"/>
      <c r="K488" s="13"/>
      <c r="L488" s="3"/>
      <c r="M488" s="3"/>
      <c r="N488" s="3"/>
      <c r="O488" s="3">
        <f t="shared" si="67"/>
        <v>2.7023423353346422E-4</v>
      </c>
      <c r="P488" s="36">
        <f t="shared" si="63"/>
        <v>2.7411047079744675</v>
      </c>
      <c r="Q488" s="6">
        <f t="shared" si="64"/>
        <v>1.6438802679436974E-2</v>
      </c>
      <c r="R488" s="3"/>
      <c r="S488" s="3"/>
      <c r="T488" s="3"/>
    </row>
    <row r="489" spans="1:20" x14ac:dyDescent="0.25">
      <c r="A489" s="33">
        <v>43091</v>
      </c>
      <c r="B489">
        <v>28.086067</v>
      </c>
      <c r="C489" s="6">
        <f t="shared" si="62"/>
        <v>-1.3672877345252002E-3</v>
      </c>
      <c r="D489" s="6">
        <f t="shared" si="69"/>
        <v>1.4410302911664329E-2</v>
      </c>
      <c r="E489" s="6">
        <f t="shared" si="61"/>
        <v>1.2783578072211725E-2</v>
      </c>
      <c r="F489" s="6">
        <f t="shared" si="68"/>
        <v>1.3043085270108881E-2</v>
      </c>
      <c r="G489" s="3"/>
      <c r="H489" s="3">
        <f t="shared" si="65"/>
        <v>2.1106713976591149E-4</v>
      </c>
      <c r="I489" s="6">
        <f t="shared" si="66"/>
        <v>1.4528149908570999E-2</v>
      </c>
      <c r="J489" s="13"/>
      <c r="K489" s="13"/>
      <c r="L489" s="3"/>
      <c r="M489" s="3"/>
      <c r="N489" s="3"/>
      <c r="O489" s="3">
        <f t="shared" si="67"/>
        <v>2.7109670501978574E-4</v>
      </c>
      <c r="P489" s="36">
        <f t="shared" si="63"/>
        <v>3.1841309577670542</v>
      </c>
      <c r="Q489" s="6">
        <f t="shared" si="64"/>
        <v>1.6465014576968518E-2</v>
      </c>
      <c r="R489" s="3"/>
      <c r="S489" s="3"/>
      <c r="T489" s="3"/>
    </row>
    <row r="490" spans="1:20" x14ac:dyDescent="0.25">
      <c r="A490" s="33">
        <v>43096</v>
      </c>
      <c r="B490">
        <v>27.813202</v>
      </c>
      <c r="C490" s="6">
        <f t="shared" si="62"/>
        <v>-9.7628170159381241E-3</v>
      </c>
      <c r="D490" s="6">
        <f t="shared" si="69"/>
        <v>1.4320927963167496E-2</v>
      </c>
      <c r="E490" s="6">
        <f t="shared" si="61"/>
        <v>1.271526319459455E-2</v>
      </c>
      <c r="F490" s="6">
        <f t="shared" si="68"/>
        <v>1.2887813850842597E-2</v>
      </c>
      <c r="G490" s="3"/>
      <c r="H490" s="3">
        <f t="shared" si="65"/>
        <v>1.9851527992489578E-4</v>
      </c>
      <c r="I490" s="6">
        <f t="shared" si="66"/>
        <v>1.4089545057413876E-2</v>
      </c>
      <c r="J490" s="13"/>
      <c r="K490" s="13"/>
      <c r="L490" s="3"/>
      <c r="M490" s="3"/>
      <c r="N490" s="3"/>
      <c r="O490" s="3">
        <f t="shared" si="67"/>
        <v>2.5197839894948172E-4</v>
      </c>
      <c r="P490" s="36">
        <f t="shared" si="63"/>
        <v>3.0350165574599983</v>
      </c>
      <c r="Q490" s="6">
        <f t="shared" si="64"/>
        <v>1.587382748266724E-2</v>
      </c>
      <c r="R490" s="3"/>
      <c r="S490" s="3"/>
      <c r="T490" s="3"/>
    </row>
    <row r="491" spans="1:20" x14ac:dyDescent="0.25">
      <c r="A491" s="33">
        <v>43097</v>
      </c>
      <c r="B491">
        <v>27.843945999999999</v>
      </c>
      <c r="C491" s="6">
        <f t="shared" si="62"/>
        <v>1.1047638706507136E-3</v>
      </c>
      <c r="D491" s="6">
        <f t="shared" si="69"/>
        <v>1.4037841328421771E-2</v>
      </c>
      <c r="E491" s="6">
        <f t="shared" si="61"/>
        <v>1.2293099682229962E-2</v>
      </c>
      <c r="F491" s="6">
        <f t="shared" si="68"/>
        <v>1.2774630184227096E-2</v>
      </c>
      <c r="G491" s="3"/>
      <c r="H491" s="3">
        <f t="shared" si="65"/>
        <v>1.9232311889460349E-4</v>
      </c>
      <c r="I491" s="6">
        <f t="shared" si="66"/>
        <v>1.3868061107977694E-2</v>
      </c>
      <c r="J491" s="13"/>
      <c r="K491" s="13"/>
      <c r="L491" s="3"/>
      <c r="M491" s="3"/>
      <c r="N491" s="3"/>
      <c r="O491" s="3">
        <f t="shared" si="67"/>
        <v>2.4242866131011454E-4</v>
      </c>
      <c r="P491" s="36">
        <f t="shared" si="63"/>
        <v>3.2409457603243066</v>
      </c>
      <c r="Q491" s="6">
        <f t="shared" si="64"/>
        <v>1.5570120786625726E-2</v>
      </c>
      <c r="R491" s="3"/>
      <c r="S491" s="3"/>
      <c r="T491" s="3"/>
    </row>
    <row r="492" spans="1:20" x14ac:dyDescent="0.25">
      <c r="A492" s="33">
        <v>43098</v>
      </c>
      <c r="B492">
        <v>27.751711</v>
      </c>
      <c r="C492" s="6">
        <f t="shared" si="62"/>
        <v>-3.3180679786670541E-3</v>
      </c>
      <c r="D492" s="6">
        <f t="shared" si="69"/>
        <v>1.3818501267336325E-2</v>
      </c>
      <c r="E492" s="6">
        <f t="shared" si="61"/>
        <v>1.2251677172097132E-2</v>
      </c>
      <c r="F492" s="6">
        <f t="shared" si="68"/>
        <v>1.2754997565696159E-2</v>
      </c>
      <c r="G492" s="3"/>
      <c r="H492" s="3">
        <f t="shared" si="65"/>
        <v>1.8085696195352098E-4</v>
      </c>
      <c r="I492" s="6">
        <f t="shared" si="66"/>
        <v>1.3448307029270301E-2</v>
      </c>
      <c r="J492" s="13"/>
      <c r="K492" s="13"/>
      <c r="L492" s="3"/>
      <c r="M492" s="3"/>
      <c r="N492" s="3"/>
      <c r="O492" s="3">
        <f t="shared" si="67"/>
        <v>2.2600199657684983E-4</v>
      </c>
      <c r="P492" s="36">
        <f t="shared" si="63"/>
        <v>3.2541875770775257</v>
      </c>
      <c r="Q492" s="6">
        <f t="shared" si="64"/>
        <v>1.5033362783384489E-2</v>
      </c>
      <c r="R492" s="3"/>
      <c r="S492" s="3"/>
      <c r="T492" s="3"/>
    </row>
    <row r="493" spans="1:20" x14ac:dyDescent="0.25">
      <c r="A493" s="33">
        <v>43102</v>
      </c>
      <c r="B493">
        <v>27.786301000000002</v>
      </c>
      <c r="C493" s="6">
        <f t="shared" si="62"/>
        <v>1.2456335121427751E-3</v>
      </c>
      <c r="D493" s="6">
        <f t="shared" si="69"/>
        <v>1.3687639310988681E-2</v>
      </c>
      <c r="E493" s="6">
        <f t="shared" si="61"/>
        <v>1.2187484514951663E-2</v>
      </c>
      <c r="F493" s="6">
        <f t="shared" si="68"/>
        <v>1.2708919230147721E-2</v>
      </c>
      <c r="G493" s="3"/>
      <c r="H493" s="3">
        <f t="shared" si="65"/>
        <v>1.7066611874297304E-4</v>
      </c>
      <c r="I493" s="6">
        <f t="shared" si="66"/>
        <v>1.3063924323991357E-2</v>
      </c>
      <c r="J493" s="13"/>
      <c r="K493" s="13"/>
      <c r="L493" s="3"/>
      <c r="M493" s="3"/>
      <c r="N493" s="3"/>
      <c r="O493" s="3">
        <f t="shared" si="67"/>
        <v>2.1195902346093012E-4</v>
      </c>
      <c r="P493" s="36">
        <f t="shared" si="63"/>
        <v>3.3069601124336465</v>
      </c>
      <c r="Q493" s="6">
        <f t="shared" si="64"/>
        <v>1.4558812570430671E-2</v>
      </c>
      <c r="R493" s="3"/>
      <c r="S493" s="3"/>
      <c r="T493" s="3"/>
    </row>
    <row r="494" spans="1:20" x14ac:dyDescent="0.25">
      <c r="A494" s="33">
        <v>43103</v>
      </c>
      <c r="B494">
        <v>27.832417</v>
      </c>
      <c r="C494" s="6">
        <f t="shared" si="62"/>
        <v>1.6582910295766453E-3</v>
      </c>
      <c r="D494" s="6">
        <f t="shared" si="69"/>
        <v>1.3584168672707614E-2</v>
      </c>
      <c r="E494" s="6">
        <f t="shared" si="61"/>
        <v>1.1990678324539794E-2</v>
      </c>
      <c r="F494" s="6">
        <f t="shared" si="68"/>
        <v>1.2598980633682861E-2</v>
      </c>
      <c r="G494" s="3"/>
      <c r="H494" s="3">
        <f t="shared" si="65"/>
        <v>1.6051924778918904E-4</v>
      </c>
      <c r="I494" s="6">
        <f t="shared" si="66"/>
        <v>1.2669619086191544E-2</v>
      </c>
      <c r="J494" s="13"/>
      <c r="K494" s="13"/>
      <c r="L494" s="3"/>
      <c r="M494" s="3"/>
      <c r="N494" s="3"/>
      <c r="O494" s="3">
        <f t="shared" si="67"/>
        <v>1.9847768532195654E-4</v>
      </c>
      <c r="P494" s="36">
        <f t="shared" si="63"/>
        <v>3.3365508547098828</v>
      </c>
      <c r="Q494" s="6">
        <f t="shared" si="64"/>
        <v>1.4088210863056975E-2</v>
      </c>
      <c r="R494" s="3"/>
      <c r="S494" s="3"/>
      <c r="T494" s="3"/>
    </row>
    <row r="495" spans="1:20" x14ac:dyDescent="0.25">
      <c r="A495" s="33">
        <v>43104</v>
      </c>
      <c r="B495">
        <v>29.254397999999998</v>
      </c>
      <c r="C495" s="6">
        <f t="shared" si="62"/>
        <v>4.9828500858381475E-2</v>
      </c>
      <c r="D495" s="6">
        <f t="shared" si="69"/>
        <v>1.2890696932040251E-2</v>
      </c>
      <c r="E495" s="6">
        <f t="shared" si="61"/>
        <v>1.198286419408825E-2</v>
      </c>
      <c r="F495" s="6">
        <f t="shared" si="68"/>
        <v>1.2327812287979491E-2</v>
      </c>
      <c r="G495" s="3"/>
      <c r="H495" s="3">
        <f t="shared" si="65"/>
        <v>1.5105308867016415E-4</v>
      </c>
      <c r="I495" s="6">
        <f t="shared" si="66"/>
        <v>1.2290365684964957E-2</v>
      </c>
      <c r="J495" s="13"/>
      <c r="K495" s="13"/>
      <c r="L495" s="3"/>
      <c r="M495" s="3"/>
      <c r="N495" s="3"/>
      <c r="O495" s="3">
        <f t="shared" si="67"/>
        <v>1.8638661006685402E-4</v>
      </c>
      <c r="P495" s="36">
        <f t="shared" si="63"/>
        <v>-3.2856577342237769</v>
      </c>
      <c r="Q495" s="6">
        <f t="shared" si="64"/>
        <v>1.3652348152125847E-2</v>
      </c>
      <c r="R495" s="3"/>
      <c r="S495" s="3"/>
      <c r="T495" s="3"/>
    </row>
    <row r="496" spans="1:20" x14ac:dyDescent="0.25">
      <c r="A496" s="33">
        <v>43105</v>
      </c>
      <c r="B496">
        <v>29.215965000000001</v>
      </c>
      <c r="C496" s="6">
        <f t="shared" si="62"/>
        <v>-1.3146149113193763E-3</v>
      </c>
      <c r="D496" s="6">
        <f t="shared" si="69"/>
        <v>1.5775960938386135E-2</v>
      </c>
      <c r="E496" s="6">
        <f t="shared" si="61"/>
        <v>1.3599986179086671E-2</v>
      </c>
      <c r="F496" s="6">
        <f t="shared" si="68"/>
        <v>1.339304087805447E-2</v>
      </c>
      <c r="G496" s="3"/>
      <c r="H496" s="3">
        <f t="shared" si="65"/>
        <v>2.9096267321757779E-4</v>
      </c>
      <c r="I496" s="6">
        <f t="shared" si="66"/>
        <v>1.7057628006776845E-2</v>
      </c>
      <c r="J496" s="13"/>
      <c r="K496" s="13"/>
      <c r="L496" s="3"/>
      <c r="M496" s="3"/>
      <c r="N496" s="3"/>
      <c r="O496" s="3">
        <f t="shared" si="67"/>
        <v>3.8082470033002074E-4</v>
      </c>
      <c r="P496" s="36">
        <f t="shared" si="63"/>
        <v>3.015378123990605</v>
      </c>
      <c r="Q496" s="6">
        <f t="shared" si="64"/>
        <v>1.9514730342231754E-2</v>
      </c>
      <c r="R496" s="3"/>
      <c r="S496" s="3"/>
      <c r="T496" s="3"/>
    </row>
    <row r="497" spans="1:20" x14ac:dyDescent="0.25">
      <c r="A497" s="33">
        <v>43108</v>
      </c>
      <c r="B497">
        <v>29.32358</v>
      </c>
      <c r="C497" s="6">
        <f t="shared" si="62"/>
        <v>3.6766640815880185E-3</v>
      </c>
      <c r="D497" s="6">
        <f t="shared" si="69"/>
        <v>1.5767086561379172E-2</v>
      </c>
      <c r="E497" s="6">
        <f t="shared" si="61"/>
        <v>1.3548293187645794E-2</v>
      </c>
      <c r="F497" s="6">
        <f t="shared" si="68"/>
        <v>1.3211726221534114E-2</v>
      </c>
      <c r="G497" s="3"/>
      <c r="H497" s="3">
        <f t="shared" si="65"/>
        <v>2.7360860556642692E-4</v>
      </c>
      <c r="I497" s="6">
        <f t="shared" si="66"/>
        <v>1.6541118631048714E-2</v>
      </c>
      <c r="J497" s="13"/>
      <c r="K497" s="13"/>
      <c r="L497" s="3"/>
      <c r="M497" s="3"/>
      <c r="N497" s="3"/>
      <c r="O497" s="3">
        <f t="shared" si="67"/>
        <v>3.5118665117472929E-4</v>
      </c>
      <c r="P497" s="36">
        <f t="shared" si="63"/>
        <v>3.0389118452042463</v>
      </c>
      <c r="Q497" s="6">
        <f t="shared" si="64"/>
        <v>1.8739974684474078E-2</v>
      </c>
      <c r="R497" s="3"/>
      <c r="S497" s="3"/>
      <c r="T497" s="3"/>
    </row>
    <row r="498" spans="1:20" x14ac:dyDescent="0.25">
      <c r="A498" s="33">
        <v>43109</v>
      </c>
      <c r="B498">
        <v>29.177534000000001</v>
      </c>
      <c r="C498" s="6">
        <f t="shared" si="62"/>
        <v>-4.9929409345557596E-3</v>
      </c>
      <c r="D498" s="6">
        <f t="shared" si="69"/>
        <v>1.57655009925497E-2</v>
      </c>
      <c r="E498" s="6">
        <f t="shared" si="61"/>
        <v>1.3529868314452635E-2</v>
      </c>
      <c r="F498" s="6">
        <f t="shared" si="68"/>
        <v>1.319058216600032E-2</v>
      </c>
      <c r="G498" s="3"/>
      <c r="H498" s="3">
        <f t="shared" si="65"/>
        <v>2.5800316075857169E-4</v>
      </c>
      <c r="I498" s="6">
        <f t="shared" si="66"/>
        <v>1.606247679402438E-2</v>
      </c>
      <c r="J498" s="13"/>
      <c r="K498" s="13"/>
      <c r="L498" s="3"/>
      <c r="M498" s="3"/>
      <c r="N498" s="3"/>
      <c r="O498" s="3">
        <f t="shared" si="67"/>
        <v>3.2536313604309574E-4</v>
      </c>
      <c r="P498" s="36">
        <f t="shared" si="63"/>
        <v>3.0580355871334155</v>
      </c>
      <c r="Q498" s="6">
        <f t="shared" si="64"/>
        <v>1.8037825147259181E-2</v>
      </c>
      <c r="R498" s="3"/>
      <c r="S498" s="3"/>
      <c r="T498" s="3"/>
    </row>
    <row r="499" spans="1:20" x14ac:dyDescent="0.25">
      <c r="A499" s="33">
        <v>43110</v>
      </c>
      <c r="B499">
        <v>29.761702</v>
      </c>
      <c r="C499" s="6">
        <f t="shared" si="62"/>
        <v>1.9823369604611545E-2</v>
      </c>
      <c r="D499" s="6">
        <f t="shared" si="69"/>
        <v>1.5790532414507209E-2</v>
      </c>
      <c r="E499" s="6">
        <f t="shared" si="61"/>
        <v>1.3517347401678441E-2</v>
      </c>
      <c r="F499" s="6">
        <f t="shared" si="68"/>
        <v>1.3162775125716595E-2</v>
      </c>
      <c r="G499" s="3"/>
      <c r="H499" s="3">
        <f t="shared" si="65"/>
        <v>2.4401873866361514E-4</v>
      </c>
      <c r="I499" s="6">
        <f t="shared" si="66"/>
        <v>1.5621099150303578E-2</v>
      </c>
      <c r="J499" s="13"/>
      <c r="K499" s="13"/>
      <c r="L499" s="3"/>
      <c r="M499" s="3"/>
      <c r="N499" s="3"/>
      <c r="O499" s="3">
        <f t="shared" si="67"/>
        <v>3.02957553298933E-4</v>
      </c>
      <c r="P499" s="36">
        <f t="shared" si="63"/>
        <v>2.4834708209335186</v>
      </c>
      <c r="Q499" s="6">
        <f t="shared" si="64"/>
        <v>1.7405675893194524E-2</v>
      </c>
      <c r="R499" s="3"/>
      <c r="S499" s="3"/>
      <c r="T499" s="3"/>
    </row>
    <row r="500" spans="1:20" x14ac:dyDescent="0.25">
      <c r="A500" s="33">
        <v>43111</v>
      </c>
      <c r="B500">
        <v>30.199826999999999</v>
      </c>
      <c r="C500" s="6">
        <f t="shared" si="62"/>
        <v>1.4613796697823724E-2</v>
      </c>
      <c r="D500" s="6">
        <f t="shared" si="69"/>
        <v>1.5567740277308414E-2</v>
      </c>
      <c r="E500" s="6">
        <f t="shared" si="61"/>
        <v>1.3754277462324003E-2</v>
      </c>
      <c r="F500" s="6">
        <f t="shared" si="68"/>
        <v>1.3278998281812114E-2</v>
      </c>
      <c r="G500" s="3"/>
      <c r="H500" s="3">
        <f t="shared" si="65"/>
        <v>2.5295557329266043E-4</v>
      </c>
      <c r="I500" s="6">
        <f t="shared" si="66"/>
        <v>1.5904577117693525E-2</v>
      </c>
      <c r="J500" s="13"/>
      <c r="K500" s="13"/>
      <c r="L500" s="3"/>
      <c r="M500" s="3"/>
      <c r="N500" s="3"/>
      <c r="O500" s="3">
        <f t="shared" si="67"/>
        <v>3.1317350856591912E-4</v>
      </c>
      <c r="P500" s="36">
        <f t="shared" si="63"/>
        <v>2.7744720301162205</v>
      </c>
      <c r="Q500" s="6">
        <f t="shared" si="64"/>
        <v>1.7696708975567157E-2</v>
      </c>
      <c r="R500" s="3"/>
      <c r="S500" s="3"/>
      <c r="T500" s="3"/>
    </row>
    <row r="501" spans="1:20" x14ac:dyDescent="0.25">
      <c r="A501" s="33">
        <v>43112</v>
      </c>
      <c r="B501">
        <v>30.153708000000002</v>
      </c>
      <c r="C501" s="6">
        <f t="shared" si="62"/>
        <v>-1.5282952018178791E-3</v>
      </c>
      <c r="D501" s="6">
        <f t="shared" si="69"/>
        <v>1.5468512893022071E-2</v>
      </c>
      <c r="E501" s="6">
        <f t="shared" si="61"/>
        <v>1.3877730615502291E-2</v>
      </c>
      <c r="F501" s="6">
        <f t="shared" si="68"/>
        <v>1.33629861262017E-2</v>
      </c>
      <c r="G501" s="3"/>
      <c r="H501" s="3">
        <f t="shared" si="65"/>
        <v>2.505920221306202E-4</v>
      </c>
      <c r="I501" s="6">
        <f t="shared" si="66"/>
        <v>1.5830098614052289E-2</v>
      </c>
      <c r="J501" s="13"/>
      <c r="K501" s="13"/>
      <c r="L501" s="3"/>
      <c r="M501" s="3"/>
      <c r="N501" s="3"/>
      <c r="O501" s="3">
        <f t="shared" si="67"/>
        <v>3.0755537904690882E-4</v>
      </c>
      <c r="P501" s="36">
        <f t="shared" si="63"/>
        <v>3.1206919831033377</v>
      </c>
      <c r="Q501" s="6">
        <f t="shared" si="64"/>
        <v>1.7537256884898187E-2</v>
      </c>
      <c r="R501" s="3"/>
      <c r="S501" s="3"/>
      <c r="T501" s="3"/>
    </row>
    <row r="502" spans="1:20" x14ac:dyDescent="0.25">
      <c r="A502" s="33">
        <v>43115</v>
      </c>
      <c r="B502">
        <v>30.130651</v>
      </c>
      <c r="C502" s="6">
        <f t="shared" si="62"/>
        <v>-7.6494140459519306E-4</v>
      </c>
      <c r="D502" s="6">
        <f t="shared" si="69"/>
        <v>1.5470292941342053E-2</v>
      </c>
      <c r="E502" s="6">
        <f t="shared" si="61"/>
        <v>1.376741706342266E-2</v>
      </c>
      <c r="F502" s="6">
        <f t="shared" si="68"/>
        <v>1.3250340628055848E-2</v>
      </c>
      <c r="G502" s="3"/>
      <c r="H502" s="3">
        <f t="shared" si="65"/>
        <v>2.3569664197621695E-4</v>
      </c>
      <c r="I502" s="6">
        <f t="shared" si="66"/>
        <v>1.5352414858132806E-2</v>
      </c>
      <c r="J502" s="13"/>
      <c r="K502" s="13"/>
      <c r="L502" s="3"/>
      <c r="M502" s="3"/>
      <c r="N502" s="3"/>
      <c r="O502" s="3">
        <f t="shared" si="67"/>
        <v>2.8498423198078919E-4</v>
      </c>
      <c r="P502" s="36">
        <f t="shared" si="63"/>
        <v>3.1615732095514599</v>
      </c>
      <c r="Q502" s="6">
        <f t="shared" si="64"/>
        <v>1.6881476001250281E-2</v>
      </c>
      <c r="R502" s="3"/>
      <c r="S502" s="3"/>
      <c r="T502" s="3"/>
    </row>
    <row r="503" spans="1:20" x14ac:dyDescent="0.25">
      <c r="A503" s="33">
        <v>43116</v>
      </c>
      <c r="B503">
        <v>30.238256</v>
      </c>
      <c r="C503" s="6">
        <f t="shared" si="62"/>
        <v>3.5649184093870761E-3</v>
      </c>
      <c r="D503" s="6">
        <f t="shared" si="69"/>
        <v>1.5425995041038365E-2</v>
      </c>
      <c r="E503" s="6">
        <f t="shared" si="61"/>
        <v>1.3700618145585864E-2</v>
      </c>
      <c r="F503" s="6">
        <f t="shared" si="68"/>
        <v>1.3240739056571084E-2</v>
      </c>
      <c r="G503" s="3"/>
      <c r="H503" s="3">
        <f t="shared" si="65"/>
        <v>2.2158995157879177E-4</v>
      </c>
      <c r="I503" s="6">
        <f t="shared" si="66"/>
        <v>1.4885897741782044E-2</v>
      </c>
      <c r="J503" s="13"/>
      <c r="K503" s="13"/>
      <c r="L503" s="3"/>
      <c r="M503" s="3"/>
      <c r="N503" s="3"/>
      <c r="O503" s="3">
        <f t="shared" si="67"/>
        <v>2.6442964201961537E-4</v>
      </c>
      <c r="P503" s="36">
        <f t="shared" si="63"/>
        <v>3.1759988472143141</v>
      </c>
      <c r="Q503" s="6">
        <f t="shared" si="64"/>
        <v>1.6261292753640941E-2</v>
      </c>
      <c r="R503" s="3"/>
      <c r="S503" s="3"/>
      <c r="T503" s="3"/>
    </row>
    <row r="504" spans="1:20" x14ac:dyDescent="0.25">
      <c r="A504" s="33">
        <v>43117</v>
      </c>
      <c r="B504">
        <v>30.061471999999998</v>
      </c>
      <c r="C504" s="6">
        <f t="shared" si="62"/>
        <v>-5.8635258354614098E-3</v>
      </c>
      <c r="D504" s="6">
        <f t="shared" si="69"/>
        <v>1.5429055762548756E-2</v>
      </c>
      <c r="E504" s="6">
        <f t="shared" si="61"/>
        <v>1.3692854717152949E-2</v>
      </c>
      <c r="F504" s="6">
        <f t="shared" si="68"/>
        <v>1.3183320276255565E-2</v>
      </c>
      <c r="G504" s="3"/>
      <c r="H504" s="3">
        <f t="shared" si="65"/>
        <v>2.0905707307999945E-4</v>
      </c>
      <c r="I504" s="6">
        <f t="shared" si="66"/>
        <v>1.4458806073808428E-2</v>
      </c>
      <c r="J504" s="13"/>
      <c r="K504" s="13"/>
      <c r="L504" s="3"/>
      <c r="M504" s="3"/>
      <c r="N504" s="3"/>
      <c r="O504" s="3">
        <f t="shared" si="67"/>
        <v>2.4684735920257861E-4</v>
      </c>
      <c r="P504" s="36">
        <f t="shared" si="63"/>
        <v>3.1647915914841409</v>
      </c>
      <c r="Q504" s="6">
        <f t="shared" si="64"/>
        <v>1.5711376744339707E-2</v>
      </c>
      <c r="R504" s="3"/>
      <c r="S504" s="3"/>
      <c r="T504" s="3"/>
    </row>
    <row r="505" spans="1:20" x14ac:dyDescent="0.25">
      <c r="A505" s="33">
        <v>43118</v>
      </c>
      <c r="B505">
        <v>30.215195000000001</v>
      </c>
      <c r="C505" s="6">
        <f t="shared" si="62"/>
        <v>5.1005916857272847E-3</v>
      </c>
      <c r="D505" s="6">
        <f t="shared" si="69"/>
        <v>1.51492110292716E-2</v>
      </c>
      <c r="E505" s="6">
        <f t="shared" si="61"/>
        <v>1.3632930155382198E-2</v>
      </c>
      <c r="F505" s="6">
        <f t="shared" si="68"/>
        <v>1.3169401750160218E-2</v>
      </c>
      <c r="G505" s="3"/>
      <c r="H505" s="3">
        <f t="shared" si="65"/>
        <v>1.9857650480858686E-4</v>
      </c>
      <c r="I505" s="6">
        <f t="shared" si="66"/>
        <v>1.4091717596112507E-2</v>
      </c>
      <c r="J505" s="13"/>
      <c r="K505" s="13"/>
      <c r="L505" s="3"/>
      <c r="M505" s="3"/>
      <c r="N505" s="3"/>
      <c r="O505" s="3">
        <f t="shared" si="67"/>
        <v>2.3274344505706519E-4</v>
      </c>
      <c r="P505" s="36">
        <f t="shared" si="63"/>
        <v>3.2079584268609849</v>
      </c>
      <c r="Q505" s="6">
        <f t="shared" si="64"/>
        <v>1.5255931471302078E-2</v>
      </c>
      <c r="R505" s="3"/>
      <c r="S505" s="3"/>
      <c r="T505" s="3"/>
    </row>
    <row r="506" spans="1:20" x14ac:dyDescent="0.25">
      <c r="A506" s="33">
        <v>43119</v>
      </c>
      <c r="B506">
        <v>30.507277999999999</v>
      </c>
      <c r="C506" s="6">
        <f t="shared" si="62"/>
        <v>9.6203345574225971E-3</v>
      </c>
      <c r="D506" s="6">
        <f t="shared" si="69"/>
        <v>1.4904813804989188E-2</v>
      </c>
      <c r="E506" s="6">
        <f t="shared" si="61"/>
        <v>1.3623242386265078E-2</v>
      </c>
      <c r="F506" s="6">
        <f t="shared" si="68"/>
        <v>1.3080395075930363E-2</v>
      </c>
      <c r="G506" s="3"/>
      <c r="H506" s="3">
        <f t="shared" si="65"/>
        <v>1.8822287665274228E-4</v>
      </c>
      <c r="I506" s="6">
        <f t="shared" si="66"/>
        <v>1.3719434268684052E-2</v>
      </c>
      <c r="J506" s="13"/>
      <c r="K506" s="13"/>
      <c r="L506" s="3"/>
      <c r="M506" s="3"/>
      <c r="N506" s="3"/>
      <c r="O506" s="3">
        <f t="shared" si="67"/>
        <v>2.192975155756434E-4</v>
      </c>
      <c r="P506" s="36">
        <f t="shared" si="63"/>
        <v>3.0825854717182444</v>
      </c>
      <c r="Q506" s="6">
        <f t="shared" si="64"/>
        <v>1.4808697295023739E-2</v>
      </c>
      <c r="R506" s="3"/>
      <c r="S506" s="3"/>
      <c r="T506" s="3"/>
    </row>
    <row r="507" spans="1:20" x14ac:dyDescent="0.25">
      <c r="A507" s="33">
        <v>43122</v>
      </c>
      <c r="B507">
        <v>31.045331999999998</v>
      </c>
      <c r="C507" s="6">
        <f t="shared" si="62"/>
        <v>1.7483180815064416E-2</v>
      </c>
      <c r="D507" s="6">
        <f t="shared" si="69"/>
        <v>1.4680217651558532E-2</v>
      </c>
      <c r="E507" s="6">
        <f t="shared" si="61"/>
        <v>1.3653880088865453E-2</v>
      </c>
      <c r="F507" s="6">
        <f t="shared" si="68"/>
        <v>1.2683303081542694E-2</v>
      </c>
      <c r="G507" s="3"/>
      <c r="H507" s="3">
        <f t="shared" si="65"/>
        <v>1.8248255427338211E-4</v>
      </c>
      <c r="I507" s="6">
        <f t="shared" si="66"/>
        <v>1.3508610375363637E-2</v>
      </c>
      <c r="J507" s="13"/>
      <c r="K507" s="13"/>
      <c r="L507" s="3"/>
      <c r="M507" s="3"/>
      <c r="N507" s="3"/>
      <c r="O507" s="3">
        <f t="shared" si="67"/>
        <v>2.1264875400018037E-4</v>
      </c>
      <c r="P507" s="36">
        <f t="shared" si="63"/>
        <v>2.5902951770846609</v>
      </c>
      <c r="Q507" s="6">
        <f t="shared" si="64"/>
        <v>1.4582481064626155E-2</v>
      </c>
      <c r="R507" s="3"/>
      <c r="S507" s="3"/>
      <c r="T507" s="3"/>
    </row>
    <row r="508" spans="1:20" x14ac:dyDescent="0.25">
      <c r="A508" s="33">
        <v>43123</v>
      </c>
      <c r="B508">
        <v>31.329723000000001</v>
      </c>
      <c r="C508" s="6">
        <f t="shared" si="62"/>
        <v>9.1188046455906325E-3</v>
      </c>
      <c r="D508" s="6">
        <f t="shared" si="69"/>
        <v>1.424211431207612E-2</v>
      </c>
      <c r="E508" s="6">
        <f t="shared" si="61"/>
        <v>1.3814646810355626E-2</v>
      </c>
      <c r="F508" s="6">
        <f t="shared" si="68"/>
        <v>1.2806498944615389E-2</v>
      </c>
      <c r="G508" s="3"/>
      <c r="H508" s="3">
        <f t="shared" si="65"/>
        <v>1.8987329770171337E-4</v>
      </c>
      <c r="I508" s="6">
        <f t="shared" si="66"/>
        <v>1.3779452010211196E-2</v>
      </c>
      <c r="J508" s="13"/>
      <c r="K508" s="13"/>
      <c r="L508" s="3"/>
      <c r="M508" s="3"/>
      <c r="N508" s="3"/>
      <c r="O508" s="3">
        <f t="shared" si="67"/>
        <v>2.2428370118174418E-4</v>
      </c>
      <c r="P508" s="36">
        <f t="shared" si="63"/>
        <v>3.0969871609965338</v>
      </c>
      <c r="Q508" s="6">
        <f t="shared" si="64"/>
        <v>1.4976104339304804E-2</v>
      </c>
      <c r="R508" s="3"/>
      <c r="S508" s="3"/>
      <c r="T508" s="3"/>
    </row>
    <row r="509" spans="1:20" x14ac:dyDescent="0.25">
      <c r="A509" s="33">
        <v>43124</v>
      </c>
      <c r="B509">
        <v>31.368158000000001</v>
      </c>
      <c r="C509" s="6">
        <f t="shared" si="62"/>
        <v>1.2260383987946072E-3</v>
      </c>
      <c r="D509" s="6">
        <f t="shared" si="69"/>
        <v>1.3808244242710726E-2</v>
      </c>
      <c r="E509" s="6">
        <f t="shared" si="61"/>
        <v>1.3864715760914212E-2</v>
      </c>
      <c r="F509" s="6">
        <f t="shared" si="68"/>
        <v>1.2826055555190155E-2</v>
      </c>
      <c r="G509" s="3"/>
      <c r="H509" s="3">
        <f t="shared" si="65"/>
        <v>1.8347005572947727E-4</v>
      </c>
      <c r="I509" s="6">
        <f t="shared" si="66"/>
        <v>1.3545111875856813E-2</v>
      </c>
      <c r="J509" s="13"/>
      <c r="K509" s="13"/>
      <c r="L509" s="3"/>
      <c r="M509" s="3"/>
      <c r="N509" s="3"/>
      <c r="O509" s="3">
        <f t="shared" si="67"/>
        <v>2.1637920322533152E-4</v>
      </c>
      <c r="P509" s="36">
        <f t="shared" si="63"/>
        <v>3.2968270636616674</v>
      </c>
      <c r="Q509" s="6">
        <f t="shared" si="64"/>
        <v>1.4709833555323851E-2</v>
      </c>
      <c r="R509" s="3"/>
      <c r="S509" s="3"/>
      <c r="T509" s="3"/>
    </row>
    <row r="510" spans="1:20" x14ac:dyDescent="0.25">
      <c r="A510" s="33">
        <v>43125</v>
      </c>
      <c r="B510">
        <v>31.398897000000002</v>
      </c>
      <c r="C510" s="6">
        <f t="shared" si="62"/>
        <v>9.7946295098439947E-4</v>
      </c>
      <c r="D510" s="6">
        <f t="shared" si="69"/>
        <v>1.3810058462519188E-2</v>
      </c>
      <c r="E510" s="6">
        <f t="shared" si="61"/>
        <v>1.3862563326234527E-2</v>
      </c>
      <c r="F510" s="6">
        <f t="shared" si="68"/>
        <v>1.274937392671128E-2</v>
      </c>
      <c r="G510" s="3"/>
      <c r="H510" s="3">
        <f t="shared" si="65"/>
        <v>1.7255204259502776E-4</v>
      </c>
      <c r="I510" s="6">
        <f t="shared" si="66"/>
        <v>1.3135906614886837E-2</v>
      </c>
      <c r="J510" s="13"/>
      <c r="K510" s="13"/>
      <c r="L510" s="3"/>
      <c r="M510" s="3"/>
      <c r="N510" s="3"/>
      <c r="O510" s="3">
        <f t="shared" si="67"/>
        <v>2.0247055827463949E-4</v>
      </c>
      <c r="P510" s="36">
        <f t="shared" si="63"/>
        <v>3.3311503992757108</v>
      </c>
      <c r="Q510" s="6">
        <f t="shared" si="64"/>
        <v>1.4229214956371961E-2</v>
      </c>
      <c r="R510" s="3"/>
      <c r="S510" s="3"/>
      <c r="T510" s="3"/>
    </row>
    <row r="511" spans="1:20" x14ac:dyDescent="0.25">
      <c r="A511" s="33">
        <v>43126</v>
      </c>
      <c r="B511">
        <v>31.406587999999999</v>
      </c>
      <c r="C511" s="6">
        <f t="shared" si="62"/>
        <v>2.4491491590084957E-4</v>
      </c>
      <c r="D511" s="6">
        <f t="shared" si="69"/>
        <v>1.3785439533598879E-2</v>
      </c>
      <c r="E511" s="6">
        <f t="shared" si="61"/>
        <v>1.3755307170302194E-2</v>
      </c>
      <c r="F511" s="6">
        <f t="shared" si="68"/>
        <v>1.2737785782260555E-2</v>
      </c>
      <c r="G511" s="3"/>
      <c r="H511" s="3">
        <f t="shared" si="65"/>
        <v>1.6225648089966715E-4</v>
      </c>
      <c r="I511" s="6">
        <f t="shared" si="66"/>
        <v>1.2737993597881385E-2</v>
      </c>
      <c r="J511" s="13"/>
      <c r="K511" s="13"/>
      <c r="L511" s="3"/>
      <c r="M511" s="3"/>
      <c r="N511" s="3"/>
      <c r="O511" s="3">
        <f t="shared" si="67"/>
        <v>1.8984883548872161E-4</v>
      </c>
      <c r="P511" s="36">
        <f t="shared" si="63"/>
        <v>3.3655446928543822</v>
      </c>
      <c r="Q511" s="6">
        <f t="shared" si="64"/>
        <v>1.377856434788188E-2</v>
      </c>
      <c r="R511" s="3"/>
      <c r="S511" s="3"/>
      <c r="T511" s="3"/>
    </row>
    <row r="512" spans="1:20" x14ac:dyDescent="0.25">
      <c r="A512" s="33">
        <v>43129</v>
      </c>
      <c r="B512">
        <v>31.360468000000001</v>
      </c>
      <c r="C512" s="6">
        <f t="shared" si="62"/>
        <v>-1.4695609843513324E-3</v>
      </c>
      <c r="D512" s="6">
        <f t="shared" si="69"/>
        <v>1.3759687231872188E-2</v>
      </c>
      <c r="E512" s="6">
        <f t="shared" si="61"/>
        <v>1.372426955787754E-2</v>
      </c>
      <c r="F512" s="6">
        <f t="shared" si="68"/>
        <v>1.2696805300726857E-2</v>
      </c>
      <c r="G512" s="3"/>
      <c r="H512" s="3">
        <f t="shared" si="65"/>
        <v>1.5252469104464893E-4</v>
      </c>
      <c r="I512" s="6">
        <f t="shared" si="66"/>
        <v>1.2350088705942518E-2</v>
      </c>
      <c r="J512" s="13"/>
      <c r="K512" s="13"/>
      <c r="L512" s="3"/>
      <c r="M512" s="3"/>
      <c r="N512" s="3"/>
      <c r="O512" s="3">
        <f t="shared" si="67"/>
        <v>1.7836135218405469E-4</v>
      </c>
      <c r="P512" s="36">
        <f t="shared" si="63"/>
        <v>3.3908569366184627</v>
      </c>
      <c r="Q512" s="6">
        <f t="shared" si="64"/>
        <v>1.3355199443814183E-2</v>
      </c>
      <c r="R512" s="3"/>
      <c r="S512" s="3"/>
      <c r="T512" s="3"/>
    </row>
    <row r="513" spans="1:20" x14ac:dyDescent="0.25">
      <c r="A513" s="33">
        <v>43130</v>
      </c>
      <c r="B513">
        <v>31.168308</v>
      </c>
      <c r="C513" s="6">
        <f t="shared" si="62"/>
        <v>-6.1463094987575621E-3</v>
      </c>
      <c r="D513" s="6">
        <f t="shared" si="69"/>
        <v>1.3411888161472615E-2</v>
      </c>
      <c r="E513" s="6">
        <f t="shared" ref="E513:E576" si="70">SQRT(SUMPRODUCT(C453:C512,C453:C512)/60)</f>
        <v>1.3725580803329586E-2</v>
      </c>
      <c r="F513" s="6">
        <f t="shared" si="68"/>
        <v>1.2642722646194475E-2</v>
      </c>
      <c r="G513" s="3"/>
      <c r="H513" s="3">
        <f t="shared" si="65"/>
        <v>1.4350278615117364E-4</v>
      </c>
      <c r="I513" s="6">
        <f t="shared" si="66"/>
        <v>1.1979264841849588E-2</v>
      </c>
      <c r="J513" s="13"/>
      <c r="K513" s="13"/>
      <c r="L513" s="3"/>
      <c r="M513" s="3"/>
      <c r="N513" s="3"/>
      <c r="O513" s="3">
        <f t="shared" si="67"/>
        <v>1.6814782491274952E-4</v>
      </c>
      <c r="P513" s="36">
        <f t="shared" si="63"/>
        <v>3.3140619313182067</v>
      </c>
      <c r="Q513" s="6">
        <f t="shared" si="64"/>
        <v>1.2967182612763249E-2</v>
      </c>
      <c r="R513" s="3"/>
      <c r="S513" s="3"/>
      <c r="T513" s="3"/>
    </row>
    <row r="514" spans="1:20" x14ac:dyDescent="0.25">
      <c r="A514" s="33">
        <v>43131</v>
      </c>
      <c r="B514">
        <v>31.152937000000001</v>
      </c>
      <c r="C514" s="6">
        <f t="shared" si="62"/>
        <v>-4.9328283835411275E-4</v>
      </c>
      <c r="D514" s="6">
        <f t="shared" si="69"/>
        <v>1.3458751108640549E-2</v>
      </c>
      <c r="E514" s="6">
        <f t="shared" si="70"/>
        <v>1.3651002672229615E-2</v>
      </c>
      <c r="F514" s="6">
        <f t="shared" si="68"/>
        <v>1.2550775633994232E-2</v>
      </c>
      <c r="G514" s="3"/>
      <c r="H514" s="3">
        <f t="shared" si="65"/>
        <v>1.3715924620937426E-4</v>
      </c>
      <c r="I514" s="6">
        <f t="shared" si="66"/>
        <v>1.171150059596866E-2</v>
      </c>
      <c r="J514" s="13"/>
      <c r="K514" s="13"/>
      <c r="L514" s="3"/>
      <c r="M514" s="3"/>
      <c r="N514" s="3"/>
      <c r="O514" s="3">
        <f t="shared" si="67"/>
        <v>1.6186175833817891E-4</v>
      </c>
      <c r="P514" s="36">
        <f t="shared" si="63"/>
        <v>3.4446937784727103</v>
      </c>
      <c r="Q514" s="6">
        <f t="shared" si="64"/>
        <v>1.2722490256949655E-2</v>
      </c>
      <c r="R514" s="3"/>
      <c r="S514" s="3"/>
      <c r="T514" s="3"/>
    </row>
    <row r="515" spans="1:20" x14ac:dyDescent="0.25">
      <c r="A515" s="33">
        <v>43132</v>
      </c>
      <c r="B515">
        <v>31.237487999999999</v>
      </c>
      <c r="C515" s="6">
        <f t="shared" si="62"/>
        <v>2.7103855042061686E-3</v>
      </c>
      <c r="D515" s="6">
        <f t="shared" si="69"/>
        <v>1.342646629056839E-2</v>
      </c>
      <c r="E515" s="6">
        <f t="shared" si="70"/>
        <v>1.3040780283244974E-2</v>
      </c>
      <c r="F515" s="6">
        <f t="shared" si="68"/>
        <v>1.2439463919730165E-2</v>
      </c>
      <c r="G515" s="3"/>
      <c r="H515" s="3">
        <f t="shared" si="65"/>
        <v>1.2894429111432867E-4</v>
      </c>
      <c r="I515" s="6">
        <f t="shared" si="66"/>
        <v>1.1355363979825952E-2</v>
      </c>
      <c r="J515" s="13"/>
      <c r="K515" s="13"/>
      <c r="L515" s="3"/>
      <c r="M515" s="3"/>
      <c r="N515" s="3"/>
      <c r="O515" s="3">
        <f t="shared" si="67"/>
        <v>1.5306962536905383E-4</v>
      </c>
      <c r="P515" s="36">
        <f t="shared" si="63"/>
        <v>3.4493740673700639</v>
      </c>
      <c r="Q515" s="6">
        <f t="shared" si="64"/>
        <v>1.2372130995469367E-2</v>
      </c>
      <c r="R515" s="3"/>
      <c r="S515" s="3"/>
      <c r="T515" s="3"/>
    </row>
    <row r="516" spans="1:20" x14ac:dyDescent="0.25">
      <c r="A516" s="33">
        <v>43133</v>
      </c>
      <c r="B516">
        <v>30.868542000000001</v>
      </c>
      <c r="C516" s="6">
        <f t="shared" ref="C516:C579" si="71">LN(B516/B515)</f>
        <v>-1.1881304929353898E-2</v>
      </c>
      <c r="D516" s="6">
        <f t="shared" si="69"/>
        <v>1.2710854647152299E-2</v>
      </c>
      <c r="E516" s="6">
        <f t="shared" si="70"/>
        <v>1.3026833586527979E-2</v>
      </c>
      <c r="F516" s="6">
        <f t="shared" si="68"/>
        <v>1.2346048866167194E-2</v>
      </c>
      <c r="G516" s="3"/>
      <c r="H516" s="3">
        <f t="shared" si="65"/>
        <v>1.2164840502235359E-4</v>
      </c>
      <c r="I516" s="6">
        <f t="shared" si="66"/>
        <v>1.102943357667807E-2</v>
      </c>
      <c r="J516" s="13"/>
      <c r="K516" s="13"/>
      <c r="L516" s="3"/>
      <c r="M516" s="3"/>
      <c r="N516" s="3"/>
      <c r="O516" s="3">
        <f t="shared" si="67"/>
        <v>1.4570763084764305E-4</v>
      </c>
      <c r="P516" s="36">
        <f t="shared" si="63"/>
        <v>3.0136024776975638</v>
      </c>
      <c r="Q516" s="6">
        <f t="shared" si="64"/>
        <v>1.2070941589107416E-2</v>
      </c>
      <c r="R516" s="3"/>
      <c r="S516" s="3"/>
      <c r="T516" s="3"/>
    </row>
    <row r="517" spans="1:20" x14ac:dyDescent="0.25">
      <c r="A517" s="33">
        <v>43136</v>
      </c>
      <c r="B517">
        <v>30.853168</v>
      </c>
      <c r="C517" s="6">
        <f t="shared" si="71"/>
        <v>-4.9817156128546076E-4</v>
      </c>
      <c r="D517" s="6">
        <f t="shared" si="69"/>
        <v>1.2281755834172264E-2</v>
      </c>
      <c r="E517" s="6">
        <f t="shared" si="70"/>
        <v>1.3100137137459406E-2</v>
      </c>
      <c r="F517" s="6">
        <f t="shared" si="68"/>
        <v>1.240870121082251E-2</v>
      </c>
      <c r="G517" s="3"/>
      <c r="H517" s="3">
        <f t="shared" si="65"/>
        <v>1.2281942513046973E-4</v>
      </c>
      <c r="I517" s="6">
        <f t="shared" si="66"/>
        <v>1.1082392572475933E-2</v>
      </c>
      <c r="J517" s="13"/>
      <c r="K517" s="13"/>
      <c r="L517" s="3"/>
      <c r="M517" s="3"/>
      <c r="N517" s="3"/>
      <c r="O517" s="3">
        <f t="shared" si="67"/>
        <v>1.5013177769257469E-4</v>
      </c>
      <c r="P517" s="36">
        <f t="shared" ref="P517:P580" si="72">-0.5*LN(2*PI())-LN(Q517)-C517^2/(2*O517)</f>
        <v>3.4822335090238141</v>
      </c>
      <c r="Q517" s="6">
        <f t="shared" ref="Q517:Q580" si="73">SQRT(O517)</f>
        <v>1.2252827334643E-2</v>
      </c>
      <c r="R517" s="3"/>
      <c r="S517" s="3"/>
      <c r="T517" s="3"/>
    </row>
    <row r="518" spans="1:20" x14ac:dyDescent="0.25">
      <c r="A518" s="33">
        <v>43137</v>
      </c>
      <c r="B518">
        <v>30.345866999999998</v>
      </c>
      <c r="C518" s="6">
        <f t="shared" si="71"/>
        <v>-1.6579105208461738E-2</v>
      </c>
      <c r="D518" s="6">
        <f t="shared" si="69"/>
        <v>1.188040109247358E-2</v>
      </c>
      <c r="E518" s="6">
        <f t="shared" si="70"/>
        <v>1.305543960766308E-2</v>
      </c>
      <c r="F518" s="6">
        <f t="shared" si="68"/>
        <v>1.2397529474162276E-2</v>
      </c>
      <c r="G518" s="3"/>
      <c r="H518" s="3">
        <f t="shared" ref="H518:H581" si="74">(1-$H$1)*C517^2+$H$1*H517</f>
        <v>1.1546515011690996E-4</v>
      </c>
      <c r="I518" s="6">
        <f t="shared" ref="I518:I581" si="75">SQRT(H518)</f>
        <v>1.0745471144482682E-2</v>
      </c>
      <c r="J518" s="13"/>
      <c r="K518" s="13"/>
      <c r="L518" s="3"/>
      <c r="M518" s="3"/>
      <c r="N518" s="3"/>
      <c r="O518" s="3">
        <f t="shared" ref="O518:O581" si="76">$M$2+$M$3*C517^2+$M$4*O517</f>
        <v>1.4246336169980447E-4</v>
      </c>
      <c r="P518" s="36">
        <f t="shared" si="72"/>
        <v>2.5445816199458671</v>
      </c>
      <c r="Q518" s="6">
        <f t="shared" si="73"/>
        <v>1.1935801678136432E-2</v>
      </c>
      <c r="R518" s="3"/>
      <c r="S518" s="3"/>
      <c r="T518" s="3"/>
    </row>
    <row r="519" spans="1:20" x14ac:dyDescent="0.25">
      <c r="A519" s="33">
        <v>43138</v>
      </c>
      <c r="B519">
        <v>31.598749000000002</v>
      </c>
      <c r="C519" s="6">
        <f t="shared" si="71"/>
        <v>4.0457200893387515E-2</v>
      </c>
      <c r="D519" s="6">
        <f t="shared" si="69"/>
        <v>1.1926187276608153E-2</v>
      </c>
      <c r="E519" s="6">
        <f t="shared" si="70"/>
        <v>1.3226692197270103E-2</v>
      </c>
      <c r="F519" s="6">
        <f t="shared" si="68"/>
        <v>1.2504314983415326E-2</v>
      </c>
      <c r="G519" s="3"/>
      <c r="H519" s="3">
        <f t="shared" si="74"/>
        <v>1.2502924488068994E-4</v>
      </c>
      <c r="I519" s="6">
        <f t="shared" si="75"/>
        <v>1.1181647681835175E-2</v>
      </c>
      <c r="J519" s="13"/>
      <c r="K519" s="13"/>
      <c r="L519" s="3"/>
      <c r="M519" s="3"/>
      <c r="N519" s="3"/>
      <c r="O519" s="3">
        <f t="shared" si="76"/>
        <v>1.5826955558440018E-4</v>
      </c>
      <c r="P519" s="36">
        <f t="shared" si="72"/>
        <v>-1.7142109985562999</v>
      </c>
      <c r="Q519" s="6">
        <f t="shared" si="73"/>
        <v>1.2580522866097425E-2</v>
      </c>
      <c r="R519" s="3"/>
      <c r="S519" s="3"/>
      <c r="T519" s="3"/>
    </row>
    <row r="520" spans="1:20" x14ac:dyDescent="0.25">
      <c r="A520" s="33">
        <v>43139</v>
      </c>
      <c r="B520">
        <v>30.737870999999998</v>
      </c>
      <c r="C520" s="6">
        <f t="shared" si="71"/>
        <v>-2.7622053785019265E-2</v>
      </c>
      <c r="D520" s="6">
        <f t="shared" si="69"/>
        <v>1.4026087500417258E-2</v>
      </c>
      <c r="E520" s="6">
        <f t="shared" si="70"/>
        <v>1.4174274378175308E-2</v>
      </c>
      <c r="F520" s="6">
        <f t="shared" si="68"/>
        <v>1.3166712659645191E-2</v>
      </c>
      <c r="G520" s="3"/>
      <c r="H520" s="3">
        <f t="shared" si="74"/>
        <v>2.1573459643552356E-4</v>
      </c>
      <c r="I520" s="6">
        <f t="shared" si="75"/>
        <v>1.4687906468776398E-2</v>
      </c>
      <c r="J520" s="13"/>
      <c r="K520" s="13"/>
      <c r="L520" s="3"/>
      <c r="M520" s="3"/>
      <c r="N520" s="3"/>
      <c r="O520" s="3">
        <f t="shared" si="76"/>
        <v>2.8533800229483495E-4</v>
      </c>
      <c r="P520" s="36">
        <f t="shared" si="72"/>
        <v>1.8250074923141133</v>
      </c>
      <c r="Q520" s="6">
        <f t="shared" si="73"/>
        <v>1.6891950813770297E-2</v>
      </c>
      <c r="R520" s="3"/>
      <c r="S520" s="3"/>
      <c r="T520" s="3"/>
    </row>
    <row r="521" spans="1:20" x14ac:dyDescent="0.25">
      <c r="A521" s="33">
        <v>43140</v>
      </c>
      <c r="B521">
        <v>30.161396</v>
      </c>
      <c r="C521" s="6">
        <f t="shared" si="71"/>
        <v>-1.8932648875884445E-2</v>
      </c>
      <c r="D521" s="6">
        <f t="shared" si="69"/>
        <v>1.4798197160799288E-2</v>
      </c>
      <c r="E521" s="6">
        <f t="shared" si="70"/>
        <v>1.4423030686576148E-2</v>
      </c>
      <c r="F521" s="6">
        <f t="shared" si="68"/>
        <v>1.318113852953496E-2</v>
      </c>
      <c r="G521" s="3"/>
      <c r="H521" s="3">
        <f t="shared" si="74"/>
        <v>2.4856919196754204E-4</v>
      </c>
      <c r="I521" s="6">
        <f t="shared" si="75"/>
        <v>1.5766077253633576E-2</v>
      </c>
      <c r="J521" s="13"/>
      <c r="K521" s="13"/>
      <c r="L521" s="3"/>
      <c r="M521" s="3"/>
      <c r="N521" s="3"/>
      <c r="O521" s="3">
        <f t="shared" si="76"/>
        <v>3.278807357979979E-4</v>
      </c>
      <c r="P521" s="36">
        <f t="shared" si="72"/>
        <v>2.5458826712108316</v>
      </c>
      <c r="Q521" s="6">
        <f t="shared" si="73"/>
        <v>1.8107477344953323E-2</v>
      </c>
      <c r="R521" s="3"/>
      <c r="S521" s="3"/>
      <c r="T521" s="3"/>
    </row>
    <row r="522" spans="1:20" x14ac:dyDescent="0.25">
      <c r="A522" s="33">
        <v>43143</v>
      </c>
      <c r="B522">
        <v>30.837793000000001</v>
      </c>
      <c r="C522" s="6">
        <f t="shared" si="71"/>
        <v>2.2178154688345872E-2</v>
      </c>
      <c r="D522" s="6">
        <f t="shared" si="69"/>
        <v>1.519520085042673E-2</v>
      </c>
      <c r="E522" s="6">
        <f t="shared" si="70"/>
        <v>1.4523172968745241E-2</v>
      </c>
      <c r="F522" s="6">
        <f t="shared" si="68"/>
        <v>1.3305403863886549E-2</v>
      </c>
      <c r="G522" s="3"/>
      <c r="H522" s="3">
        <f t="shared" si="74"/>
        <v>2.5516175205694125E-4</v>
      </c>
      <c r="I522" s="6">
        <f t="shared" si="75"/>
        <v>1.5973783273130423E-2</v>
      </c>
      <c r="J522" s="13"/>
      <c r="K522" s="13"/>
      <c r="L522" s="3"/>
      <c r="M522" s="3"/>
      <c r="N522" s="3"/>
      <c r="O522" s="3">
        <f t="shared" si="76"/>
        <v>3.3285138362566265E-4</v>
      </c>
      <c r="P522" s="36">
        <f t="shared" si="72"/>
        <v>2.3460945797395358</v>
      </c>
      <c r="Q522" s="6">
        <f t="shared" si="73"/>
        <v>1.8244215072884408E-2</v>
      </c>
      <c r="R522" s="3"/>
      <c r="S522" s="3"/>
      <c r="T522" s="3"/>
    </row>
    <row r="523" spans="1:20" x14ac:dyDescent="0.25">
      <c r="A523" s="33">
        <v>43144</v>
      </c>
      <c r="B523">
        <v>30.553395999999999</v>
      </c>
      <c r="C523" s="6">
        <f t="shared" si="71"/>
        <v>-9.2651417600405264E-3</v>
      </c>
      <c r="D523" s="6">
        <f t="shared" si="69"/>
        <v>1.5713778281934002E-2</v>
      </c>
      <c r="E523" s="6">
        <f t="shared" si="70"/>
        <v>1.47355742643696E-2</v>
      </c>
      <c r="F523" s="6">
        <f t="shared" si="68"/>
        <v>1.3465912340649307E-2</v>
      </c>
      <c r="G523" s="3"/>
      <c r="H523" s="3">
        <f t="shared" si="74"/>
        <v>2.6936427965633668E-4</v>
      </c>
      <c r="I523" s="6">
        <f t="shared" si="75"/>
        <v>1.641232097103687E-2</v>
      </c>
      <c r="J523" s="13"/>
      <c r="K523" s="13"/>
      <c r="L523" s="3"/>
      <c r="M523" s="3"/>
      <c r="N523" s="3"/>
      <c r="O523" s="3">
        <f t="shared" si="76"/>
        <v>3.4839452893649272E-4</v>
      </c>
      <c r="P523" s="36">
        <f t="shared" si="72"/>
        <v>2.9389512140277696</v>
      </c>
      <c r="Q523" s="6">
        <f t="shared" si="73"/>
        <v>1.8665329596245887E-2</v>
      </c>
      <c r="R523" s="3"/>
      <c r="S523" s="3"/>
      <c r="T523" s="3"/>
    </row>
    <row r="524" spans="1:20" x14ac:dyDescent="0.25">
      <c r="A524" s="33">
        <v>43145</v>
      </c>
      <c r="B524">
        <v>30.438105</v>
      </c>
      <c r="C524" s="6">
        <f t="shared" si="71"/>
        <v>-3.780564027041433E-3</v>
      </c>
      <c r="D524" s="6">
        <f t="shared" si="69"/>
        <v>1.5802928089229215E-2</v>
      </c>
      <c r="E524" s="6">
        <f t="shared" si="70"/>
        <v>1.4735368585853574E-2</v>
      </c>
      <c r="F524" s="6">
        <f t="shared" si="68"/>
        <v>1.3382641363080842E-2</v>
      </c>
      <c r="G524" s="3"/>
      <c r="H524" s="3">
        <f t="shared" si="74"/>
        <v>2.5835299398697524E-4</v>
      </c>
      <c r="I524" s="6">
        <f t="shared" si="75"/>
        <v>1.6073362871128594E-2</v>
      </c>
      <c r="J524" s="13"/>
      <c r="K524" s="13"/>
      <c r="L524" s="3"/>
      <c r="M524" s="3"/>
      <c r="N524" s="3"/>
      <c r="O524" s="3">
        <f t="shared" si="76"/>
        <v>3.288273917752119E-4</v>
      </c>
      <c r="P524" s="36">
        <f t="shared" si="72"/>
        <v>3.0693174853570699</v>
      </c>
      <c r="Q524" s="6">
        <f t="shared" si="73"/>
        <v>1.8133598423236683E-2</v>
      </c>
      <c r="R524" s="3"/>
      <c r="S524" s="3"/>
      <c r="T524" s="3"/>
    </row>
    <row r="525" spans="1:20" x14ac:dyDescent="0.25">
      <c r="A525" s="33">
        <v>43146</v>
      </c>
      <c r="B525">
        <v>30.353552000000001</v>
      </c>
      <c r="C525" s="6">
        <f t="shared" si="71"/>
        <v>-2.7817321881134253E-3</v>
      </c>
      <c r="D525" s="6">
        <f t="shared" si="69"/>
        <v>1.5815097028919631E-2</v>
      </c>
      <c r="E525" s="6">
        <f t="shared" si="70"/>
        <v>1.4427185474441205E-2</v>
      </c>
      <c r="F525" s="6">
        <f t="shared" si="68"/>
        <v>1.338276706093907E-2</v>
      </c>
      <c r="G525" s="3"/>
      <c r="H525" s="3">
        <f t="shared" si="74"/>
        <v>2.437093742095103E-4</v>
      </c>
      <c r="I525" s="6">
        <f t="shared" si="75"/>
        <v>1.5611193875213718E-2</v>
      </c>
      <c r="J525" s="13"/>
      <c r="K525" s="13"/>
      <c r="L525" s="3"/>
      <c r="M525" s="3"/>
      <c r="N525" s="3"/>
      <c r="O525" s="3">
        <f t="shared" si="76"/>
        <v>3.0520925879268398E-4</v>
      </c>
      <c r="P525" s="36">
        <f t="shared" si="72"/>
        <v>3.115641323663187</v>
      </c>
      <c r="Q525" s="6">
        <f t="shared" si="73"/>
        <v>1.7470239231123424E-2</v>
      </c>
      <c r="R525" s="3"/>
      <c r="S525" s="3"/>
      <c r="T525" s="3"/>
    </row>
    <row r="526" spans="1:20" x14ac:dyDescent="0.25">
      <c r="A526" s="33">
        <v>43147</v>
      </c>
      <c r="B526">
        <v>29.900054999999998</v>
      </c>
      <c r="C526" s="6">
        <f t="shared" si="71"/>
        <v>-1.5053225394037036E-2</v>
      </c>
      <c r="D526" s="6">
        <f t="shared" si="69"/>
        <v>1.2946527664715018E-2</v>
      </c>
      <c r="E526" s="6">
        <f t="shared" si="70"/>
        <v>1.4430757466306413E-2</v>
      </c>
      <c r="F526" s="6">
        <f t="shared" si="68"/>
        <v>1.3385711619931758E-2</v>
      </c>
      <c r="G526" s="3"/>
      <c r="H526" s="3">
        <f t="shared" si="74"/>
        <v>2.2955109379492285E-4</v>
      </c>
      <c r="I526" s="6">
        <f t="shared" si="75"/>
        <v>1.5150943660212154E-2</v>
      </c>
      <c r="J526" s="13"/>
      <c r="K526" s="13"/>
      <c r="L526" s="3"/>
      <c r="M526" s="3"/>
      <c r="N526" s="3"/>
      <c r="O526" s="3">
        <f t="shared" si="76"/>
        <v>2.833101371615253E-4</v>
      </c>
      <c r="P526" s="36">
        <f t="shared" si="72"/>
        <v>2.7656312731207082</v>
      </c>
      <c r="Q526" s="6">
        <f t="shared" si="73"/>
        <v>1.6831819187524719E-2</v>
      </c>
      <c r="R526" s="3"/>
      <c r="S526" s="3"/>
      <c r="T526" s="3"/>
    </row>
    <row r="527" spans="1:20" x14ac:dyDescent="0.25">
      <c r="A527" s="33">
        <v>43151</v>
      </c>
      <c r="B527">
        <v>29.846252</v>
      </c>
      <c r="C527" s="6">
        <f t="shared" si="71"/>
        <v>-1.801049043708899E-3</v>
      </c>
      <c r="D527" s="6">
        <f t="shared" si="69"/>
        <v>1.3232848949483704E-2</v>
      </c>
      <c r="E527" s="6">
        <f t="shared" si="70"/>
        <v>1.4555227754210439E-2</v>
      </c>
      <c r="F527" s="6">
        <f t="shared" si="68"/>
        <v>1.3443967518515147E-2</v>
      </c>
      <c r="G527" s="3"/>
      <c r="H527" s="3">
        <f t="shared" si="74"/>
        <v>2.2937400385304838E-4</v>
      </c>
      <c r="I527" s="6">
        <f t="shared" si="75"/>
        <v>1.5145098344119406E-2</v>
      </c>
      <c r="J527" s="13"/>
      <c r="K527" s="13"/>
      <c r="L527" s="3"/>
      <c r="M527" s="3"/>
      <c r="N527" s="3"/>
      <c r="O527" s="3">
        <f t="shared" si="76"/>
        <v>2.8163137071201763E-4</v>
      </c>
      <c r="P527" s="36">
        <f t="shared" si="72"/>
        <v>3.1627583290534882</v>
      </c>
      <c r="Q527" s="6">
        <f t="shared" si="73"/>
        <v>1.6781876257201327E-2</v>
      </c>
      <c r="R527" s="3"/>
      <c r="S527" s="3"/>
      <c r="T527" s="3"/>
    </row>
    <row r="528" spans="1:20" x14ac:dyDescent="0.25">
      <c r="A528" s="33">
        <v>43152</v>
      </c>
      <c r="B528">
        <v>30.614889000000002</v>
      </c>
      <c r="C528" s="6">
        <f t="shared" si="71"/>
        <v>2.5427188433532796E-2</v>
      </c>
      <c r="D528" s="6">
        <f t="shared" si="69"/>
        <v>1.321990249394773E-2</v>
      </c>
      <c r="E528" s="6">
        <f t="shared" si="70"/>
        <v>1.4548485204576645E-2</v>
      </c>
      <c r="F528" s="6">
        <f t="shared" si="68"/>
        <v>1.3427341448978204E-2</v>
      </c>
      <c r="G528" s="3"/>
      <c r="H528" s="3">
        <f t="shared" si="74"/>
        <v>2.1580619028133613E-4</v>
      </c>
      <c r="I528" s="6">
        <f t="shared" si="75"/>
        <v>1.4690343436466559E-2</v>
      </c>
      <c r="J528" s="13"/>
      <c r="K528" s="13"/>
      <c r="L528" s="3"/>
      <c r="M528" s="3"/>
      <c r="N528" s="3"/>
      <c r="O528" s="3">
        <f t="shared" si="76"/>
        <v>2.6161801911612988E-4</v>
      </c>
      <c r="P528" s="36">
        <f t="shared" si="72"/>
        <v>1.9697138657964177</v>
      </c>
      <c r="Q528" s="6">
        <f t="shared" si="73"/>
        <v>1.6174610323470853E-2</v>
      </c>
      <c r="R528" s="3"/>
      <c r="S528" s="3"/>
      <c r="T528" s="3"/>
    </row>
    <row r="529" spans="1:20" x14ac:dyDescent="0.25">
      <c r="A529" s="33">
        <v>43153</v>
      </c>
      <c r="B529">
        <v>30.130651</v>
      </c>
      <c r="C529" s="6">
        <f t="shared" si="71"/>
        <v>-1.5943499968473822E-2</v>
      </c>
      <c r="D529" s="6">
        <f t="shared" si="69"/>
        <v>1.3981639282696174E-2</v>
      </c>
      <c r="E529" s="6">
        <f t="shared" si="70"/>
        <v>1.4913536652401331E-2</v>
      </c>
      <c r="F529" s="6">
        <f t="shared" si="68"/>
        <v>1.367386312869384E-2</v>
      </c>
      <c r="G529" s="3"/>
      <c r="H529" s="3">
        <f t="shared" si="74"/>
        <v>2.4165033356251902E-4</v>
      </c>
      <c r="I529" s="6">
        <f t="shared" si="75"/>
        <v>1.5545106418500937E-2</v>
      </c>
      <c r="J529" s="13"/>
      <c r="K529" s="13"/>
      <c r="L529" s="3"/>
      <c r="M529" s="3"/>
      <c r="N529" s="3"/>
      <c r="O529" s="3">
        <f t="shared" si="76"/>
        <v>2.9679061199487585E-4</v>
      </c>
      <c r="P529" s="36">
        <f t="shared" si="72"/>
        <v>2.714063359860071</v>
      </c>
      <c r="Q529" s="6">
        <f t="shared" si="73"/>
        <v>1.7227611906322823E-2</v>
      </c>
      <c r="R529" s="3"/>
      <c r="S529" s="3"/>
      <c r="T529" s="3"/>
    </row>
    <row r="530" spans="1:20" x14ac:dyDescent="0.25">
      <c r="A530" s="33">
        <v>43154</v>
      </c>
      <c r="B530">
        <v>29.715582000000001</v>
      </c>
      <c r="C530" s="6">
        <f t="shared" si="71"/>
        <v>-1.3871404586719803E-2</v>
      </c>
      <c r="D530" s="6">
        <f t="shared" si="69"/>
        <v>1.3815228698440804E-2</v>
      </c>
      <c r="E530" s="6">
        <f t="shared" si="70"/>
        <v>1.4717592896461589E-2</v>
      </c>
      <c r="F530" s="6">
        <f t="shared" si="68"/>
        <v>1.3774624508026955E-2</v>
      </c>
      <c r="G530" s="3"/>
      <c r="H530" s="3">
        <f t="shared" si="74"/>
        <v>2.4240302502345136E-4</v>
      </c>
      <c r="I530" s="6">
        <f t="shared" si="75"/>
        <v>1.5569297512201742E-2</v>
      </c>
      <c r="J530" s="13"/>
      <c r="K530" s="13"/>
      <c r="L530" s="3"/>
      <c r="M530" s="3"/>
      <c r="N530" s="3"/>
      <c r="O530" s="3">
        <f t="shared" si="76"/>
        <v>2.9610599418629195E-4</v>
      </c>
      <c r="P530" s="36">
        <f t="shared" si="72"/>
        <v>2.8185475537783544</v>
      </c>
      <c r="Q530" s="6">
        <f t="shared" si="73"/>
        <v>1.7207730651840527E-2</v>
      </c>
      <c r="R530" s="3"/>
      <c r="S530" s="3"/>
      <c r="T530" s="3"/>
    </row>
    <row r="531" spans="1:20" x14ac:dyDescent="0.25">
      <c r="A531" s="33">
        <v>43157</v>
      </c>
      <c r="B531">
        <v>29.600286000000001</v>
      </c>
      <c r="C531" s="6">
        <f t="shared" si="71"/>
        <v>-3.8875312489635824E-3</v>
      </c>
      <c r="D531" s="6">
        <f t="shared" si="69"/>
        <v>1.3789693169163E-2</v>
      </c>
      <c r="E531" s="6">
        <f t="shared" si="70"/>
        <v>1.4653165678808979E-2</v>
      </c>
      <c r="F531" s="6">
        <f t="shared" si="68"/>
        <v>1.3848446986004844E-2</v>
      </c>
      <c r="G531" s="3"/>
      <c r="H531" s="3">
        <f t="shared" si="74"/>
        <v>2.3940379543455255E-4</v>
      </c>
      <c r="I531" s="6">
        <f t="shared" si="75"/>
        <v>1.5472678999919585E-2</v>
      </c>
      <c r="J531" s="13"/>
      <c r="K531" s="13"/>
      <c r="L531" s="3"/>
      <c r="M531" s="3"/>
      <c r="N531" s="3"/>
      <c r="O531" s="3">
        <f t="shared" si="76"/>
        <v>2.9037119821137883E-4</v>
      </c>
      <c r="P531" s="36">
        <f t="shared" si="72"/>
        <v>3.1272132836472615</v>
      </c>
      <c r="Q531" s="6">
        <f t="shared" si="73"/>
        <v>1.7040281635330411E-2</v>
      </c>
      <c r="R531" s="3"/>
      <c r="S531" s="3"/>
      <c r="T531" s="3"/>
    </row>
    <row r="532" spans="1:20" x14ac:dyDescent="0.25">
      <c r="A532" s="33">
        <v>43158</v>
      </c>
      <c r="B532">
        <v>30.222882999999999</v>
      </c>
      <c r="C532" s="6">
        <f t="shared" si="71"/>
        <v>2.0815329245854643E-2</v>
      </c>
      <c r="D532" s="6">
        <f t="shared" si="69"/>
        <v>1.3805127482180416E-2</v>
      </c>
      <c r="E532" s="6">
        <f t="shared" si="70"/>
        <v>1.466136945326375E-2</v>
      </c>
      <c r="F532" s="6">
        <f t="shared" si="68"/>
        <v>1.3779998669517303E-2</v>
      </c>
      <c r="G532" s="3"/>
      <c r="H532" s="3">
        <f t="shared" si="74"/>
        <v>2.259463416611795E-4</v>
      </c>
      <c r="I532" s="6">
        <f t="shared" si="75"/>
        <v>1.5031511622627296E-2</v>
      </c>
      <c r="J532" s="13"/>
      <c r="K532" s="13"/>
      <c r="L532" s="3"/>
      <c r="M532" s="3"/>
      <c r="N532" s="3"/>
      <c r="O532" s="3">
        <f t="shared" si="76"/>
        <v>2.705037239177786E-4</v>
      </c>
      <c r="P532" s="36">
        <f t="shared" si="72"/>
        <v>2.3878014161544159</v>
      </c>
      <c r="Q532" s="6">
        <f t="shared" si="73"/>
        <v>1.6446997413442327E-2</v>
      </c>
      <c r="R532" s="3"/>
      <c r="S532" s="3"/>
      <c r="T532" s="3"/>
    </row>
    <row r="533" spans="1:20" x14ac:dyDescent="0.25">
      <c r="A533" s="33">
        <v>43159</v>
      </c>
      <c r="B533">
        <v>32.213656999999998</v>
      </c>
      <c r="C533" s="6">
        <f t="shared" si="71"/>
        <v>6.3791140375902944E-2</v>
      </c>
      <c r="D533" s="6">
        <f t="shared" si="69"/>
        <v>1.4317983028623429E-2</v>
      </c>
      <c r="E533" s="6">
        <f t="shared" si="70"/>
        <v>1.4882304274105015E-2</v>
      </c>
      <c r="F533" s="6">
        <f t="shared" si="68"/>
        <v>1.3909451380868834E-2</v>
      </c>
      <c r="G533" s="3"/>
      <c r="H533" s="3">
        <f t="shared" si="74"/>
        <v>2.3838623705830866E-4</v>
      </c>
      <c r="I533" s="6">
        <f t="shared" si="75"/>
        <v>1.5439761560927962E-2</v>
      </c>
      <c r="J533" s="13"/>
      <c r="K533" s="13"/>
      <c r="L533" s="3"/>
      <c r="M533" s="3"/>
      <c r="N533" s="3"/>
      <c r="O533" s="3">
        <f t="shared" si="76"/>
        <v>2.8716570186580666E-4</v>
      </c>
      <c r="P533" s="36">
        <f t="shared" si="72"/>
        <v>-3.9265117315353417</v>
      </c>
      <c r="Q533" s="6">
        <f t="shared" si="73"/>
        <v>1.6945964176340238E-2</v>
      </c>
      <c r="R533" s="3"/>
      <c r="S533" s="3"/>
      <c r="T533" s="3"/>
    </row>
    <row r="534" spans="1:20" x14ac:dyDescent="0.25">
      <c r="A534" s="33">
        <v>43160</v>
      </c>
      <c r="B534">
        <v>32.029186000000003</v>
      </c>
      <c r="C534" s="6">
        <f t="shared" si="71"/>
        <v>-5.7429434438020822E-3</v>
      </c>
      <c r="D534" s="6">
        <f t="shared" si="69"/>
        <v>1.8445180117879958E-2</v>
      </c>
      <c r="E534" s="6">
        <f t="shared" si="70"/>
        <v>1.7004123489684393E-2</v>
      </c>
      <c r="F534" s="6">
        <f t="shared" si="68"/>
        <v>1.5440349846977234E-2</v>
      </c>
      <c r="G534" s="3"/>
      <c r="H534" s="3">
        <f t="shared" si="74"/>
        <v>4.6824163826229956E-4</v>
      </c>
      <c r="I534" s="6">
        <f t="shared" si="75"/>
        <v>2.1638891798386985E-2</v>
      </c>
      <c r="J534" s="13"/>
      <c r="K534" s="13"/>
      <c r="L534" s="3"/>
      <c r="M534" s="3"/>
      <c r="N534" s="3"/>
      <c r="O534" s="3">
        <f t="shared" si="76"/>
        <v>6.0331972637008078E-4</v>
      </c>
      <c r="P534" s="36">
        <f t="shared" si="72"/>
        <v>2.760259836715651</v>
      </c>
      <c r="Q534" s="6">
        <f t="shared" si="73"/>
        <v>2.4562567585048611E-2</v>
      </c>
      <c r="R534" s="3"/>
      <c r="S534" s="3"/>
      <c r="T534" s="3"/>
    </row>
    <row r="535" spans="1:20" x14ac:dyDescent="0.25">
      <c r="A535" s="33">
        <v>43161</v>
      </c>
      <c r="B535">
        <v>31.860085999999999</v>
      </c>
      <c r="C535" s="6">
        <f t="shared" si="71"/>
        <v>-5.2935458357156948E-3</v>
      </c>
      <c r="D535" s="6">
        <f t="shared" si="69"/>
        <v>1.8443915484161355E-2</v>
      </c>
      <c r="E535" s="6">
        <f t="shared" si="70"/>
        <v>1.6877153391438547E-2</v>
      </c>
      <c r="F535" s="6">
        <f t="shared" si="68"/>
        <v>1.5404453767552048E-2</v>
      </c>
      <c r="G535" s="3"/>
      <c r="H535" s="3">
        <f t="shared" si="74"/>
        <v>4.421260239304841E-4</v>
      </c>
      <c r="I535" s="6">
        <f t="shared" si="75"/>
        <v>2.102679300156075E-2</v>
      </c>
      <c r="J535" s="13"/>
      <c r="K535" s="13"/>
      <c r="L535" s="3"/>
      <c r="M535" s="3"/>
      <c r="N535" s="3"/>
      <c r="O535" s="3">
        <f t="shared" si="76"/>
        <v>5.5496252680174675E-4</v>
      </c>
      <c r="P535" s="36">
        <f t="shared" si="72"/>
        <v>2.8041200355896598</v>
      </c>
      <c r="Q535" s="6">
        <f t="shared" si="73"/>
        <v>2.3557642641014544E-2</v>
      </c>
      <c r="R535" s="3"/>
      <c r="S535" s="3"/>
      <c r="T535" s="3"/>
    </row>
    <row r="536" spans="1:20" x14ac:dyDescent="0.25">
      <c r="A536" s="33">
        <v>43164</v>
      </c>
      <c r="B536">
        <v>32.359698999999999</v>
      </c>
      <c r="C536" s="6">
        <f t="shared" si="71"/>
        <v>1.555978675237021E-2</v>
      </c>
      <c r="D536" s="6">
        <f t="shared" si="69"/>
        <v>1.844572772900446E-2</v>
      </c>
      <c r="E536" s="6">
        <f t="shared" si="70"/>
        <v>1.6768994394625463E-2</v>
      </c>
      <c r="F536" s="6">
        <f t="shared" si="68"/>
        <v>1.5399462519651165E-2</v>
      </c>
      <c r="G536" s="3"/>
      <c r="H536" s="3">
        <f t="shared" si="74"/>
        <v>4.1727976014554438E-4</v>
      </c>
      <c r="I536" s="6">
        <f t="shared" si="75"/>
        <v>2.0427426664794184E-2</v>
      </c>
      <c r="J536" s="13"/>
      <c r="K536" s="13"/>
      <c r="L536" s="3"/>
      <c r="M536" s="3"/>
      <c r="N536" s="3"/>
      <c r="O536" s="3">
        <f t="shared" si="76"/>
        <v>5.1082552760703978E-4</v>
      </c>
      <c r="P536" s="36">
        <f t="shared" si="72"/>
        <v>2.6338265170196862</v>
      </c>
      <c r="Q536" s="6">
        <f t="shared" si="73"/>
        <v>2.2601449679324551E-2</v>
      </c>
      <c r="R536" s="3"/>
      <c r="S536" s="3"/>
      <c r="T536" s="3"/>
    </row>
    <row r="537" spans="1:20" x14ac:dyDescent="0.25">
      <c r="A537" s="33">
        <v>43165</v>
      </c>
      <c r="B537">
        <v>32.205970999999998</v>
      </c>
      <c r="C537" s="6">
        <f t="shared" si="71"/>
        <v>-4.7619203980414073E-3</v>
      </c>
      <c r="D537" s="6">
        <f t="shared" si="69"/>
        <v>1.8580368017847421E-2</v>
      </c>
      <c r="E537" s="6">
        <f t="shared" si="70"/>
        <v>1.6744235813792429E-2</v>
      </c>
      <c r="F537" s="6">
        <f t="shared" si="68"/>
        <v>1.5471338647543078E-2</v>
      </c>
      <c r="G537" s="3"/>
      <c r="H537" s="3">
        <f t="shared" si="74"/>
        <v>4.0676939236356587E-4</v>
      </c>
      <c r="I537" s="6">
        <f t="shared" si="75"/>
        <v>2.0168524793934876E-2</v>
      </c>
      <c r="J537" s="13"/>
      <c r="K537" s="13"/>
      <c r="L537" s="3"/>
      <c r="M537" s="3"/>
      <c r="N537" s="3"/>
      <c r="O537" s="3">
        <f t="shared" si="76"/>
        <v>4.8864297935558043E-4</v>
      </c>
      <c r="P537" s="36">
        <f t="shared" si="72"/>
        <v>2.8697977682386173</v>
      </c>
      <c r="Q537" s="6">
        <f t="shared" si="73"/>
        <v>2.210527039770336E-2</v>
      </c>
      <c r="R537" s="3"/>
      <c r="S537" s="3"/>
      <c r="T537" s="3"/>
    </row>
    <row r="538" spans="1:20" x14ac:dyDescent="0.25">
      <c r="A538" s="33">
        <v>43166</v>
      </c>
      <c r="B538">
        <v>32.152168000000003</v>
      </c>
      <c r="C538" s="6">
        <f t="shared" si="71"/>
        <v>-1.671987828425157E-3</v>
      </c>
      <c r="D538" s="6">
        <f t="shared" si="69"/>
        <v>1.8324770616867637E-2</v>
      </c>
      <c r="E538" s="6">
        <f t="shared" si="70"/>
        <v>1.641089635332359E-2</v>
      </c>
      <c r="F538" s="6">
        <f t="shared" si="68"/>
        <v>1.5464865029592654E-2</v>
      </c>
      <c r="G538" s="3"/>
      <c r="H538" s="3">
        <f t="shared" si="74"/>
        <v>3.8372378197438887E-4</v>
      </c>
      <c r="I538" s="6">
        <f t="shared" si="75"/>
        <v>1.9588868828352209E-2</v>
      </c>
      <c r="J538" s="13"/>
      <c r="K538" s="13"/>
      <c r="L538" s="3"/>
      <c r="M538" s="3"/>
      <c r="N538" s="3"/>
      <c r="O538" s="3">
        <f t="shared" si="76"/>
        <v>4.5041437475243628E-4</v>
      </c>
      <c r="P538" s="36">
        <f t="shared" si="72"/>
        <v>2.9306294482582969</v>
      </c>
      <c r="Q538" s="6">
        <f t="shared" si="73"/>
        <v>2.1222968094789105E-2</v>
      </c>
      <c r="R538" s="3"/>
      <c r="S538" s="3"/>
      <c r="T538" s="3"/>
    </row>
    <row r="539" spans="1:20" x14ac:dyDescent="0.25">
      <c r="A539" s="33">
        <v>43167</v>
      </c>
      <c r="B539">
        <v>32.144482000000004</v>
      </c>
      <c r="C539" s="6">
        <f t="shared" si="71"/>
        <v>-2.3907933108834102E-4</v>
      </c>
      <c r="D539" s="6">
        <f t="shared" si="69"/>
        <v>1.825153828216353E-2</v>
      </c>
      <c r="E539" s="6">
        <f t="shared" si="70"/>
        <v>1.6183112474608134E-2</v>
      </c>
      <c r="F539" s="6">
        <f t="shared" si="68"/>
        <v>1.5465869260268635E-2</v>
      </c>
      <c r="G539" s="3"/>
      <c r="H539" s="3">
        <f t="shared" si="74"/>
        <v>3.6086808765382964E-4</v>
      </c>
      <c r="I539" s="6">
        <f t="shared" si="75"/>
        <v>1.8996528305293831E-2</v>
      </c>
      <c r="J539" s="13"/>
      <c r="K539" s="13"/>
      <c r="L539" s="3"/>
      <c r="M539" s="3"/>
      <c r="N539" s="3"/>
      <c r="O539" s="3">
        <f t="shared" si="76"/>
        <v>4.142004880209465E-4</v>
      </c>
      <c r="P539" s="36">
        <f t="shared" si="72"/>
        <v>2.9755726830786315</v>
      </c>
      <c r="Q539" s="6">
        <f t="shared" si="73"/>
        <v>2.0351916077385603E-2</v>
      </c>
      <c r="R539" s="3"/>
      <c r="S539" s="3"/>
      <c r="T539" s="3"/>
    </row>
    <row r="540" spans="1:20" x14ac:dyDescent="0.25">
      <c r="A540" s="33">
        <v>43168</v>
      </c>
      <c r="B540">
        <v>32.490372000000001</v>
      </c>
      <c r="C540" s="6">
        <f t="shared" si="71"/>
        <v>1.0702996309731941E-2</v>
      </c>
      <c r="D540" s="6">
        <f t="shared" si="69"/>
        <v>1.8250217787494718E-2</v>
      </c>
      <c r="E540" s="6">
        <f t="shared" si="70"/>
        <v>1.6183141908003934E-2</v>
      </c>
      <c r="F540" s="6">
        <f t="shared" si="68"/>
        <v>1.5464063429326649E-2</v>
      </c>
      <c r="G540" s="3"/>
      <c r="H540" s="3">
        <f t="shared" si="74"/>
        <v>3.3921943193019309E-4</v>
      </c>
      <c r="I540" s="6">
        <f t="shared" si="75"/>
        <v>1.8417910628792646E-2</v>
      </c>
      <c r="J540" s="13"/>
      <c r="K540" s="13"/>
      <c r="L540" s="3"/>
      <c r="M540" s="3"/>
      <c r="N540" s="3"/>
      <c r="O540" s="3">
        <f t="shared" si="76"/>
        <v>3.8122784920144006E-4</v>
      </c>
      <c r="P540" s="36">
        <f t="shared" si="72"/>
        <v>2.8668744790653271</v>
      </c>
      <c r="Q540" s="6">
        <f t="shared" si="73"/>
        <v>1.9525056957700279E-2</v>
      </c>
      <c r="R540" s="3"/>
      <c r="S540" s="3"/>
      <c r="T540" s="3"/>
    </row>
    <row r="541" spans="1:20" x14ac:dyDescent="0.25">
      <c r="A541" s="33">
        <v>43171</v>
      </c>
      <c r="B541">
        <v>32.574913000000002</v>
      </c>
      <c r="C541" s="6">
        <f t="shared" si="71"/>
        <v>2.5986529552716959E-3</v>
      </c>
      <c r="D541" s="6">
        <f t="shared" si="69"/>
        <v>1.8353662905138256E-2</v>
      </c>
      <c r="E541" s="6">
        <f t="shared" si="70"/>
        <v>1.623107028464172E-2</v>
      </c>
      <c r="F541" s="6">
        <f t="shared" si="68"/>
        <v>1.5441004854328429E-2</v>
      </c>
      <c r="G541" s="3"/>
      <c r="H541" s="3">
        <f t="shared" si="74"/>
        <v>3.2573951381474961E-4</v>
      </c>
      <c r="I541" s="6">
        <f t="shared" si="75"/>
        <v>1.8048255145989865E-2</v>
      </c>
      <c r="J541" s="13"/>
      <c r="K541" s="13"/>
      <c r="L541" s="3"/>
      <c r="M541" s="3"/>
      <c r="N541" s="3"/>
      <c r="O541" s="3">
        <f t="shared" si="76"/>
        <v>3.6089393118911409E-4</v>
      </c>
      <c r="P541" s="36">
        <f t="shared" si="72"/>
        <v>3.0351687672615197</v>
      </c>
      <c r="Q541" s="6">
        <f t="shared" si="73"/>
        <v>1.8997208510439477E-2</v>
      </c>
      <c r="R541" s="3"/>
      <c r="S541" s="3"/>
      <c r="T541" s="3"/>
    </row>
    <row r="542" spans="1:20" x14ac:dyDescent="0.25">
      <c r="A542" s="33">
        <v>43172</v>
      </c>
      <c r="B542">
        <v>32.129105000000003</v>
      </c>
      <c r="C542" s="6">
        <f t="shared" si="71"/>
        <v>-1.378013509444332E-2</v>
      </c>
      <c r="D542" s="6">
        <f t="shared" si="69"/>
        <v>1.8359739717589821E-2</v>
      </c>
      <c r="E542" s="6">
        <f t="shared" si="70"/>
        <v>1.6223579062842327E-2</v>
      </c>
      <c r="F542" s="6">
        <f t="shared" si="68"/>
        <v>1.5424992623360891E-2</v>
      </c>
      <c r="G542" s="3"/>
      <c r="H542" s="3">
        <f t="shared" si="74"/>
        <v>3.0660032281678114E-4</v>
      </c>
      <c r="I542" s="6">
        <f t="shared" si="75"/>
        <v>1.7510006362556844E-2</v>
      </c>
      <c r="J542" s="13"/>
      <c r="K542" s="13"/>
      <c r="L542" s="3"/>
      <c r="M542" s="3"/>
      <c r="N542" s="3"/>
      <c r="O542" s="3">
        <f t="shared" si="76"/>
        <v>3.3358062767680489E-4</v>
      </c>
      <c r="P542" s="36">
        <f t="shared" si="72"/>
        <v>2.7992474217629217</v>
      </c>
      <c r="Q542" s="6">
        <f t="shared" si="73"/>
        <v>1.8264189762395838E-2</v>
      </c>
      <c r="R542" s="3"/>
      <c r="S542" s="3"/>
      <c r="T542" s="3"/>
    </row>
    <row r="543" spans="1:20" x14ac:dyDescent="0.25">
      <c r="A543" s="33">
        <v>43173</v>
      </c>
      <c r="B543">
        <v>31.883144000000001</v>
      </c>
      <c r="C543" s="6">
        <f t="shared" si="71"/>
        <v>-7.6848482693735566E-3</v>
      </c>
      <c r="D543" s="6">
        <f t="shared" si="69"/>
        <v>1.852937648587933E-2</v>
      </c>
      <c r="E543" s="6">
        <f t="shared" si="70"/>
        <v>1.6174308903494253E-2</v>
      </c>
      <c r="F543" s="6">
        <f t="shared" ref="F543:F606" si="77">SQRT(SUMPRODUCT(C453:C542,C453:C542)/90)</f>
        <v>1.5493234326988424E-2</v>
      </c>
      <c r="G543" s="3"/>
      <c r="H543" s="3">
        <f t="shared" si="74"/>
        <v>2.9959783084104079E-4</v>
      </c>
      <c r="I543" s="6">
        <f t="shared" si="75"/>
        <v>1.73088945586089E-2</v>
      </c>
      <c r="J543" s="13"/>
      <c r="K543" s="13"/>
      <c r="L543" s="3"/>
      <c r="M543" s="3"/>
      <c r="N543" s="3"/>
      <c r="O543" s="3">
        <f t="shared" si="76"/>
        <v>3.2404810986018406E-4</v>
      </c>
      <c r="P543" s="36">
        <f t="shared" si="72"/>
        <v>3.0072471000419716</v>
      </c>
      <c r="Q543" s="6">
        <f t="shared" si="73"/>
        <v>1.800133633539977E-2</v>
      </c>
      <c r="R543" s="3"/>
      <c r="S543" s="3"/>
      <c r="T543" s="3"/>
    </row>
    <row r="544" spans="1:20" x14ac:dyDescent="0.25">
      <c r="A544" s="33">
        <v>43174</v>
      </c>
      <c r="B544">
        <v>31.967693000000001</v>
      </c>
      <c r="C544" s="6">
        <f t="shared" si="71"/>
        <v>2.6483301829368028E-3</v>
      </c>
      <c r="D544" s="6">
        <f t="shared" si="69"/>
        <v>1.8548507182639173E-2</v>
      </c>
      <c r="E544" s="6">
        <f t="shared" si="70"/>
        <v>1.6204707650999912E-2</v>
      </c>
      <c r="F544" s="6">
        <f t="shared" si="77"/>
        <v>1.5456895619958291E-2</v>
      </c>
      <c r="G544" s="3"/>
      <c r="H544" s="3">
        <f t="shared" si="74"/>
        <v>2.8516537456597593E-4</v>
      </c>
      <c r="I544" s="6">
        <f t="shared" si="75"/>
        <v>1.6886840277742191E-2</v>
      </c>
      <c r="J544" s="13"/>
      <c r="K544" s="13"/>
      <c r="L544" s="3"/>
      <c r="M544" s="3"/>
      <c r="N544" s="3"/>
      <c r="O544" s="3">
        <f t="shared" si="76"/>
        <v>3.0459443906009768E-4</v>
      </c>
      <c r="P544" s="36">
        <f t="shared" si="72"/>
        <v>3.1178130534285668</v>
      </c>
      <c r="Q544" s="6">
        <f t="shared" si="73"/>
        <v>1.7452634158203674E-2</v>
      </c>
      <c r="R544" s="3"/>
      <c r="S544" s="3"/>
      <c r="T544" s="3"/>
    </row>
    <row r="545" spans="1:20" x14ac:dyDescent="0.25">
      <c r="A545" s="33">
        <v>43175</v>
      </c>
      <c r="B545">
        <v>31.752473999999999</v>
      </c>
      <c r="C545" s="6">
        <f t="shared" si="71"/>
        <v>-6.7551555038376883E-3</v>
      </c>
      <c r="D545" s="6">
        <f t="shared" si="69"/>
        <v>1.855458962622793E-2</v>
      </c>
      <c r="E545" s="6">
        <f t="shared" si="70"/>
        <v>1.6194795356062611E-2</v>
      </c>
      <c r="F545" s="6">
        <f t="shared" si="77"/>
        <v>1.5104046885845606E-2</v>
      </c>
      <c r="G545" s="3"/>
      <c r="H545" s="3">
        <f t="shared" si="74"/>
        <v>2.6847627125748861E-4</v>
      </c>
      <c r="I545" s="6">
        <f t="shared" si="75"/>
        <v>1.6385245535465394E-2</v>
      </c>
      <c r="J545" s="13"/>
      <c r="K545" s="13"/>
      <c r="L545" s="3"/>
      <c r="M545" s="3"/>
      <c r="N545" s="3"/>
      <c r="O545" s="3">
        <f t="shared" si="76"/>
        <v>2.8269421173178261E-4</v>
      </c>
      <c r="P545" s="36">
        <f t="shared" si="72"/>
        <v>3.0859245121044596</v>
      </c>
      <c r="Q545" s="6">
        <f t="shared" si="73"/>
        <v>1.6813512771927899E-2</v>
      </c>
      <c r="R545" s="3"/>
      <c r="S545" s="3"/>
      <c r="T545" s="3"/>
    </row>
    <row r="546" spans="1:20" x14ac:dyDescent="0.25">
      <c r="A546" s="33">
        <v>43178</v>
      </c>
      <c r="B546">
        <v>32.129105000000003</v>
      </c>
      <c r="C546" s="6">
        <f t="shared" si="71"/>
        <v>1.1791673590274471E-2</v>
      </c>
      <c r="D546" s="6">
        <f t="shared" si="69"/>
        <v>1.8588948170199921E-2</v>
      </c>
      <c r="E546" s="6">
        <f t="shared" si="70"/>
        <v>1.5923486112271585E-2</v>
      </c>
      <c r="F546" s="6">
        <f t="shared" si="77"/>
        <v>1.5110104573392447E-2</v>
      </c>
      <c r="G546" s="3"/>
      <c r="H546" s="3">
        <f t="shared" si="74"/>
        <v>2.5510562253490101E-4</v>
      </c>
      <c r="I546" s="6">
        <f t="shared" si="75"/>
        <v>1.5972026250131853E-2</v>
      </c>
      <c r="J546" s="13"/>
      <c r="K546" s="13"/>
      <c r="L546" s="3"/>
      <c r="M546" s="3"/>
      <c r="N546" s="3"/>
      <c r="O546" s="3">
        <f t="shared" si="76"/>
        <v>2.6608911565541705E-4</v>
      </c>
      <c r="P546" s="36">
        <f t="shared" si="72"/>
        <v>2.935628554092264</v>
      </c>
      <c r="Q546" s="6">
        <f t="shared" si="73"/>
        <v>1.6312238217222583E-2</v>
      </c>
      <c r="R546" s="3"/>
      <c r="S546" s="3"/>
      <c r="T546" s="3"/>
    </row>
    <row r="547" spans="1:20" x14ac:dyDescent="0.25">
      <c r="A547" s="33">
        <v>43179</v>
      </c>
      <c r="B547">
        <v>32.544173999999998</v>
      </c>
      <c r="C547" s="6">
        <f t="shared" si="71"/>
        <v>1.2836049306412045E-2</v>
      </c>
      <c r="D547" s="6">
        <f t="shared" ref="D547:D610" si="78">SQRT(SUMPRODUCT(C517:C546,C517:C546)/30)</f>
        <v>1.8587045651444679E-2</v>
      </c>
      <c r="E547" s="6">
        <f t="shared" si="70"/>
        <v>1.5753091639724454E-2</v>
      </c>
      <c r="F547" s="6">
        <f t="shared" si="77"/>
        <v>1.5151517548740511E-2</v>
      </c>
      <c r="G547" s="3"/>
      <c r="H547" s="3">
        <f t="shared" si="74"/>
        <v>2.4814189914638154E-4</v>
      </c>
      <c r="I547" s="6">
        <f t="shared" si="75"/>
        <v>1.5752520406156646E-2</v>
      </c>
      <c r="J547" s="13"/>
      <c r="K547" s="13"/>
      <c r="L547" s="3"/>
      <c r="M547" s="3"/>
      <c r="N547" s="3"/>
      <c r="O547" s="3">
        <f t="shared" si="76"/>
        <v>2.5880928840760925E-4</v>
      </c>
      <c r="P547" s="36">
        <f t="shared" si="72"/>
        <v>2.8924591019913399</v>
      </c>
      <c r="Q547" s="6">
        <f t="shared" si="73"/>
        <v>1.6087550727429244E-2</v>
      </c>
      <c r="R547" s="3"/>
      <c r="S547" s="3"/>
      <c r="T547" s="3"/>
    </row>
    <row r="548" spans="1:20" x14ac:dyDescent="0.25">
      <c r="A548" s="33">
        <v>43180</v>
      </c>
      <c r="B548">
        <v>32.344334000000003</v>
      </c>
      <c r="C548" s="6">
        <f t="shared" si="71"/>
        <v>-6.1595076841438811E-3</v>
      </c>
      <c r="D548" s="6">
        <f t="shared" si="78"/>
        <v>1.8733983353217423E-2</v>
      </c>
      <c r="E548" s="6">
        <f t="shared" si="70"/>
        <v>1.5686077623113352E-2</v>
      </c>
      <c r="F548" s="6">
        <f t="shared" si="77"/>
        <v>1.518608067691489E-2</v>
      </c>
      <c r="G548" s="3"/>
      <c r="H548" s="3">
        <f t="shared" si="74"/>
        <v>2.4313923490539713E-4</v>
      </c>
      <c r="I548" s="6">
        <f t="shared" si="75"/>
        <v>1.5592922590245778E-2</v>
      </c>
      <c r="J548" s="13"/>
      <c r="K548" s="13"/>
      <c r="L548" s="3"/>
      <c r="M548" s="3"/>
      <c r="N548" s="3"/>
      <c r="O548" s="3">
        <f t="shared" si="76"/>
        <v>2.5435644697932163E-4</v>
      </c>
      <c r="P548" s="36">
        <f t="shared" si="72"/>
        <v>3.1448689729617878</v>
      </c>
      <c r="Q548" s="6">
        <f t="shared" si="73"/>
        <v>1.594855626629952E-2</v>
      </c>
      <c r="R548" s="3"/>
      <c r="S548" s="3"/>
      <c r="T548" s="3"/>
    </row>
    <row r="549" spans="1:20" x14ac:dyDescent="0.25">
      <c r="A549" s="33">
        <v>43181</v>
      </c>
      <c r="B549">
        <v>31.475767000000001</v>
      </c>
      <c r="C549" s="6">
        <f t="shared" si="71"/>
        <v>-2.7220910595413882E-2</v>
      </c>
      <c r="D549" s="6">
        <f t="shared" si="78"/>
        <v>1.8522002027999574E-2</v>
      </c>
      <c r="E549" s="6">
        <f t="shared" si="70"/>
        <v>1.5577202927386393E-2</v>
      </c>
      <c r="F549" s="6">
        <f t="shared" si="77"/>
        <v>1.5198194323535849E-2</v>
      </c>
      <c r="G549" s="3"/>
      <c r="H549" s="3">
        <f t="shared" si="74"/>
        <v>2.3082725290573492E-4</v>
      </c>
      <c r="I549" s="6">
        <f t="shared" si="75"/>
        <v>1.5193000128537316E-2</v>
      </c>
      <c r="J549" s="13"/>
      <c r="K549" s="13"/>
      <c r="L549" s="3"/>
      <c r="M549" s="3"/>
      <c r="N549" s="3"/>
      <c r="O549" s="3">
        <f t="shared" si="76"/>
        <v>2.3982810465953449E-4</v>
      </c>
      <c r="P549" s="36">
        <f t="shared" si="72"/>
        <v>1.7040449753835862</v>
      </c>
      <c r="Q549" s="6">
        <f t="shared" si="73"/>
        <v>1.5486384492822542E-2</v>
      </c>
      <c r="R549" s="3"/>
      <c r="S549" s="3"/>
      <c r="T549" s="3"/>
    </row>
    <row r="550" spans="1:20" x14ac:dyDescent="0.25">
      <c r="A550" s="33">
        <v>43182</v>
      </c>
      <c r="B550">
        <v>31.206741000000001</v>
      </c>
      <c r="C550" s="6">
        <f t="shared" si="71"/>
        <v>-8.5838190093255589E-3</v>
      </c>
      <c r="D550" s="6">
        <f t="shared" si="78"/>
        <v>1.7697579536264468E-2</v>
      </c>
      <c r="E550" s="6">
        <f t="shared" si="70"/>
        <v>1.59677088527404E-2</v>
      </c>
      <c r="F550" s="6">
        <f t="shared" si="77"/>
        <v>1.5438311973118488E-2</v>
      </c>
      <c r="G550" s="3"/>
      <c r="H550" s="3">
        <f t="shared" si="74"/>
        <v>2.614362961500018E-4</v>
      </c>
      <c r="I550" s="6">
        <f t="shared" si="75"/>
        <v>1.6168991809942936E-2</v>
      </c>
      <c r="J550" s="13"/>
      <c r="K550" s="13"/>
      <c r="L550" s="3"/>
      <c r="M550" s="3"/>
      <c r="N550" s="3"/>
      <c r="O550" s="3">
        <f t="shared" si="76"/>
        <v>2.8490733337737832E-4</v>
      </c>
      <c r="P550" s="36">
        <f t="shared" si="72"/>
        <v>3.0334261340988475</v>
      </c>
      <c r="Q550" s="6">
        <f t="shared" si="73"/>
        <v>1.6879198244507301E-2</v>
      </c>
      <c r="R550" s="3"/>
      <c r="S550" s="3"/>
      <c r="T550" s="3"/>
    </row>
    <row r="551" spans="1:20" x14ac:dyDescent="0.25">
      <c r="A551" s="33">
        <v>43185</v>
      </c>
      <c r="B551">
        <v>31.414276000000001</v>
      </c>
      <c r="C551" s="6">
        <f t="shared" si="71"/>
        <v>6.6283101032430193E-3</v>
      </c>
      <c r="D551" s="6">
        <f t="shared" si="78"/>
        <v>1.7036073233734125E-2</v>
      </c>
      <c r="E551" s="6">
        <f t="shared" si="70"/>
        <v>1.5956416114451272E-2</v>
      </c>
      <c r="F551" s="6">
        <f t="shared" si="77"/>
        <v>1.5343569984383109E-2</v>
      </c>
      <c r="G551" s="3"/>
      <c r="H551" s="3">
        <f t="shared" si="74"/>
        <v>2.5017103530809319E-4</v>
      </c>
      <c r="I551" s="6">
        <f t="shared" si="75"/>
        <v>1.5816795987433522E-2</v>
      </c>
      <c r="J551" s="13"/>
      <c r="K551" s="13"/>
      <c r="L551" s="3"/>
      <c r="M551" s="3"/>
      <c r="N551" s="3"/>
      <c r="O551" s="3">
        <f t="shared" si="76"/>
        <v>2.7041301125351467E-4</v>
      </c>
      <c r="P551" s="36">
        <f t="shared" si="72"/>
        <v>3.107605603642833</v>
      </c>
      <c r="Q551" s="6">
        <f t="shared" si="73"/>
        <v>1.6444239455004134E-2</v>
      </c>
      <c r="R551" s="3"/>
      <c r="S551" s="3"/>
      <c r="T551" s="3"/>
    </row>
    <row r="552" spans="1:20" x14ac:dyDescent="0.25">
      <c r="A552" s="33">
        <v>43186</v>
      </c>
      <c r="B552">
        <v>31.606438000000001</v>
      </c>
      <c r="C552" s="6">
        <f t="shared" si="71"/>
        <v>6.098394745207107E-3</v>
      </c>
      <c r="D552" s="6">
        <f t="shared" si="78"/>
        <v>1.6725552345759061E-2</v>
      </c>
      <c r="E552" s="6">
        <f t="shared" si="70"/>
        <v>1.5978708179254286E-2</v>
      </c>
      <c r="F552" s="6">
        <f t="shared" si="77"/>
        <v>1.5292582160761377E-2</v>
      </c>
      <c r="G552" s="3"/>
      <c r="H552" s="3">
        <f t="shared" si="74"/>
        <v>2.3779684287909277E-4</v>
      </c>
      <c r="I552" s="6">
        <f t="shared" si="75"/>
        <v>1.5420662854724916E-2</v>
      </c>
      <c r="J552" s="13"/>
      <c r="K552" s="13"/>
      <c r="L552" s="3"/>
      <c r="M552" s="3"/>
      <c r="N552" s="3"/>
      <c r="O552" s="3">
        <f t="shared" si="76"/>
        <v>2.5484344290628769E-4</v>
      </c>
      <c r="P552" s="36">
        <f t="shared" si="72"/>
        <v>3.1455248548502586</v>
      </c>
      <c r="Q552" s="6">
        <f t="shared" si="73"/>
        <v>1.596381667729518E-2</v>
      </c>
      <c r="R552" s="3"/>
      <c r="S552" s="3"/>
      <c r="T552" s="3"/>
    </row>
    <row r="553" spans="1:20" x14ac:dyDescent="0.25">
      <c r="A553" s="33">
        <v>43187</v>
      </c>
      <c r="B553">
        <v>31.690982999999999</v>
      </c>
      <c r="C553" s="6">
        <f t="shared" si="71"/>
        <v>2.6713584516241612E-3</v>
      </c>
      <c r="D553" s="6">
        <f t="shared" si="78"/>
        <v>1.6266164177221751E-2</v>
      </c>
      <c r="E553" s="6">
        <f t="shared" si="70"/>
        <v>1.5992356376314795E-2</v>
      </c>
      <c r="F553" s="6">
        <f t="shared" si="77"/>
        <v>1.5262834979581781E-2</v>
      </c>
      <c r="G553" s="3"/>
      <c r="H553" s="3">
        <f t="shared" si="74"/>
        <v>2.2576045741444937E-4</v>
      </c>
      <c r="I553" s="6">
        <f t="shared" si="75"/>
        <v>1.5025327198249274E-2</v>
      </c>
      <c r="J553" s="13"/>
      <c r="K553" s="13"/>
      <c r="L553" s="3"/>
      <c r="M553" s="3"/>
      <c r="N553" s="3"/>
      <c r="O553" s="3">
        <f t="shared" si="76"/>
        <v>2.4020643183202123E-4</v>
      </c>
      <c r="P553" s="36">
        <f t="shared" si="72"/>
        <v>3.2332131876170074</v>
      </c>
      <c r="Q553" s="6">
        <f t="shared" si="73"/>
        <v>1.5498594511503977E-2</v>
      </c>
      <c r="R553" s="3"/>
      <c r="S553" s="3"/>
      <c r="T553" s="3"/>
    </row>
    <row r="554" spans="1:20" x14ac:dyDescent="0.25">
      <c r="A554" s="33">
        <v>43188</v>
      </c>
      <c r="B554">
        <v>31.360468000000001</v>
      </c>
      <c r="C554" s="6">
        <f t="shared" si="71"/>
        <v>-1.0484073630475845E-2</v>
      </c>
      <c r="D554" s="6">
        <f t="shared" si="78"/>
        <v>1.6185318671925474E-2</v>
      </c>
      <c r="E554" s="6">
        <f t="shared" si="70"/>
        <v>1.5995266123217975E-2</v>
      </c>
      <c r="F554" s="6">
        <f t="shared" si="77"/>
        <v>1.5234026773790531E-2</v>
      </c>
      <c r="G554" s="3"/>
      <c r="H554" s="3">
        <f t="shared" si="74"/>
        <v>2.1264299932820621E-4</v>
      </c>
      <c r="I554" s="6">
        <f t="shared" si="75"/>
        <v>1.4582283748720781E-2</v>
      </c>
      <c r="J554" s="13"/>
      <c r="K554" s="13"/>
      <c r="L554" s="3"/>
      <c r="M554" s="3"/>
      <c r="N554" s="3"/>
      <c r="O554" s="3">
        <f t="shared" si="76"/>
        <v>2.244824332763015E-4</v>
      </c>
      <c r="P554" s="36">
        <f t="shared" si="72"/>
        <v>3.0370975250011689</v>
      </c>
      <c r="Q554" s="6">
        <f t="shared" si="73"/>
        <v>1.4982737843141403E-2</v>
      </c>
      <c r="R554" s="3"/>
      <c r="S554" s="3"/>
      <c r="T554" s="3"/>
    </row>
    <row r="555" spans="1:20" x14ac:dyDescent="0.25">
      <c r="A555" s="33">
        <v>43193</v>
      </c>
      <c r="B555">
        <v>30.953094</v>
      </c>
      <c r="C555" s="6">
        <f t="shared" si="71"/>
        <v>-1.3075157016250118E-2</v>
      </c>
      <c r="D555" s="6">
        <f t="shared" si="78"/>
        <v>1.6283487905318958E-2</v>
      </c>
      <c r="E555" s="6">
        <f t="shared" si="70"/>
        <v>1.605100109645519E-2</v>
      </c>
      <c r="F555" s="6">
        <f t="shared" si="77"/>
        <v>1.5071378390739222E-2</v>
      </c>
      <c r="G555" s="3"/>
      <c r="H555" s="3">
        <f t="shared" si="74"/>
        <v>2.0647936736186817E-4</v>
      </c>
      <c r="I555" s="6">
        <f t="shared" si="75"/>
        <v>1.436938994397007E-2</v>
      </c>
      <c r="J555" s="13"/>
      <c r="K555" s="13"/>
      <c r="L555" s="3"/>
      <c r="M555" s="3"/>
      <c r="N555" s="3"/>
      <c r="O555" s="3">
        <f t="shared" si="76"/>
        <v>2.1877507544594007E-4</v>
      </c>
      <c r="P555" s="36">
        <f t="shared" si="72"/>
        <v>2.904074360218329</v>
      </c>
      <c r="Q555" s="6">
        <f t="shared" si="73"/>
        <v>1.4791047138250222E-2</v>
      </c>
      <c r="R555" s="3"/>
      <c r="S555" s="3"/>
      <c r="T555" s="3"/>
    </row>
    <row r="556" spans="1:20" x14ac:dyDescent="0.25">
      <c r="A556" s="33">
        <v>43194</v>
      </c>
      <c r="B556">
        <v>30.807054999999998</v>
      </c>
      <c r="C556" s="6">
        <f t="shared" si="71"/>
        <v>-4.7292396327832005E-3</v>
      </c>
      <c r="D556" s="6">
        <f t="shared" si="78"/>
        <v>1.6449702173507854E-2</v>
      </c>
      <c r="E556" s="6">
        <f t="shared" si="70"/>
        <v>1.4802116067818486E-2</v>
      </c>
      <c r="F556" s="6">
        <f t="shared" si="77"/>
        <v>1.5133695557704181E-2</v>
      </c>
      <c r="G556" s="3"/>
      <c r="H556" s="3">
        <f t="shared" si="74"/>
        <v>2.0434818918013177E-4</v>
      </c>
      <c r="I556" s="6">
        <f t="shared" si="75"/>
        <v>1.4295040719778723E-2</v>
      </c>
      <c r="J556" s="13"/>
      <c r="K556" s="13"/>
      <c r="L556" s="3"/>
      <c r="M556" s="3"/>
      <c r="N556" s="3"/>
      <c r="O556" s="3">
        <f t="shared" si="76"/>
        <v>2.1866912446583613E-4</v>
      </c>
      <c r="P556" s="36">
        <f t="shared" si="72"/>
        <v>3.2438963510433627</v>
      </c>
      <c r="Q556" s="6">
        <f t="shared" si="73"/>
        <v>1.4787465112920339E-2</v>
      </c>
      <c r="R556" s="3"/>
      <c r="S556" s="3"/>
      <c r="T556" s="3"/>
    </row>
    <row r="557" spans="1:20" x14ac:dyDescent="0.25">
      <c r="A557" s="33">
        <v>43195</v>
      </c>
      <c r="B557">
        <v>31.690982999999999</v>
      </c>
      <c r="C557" s="6">
        <f t="shared" si="71"/>
        <v>2.8288470279509058E-2</v>
      </c>
      <c r="D557" s="6">
        <f t="shared" si="78"/>
        <v>1.6241456380359773E-2</v>
      </c>
      <c r="E557" s="6">
        <f t="shared" si="70"/>
        <v>1.4813730061584441E-2</v>
      </c>
      <c r="F557" s="6">
        <f t="shared" si="77"/>
        <v>1.5138188083001713E-2</v>
      </c>
      <c r="G557" s="3"/>
      <c r="H557" s="3">
        <f t="shared" si="74"/>
        <v>1.934292402795811E-4</v>
      </c>
      <c r="I557" s="6">
        <f t="shared" si="75"/>
        <v>1.3907884105052828E-2</v>
      </c>
      <c r="J557" s="13"/>
      <c r="K557" s="13"/>
      <c r="L557" s="3"/>
      <c r="M557" s="3"/>
      <c r="N557" s="3"/>
      <c r="O557" s="3">
        <f t="shared" si="76"/>
        <v>2.0626874361302807E-4</v>
      </c>
      <c r="P557" s="36">
        <f t="shared" si="72"/>
        <v>1.3844332609584373</v>
      </c>
      <c r="Q557" s="6">
        <f t="shared" si="73"/>
        <v>1.4362059170363701E-2</v>
      </c>
      <c r="R557" s="3"/>
      <c r="S557" s="3"/>
      <c r="T557" s="3"/>
    </row>
    <row r="558" spans="1:20" x14ac:dyDescent="0.25">
      <c r="A558" s="33">
        <v>43200</v>
      </c>
      <c r="B558">
        <v>30.930031</v>
      </c>
      <c r="C558" s="6">
        <f t="shared" si="71"/>
        <v>-2.4304603511065909E-2</v>
      </c>
      <c r="D558" s="6">
        <f t="shared" si="78"/>
        <v>1.70396996586899E-2</v>
      </c>
      <c r="E558" s="6">
        <f t="shared" si="70"/>
        <v>1.5249871907787326E-2</v>
      </c>
      <c r="F558" s="6">
        <f t="shared" si="77"/>
        <v>1.5423663723360584E-2</v>
      </c>
      <c r="G558" s="3"/>
      <c r="H558" s="3">
        <f t="shared" si="74"/>
        <v>2.2983773890808629E-4</v>
      </c>
      <c r="I558" s="6">
        <f t="shared" si="75"/>
        <v>1.5160400354478977E-2</v>
      </c>
      <c r="J558" s="13"/>
      <c r="K558" s="13"/>
      <c r="L558" s="3"/>
      <c r="M558" s="3"/>
      <c r="N558" s="3"/>
      <c r="O558" s="3">
        <f t="shared" si="76"/>
        <v>2.5946885565881567E-4</v>
      </c>
      <c r="P558" s="36">
        <f t="shared" si="72"/>
        <v>2.071185003989283</v>
      </c>
      <c r="Q558" s="6">
        <f t="shared" si="73"/>
        <v>1.610803698961533E-2</v>
      </c>
      <c r="R558" s="3"/>
      <c r="S558" s="3"/>
      <c r="T558" s="3"/>
    </row>
    <row r="559" spans="1:20" x14ac:dyDescent="0.25">
      <c r="A559" s="33">
        <v>43201</v>
      </c>
      <c r="B559">
        <v>30.438105</v>
      </c>
      <c r="C559" s="6">
        <f t="shared" si="71"/>
        <v>-1.6032311517668669E-2</v>
      </c>
      <c r="D559" s="6">
        <f t="shared" si="78"/>
        <v>1.6985005911044435E-2</v>
      </c>
      <c r="E559" s="6">
        <f t="shared" si="70"/>
        <v>1.5555974139051005E-2</v>
      </c>
      <c r="F559" s="6">
        <f t="shared" si="77"/>
        <v>1.5634551232907735E-2</v>
      </c>
      <c r="G559" s="3"/>
      <c r="H559" s="3">
        <f t="shared" si="74"/>
        <v>2.5149029968340818E-4</v>
      </c>
      <c r="I559" s="6">
        <f t="shared" si="75"/>
        <v>1.5858445689392393E-2</v>
      </c>
      <c r="J559" s="13"/>
      <c r="K559" s="13"/>
      <c r="L559" s="3"/>
      <c r="M559" s="3"/>
      <c r="N559" s="3"/>
      <c r="O559" s="3">
        <f t="shared" si="76"/>
        <v>2.9022431809485347E-4</v>
      </c>
      <c r="P559" s="36">
        <f t="shared" si="72"/>
        <v>2.7106683906188915</v>
      </c>
      <c r="Q559" s="6">
        <f t="shared" si="73"/>
        <v>1.7035971298838628E-2</v>
      </c>
      <c r="R559" s="3"/>
      <c r="S559" s="3"/>
      <c r="T559" s="3"/>
    </row>
    <row r="560" spans="1:20" x14ac:dyDescent="0.25">
      <c r="A560" s="33">
        <v>43202</v>
      </c>
      <c r="B560">
        <v>31.245173999999999</v>
      </c>
      <c r="C560" s="6">
        <f t="shared" si="71"/>
        <v>2.6169654814579016E-2</v>
      </c>
      <c r="D560" s="6">
        <f t="shared" si="78"/>
        <v>1.698779227887022E-2</v>
      </c>
      <c r="E560" s="6">
        <f t="shared" si="70"/>
        <v>1.5482984700959069E-2</v>
      </c>
      <c r="F560" s="6">
        <f t="shared" si="77"/>
        <v>1.5511288017032368E-2</v>
      </c>
      <c r="G560" s="3"/>
      <c r="H560" s="3">
        <f t="shared" si="74"/>
        <v>2.5182298245837801E-4</v>
      </c>
      <c r="I560" s="6">
        <f t="shared" si="75"/>
        <v>1.5868931358424172E-2</v>
      </c>
      <c r="J560" s="13"/>
      <c r="K560" s="13"/>
      <c r="L560" s="3"/>
      <c r="M560" s="3"/>
      <c r="N560" s="3"/>
      <c r="O560" s="3">
        <f t="shared" si="76"/>
        <v>2.9040367422306448E-4</v>
      </c>
      <c r="P560" s="36">
        <f t="shared" si="72"/>
        <v>1.9740448135016546</v>
      </c>
      <c r="Q560" s="6">
        <f t="shared" si="73"/>
        <v>1.7041234527553E-2</v>
      </c>
      <c r="R560" s="3"/>
      <c r="S560" s="3"/>
      <c r="T560" s="3"/>
    </row>
    <row r="561" spans="1:20" x14ac:dyDescent="0.25">
      <c r="A561" s="33">
        <v>43203</v>
      </c>
      <c r="B561">
        <v>30.837793000000001</v>
      </c>
      <c r="C561" s="6">
        <f t="shared" si="71"/>
        <v>-1.3123949027497191E-2</v>
      </c>
      <c r="D561" s="6">
        <f t="shared" si="78"/>
        <v>1.7464237327757381E-2</v>
      </c>
      <c r="E561" s="6">
        <f t="shared" si="70"/>
        <v>1.5734599186822251E-2</v>
      </c>
      <c r="F561" s="6">
        <f t="shared" si="77"/>
        <v>1.5646406555089948E-2</v>
      </c>
      <c r="G561" s="3"/>
      <c r="H561" s="3">
        <f t="shared" si="74"/>
        <v>2.7780465349772846E-4</v>
      </c>
      <c r="I561" s="6">
        <f t="shared" si="75"/>
        <v>1.6667472918763915E-2</v>
      </c>
      <c r="J561" s="13"/>
      <c r="K561" s="13"/>
      <c r="L561" s="3"/>
      <c r="M561" s="3"/>
      <c r="N561" s="3"/>
      <c r="O561" s="3">
        <f t="shared" si="76"/>
        <v>3.2599185771992588E-4</v>
      </c>
      <c r="P561" s="36">
        <f t="shared" si="72"/>
        <v>2.8312051752256151</v>
      </c>
      <c r="Q561" s="6">
        <f t="shared" si="73"/>
        <v>1.8055244604267367E-2</v>
      </c>
      <c r="R561" s="3"/>
      <c r="S561" s="3"/>
      <c r="T561" s="3"/>
    </row>
    <row r="562" spans="1:20" x14ac:dyDescent="0.25">
      <c r="A562" s="33">
        <v>43206</v>
      </c>
      <c r="B562">
        <v>31.145250000000001</v>
      </c>
      <c r="C562" s="6">
        <f t="shared" si="71"/>
        <v>9.9207624154501288E-3</v>
      </c>
      <c r="D562" s="6">
        <f t="shared" si="78"/>
        <v>1.761354848033345E-2</v>
      </c>
      <c r="E562" s="6">
        <f t="shared" si="70"/>
        <v>1.5824326760850046E-2</v>
      </c>
      <c r="F562" s="6">
        <f t="shared" si="77"/>
        <v>1.5707202154417864E-2</v>
      </c>
      <c r="G562" s="3"/>
      <c r="H562" s="3">
        <f t="shared" si="74"/>
        <v>2.7147065657244539E-4</v>
      </c>
      <c r="I562" s="6">
        <f t="shared" si="75"/>
        <v>1.6476366607126869E-2</v>
      </c>
      <c r="J562" s="13"/>
      <c r="K562" s="13"/>
      <c r="L562" s="3"/>
      <c r="M562" s="3"/>
      <c r="N562" s="3"/>
      <c r="O562" s="3">
        <f t="shared" si="76"/>
        <v>3.1572419859327456E-4</v>
      </c>
      <c r="P562" s="36">
        <f t="shared" si="72"/>
        <v>2.9555159216426374</v>
      </c>
      <c r="Q562" s="6">
        <f t="shared" si="73"/>
        <v>1.7768629620577795E-2</v>
      </c>
      <c r="R562" s="3"/>
      <c r="S562" s="3"/>
      <c r="T562" s="3"/>
    </row>
    <row r="563" spans="1:20" x14ac:dyDescent="0.25">
      <c r="A563" s="33">
        <v>43207</v>
      </c>
      <c r="B563">
        <v>30.891597999999998</v>
      </c>
      <c r="C563" s="6">
        <f t="shared" si="71"/>
        <v>-8.1775080999871175E-3</v>
      </c>
      <c r="D563" s="6">
        <f t="shared" si="78"/>
        <v>1.7293791079808749E-2</v>
      </c>
      <c r="E563" s="6">
        <f t="shared" si="70"/>
        <v>1.5875765303128245E-2</v>
      </c>
      <c r="F563" s="6">
        <f t="shared" si="77"/>
        <v>1.57272711229694E-2</v>
      </c>
      <c r="G563" s="3"/>
      <c r="H563" s="3">
        <f t="shared" si="74"/>
        <v>2.6108770879232715E-4</v>
      </c>
      <c r="I563" s="6">
        <f t="shared" si="75"/>
        <v>1.6158208712364348E-2</v>
      </c>
      <c r="J563" s="13"/>
      <c r="K563" s="13"/>
      <c r="L563" s="3"/>
      <c r="M563" s="3"/>
      <c r="N563" s="3"/>
      <c r="O563" s="3">
        <f t="shared" si="76"/>
        <v>3.003273171539565E-4</v>
      </c>
      <c r="P563" s="36">
        <f t="shared" si="72"/>
        <v>3.0250490148088867</v>
      </c>
      <c r="Q563" s="6">
        <f t="shared" si="73"/>
        <v>1.7329954332137073E-2</v>
      </c>
      <c r="R563" s="3"/>
      <c r="S563" s="3"/>
      <c r="T563" s="3"/>
    </row>
    <row r="564" spans="1:20" x14ac:dyDescent="0.25">
      <c r="A564" s="33">
        <v>43208</v>
      </c>
      <c r="B564">
        <v>30.945404</v>
      </c>
      <c r="C564" s="6">
        <f t="shared" si="71"/>
        <v>1.7402529824844745E-3</v>
      </c>
      <c r="D564" s="6">
        <f t="shared" si="78"/>
        <v>1.2870921160545553E-2</v>
      </c>
      <c r="E564" s="6">
        <f t="shared" si="70"/>
        <v>1.5904170539547378E-2</v>
      </c>
      <c r="F564" s="6">
        <f t="shared" si="77"/>
        <v>1.5747391771611496E-2</v>
      </c>
      <c r="G564" s="3"/>
      <c r="H564" s="3">
        <f t="shared" si="74"/>
        <v>2.494347445883088E-4</v>
      </c>
      <c r="I564" s="6">
        <f t="shared" si="75"/>
        <v>1.5793503239886608E-2</v>
      </c>
      <c r="J564" s="13"/>
      <c r="K564" s="13"/>
      <c r="L564" s="3"/>
      <c r="M564" s="3"/>
      <c r="N564" s="3"/>
      <c r="O564" s="3">
        <f t="shared" si="76"/>
        <v>2.8379236904915045E-4</v>
      </c>
      <c r="P564" s="36">
        <f t="shared" si="72"/>
        <v>3.1593595751427692</v>
      </c>
      <c r="Q564" s="6">
        <f t="shared" si="73"/>
        <v>1.684613810489367E-2</v>
      </c>
      <c r="R564" s="3"/>
      <c r="S564" s="3"/>
      <c r="T564" s="3"/>
    </row>
    <row r="565" spans="1:20" x14ac:dyDescent="0.25">
      <c r="A565" s="33">
        <v>43209</v>
      </c>
      <c r="B565">
        <v>31.322037000000002</v>
      </c>
      <c r="C565" s="6">
        <f t="shared" si="71"/>
        <v>1.2097416794867507E-2</v>
      </c>
      <c r="D565" s="6">
        <f t="shared" si="78"/>
        <v>1.2832076250128964E-2</v>
      </c>
      <c r="E565" s="6">
        <f t="shared" si="70"/>
        <v>1.5887734251239398E-2</v>
      </c>
      <c r="F565" s="6">
        <f t="shared" si="77"/>
        <v>1.5645433775657091E-2</v>
      </c>
      <c r="G565" s="3"/>
      <c r="H565" s="3">
        <f t="shared" si="74"/>
        <v>2.3465036873959304E-4</v>
      </c>
      <c r="I565" s="6">
        <f t="shared" si="75"/>
        <v>1.5318301757688188E-2</v>
      </c>
      <c r="J565" s="13"/>
      <c r="K565" s="13"/>
      <c r="L565" s="3"/>
      <c r="M565" s="3"/>
      <c r="N565" s="3"/>
      <c r="O565" s="3">
        <f t="shared" si="76"/>
        <v>2.6355424250378305E-4</v>
      </c>
      <c r="P565" s="36">
        <f t="shared" si="72"/>
        <v>2.9240450712217556</v>
      </c>
      <c r="Q565" s="6">
        <f t="shared" si="73"/>
        <v>1.6234353775367315E-2</v>
      </c>
      <c r="R565" s="3"/>
      <c r="S565" s="3"/>
      <c r="T565" s="3"/>
    </row>
    <row r="566" spans="1:20" x14ac:dyDescent="0.25">
      <c r="A566" s="33">
        <v>43210</v>
      </c>
      <c r="B566">
        <v>31.152937000000001</v>
      </c>
      <c r="C566" s="6">
        <f t="shared" si="71"/>
        <v>-5.4133808187498455E-3</v>
      </c>
      <c r="D566" s="6">
        <f t="shared" si="78"/>
        <v>1.2984851805427782E-2</v>
      </c>
      <c r="E566" s="6">
        <f t="shared" si="70"/>
        <v>1.5950724871639618E-2</v>
      </c>
      <c r="F566" s="6">
        <f t="shared" si="77"/>
        <v>1.560987638668632E-2</v>
      </c>
      <c r="G566" s="3"/>
      <c r="H566" s="3">
        <f t="shared" si="74"/>
        <v>2.2935219620174202E-4</v>
      </c>
      <c r="I566" s="6">
        <f t="shared" si="75"/>
        <v>1.5144378369604413E-2</v>
      </c>
      <c r="J566" s="13"/>
      <c r="K566" s="13"/>
      <c r="L566" s="3"/>
      <c r="M566" s="3"/>
      <c r="N566" s="3"/>
      <c r="O566" s="3">
        <f t="shared" si="76"/>
        <v>2.5712197996538122E-4</v>
      </c>
      <c r="P566" s="36">
        <f t="shared" si="72"/>
        <v>3.1570554725479858</v>
      </c>
      <c r="Q566" s="6">
        <f t="shared" si="73"/>
        <v>1.6035023541154568E-2</v>
      </c>
      <c r="R566" s="3"/>
      <c r="S566" s="3"/>
      <c r="T566" s="3"/>
    </row>
    <row r="567" spans="1:20" x14ac:dyDescent="0.25">
      <c r="A567" s="33">
        <v>43213</v>
      </c>
      <c r="B567">
        <v>31.4527</v>
      </c>
      <c r="C567" s="6">
        <f t="shared" si="71"/>
        <v>9.5763035148108827E-3</v>
      </c>
      <c r="D567" s="6">
        <f t="shared" si="78"/>
        <v>1.2708775210298862E-2</v>
      </c>
      <c r="E567" s="6">
        <f t="shared" si="70"/>
        <v>1.5917648114978457E-2</v>
      </c>
      <c r="F567" s="6">
        <f t="shared" si="77"/>
        <v>1.5516140341825614E-2</v>
      </c>
      <c r="G567" s="3"/>
      <c r="H567" s="3">
        <f t="shared" si="74"/>
        <v>2.1734934594296601E-4</v>
      </c>
      <c r="I567" s="6">
        <f t="shared" si="75"/>
        <v>1.4742772668089474E-2</v>
      </c>
      <c r="J567" s="13"/>
      <c r="K567" s="13"/>
      <c r="L567" s="3"/>
      <c r="M567" s="3"/>
      <c r="N567" s="3"/>
      <c r="O567" s="3">
        <f t="shared" si="76"/>
        <v>2.4161377519542687E-4</v>
      </c>
      <c r="P567" s="36">
        <f t="shared" si="72"/>
        <v>3.0553692690106291</v>
      </c>
      <c r="Q567" s="6">
        <f t="shared" si="73"/>
        <v>1.5543930493778814E-2</v>
      </c>
      <c r="R567" s="3"/>
      <c r="S567" s="3"/>
      <c r="T567" s="3"/>
    </row>
    <row r="568" spans="1:20" x14ac:dyDescent="0.25">
      <c r="A568" s="33">
        <v>43214</v>
      </c>
      <c r="B568">
        <v>31.514195999999998</v>
      </c>
      <c r="C568" s="6">
        <f t="shared" si="71"/>
        <v>1.9532809605914679E-3</v>
      </c>
      <c r="D568" s="6">
        <f t="shared" si="78"/>
        <v>1.2798982672472713E-2</v>
      </c>
      <c r="E568" s="6">
        <f t="shared" si="70"/>
        <v>1.5805239251765101E-2</v>
      </c>
      <c r="F568" s="6">
        <f t="shared" si="77"/>
        <v>1.5301949719881185E-2</v>
      </c>
      <c r="G568" s="3"/>
      <c r="H568" s="3">
        <f t="shared" si="74"/>
        <v>2.0981072052685481E-4</v>
      </c>
      <c r="I568" s="6">
        <f t="shared" si="75"/>
        <v>1.4484844511656134E-2</v>
      </c>
      <c r="J568" s="13"/>
      <c r="K568" s="13"/>
      <c r="L568" s="3"/>
      <c r="M568" s="3"/>
      <c r="N568" s="3"/>
      <c r="O568" s="3">
        <f t="shared" si="76"/>
        <v>2.3275791622269295E-4</v>
      </c>
      <c r="P568" s="36">
        <f t="shared" si="72"/>
        <v>3.2556214137172566</v>
      </c>
      <c r="Q568" s="6">
        <f t="shared" si="73"/>
        <v>1.5256405743906163E-2</v>
      </c>
      <c r="R568" s="3"/>
      <c r="S568" s="3"/>
      <c r="T568" s="3"/>
    </row>
    <row r="569" spans="1:20" x14ac:dyDescent="0.25">
      <c r="A569" s="33">
        <v>43215</v>
      </c>
      <c r="B569">
        <v>31.014582000000001</v>
      </c>
      <c r="C569" s="6">
        <f t="shared" si="71"/>
        <v>-1.5980629993940572E-2</v>
      </c>
      <c r="D569" s="6">
        <f t="shared" si="78"/>
        <v>1.2800310525817085E-2</v>
      </c>
      <c r="E569" s="6">
        <f t="shared" si="70"/>
        <v>1.5763353057370512E-2</v>
      </c>
      <c r="F569" s="6">
        <f t="shared" si="77"/>
        <v>1.5139729283015357E-2</v>
      </c>
      <c r="G569" s="3"/>
      <c r="H569" s="3">
        <f t="shared" si="74"/>
        <v>1.9745099568590406E-4</v>
      </c>
      <c r="I569" s="6">
        <f t="shared" si="75"/>
        <v>1.4051725719138701E-2</v>
      </c>
      <c r="J569" s="13"/>
      <c r="K569" s="13"/>
      <c r="L569" s="3"/>
      <c r="M569" s="3"/>
      <c r="N569" s="3"/>
      <c r="O569" s="3">
        <f t="shared" si="76"/>
        <v>2.1747223248259036E-4</v>
      </c>
      <c r="P569" s="36">
        <f t="shared" si="72"/>
        <v>2.7106245079195719</v>
      </c>
      <c r="Q569" s="6">
        <f t="shared" si="73"/>
        <v>1.4746939766697033E-2</v>
      </c>
      <c r="R569" s="3"/>
      <c r="S569" s="3"/>
      <c r="T569" s="3"/>
    </row>
    <row r="570" spans="1:20" x14ac:dyDescent="0.25">
      <c r="A570" s="33">
        <v>43216</v>
      </c>
      <c r="B570">
        <v>31.160623999999999</v>
      </c>
      <c r="C570" s="6">
        <f t="shared" si="71"/>
        <v>4.69776549138617E-3</v>
      </c>
      <c r="D570" s="6">
        <f t="shared" si="78"/>
        <v>1.312854633079762E-2</v>
      </c>
      <c r="E570" s="6">
        <f t="shared" si="70"/>
        <v>1.5896999371750764E-2</v>
      </c>
      <c r="F570" s="6">
        <f t="shared" si="77"/>
        <v>1.5233153457607805E-2</v>
      </c>
      <c r="G570" s="3"/>
      <c r="H570" s="3">
        <f t="shared" si="74"/>
        <v>2.0092676804494379E-4</v>
      </c>
      <c r="I570" s="6">
        <f t="shared" si="75"/>
        <v>1.4174863951549722E-2</v>
      </c>
      <c r="J570" s="13"/>
      <c r="K570" s="13"/>
      <c r="L570" s="3"/>
      <c r="M570" s="3"/>
      <c r="N570" s="3"/>
      <c r="O570" s="3">
        <f t="shared" si="76"/>
        <v>2.2448165322273245E-4</v>
      </c>
      <c r="P570" s="36">
        <f t="shared" si="72"/>
        <v>3.2327642891265036</v>
      </c>
      <c r="Q570" s="6">
        <f t="shared" si="73"/>
        <v>1.4982711811375551E-2</v>
      </c>
      <c r="R570" s="3"/>
      <c r="S570" s="3"/>
      <c r="T570" s="3"/>
    </row>
    <row r="571" spans="1:20" x14ac:dyDescent="0.25">
      <c r="A571" s="33">
        <v>43217</v>
      </c>
      <c r="B571">
        <v>31.521882999999999</v>
      </c>
      <c r="C571" s="6">
        <f t="shared" si="71"/>
        <v>1.1526756577063159E-2</v>
      </c>
      <c r="D571" s="6">
        <f t="shared" si="78"/>
        <v>1.3010606869528816E-2</v>
      </c>
      <c r="E571" s="6">
        <f t="shared" si="70"/>
        <v>1.590806137071514E-2</v>
      </c>
      <c r="F571" s="6">
        <f t="shared" si="77"/>
        <v>1.5233419142173228E-2</v>
      </c>
      <c r="G571" s="3"/>
      <c r="H571" s="3">
        <f t="shared" si="74"/>
        <v>1.9019530199897069E-4</v>
      </c>
      <c r="I571" s="6">
        <f t="shared" si="75"/>
        <v>1.3791131280608226E-2</v>
      </c>
      <c r="J571" s="13"/>
      <c r="K571" s="13"/>
      <c r="L571" s="3"/>
      <c r="M571" s="3"/>
      <c r="N571" s="3"/>
      <c r="O571" s="3">
        <f t="shared" si="76"/>
        <v>2.1150006920697955E-4</v>
      </c>
      <c r="P571" s="36">
        <f t="shared" si="72"/>
        <v>2.9975998897554992</v>
      </c>
      <c r="Q571" s="6">
        <f t="shared" si="73"/>
        <v>1.4543041951633763E-2</v>
      </c>
      <c r="R571" s="3"/>
      <c r="S571" s="3"/>
      <c r="T571" s="3"/>
    </row>
    <row r="572" spans="1:20" x14ac:dyDescent="0.25">
      <c r="A572" s="33">
        <v>43220</v>
      </c>
      <c r="B572">
        <v>31.206741000000001</v>
      </c>
      <c r="C572" s="6">
        <f t="shared" si="71"/>
        <v>-1.0047873882397891E-2</v>
      </c>
      <c r="D572" s="6">
        <f t="shared" si="78"/>
        <v>1.3171167821429554E-2</v>
      </c>
      <c r="E572" s="6">
        <f t="shared" si="70"/>
        <v>1.5977479530231084E-2</v>
      </c>
      <c r="F572" s="6">
        <f t="shared" si="77"/>
        <v>1.527403785291513E-2</v>
      </c>
      <c r="G572" s="3"/>
      <c r="H572" s="3">
        <f t="shared" si="74"/>
        <v>1.8675555091024457E-4</v>
      </c>
      <c r="I572" s="6">
        <f t="shared" si="75"/>
        <v>1.3665853464392357E-2</v>
      </c>
      <c r="J572" s="13"/>
      <c r="K572" s="13"/>
      <c r="L572" s="3"/>
      <c r="M572" s="3"/>
      <c r="N572" s="3"/>
      <c r="O572" s="3">
        <f t="shared" si="76"/>
        <v>2.0893640019630717E-4</v>
      </c>
      <c r="P572" s="36">
        <f t="shared" si="72"/>
        <v>3.0761977250176451</v>
      </c>
      <c r="Q572" s="6">
        <f t="shared" si="73"/>
        <v>1.4454632482228913E-2</v>
      </c>
      <c r="R572" s="3"/>
      <c r="S572" s="3"/>
      <c r="T572" s="3"/>
    </row>
    <row r="573" spans="1:20" x14ac:dyDescent="0.25">
      <c r="A573" s="33">
        <v>43222</v>
      </c>
      <c r="B573">
        <v>30.79936</v>
      </c>
      <c r="C573" s="6">
        <f t="shared" si="71"/>
        <v>-1.3140218627783954E-2</v>
      </c>
      <c r="D573" s="6">
        <f t="shared" si="78"/>
        <v>1.3058148796496518E-2</v>
      </c>
      <c r="E573" s="6">
        <f t="shared" si="70"/>
        <v>1.6028927645773773E-2</v>
      </c>
      <c r="F573" s="6">
        <f t="shared" si="77"/>
        <v>1.5206706711215179E-2</v>
      </c>
      <c r="G573" s="3"/>
      <c r="H573" s="3">
        <f t="shared" si="74"/>
        <v>1.8160780402902432E-4</v>
      </c>
      <c r="I573" s="6">
        <f t="shared" si="75"/>
        <v>1.3476193974153991E-2</v>
      </c>
      <c r="J573" s="13"/>
      <c r="K573" s="13"/>
      <c r="L573" s="3"/>
      <c r="M573" s="3"/>
      <c r="N573" s="3"/>
      <c r="O573" s="3">
        <f t="shared" si="76"/>
        <v>2.0397618125386088E-4</v>
      </c>
      <c r="P573" s="36">
        <f t="shared" si="72"/>
        <v>2.9065663371877952</v>
      </c>
      <c r="Q573" s="6">
        <f t="shared" si="73"/>
        <v>1.4282023009849161E-2</v>
      </c>
      <c r="R573" s="3"/>
      <c r="S573" s="3"/>
      <c r="T573" s="3"/>
    </row>
    <row r="574" spans="1:20" x14ac:dyDescent="0.25">
      <c r="A574" s="33">
        <v>43223</v>
      </c>
      <c r="B574">
        <v>30.783988999999998</v>
      </c>
      <c r="C574" s="6">
        <f t="shared" si="71"/>
        <v>-4.9919338810877536E-4</v>
      </c>
      <c r="D574" s="6">
        <f t="shared" si="78"/>
        <v>1.3202355790294865E-2</v>
      </c>
      <c r="E574" s="6">
        <f t="shared" si="70"/>
        <v>1.6098902402306027E-2</v>
      </c>
      <c r="F574" s="6">
        <f t="shared" si="77"/>
        <v>1.5269657260094636E-2</v>
      </c>
      <c r="G574" s="3"/>
      <c r="H574" s="3">
        <f t="shared" si="74"/>
        <v>1.8107125652244048E-4</v>
      </c>
      <c r="I574" s="6">
        <f t="shared" si="75"/>
        <v>1.3456272014285401E-2</v>
      </c>
      <c r="J574" s="13"/>
      <c r="K574" s="13"/>
      <c r="L574" s="3"/>
      <c r="M574" s="3"/>
      <c r="N574" s="3"/>
      <c r="O574" s="3">
        <f t="shared" si="76"/>
        <v>2.0542867509558841E-4</v>
      </c>
      <c r="P574" s="36">
        <f t="shared" si="72"/>
        <v>3.3256607768044759</v>
      </c>
      <c r="Q574" s="6">
        <f t="shared" si="73"/>
        <v>1.4332783229212267E-2</v>
      </c>
      <c r="R574" s="3"/>
      <c r="S574" s="3"/>
      <c r="T574" s="3"/>
    </row>
    <row r="575" spans="1:20" x14ac:dyDescent="0.25">
      <c r="A575" s="33">
        <v>43224</v>
      </c>
      <c r="B575">
        <v>29.32358</v>
      </c>
      <c r="C575" s="6">
        <f t="shared" si="71"/>
        <v>-4.8602746635034319E-2</v>
      </c>
      <c r="D575" s="6">
        <f t="shared" si="78"/>
        <v>1.3193813567586449E-2</v>
      </c>
      <c r="E575" s="6">
        <f t="shared" si="70"/>
        <v>1.6098905438786101E-2</v>
      </c>
      <c r="F575" s="6">
        <f t="shared" si="77"/>
        <v>1.5260182498971219E-2</v>
      </c>
      <c r="G575" s="3"/>
      <c r="H575" s="3">
        <f t="shared" si="74"/>
        <v>1.7022193277341794E-4</v>
      </c>
      <c r="I575" s="6">
        <f t="shared" si="75"/>
        <v>1.3046912767908658E-2</v>
      </c>
      <c r="J575" s="13"/>
      <c r="K575" s="13"/>
      <c r="L575" s="3"/>
      <c r="M575" s="3"/>
      <c r="N575" s="3"/>
      <c r="O575" s="3">
        <f t="shared" si="76"/>
        <v>1.9246486430294355E-4</v>
      </c>
      <c r="P575" s="36">
        <f t="shared" si="72"/>
        <v>-2.7779146590649044</v>
      </c>
      <c r="Q575" s="6">
        <f t="shared" si="73"/>
        <v>1.3873170665098284E-2</v>
      </c>
      <c r="R575" s="3"/>
      <c r="S575" s="3"/>
      <c r="T575" s="3"/>
    </row>
    <row r="576" spans="1:20" x14ac:dyDescent="0.25">
      <c r="A576" s="33">
        <v>43227</v>
      </c>
      <c r="B576">
        <v>29.830878999999999</v>
      </c>
      <c r="C576" s="6">
        <f t="shared" si="71"/>
        <v>1.7152094552349638E-2</v>
      </c>
      <c r="D576" s="6">
        <f t="shared" si="78"/>
        <v>1.5852335630515312E-2</v>
      </c>
      <c r="E576" s="6">
        <f t="shared" si="70"/>
        <v>1.7274917351710894E-2</v>
      </c>
      <c r="F576" s="6">
        <f t="shared" si="77"/>
        <v>1.5899804662090636E-2</v>
      </c>
      <c r="G576" s="3"/>
      <c r="H576" s="3">
        <f t="shared" si="74"/>
        <v>3.017422356351734E-4</v>
      </c>
      <c r="I576" s="6">
        <f t="shared" si="75"/>
        <v>1.7370729277585713E-2</v>
      </c>
      <c r="J576" s="13"/>
      <c r="K576" s="13"/>
      <c r="L576" s="3"/>
      <c r="M576" s="3"/>
      <c r="N576" s="3"/>
      <c r="O576" s="3">
        <f t="shared" si="76"/>
        <v>3.7633004050419865E-4</v>
      </c>
      <c r="P576" s="36">
        <f t="shared" si="72"/>
        <v>2.632710690617948</v>
      </c>
      <c r="Q576" s="6">
        <f t="shared" si="73"/>
        <v>1.9399227832679285E-2</v>
      </c>
      <c r="R576" s="3"/>
      <c r="S576" s="3"/>
      <c r="T576" s="3"/>
    </row>
    <row r="577" spans="1:20" x14ac:dyDescent="0.25">
      <c r="A577" s="33">
        <v>43228</v>
      </c>
      <c r="B577">
        <v>29.131418</v>
      </c>
      <c r="C577" s="6">
        <f t="shared" si="71"/>
        <v>-2.3726816946990924E-2</v>
      </c>
      <c r="D577" s="6">
        <f t="shared" si="78"/>
        <v>1.6014625742060834E-2</v>
      </c>
      <c r="E577" s="6">
        <f t="shared" ref="E577:E640" si="79">SQRT(SUMPRODUCT(C517:C576,C517:C576)/60)</f>
        <v>1.7348580687006735E-2</v>
      </c>
      <c r="F577" s="6">
        <f t="shared" si="77"/>
        <v>1.5840749456990037E-2</v>
      </c>
      <c r="G577" s="3"/>
      <c r="H577" s="3">
        <f t="shared" si="74"/>
        <v>3.0128936234902751E-4</v>
      </c>
      <c r="I577" s="6">
        <f t="shared" si="75"/>
        <v>1.7357688853906431E-2</v>
      </c>
      <c r="J577" s="13"/>
      <c r="K577" s="13"/>
      <c r="L577" s="3"/>
      <c r="M577" s="3"/>
      <c r="N577" s="3"/>
      <c r="O577" s="3">
        <f t="shared" si="76"/>
        <v>3.7134056679208224E-4</v>
      </c>
      <c r="P577" s="36">
        <f t="shared" si="72"/>
        <v>2.2722440904851107</v>
      </c>
      <c r="Q577" s="6">
        <f t="shared" si="73"/>
        <v>1.9270198929748551E-2</v>
      </c>
      <c r="R577" s="3"/>
      <c r="S577" s="3"/>
      <c r="T577" s="3"/>
    </row>
    <row r="578" spans="1:20" x14ac:dyDescent="0.25">
      <c r="A578" s="33">
        <v>43229</v>
      </c>
      <c r="B578">
        <v>29.338949</v>
      </c>
      <c r="C578" s="6">
        <f t="shared" si="71"/>
        <v>7.0987025439334054E-3</v>
      </c>
      <c r="D578" s="6">
        <f t="shared" si="78"/>
        <v>1.6423808744611891E-2</v>
      </c>
      <c r="E578" s="6">
        <f t="shared" si="79"/>
        <v>1.7616804845916548E-2</v>
      </c>
      <c r="F578" s="6">
        <f t="shared" si="77"/>
        <v>1.5935783173686664E-2</v>
      </c>
      <c r="G578" s="3"/>
      <c r="H578" s="3">
        <f t="shared" si="74"/>
        <v>3.1698971115424687E-4</v>
      </c>
      <c r="I578" s="6">
        <f t="shared" si="75"/>
        <v>1.7804204872845258E-2</v>
      </c>
      <c r="J578" s="13"/>
      <c r="K578" s="13"/>
      <c r="L578" s="3"/>
      <c r="M578" s="3"/>
      <c r="N578" s="3"/>
      <c r="O578" s="3">
        <f t="shared" si="76"/>
        <v>3.8908464864738807E-4</v>
      </c>
      <c r="P578" s="36">
        <f t="shared" si="72"/>
        <v>2.9421617087585634</v>
      </c>
      <c r="Q578" s="6">
        <f t="shared" si="73"/>
        <v>1.9725228734982721E-2</v>
      </c>
      <c r="R578" s="3"/>
      <c r="S578" s="3"/>
      <c r="T578" s="3"/>
    </row>
    <row r="579" spans="1:20" x14ac:dyDescent="0.25">
      <c r="A579" s="33">
        <v>43230</v>
      </c>
      <c r="B579">
        <v>29.338949</v>
      </c>
      <c r="C579" s="6">
        <f t="shared" si="71"/>
        <v>0</v>
      </c>
      <c r="D579" s="6">
        <f t="shared" si="78"/>
        <v>1.6436440057875389E-2</v>
      </c>
      <c r="E579" s="6">
        <f t="shared" si="79"/>
        <v>1.7510298696786285E-2</v>
      </c>
      <c r="F579" s="6">
        <f t="shared" si="77"/>
        <v>1.5868785543303569E-2</v>
      </c>
      <c r="G579" s="3"/>
      <c r="H579" s="3">
        <f t="shared" si="74"/>
        <v>3.0099382315342682E-4</v>
      </c>
      <c r="I579" s="6">
        <f t="shared" si="75"/>
        <v>1.7349173558225385E-2</v>
      </c>
      <c r="J579" s="13"/>
      <c r="K579" s="13"/>
      <c r="L579" s="3"/>
      <c r="M579" s="3"/>
      <c r="N579" s="3"/>
      <c r="O579" s="3">
        <f t="shared" si="76"/>
        <v>3.6268524097799739E-4</v>
      </c>
      <c r="P579" s="36">
        <f t="shared" si="72"/>
        <v>3.0420490690933319</v>
      </c>
      <c r="Q579" s="6">
        <f t="shared" si="73"/>
        <v>1.9044296809753763E-2</v>
      </c>
      <c r="R579" s="3"/>
      <c r="S579" s="3"/>
      <c r="T579" s="3"/>
    </row>
    <row r="580" spans="1:20" x14ac:dyDescent="0.25">
      <c r="A580" s="33">
        <v>43231</v>
      </c>
      <c r="B580">
        <v>29.830878999999999</v>
      </c>
      <c r="C580" s="6">
        <f t="shared" ref="C580:C643" si="80">LN(B580/B579)</f>
        <v>1.6628114403057562E-2</v>
      </c>
      <c r="D580" s="6">
        <f t="shared" si="78"/>
        <v>1.5667076816943661E-2</v>
      </c>
      <c r="E580" s="6">
        <f t="shared" si="79"/>
        <v>1.6713192654762593E-2</v>
      </c>
      <c r="F580" s="6">
        <f t="shared" si="77"/>
        <v>1.5868131038865096E-2</v>
      </c>
      <c r="G580" s="3"/>
      <c r="H580" s="3">
        <f t="shared" si="74"/>
        <v>2.8293419376422118E-4</v>
      </c>
      <c r="I580" s="6">
        <f t="shared" si="75"/>
        <v>1.6820647840205833E-2</v>
      </c>
      <c r="J580" s="13"/>
      <c r="K580" s="13"/>
      <c r="L580" s="3"/>
      <c r="M580" s="3"/>
      <c r="N580" s="3"/>
      <c r="O580" s="3">
        <f t="shared" si="76"/>
        <v>3.3464120039017916E-4</v>
      </c>
      <c r="P580" s="36">
        <f t="shared" si="72"/>
        <v>2.6691669252986729</v>
      </c>
      <c r="Q580" s="6">
        <f t="shared" si="73"/>
        <v>1.8293200933411823E-2</v>
      </c>
      <c r="R580" s="3"/>
      <c r="S580" s="3"/>
      <c r="T580" s="3"/>
    </row>
    <row r="581" spans="1:20" x14ac:dyDescent="0.25">
      <c r="A581" s="33">
        <v>43234</v>
      </c>
      <c r="B581">
        <v>29.715582000000001</v>
      </c>
      <c r="C581" s="6">
        <f t="shared" si="80"/>
        <v>-3.8725103776029255E-3</v>
      </c>
      <c r="D581" s="6">
        <f t="shared" si="78"/>
        <v>1.5881363416970551E-2</v>
      </c>
      <c r="E581" s="6">
        <f t="shared" si="79"/>
        <v>1.6468841720155107E-2</v>
      </c>
      <c r="F581" s="6">
        <f t="shared" si="77"/>
        <v>1.593143783443008E-2</v>
      </c>
      <c r="G581" s="3"/>
      <c r="H581" s="3">
        <f t="shared" si="74"/>
        <v>2.8254779345443818E-4</v>
      </c>
      <c r="I581" s="6">
        <f t="shared" si="75"/>
        <v>1.6809158023364471E-2</v>
      </c>
      <c r="J581" s="13"/>
      <c r="K581" s="13"/>
      <c r="L581" s="3"/>
      <c r="M581" s="3"/>
      <c r="N581" s="3"/>
      <c r="O581" s="3">
        <f t="shared" si="76"/>
        <v>3.321783459865257E-4</v>
      </c>
      <c r="P581" s="36">
        <f t="shared" ref="P581:P644" si="81">-0.5*LN(2*PI())-LN(Q581)-C581^2/(2*O581)</f>
        <v>3.0634080215326946</v>
      </c>
      <c r="Q581" s="6">
        <f t="shared" ref="Q581:Q644" si="82">SQRT(O581)</f>
        <v>1.8225760505024904E-2</v>
      </c>
      <c r="R581" s="3"/>
      <c r="S581" s="3"/>
      <c r="T581" s="3"/>
    </row>
    <row r="582" spans="1:20" x14ac:dyDescent="0.25">
      <c r="A582" s="33">
        <v>43235</v>
      </c>
      <c r="B582">
        <v>29.838567999999999</v>
      </c>
      <c r="C582" s="6">
        <f t="shared" si="80"/>
        <v>4.1302302134364087E-3</v>
      </c>
      <c r="D582" s="6">
        <f t="shared" si="78"/>
        <v>1.5850965229554745E-2</v>
      </c>
      <c r="E582" s="6">
        <f t="shared" si="79"/>
        <v>1.6294127776276948E-2</v>
      </c>
      <c r="F582" s="6">
        <f t="shared" si="77"/>
        <v>1.5936240971070614E-2</v>
      </c>
      <c r="G582" s="3"/>
      <c r="H582" s="3">
        <f t="shared" ref="H582:H645" si="83">(1-$H$1)*C581^2+$H$1*H581</f>
        <v>2.6649470604465047E-4</v>
      </c>
      <c r="I582" s="6">
        <f t="shared" ref="I582:I645" si="84">SQRT(H582)</f>
        <v>1.6324665572214656E-2</v>
      </c>
      <c r="J582" s="13"/>
      <c r="K582" s="13"/>
      <c r="L582" s="3"/>
      <c r="M582" s="3"/>
      <c r="N582" s="3"/>
      <c r="O582" s="3">
        <f t="shared" ref="O582:O645" si="85">$M$2+$M$3*C581^2+$M$4*O581</f>
        <v>3.0829757933871634E-4</v>
      </c>
      <c r="P582" s="36">
        <f t="shared" si="81"/>
        <v>3.0956178744944771</v>
      </c>
      <c r="Q582" s="6">
        <f t="shared" si="82"/>
        <v>1.755840480620937E-2</v>
      </c>
      <c r="R582" s="3"/>
      <c r="S582" s="3"/>
      <c r="T582" s="3"/>
    </row>
    <row r="583" spans="1:20" x14ac:dyDescent="0.25">
      <c r="A583" s="33">
        <v>43236</v>
      </c>
      <c r="B583">
        <v>29.262083000000001</v>
      </c>
      <c r="C583" s="6">
        <f t="shared" si="80"/>
        <v>-1.9509202512782021E-2</v>
      </c>
      <c r="D583" s="6">
        <f t="shared" si="78"/>
        <v>1.5829783473360396E-2</v>
      </c>
      <c r="E583" s="6">
        <f t="shared" si="79"/>
        <v>1.6049457029036936E-2</v>
      </c>
      <c r="F583" s="6">
        <f t="shared" si="77"/>
        <v>1.5938349660986305E-2</v>
      </c>
      <c r="G583" s="3"/>
      <c r="H583" s="3">
        <f t="shared" si="83"/>
        <v>2.5152855177893038E-4</v>
      </c>
      <c r="I583" s="6">
        <f t="shared" si="84"/>
        <v>1.5859651691601879E-2</v>
      </c>
      <c r="J583" s="13"/>
      <c r="K583" s="13"/>
      <c r="L583" s="3"/>
      <c r="M583" s="3"/>
      <c r="N583" s="3"/>
      <c r="O583" s="3">
        <f t="shared" si="85"/>
        <v>2.8687452799237319E-4</v>
      </c>
      <c r="P583" s="36">
        <f t="shared" si="81"/>
        <v>2.4959224106469451</v>
      </c>
      <c r="Q583" s="6">
        <f t="shared" si="82"/>
        <v>1.6937370752049246E-2</v>
      </c>
      <c r="R583" s="3"/>
      <c r="S583" s="3"/>
      <c r="T583" s="3"/>
    </row>
    <row r="584" spans="1:20" x14ac:dyDescent="0.25">
      <c r="A584" s="33">
        <v>43237</v>
      </c>
      <c r="B584">
        <v>29.208280999999999</v>
      </c>
      <c r="C584" s="6">
        <f t="shared" si="80"/>
        <v>-1.8403174361827394E-3</v>
      </c>
      <c r="D584" s="6">
        <f t="shared" si="78"/>
        <v>1.6218234769452045E-2</v>
      </c>
      <c r="E584" s="6">
        <f t="shared" si="79"/>
        <v>1.6201785079873802E-2</v>
      </c>
      <c r="F584" s="6">
        <f t="shared" si="77"/>
        <v>1.606993274972645E-2</v>
      </c>
      <c r="G584" s="3"/>
      <c r="H584" s="3">
        <f t="shared" si="83"/>
        <v>2.59273377633279E-4</v>
      </c>
      <c r="I584" s="6">
        <f t="shared" si="84"/>
        <v>1.6101968129184675E-2</v>
      </c>
      <c r="J584" s="13"/>
      <c r="K584" s="13"/>
      <c r="L584" s="3"/>
      <c r="M584" s="3"/>
      <c r="N584" s="3"/>
      <c r="O584" s="3">
        <f t="shared" si="85"/>
        <v>2.9760742397927153E-4</v>
      </c>
      <c r="P584" s="36">
        <f t="shared" si="81"/>
        <v>3.1352391284582573</v>
      </c>
      <c r="Q584" s="6">
        <f t="shared" si="82"/>
        <v>1.725130209518318E-2</v>
      </c>
      <c r="R584" s="3"/>
      <c r="S584" s="3"/>
      <c r="T584" s="3"/>
    </row>
    <row r="585" spans="1:20" x14ac:dyDescent="0.25">
      <c r="A585" s="33">
        <v>43238</v>
      </c>
      <c r="B585">
        <v>29.085301999999999</v>
      </c>
      <c r="C585" s="6">
        <f t="shared" si="80"/>
        <v>-4.219304290995902E-3</v>
      </c>
      <c r="D585" s="6">
        <f t="shared" si="78"/>
        <v>1.6108388228382311E-2</v>
      </c>
      <c r="E585" s="6">
        <f t="shared" si="79"/>
        <v>1.6196174697732709E-2</v>
      </c>
      <c r="F585" s="6">
        <f t="shared" si="77"/>
        <v>1.6070152910630076E-2</v>
      </c>
      <c r="G585" s="3"/>
      <c r="H585" s="3">
        <f t="shared" si="83"/>
        <v>2.4392018107123736E-4</v>
      </c>
      <c r="I585" s="6">
        <f t="shared" si="84"/>
        <v>1.5617944201182093E-2</v>
      </c>
      <c r="J585" s="13"/>
      <c r="K585" s="13"/>
      <c r="L585" s="3"/>
      <c r="M585" s="3"/>
      <c r="N585" s="3"/>
      <c r="O585" s="3">
        <f t="shared" si="85"/>
        <v>2.7607597436243479E-4</v>
      </c>
      <c r="P585" s="36">
        <f t="shared" si="81"/>
        <v>3.1462366146139389</v>
      </c>
      <c r="Q585" s="6">
        <f t="shared" si="82"/>
        <v>1.6615534128111405E-2</v>
      </c>
      <c r="R585" s="3"/>
      <c r="S585" s="3"/>
      <c r="T585" s="3"/>
    </row>
    <row r="586" spans="1:20" x14ac:dyDescent="0.25">
      <c r="A586" s="33">
        <v>43241</v>
      </c>
      <c r="B586">
        <v>29.085301999999999</v>
      </c>
      <c r="C586" s="6">
        <f t="shared" si="80"/>
        <v>0</v>
      </c>
      <c r="D586" s="6">
        <f t="shared" si="78"/>
        <v>1.5949135752122534E-2</v>
      </c>
      <c r="E586" s="6">
        <f t="shared" si="79"/>
        <v>1.6201352302149693E-2</v>
      </c>
      <c r="F586" s="6">
        <f t="shared" si="77"/>
        <v>1.5194080112662009E-2</v>
      </c>
      <c r="G586" s="3"/>
      <c r="H586" s="3">
        <f t="shared" si="83"/>
        <v>2.3035312192896411E-4</v>
      </c>
      <c r="I586" s="6">
        <f t="shared" si="84"/>
        <v>1.5177388508204041E-2</v>
      </c>
      <c r="J586" s="13"/>
      <c r="K586" s="13"/>
      <c r="L586" s="3"/>
      <c r="M586" s="3"/>
      <c r="N586" s="3"/>
      <c r="O586" s="3">
        <f t="shared" si="85"/>
        <v>2.5780019415392366E-4</v>
      </c>
      <c r="P586" s="36">
        <f t="shared" si="81"/>
        <v>3.2127243239658623</v>
      </c>
      <c r="Q586" s="6">
        <f t="shared" si="82"/>
        <v>1.605615751523146E-2</v>
      </c>
      <c r="R586" s="3"/>
      <c r="S586" s="3"/>
      <c r="T586" s="3"/>
    </row>
    <row r="587" spans="1:20" x14ac:dyDescent="0.25">
      <c r="A587" s="33">
        <v>43242</v>
      </c>
      <c r="B587">
        <v>29.085301999999999</v>
      </c>
      <c r="C587" s="6">
        <f t="shared" si="80"/>
        <v>0</v>
      </c>
      <c r="D587" s="6">
        <f t="shared" si="78"/>
        <v>1.592574669069419E-2</v>
      </c>
      <c r="E587" s="6">
        <f t="shared" si="79"/>
        <v>1.6084376161531508E-2</v>
      </c>
      <c r="F587" s="6">
        <f t="shared" si="77"/>
        <v>1.5193448196850487E-2</v>
      </c>
      <c r="G587" s="3"/>
      <c r="H587" s="3">
        <f t="shared" si="83"/>
        <v>2.1653193461322625E-4</v>
      </c>
      <c r="I587" s="6">
        <f t="shared" si="84"/>
        <v>1.4715024111880559E-2</v>
      </c>
      <c r="J587" s="13"/>
      <c r="K587" s="13"/>
      <c r="L587" s="3"/>
      <c r="M587" s="3"/>
      <c r="N587" s="3"/>
      <c r="O587" s="3">
        <f t="shared" si="85"/>
        <v>2.3980041660775055E-4</v>
      </c>
      <c r="P587" s="36">
        <f t="shared" si="81"/>
        <v>3.2489132558248177</v>
      </c>
      <c r="Q587" s="6">
        <f t="shared" si="82"/>
        <v>1.548549051879696E-2</v>
      </c>
      <c r="R587" s="3"/>
      <c r="S587" s="3"/>
      <c r="T587" s="3"/>
    </row>
    <row r="588" spans="1:20" x14ac:dyDescent="0.25">
      <c r="A588" s="33">
        <v>43243</v>
      </c>
      <c r="B588">
        <v>29.208280999999999</v>
      </c>
      <c r="C588" s="6">
        <f t="shared" si="80"/>
        <v>4.2193042909958916E-3</v>
      </c>
      <c r="D588" s="6">
        <f t="shared" si="78"/>
        <v>1.5065019835068303E-2</v>
      </c>
      <c r="E588" s="6">
        <f t="shared" si="79"/>
        <v>1.6082695468878312E-2</v>
      </c>
      <c r="F588" s="6">
        <f t="shared" si="77"/>
        <v>1.5188504524133192E-2</v>
      </c>
      <c r="G588" s="3"/>
      <c r="H588" s="3">
        <f t="shared" si="83"/>
        <v>2.0354001853643266E-4</v>
      </c>
      <c r="I588" s="6">
        <f t="shared" si="84"/>
        <v>1.4266745197711799E-2</v>
      </c>
      <c r="J588" s="13"/>
      <c r="K588" s="13"/>
      <c r="L588" s="3"/>
      <c r="M588" s="3"/>
      <c r="N588" s="3"/>
      <c r="O588" s="3">
        <f t="shared" si="85"/>
        <v>2.2352437858250374E-4</v>
      </c>
      <c r="P588" s="36">
        <f t="shared" si="81"/>
        <v>3.2442341610581908</v>
      </c>
      <c r="Q588" s="6">
        <f t="shared" si="82"/>
        <v>1.4950731707261144E-2</v>
      </c>
      <c r="R588" s="3"/>
      <c r="S588" s="3"/>
      <c r="T588" s="3"/>
    </row>
    <row r="589" spans="1:20" x14ac:dyDescent="0.25">
      <c r="A589" s="33">
        <v>43244</v>
      </c>
      <c r="B589">
        <v>28.631799999999998</v>
      </c>
      <c r="C589" s="6">
        <f t="shared" si="80"/>
        <v>-1.9934276710999874E-2</v>
      </c>
      <c r="D589" s="6">
        <f t="shared" si="78"/>
        <v>1.4417273731881421E-2</v>
      </c>
      <c r="E589" s="6">
        <f t="shared" si="79"/>
        <v>1.5753542580293052E-2</v>
      </c>
      <c r="F589" s="6">
        <f t="shared" si="77"/>
        <v>1.5185897456627811E-2</v>
      </c>
      <c r="G589" s="3"/>
      <c r="H589" s="3">
        <f t="shared" si="83"/>
        <v>1.9239576914624769E-4</v>
      </c>
      <c r="I589" s="6">
        <f t="shared" si="84"/>
        <v>1.3870680197677678E-2</v>
      </c>
      <c r="J589" s="13"/>
      <c r="K589" s="13"/>
      <c r="L589" s="3"/>
      <c r="M589" s="3"/>
      <c r="N589" s="3"/>
      <c r="O589" s="3">
        <f t="shared" si="85"/>
        <v>2.1028117515452453E-4</v>
      </c>
      <c r="P589" s="36">
        <f t="shared" si="81"/>
        <v>2.369727197184945</v>
      </c>
      <c r="Q589" s="6">
        <f t="shared" si="82"/>
        <v>1.4501074965481853E-2</v>
      </c>
      <c r="R589" s="3"/>
      <c r="S589" s="3"/>
      <c r="T589" s="3"/>
    </row>
    <row r="590" spans="1:20" x14ac:dyDescent="0.25">
      <c r="A590" s="33">
        <v>43245</v>
      </c>
      <c r="B590">
        <v>28.270537999999998</v>
      </c>
      <c r="C590" s="6">
        <f t="shared" si="80"/>
        <v>-1.2697785948844983E-2</v>
      </c>
      <c r="D590" s="6">
        <f t="shared" si="78"/>
        <v>1.4578607422282694E-2</v>
      </c>
      <c r="E590" s="6">
        <f t="shared" si="79"/>
        <v>1.5829101062332609E-2</v>
      </c>
      <c r="F590" s="6">
        <f t="shared" si="77"/>
        <v>1.5187510492433151E-2</v>
      </c>
      <c r="G590" s="3"/>
      <c r="H590" s="3">
        <f t="shared" si="83"/>
        <v>2.0469454627691555E-4</v>
      </c>
      <c r="I590" s="6">
        <f t="shared" si="84"/>
        <v>1.4307150180134252E-2</v>
      </c>
      <c r="J590" s="13"/>
      <c r="K590" s="13"/>
      <c r="L590" s="3"/>
      <c r="M590" s="3"/>
      <c r="N590" s="3"/>
      <c r="O590" s="3">
        <f t="shared" si="85"/>
        <v>2.2973736471604115E-4</v>
      </c>
      <c r="P590" s="36">
        <f t="shared" si="81"/>
        <v>2.9194394722580497</v>
      </c>
      <c r="Q590" s="6">
        <f t="shared" si="82"/>
        <v>1.5157089585934404E-2</v>
      </c>
      <c r="R590" s="3"/>
      <c r="S590" s="3"/>
      <c r="T590" s="3"/>
    </row>
    <row r="591" spans="1:20" x14ac:dyDescent="0.25">
      <c r="A591" s="33">
        <v>43249</v>
      </c>
      <c r="B591">
        <v>27.777909999999999</v>
      </c>
      <c r="C591" s="6">
        <f t="shared" si="80"/>
        <v>-1.757910178439057E-2</v>
      </c>
      <c r="D591" s="6">
        <f t="shared" si="78"/>
        <v>1.3967171947200034E-2</v>
      </c>
      <c r="E591" s="6">
        <f t="shared" si="79"/>
        <v>1.5812676523012888E-2</v>
      </c>
      <c r="F591" s="6">
        <f t="shared" si="77"/>
        <v>1.5168356484718953E-2</v>
      </c>
      <c r="G591" s="3"/>
      <c r="H591" s="3">
        <f t="shared" si="83"/>
        <v>2.0208689958046172E-4</v>
      </c>
      <c r="I591" s="6">
        <f t="shared" si="84"/>
        <v>1.4215727191405359E-2</v>
      </c>
      <c r="J591" s="13"/>
      <c r="K591" s="13"/>
      <c r="L591" s="3"/>
      <c r="M591" s="3"/>
      <c r="N591" s="3"/>
      <c r="O591" s="3">
        <f t="shared" si="85"/>
        <v>2.2777624108742214E-4</v>
      </c>
      <c r="P591" s="36">
        <f t="shared" si="81"/>
        <v>2.5962831302934366</v>
      </c>
      <c r="Q591" s="6">
        <f t="shared" si="82"/>
        <v>1.5092257653758172E-2</v>
      </c>
      <c r="R591" s="3"/>
      <c r="S591" s="3"/>
      <c r="T591" s="3"/>
    </row>
    <row r="592" spans="1:20" x14ac:dyDescent="0.25">
      <c r="A592" s="33">
        <v>43250</v>
      </c>
      <c r="B592">
        <v>28.349996999999998</v>
      </c>
      <c r="C592" s="6">
        <f t="shared" si="80"/>
        <v>2.0385823838951454E-2</v>
      </c>
      <c r="D592" s="6">
        <f t="shared" si="78"/>
        <v>1.4129453336381144E-2</v>
      </c>
      <c r="E592" s="6">
        <f t="shared" si="79"/>
        <v>1.5966817805280253E-2</v>
      </c>
      <c r="F592" s="6">
        <f t="shared" si="77"/>
        <v>1.5280271446686649E-2</v>
      </c>
      <c r="G592" s="3"/>
      <c r="H592" s="3">
        <f t="shared" si="83"/>
        <v>2.0850317477839184E-4</v>
      </c>
      <c r="I592" s="6">
        <f t="shared" si="84"/>
        <v>1.4439639011360077E-2</v>
      </c>
      <c r="J592" s="13"/>
      <c r="K592" s="13"/>
      <c r="L592" s="3"/>
      <c r="M592" s="3"/>
      <c r="N592" s="3"/>
      <c r="O592" s="3">
        <f t="shared" si="85"/>
        <v>2.3824100824451167E-4</v>
      </c>
      <c r="P592" s="36">
        <f t="shared" si="81"/>
        <v>2.3799875203300056</v>
      </c>
      <c r="Q592" s="6">
        <f t="shared" si="82"/>
        <v>1.5435057766154024E-2</v>
      </c>
      <c r="R592" s="3"/>
      <c r="S592" s="3"/>
      <c r="T592" s="3"/>
    </row>
    <row r="593" spans="1:20" x14ac:dyDescent="0.25">
      <c r="A593" s="33">
        <v>43251</v>
      </c>
      <c r="B593">
        <v>28.349996999999998</v>
      </c>
      <c r="C593" s="6">
        <f t="shared" si="80"/>
        <v>0</v>
      </c>
      <c r="D593" s="6">
        <f t="shared" si="78"/>
        <v>1.4498739984607996E-2</v>
      </c>
      <c r="E593" s="6">
        <f t="shared" si="79"/>
        <v>1.5957579250208086E-2</v>
      </c>
      <c r="F593" s="6">
        <f t="shared" si="77"/>
        <v>1.5430417028943103E-2</v>
      </c>
      <c r="G593" s="3"/>
      <c r="H593" s="3">
        <f t="shared" si="83"/>
        <v>2.20927893107254E-4</v>
      </c>
      <c r="I593" s="6">
        <f t="shared" si="84"/>
        <v>1.4863643332213471E-2</v>
      </c>
      <c r="J593" s="13"/>
      <c r="K593" s="13"/>
      <c r="L593" s="3"/>
      <c r="M593" s="3"/>
      <c r="N593" s="3"/>
      <c r="O593" s="3">
        <f t="shared" si="85"/>
        <v>2.5652725211349094E-4</v>
      </c>
      <c r="P593" s="36">
        <f t="shared" si="81"/>
        <v>3.2151992932656612</v>
      </c>
      <c r="Q593" s="6">
        <f t="shared" si="82"/>
        <v>1.6016468153544055E-2</v>
      </c>
      <c r="R593" s="3"/>
      <c r="S593" s="3"/>
      <c r="T593" s="3"/>
    </row>
    <row r="594" spans="1:20" x14ac:dyDescent="0.25">
      <c r="A594" s="33">
        <v>43252</v>
      </c>
      <c r="B594">
        <v>28.405615000000001</v>
      </c>
      <c r="C594" s="6">
        <f t="shared" si="80"/>
        <v>1.9599125388195708E-3</v>
      </c>
      <c r="D594" s="6">
        <f t="shared" si="78"/>
        <v>1.4421664484971635E-2</v>
      </c>
      <c r="E594" s="6">
        <f t="shared" si="79"/>
        <v>1.3668303077523402E-2</v>
      </c>
      <c r="F594" s="6">
        <f t="shared" si="77"/>
        <v>1.5425840740125053E-2</v>
      </c>
      <c r="G594" s="3"/>
      <c r="H594" s="3">
        <f t="shared" si="83"/>
        <v>2.0767221952081876E-4</v>
      </c>
      <c r="I594" s="6">
        <f t="shared" si="84"/>
        <v>1.4410836877878355E-2</v>
      </c>
      <c r="J594" s="13"/>
      <c r="K594" s="13"/>
      <c r="L594" s="3"/>
      <c r="M594" s="3"/>
      <c r="N594" s="3"/>
      <c r="O594" s="3">
        <f t="shared" si="85"/>
        <v>2.3864937721290963E-4</v>
      </c>
      <c r="P594" s="36">
        <f t="shared" si="81"/>
        <v>3.2432711194083366</v>
      </c>
      <c r="Q594" s="6">
        <f t="shared" si="82"/>
        <v>1.5448280720290839E-2</v>
      </c>
      <c r="R594" s="3"/>
      <c r="S594" s="3"/>
      <c r="T594" s="3"/>
    </row>
    <row r="595" spans="1:20" x14ac:dyDescent="0.25">
      <c r="A595" s="33">
        <v>43255</v>
      </c>
      <c r="B595">
        <v>28.183140000000002</v>
      </c>
      <c r="C595" s="6">
        <f t="shared" si="80"/>
        <v>-7.8629100857631438E-3</v>
      </c>
      <c r="D595" s="6">
        <f t="shared" si="78"/>
        <v>1.4422603755020037E-2</v>
      </c>
      <c r="E595" s="6">
        <f t="shared" si="79"/>
        <v>1.3650525263949402E-2</v>
      </c>
      <c r="F595" s="6">
        <f t="shared" si="77"/>
        <v>1.5414838071917687E-2</v>
      </c>
      <c r="G595" s="3"/>
      <c r="H595" s="3">
        <f t="shared" si="83"/>
        <v>1.9544236177915895E-4</v>
      </c>
      <c r="I595" s="6">
        <f t="shared" si="84"/>
        <v>1.3980070163599286E-2</v>
      </c>
      <c r="J595" s="13"/>
      <c r="K595" s="13"/>
      <c r="L595" s="3"/>
      <c r="M595" s="3"/>
      <c r="N595" s="3"/>
      <c r="O595" s="3">
        <f t="shared" si="85"/>
        <v>2.2280164960118416E-4</v>
      </c>
      <c r="P595" s="36">
        <f t="shared" si="81"/>
        <v>3.1469305086649193</v>
      </c>
      <c r="Q595" s="6">
        <f t="shared" si="82"/>
        <v>1.4926541783051564E-2</v>
      </c>
      <c r="R595" s="3"/>
      <c r="S595" s="3"/>
      <c r="T595" s="3"/>
    </row>
    <row r="596" spans="1:20" x14ac:dyDescent="0.25">
      <c r="A596" s="33">
        <v>43256</v>
      </c>
      <c r="B596">
        <v>27.634888</v>
      </c>
      <c r="C596" s="6">
        <f t="shared" si="80"/>
        <v>-1.9644894361246636E-2</v>
      </c>
      <c r="D596" s="6">
        <f t="shared" si="78"/>
        <v>1.4324597532609883E-2</v>
      </c>
      <c r="E596" s="6">
        <f t="shared" si="79"/>
        <v>1.3671146090949621E-2</v>
      </c>
      <c r="F596" s="6">
        <f t="shared" si="77"/>
        <v>1.5427738463913392E-2</v>
      </c>
      <c r="G596" s="3"/>
      <c r="H596" s="3">
        <f t="shared" si="83"/>
        <v>1.8742534137341715E-4</v>
      </c>
      <c r="I596" s="6">
        <f t="shared" si="84"/>
        <v>1.3690337518608413E-2</v>
      </c>
      <c r="J596" s="13"/>
      <c r="K596" s="13"/>
      <c r="L596" s="3"/>
      <c r="M596" s="3"/>
      <c r="N596" s="3"/>
      <c r="O596" s="3">
        <f t="shared" si="85"/>
        <v>2.1327304158118033E-4</v>
      </c>
      <c r="P596" s="36">
        <f t="shared" si="81"/>
        <v>2.4027700363086497</v>
      </c>
      <c r="Q596" s="6">
        <f t="shared" si="82"/>
        <v>1.4603870773914028E-2</v>
      </c>
      <c r="R596" s="3"/>
      <c r="S596" s="3"/>
      <c r="T596" s="3"/>
    </row>
    <row r="597" spans="1:20" x14ac:dyDescent="0.25">
      <c r="A597" s="33">
        <v>43257</v>
      </c>
      <c r="B597">
        <v>28.095738999999998</v>
      </c>
      <c r="C597" s="6">
        <f t="shared" si="80"/>
        <v>1.6538895385510621E-2</v>
      </c>
      <c r="D597" s="6">
        <f t="shared" si="78"/>
        <v>1.4733680256149316E-2</v>
      </c>
      <c r="E597" s="6">
        <f t="shared" si="79"/>
        <v>1.3758530103836512E-2</v>
      </c>
      <c r="F597" s="6">
        <f t="shared" si="77"/>
        <v>1.5533022639042262E-2</v>
      </c>
      <c r="G597" s="3"/>
      <c r="H597" s="3">
        <f t="shared" si="83"/>
        <v>1.9933513335888454E-4</v>
      </c>
      <c r="I597" s="6">
        <f t="shared" si="84"/>
        <v>1.4118609469734778E-2</v>
      </c>
      <c r="J597" s="13"/>
      <c r="K597" s="13"/>
      <c r="L597" s="3"/>
      <c r="M597" s="3"/>
      <c r="N597" s="3"/>
      <c r="O597" s="3">
        <f t="shared" si="85"/>
        <v>2.3149428926871993E-4</v>
      </c>
      <c r="P597" s="36">
        <f t="shared" si="81"/>
        <v>2.6757361014420304</v>
      </c>
      <c r="Q597" s="6">
        <f t="shared" si="82"/>
        <v>1.5214936387271553E-2</v>
      </c>
      <c r="R597" s="3"/>
      <c r="S597" s="3"/>
      <c r="T597" s="3"/>
    </row>
    <row r="598" spans="1:20" x14ac:dyDescent="0.25">
      <c r="A598" s="33">
        <v>43258</v>
      </c>
      <c r="B598">
        <v>28.914138999999999</v>
      </c>
      <c r="C598" s="6">
        <f t="shared" si="80"/>
        <v>2.8712786403481801E-2</v>
      </c>
      <c r="D598" s="6">
        <f t="shared" si="78"/>
        <v>1.4937948864417331E-2</v>
      </c>
      <c r="E598" s="6">
        <f t="shared" si="79"/>
        <v>1.3909641866816768E-2</v>
      </c>
      <c r="F598" s="6">
        <f t="shared" si="77"/>
        <v>1.5521527973398961E-2</v>
      </c>
      <c r="G598" s="3"/>
      <c r="H598" s="3">
        <f t="shared" si="83"/>
        <v>2.0378712899172334E-4</v>
      </c>
      <c r="I598" s="6">
        <f t="shared" si="84"/>
        <v>1.4275402936229973E-2</v>
      </c>
      <c r="J598" s="13"/>
      <c r="K598" s="13"/>
      <c r="L598" s="3"/>
      <c r="M598" s="3"/>
      <c r="N598" s="3"/>
      <c r="O598" s="3">
        <f t="shared" si="85"/>
        <v>2.3866421069013635E-4</v>
      </c>
      <c r="P598" s="36">
        <f t="shared" si="81"/>
        <v>1.5241247113639449</v>
      </c>
      <c r="Q598" s="6">
        <f t="shared" si="82"/>
        <v>1.5448760814063255E-2</v>
      </c>
      <c r="R598" s="3"/>
      <c r="S598" s="3"/>
      <c r="T598" s="3"/>
    </row>
    <row r="599" spans="1:20" x14ac:dyDescent="0.25">
      <c r="A599" s="33">
        <v>43259</v>
      </c>
      <c r="B599">
        <v>28.683710000000001</v>
      </c>
      <c r="C599" s="6">
        <f t="shared" si="80"/>
        <v>-8.0013484311776233E-3</v>
      </c>
      <c r="D599" s="6">
        <f t="shared" si="78"/>
        <v>1.5827063619866837E-2</v>
      </c>
      <c r="E599" s="6">
        <f t="shared" si="79"/>
        <v>1.4393468872802276E-2</v>
      </c>
      <c r="F599" s="6">
        <f t="shared" si="77"/>
        <v>1.5784618483932776E-2</v>
      </c>
      <c r="G599" s="3"/>
      <c r="H599" s="3">
        <f t="shared" si="83"/>
        <v>2.4102534743533814E-4</v>
      </c>
      <c r="I599" s="6">
        <f t="shared" si="84"/>
        <v>1.5524991060716852E-2</v>
      </c>
      <c r="J599" s="13"/>
      <c r="K599" s="13"/>
      <c r="L599" s="3"/>
      <c r="M599" s="3"/>
      <c r="N599" s="3"/>
      <c r="O599" s="3">
        <f t="shared" si="85"/>
        <v>2.9076479519144117E-4</v>
      </c>
      <c r="P599" s="36">
        <f t="shared" si="81"/>
        <v>3.0424677152942432</v>
      </c>
      <c r="Q599" s="6">
        <f t="shared" si="82"/>
        <v>1.7051826740599997E-2</v>
      </c>
      <c r="R599" s="3"/>
      <c r="S599" s="3"/>
      <c r="T599" s="3"/>
    </row>
    <row r="600" spans="1:20" x14ac:dyDescent="0.25">
      <c r="A600" s="33">
        <v>43262</v>
      </c>
      <c r="B600">
        <v>29.382930999999999</v>
      </c>
      <c r="C600" s="6">
        <f t="shared" si="80"/>
        <v>2.4084561709267427E-2</v>
      </c>
      <c r="D600" s="6">
        <f t="shared" si="78"/>
        <v>1.5624253930490301E-2</v>
      </c>
      <c r="E600" s="6">
        <f t="shared" si="79"/>
        <v>1.4430454595132151E-2</v>
      </c>
      <c r="F600" s="6">
        <f t="shared" si="77"/>
        <v>1.5806607151603088E-2</v>
      </c>
      <c r="G600" s="3"/>
      <c r="H600" s="3">
        <f t="shared" si="83"/>
        <v>2.3040512119224435E-4</v>
      </c>
      <c r="I600" s="6">
        <f t="shared" si="84"/>
        <v>1.5179101461952362E-2</v>
      </c>
      <c r="J600" s="13"/>
      <c r="K600" s="13"/>
      <c r="L600" s="3"/>
      <c r="M600" s="3"/>
      <c r="N600" s="3"/>
      <c r="O600" s="3">
        <f t="shared" si="85"/>
        <v>2.7490959298449418E-4</v>
      </c>
      <c r="P600" s="36">
        <f t="shared" si="81"/>
        <v>2.1255831025615191</v>
      </c>
      <c r="Q600" s="6">
        <f t="shared" si="82"/>
        <v>1.6580397853625049E-2</v>
      </c>
      <c r="R600" s="3"/>
      <c r="S600" s="3"/>
      <c r="T600" s="3"/>
    </row>
    <row r="601" spans="1:20" x14ac:dyDescent="0.25">
      <c r="A601" s="33">
        <v>43263</v>
      </c>
      <c r="B601">
        <v>29.200178000000001</v>
      </c>
      <c r="C601" s="6">
        <f t="shared" si="80"/>
        <v>-6.2391223664743567E-3</v>
      </c>
      <c r="D601" s="6">
        <f t="shared" si="78"/>
        <v>1.6208553748611357E-2</v>
      </c>
      <c r="E601" s="6">
        <f t="shared" si="79"/>
        <v>1.4696821182402909E-2</v>
      </c>
      <c r="F601" s="6">
        <f t="shared" si="77"/>
        <v>1.6008852215472349E-2</v>
      </c>
      <c r="G601" s="3"/>
      <c r="H601" s="3">
        <f t="shared" si="83"/>
        <v>2.5138478068436037E-4</v>
      </c>
      <c r="I601" s="6">
        <f t="shared" si="84"/>
        <v>1.5855118438042663E-2</v>
      </c>
      <c r="J601" s="13"/>
      <c r="K601" s="13"/>
      <c r="L601" s="3"/>
      <c r="M601" s="3"/>
      <c r="N601" s="3"/>
      <c r="O601" s="3">
        <f t="shared" si="85"/>
        <v>3.0330468554816095E-4</v>
      </c>
      <c r="P601" s="36">
        <f t="shared" si="81"/>
        <v>3.067276949468023</v>
      </c>
      <c r="Q601" s="6">
        <f t="shared" si="82"/>
        <v>1.7415644850196071E-2</v>
      </c>
      <c r="R601" s="3"/>
      <c r="S601" s="3"/>
      <c r="T601" s="3"/>
    </row>
    <row r="602" spans="1:20" x14ac:dyDescent="0.25">
      <c r="A602" s="33">
        <v>43264</v>
      </c>
      <c r="B602">
        <v>28.906195</v>
      </c>
      <c r="C602" s="6">
        <f t="shared" si="80"/>
        <v>-1.0118873137881393E-2</v>
      </c>
      <c r="D602" s="6">
        <f t="shared" si="78"/>
        <v>1.6111669652114139E-2</v>
      </c>
      <c r="E602" s="6">
        <f t="shared" si="79"/>
        <v>1.4715052850042995E-2</v>
      </c>
      <c r="F602" s="6">
        <f t="shared" si="77"/>
        <v>1.602233444556652E-2</v>
      </c>
      <c r="G602" s="3"/>
      <c r="H602" s="3">
        <f t="shared" si="83"/>
        <v>2.3863729271752918E-4</v>
      </c>
      <c r="I602" s="6">
        <f t="shared" si="84"/>
        <v>1.5447889587821671E-2</v>
      </c>
      <c r="J602" s="13"/>
      <c r="K602" s="13"/>
      <c r="L602" s="3"/>
      <c r="M602" s="3"/>
      <c r="N602" s="3"/>
      <c r="O602" s="3">
        <f t="shared" si="85"/>
        <v>2.8417057965376627E-4</v>
      </c>
      <c r="P602" s="36">
        <f t="shared" si="81"/>
        <v>2.9838707196262177</v>
      </c>
      <c r="Q602" s="6">
        <f t="shared" si="82"/>
        <v>1.6857359806736232E-2</v>
      </c>
      <c r="R602" s="3"/>
      <c r="S602" s="3"/>
      <c r="T602" s="3"/>
    </row>
    <row r="603" spans="1:20" x14ac:dyDescent="0.25">
      <c r="A603" s="33">
        <v>43265</v>
      </c>
      <c r="B603">
        <v>28.834682000000001</v>
      </c>
      <c r="C603" s="6">
        <f t="shared" si="80"/>
        <v>-2.4770332658837677E-3</v>
      </c>
      <c r="D603" s="6">
        <f t="shared" si="78"/>
        <v>1.611315072995723E-2</v>
      </c>
      <c r="E603" s="6">
        <f t="shared" si="79"/>
        <v>1.4665416401141915E-2</v>
      </c>
      <c r="F603" s="6">
        <f t="shared" si="77"/>
        <v>1.6057051092829622E-2</v>
      </c>
      <c r="G603" s="3"/>
      <c r="H603" s="3">
        <f t="shared" si="83"/>
        <v>2.3046255076930968E-4</v>
      </c>
      <c r="I603" s="6">
        <f t="shared" si="84"/>
        <v>1.5180993075860013E-2</v>
      </c>
      <c r="J603" s="13"/>
      <c r="K603" s="13"/>
      <c r="L603" s="3"/>
      <c r="M603" s="3"/>
      <c r="N603" s="3"/>
      <c r="O603" s="3">
        <f t="shared" si="85"/>
        <v>2.7212416244679354E-4</v>
      </c>
      <c r="P603" s="36">
        <f t="shared" si="81"/>
        <v>3.1744138222326281</v>
      </c>
      <c r="Q603" s="6">
        <f t="shared" si="82"/>
        <v>1.6496186300075346E-2</v>
      </c>
      <c r="R603" s="3"/>
      <c r="S603" s="3"/>
      <c r="T603" s="3"/>
    </row>
    <row r="604" spans="1:20" x14ac:dyDescent="0.25">
      <c r="A604" s="33">
        <v>43266</v>
      </c>
      <c r="B604">
        <v>28.747275999999999</v>
      </c>
      <c r="C604" s="6">
        <f t="shared" si="80"/>
        <v>-3.0358838138883674E-3</v>
      </c>
      <c r="D604" s="6">
        <f t="shared" si="78"/>
        <v>1.5939969825989813E-2</v>
      </c>
      <c r="E604" s="6">
        <f t="shared" si="79"/>
        <v>1.4635314080452764E-2</v>
      </c>
      <c r="F604" s="6">
        <f t="shared" si="77"/>
        <v>1.6046099787501999E-2</v>
      </c>
      <c r="G604" s="3"/>
      <c r="H604" s="3">
        <f t="shared" si="83"/>
        <v>2.1700293935116878E-4</v>
      </c>
      <c r="I604" s="6">
        <f t="shared" si="84"/>
        <v>1.4731019630397918E-2</v>
      </c>
      <c r="J604" s="13"/>
      <c r="K604" s="13"/>
      <c r="L604" s="3"/>
      <c r="M604" s="3"/>
      <c r="N604" s="3"/>
      <c r="O604" s="3">
        <f t="shared" si="85"/>
        <v>2.5326073374855546E-4</v>
      </c>
      <c r="P604" s="36">
        <f t="shared" si="81"/>
        <v>3.2034111289355072</v>
      </c>
      <c r="Q604" s="6">
        <f t="shared" si="82"/>
        <v>1.5914167705178787E-2</v>
      </c>
      <c r="R604" s="3"/>
      <c r="S604" s="3"/>
      <c r="T604" s="3"/>
    </row>
    <row r="605" spans="1:20" x14ac:dyDescent="0.25">
      <c r="A605" s="33">
        <v>43269</v>
      </c>
      <c r="B605">
        <v>28.183140000000002</v>
      </c>
      <c r="C605" s="6">
        <f t="shared" si="80"/>
        <v>-1.9819088121707674E-2</v>
      </c>
      <c r="D605" s="6">
        <f t="shared" si="78"/>
        <v>1.5949343286477E-2</v>
      </c>
      <c r="E605" s="6">
        <f t="shared" si="79"/>
        <v>1.4636568377289074E-2</v>
      </c>
      <c r="F605" s="6">
        <f t="shared" si="77"/>
        <v>1.604920625164832E-2</v>
      </c>
      <c r="G605" s="3"/>
      <c r="H605" s="3">
        <f t="shared" si="83"/>
        <v>2.0453575842198439E-4</v>
      </c>
      <c r="I605" s="6">
        <f t="shared" si="84"/>
        <v>1.4301599855330326E-2</v>
      </c>
      <c r="J605" s="13"/>
      <c r="K605" s="13"/>
      <c r="L605" s="3"/>
      <c r="M605" s="3"/>
      <c r="N605" s="3"/>
      <c r="O605" s="3">
        <f t="shared" si="85"/>
        <v>2.3645887048137117E-4</v>
      </c>
      <c r="P605" s="36">
        <f t="shared" si="81"/>
        <v>2.4253491034755186</v>
      </c>
      <c r="Q605" s="6">
        <f t="shared" si="82"/>
        <v>1.5377219205089429E-2</v>
      </c>
      <c r="R605" s="3"/>
      <c r="S605" s="3"/>
      <c r="T605" s="3"/>
    </row>
    <row r="606" spans="1:20" x14ac:dyDescent="0.25">
      <c r="A606" s="33">
        <v>43270</v>
      </c>
      <c r="B606">
        <v>27.889150999999998</v>
      </c>
      <c r="C606" s="6">
        <f t="shared" si="80"/>
        <v>-1.0486166648931799E-2</v>
      </c>
      <c r="D606" s="6">
        <f t="shared" si="78"/>
        <v>1.3738044270811552E-2</v>
      </c>
      <c r="E606" s="6">
        <f t="shared" si="79"/>
        <v>1.4832909447058645E-2</v>
      </c>
      <c r="F606" s="6">
        <f t="shared" si="77"/>
        <v>1.6182082678111023E-2</v>
      </c>
      <c r="G606" s="3"/>
      <c r="H606" s="3">
        <f t="shared" si="83"/>
        <v>2.1583138815522618E-4</v>
      </c>
      <c r="I606" s="6">
        <f t="shared" si="84"/>
        <v>1.4691201045361342E-2</v>
      </c>
      <c r="J606" s="13"/>
      <c r="K606" s="13"/>
      <c r="L606" s="3"/>
      <c r="M606" s="3"/>
      <c r="N606" s="3"/>
      <c r="O606" s="3">
        <f t="shared" si="85"/>
        <v>2.5302898355696897E-4</v>
      </c>
      <c r="P606" s="36">
        <f t="shared" si="81"/>
        <v>3.0047779749308994</v>
      </c>
      <c r="Q606" s="6">
        <f t="shared" si="82"/>
        <v>1.5906884784802112E-2</v>
      </c>
      <c r="R606" s="3"/>
      <c r="S606" s="3"/>
      <c r="T606" s="3"/>
    </row>
    <row r="607" spans="1:20" x14ac:dyDescent="0.25">
      <c r="A607" s="33">
        <v>43271</v>
      </c>
      <c r="B607">
        <v>28.016276999999999</v>
      </c>
      <c r="C607" s="6">
        <f t="shared" si="80"/>
        <v>4.5479025441537667E-3</v>
      </c>
      <c r="D607" s="6">
        <f t="shared" si="78"/>
        <v>1.3512686822710684E-2</v>
      </c>
      <c r="E607" s="6">
        <f t="shared" si="79"/>
        <v>1.4816560714736339E-2</v>
      </c>
      <c r="F607" s="6">
        <f t="shared" ref="F607:F670" si="86">SQRT(SUMPRODUCT(C517:C606,C517:C606)/90)</f>
        <v>1.6171365731603347E-2</v>
      </c>
      <c r="G607" s="3"/>
      <c r="H607" s="3">
        <f t="shared" si="83"/>
        <v>2.0947908632526279E-4</v>
      </c>
      <c r="I607" s="6">
        <f t="shared" si="84"/>
        <v>1.4473392357193348E-2</v>
      </c>
      <c r="J607" s="13"/>
      <c r="K607" s="13"/>
      <c r="L607" s="3"/>
      <c r="M607" s="3"/>
      <c r="N607" s="3"/>
      <c r="O607" s="3">
        <f t="shared" si="85"/>
        <v>2.4459151436702418E-4</v>
      </c>
      <c r="P607" s="36">
        <f t="shared" si="81"/>
        <v>3.1967404286267875</v>
      </c>
      <c r="Q607" s="6">
        <f t="shared" si="82"/>
        <v>1.563942180411489E-2</v>
      </c>
      <c r="R607" s="3"/>
      <c r="S607" s="3"/>
      <c r="T607" s="3"/>
    </row>
    <row r="608" spans="1:20" x14ac:dyDescent="0.25">
      <c r="A608" s="33">
        <v>43272</v>
      </c>
      <c r="B608">
        <v>27.857368000000001</v>
      </c>
      <c r="C608" s="6">
        <f t="shared" si="80"/>
        <v>-5.6881711748720514E-3</v>
      </c>
      <c r="D608" s="6">
        <f t="shared" si="78"/>
        <v>1.2826408603833567E-2</v>
      </c>
      <c r="E608" s="6">
        <f t="shared" si="79"/>
        <v>1.4735302021880749E-2</v>
      </c>
      <c r="F608" s="6">
        <f t="shared" si="86"/>
        <v>1.6178384587989755E-2</v>
      </c>
      <c r="G608" s="3"/>
      <c r="H608" s="3">
        <f t="shared" si="83"/>
        <v>1.9815134619881425E-4</v>
      </c>
      <c r="I608" s="6">
        <f t="shared" si="84"/>
        <v>1.4076624105189933E-2</v>
      </c>
      <c r="J608" s="13"/>
      <c r="K608" s="13"/>
      <c r="L608" s="3"/>
      <c r="M608" s="3"/>
      <c r="N608" s="3"/>
      <c r="O608" s="3">
        <f t="shared" si="85"/>
        <v>2.2956938423144451E-4</v>
      </c>
      <c r="P608" s="36">
        <f t="shared" si="81"/>
        <v>3.2002445641164261</v>
      </c>
      <c r="Q608" s="6">
        <f t="shared" si="82"/>
        <v>1.5151547255361233E-2</v>
      </c>
      <c r="R608" s="3"/>
      <c r="S608" s="3"/>
      <c r="T608" s="3"/>
    </row>
    <row r="609" spans="1:20" x14ac:dyDescent="0.25">
      <c r="A609" s="33">
        <v>43273</v>
      </c>
      <c r="B609">
        <v>27.936827000000001</v>
      </c>
      <c r="C609" s="6">
        <f t="shared" si="80"/>
        <v>2.8482910711168244E-3</v>
      </c>
      <c r="D609" s="6">
        <f t="shared" si="78"/>
        <v>1.2802950758428402E-2</v>
      </c>
      <c r="E609" s="6">
        <f t="shared" si="79"/>
        <v>1.4732143596552286E-2</v>
      </c>
      <c r="F609" s="6">
        <f t="shared" si="86"/>
        <v>1.6094892243856882E-2</v>
      </c>
      <c r="G609" s="3"/>
      <c r="H609" s="3">
        <f t="shared" si="83"/>
        <v>1.8820358290576412E-4</v>
      </c>
      <c r="I609" s="6">
        <f t="shared" si="84"/>
        <v>1.3718731096780202E-2</v>
      </c>
      <c r="J609" s="13"/>
      <c r="K609" s="13"/>
      <c r="L609" s="3"/>
      <c r="M609" s="3"/>
      <c r="N609" s="3"/>
      <c r="O609" s="3">
        <f t="shared" si="85"/>
        <v>2.1695234972527252E-4</v>
      </c>
      <c r="P609" s="36">
        <f t="shared" si="81"/>
        <v>3.280280768631481</v>
      </c>
      <c r="Q609" s="6">
        <f t="shared" si="82"/>
        <v>1.4729302418148408E-2</v>
      </c>
      <c r="R609" s="3"/>
      <c r="S609" s="3"/>
      <c r="T609" s="3"/>
    </row>
    <row r="610" spans="1:20" x14ac:dyDescent="0.25">
      <c r="A610" s="33">
        <v>43276</v>
      </c>
      <c r="B610">
        <v>27.801749999999998</v>
      </c>
      <c r="C610" s="6">
        <f t="shared" si="80"/>
        <v>-4.8468142425390579E-3</v>
      </c>
      <c r="D610" s="6">
        <f t="shared" si="78"/>
        <v>1.2813507463750998E-2</v>
      </c>
      <c r="E610" s="6">
        <f t="shared" si="79"/>
        <v>1.4311590923297382E-2</v>
      </c>
      <c r="F610" s="6">
        <f t="shared" si="86"/>
        <v>1.5522538355071771E-2</v>
      </c>
      <c r="G610" s="3"/>
      <c r="H610" s="3">
        <f t="shared" si="83"/>
        <v>1.7739813365296651E-4</v>
      </c>
      <c r="I610" s="6">
        <f t="shared" si="84"/>
        <v>1.3319089069938924E-2</v>
      </c>
      <c r="J610" s="13"/>
      <c r="K610" s="13"/>
      <c r="L610" s="3"/>
      <c r="M610" s="3"/>
      <c r="N610" s="3"/>
      <c r="O610" s="3">
        <f t="shared" si="85"/>
        <v>2.0353613598267324E-4</v>
      </c>
      <c r="P610" s="36">
        <f t="shared" si="81"/>
        <v>3.2731862731745216</v>
      </c>
      <c r="Q610" s="6">
        <f t="shared" si="82"/>
        <v>1.4266609127002576E-2</v>
      </c>
      <c r="R610" s="3"/>
      <c r="S610" s="3"/>
      <c r="T610" s="3"/>
    </row>
    <row r="611" spans="1:20" x14ac:dyDescent="0.25">
      <c r="A611" s="33">
        <v>43277</v>
      </c>
      <c r="B611">
        <v>27.698460000000001</v>
      </c>
      <c r="C611" s="6">
        <f t="shared" si="80"/>
        <v>-3.7221523757072841E-3</v>
      </c>
      <c r="D611" s="6">
        <f t="shared" ref="D611:D674" si="87">SQRT(SUMPRODUCT(C581:C610,C581:C610)/30)</f>
        <v>1.2480086305001508E-2</v>
      </c>
      <c r="E611" s="6">
        <f t="shared" si="79"/>
        <v>1.4282336261308525E-2</v>
      </c>
      <c r="F611" s="6">
        <f t="shared" si="86"/>
        <v>1.525557875431508E-2</v>
      </c>
      <c r="G611" s="3"/>
      <c r="H611" s="3">
        <f t="shared" si="83"/>
        <v>1.6816374213188926E-4</v>
      </c>
      <c r="I611" s="6">
        <f t="shared" si="84"/>
        <v>1.296779634833495E-2</v>
      </c>
      <c r="J611" s="13"/>
      <c r="K611" s="13"/>
      <c r="L611" s="3"/>
      <c r="M611" s="3"/>
      <c r="N611" s="3"/>
      <c r="O611" s="3">
        <f t="shared" si="85"/>
        <v>1.9267819015296008E-4</v>
      </c>
      <c r="P611" s="36">
        <f t="shared" si="81"/>
        <v>3.3223538289765604</v>
      </c>
      <c r="Q611" s="6">
        <f t="shared" si="82"/>
        <v>1.3880856967527621E-2</v>
      </c>
      <c r="R611" s="3"/>
      <c r="S611" s="3"/>
      <c r="T611" s="3"/>
    </row>
    <row r="612" spans="1:20" x14ac:dyDescent="0.25">
      <c r="A612" s="33">
        <v>43278</v>
      </c>
      <c r="B612">
        <v>27.881202999999999</v>
      </c>
      <c r="C612" s="6">
        <f t="shared" si="80"/>
        <v>6.5759181924001826E-3</v>
      </c>
      <c r="D612" s="6">
        <f t="shared" si="87"/>
        <v>1.2478561224612297E-2</v>
      </c>
      <c r="E612" s="6">
        <f t="shared" si="79"/>
        <v>1.426477460293276E-2</v>
      </c>
      <c r="F612" s="6">
        <f t="shared" si="86"/>
        <v>1.5129570276070604E-2</v>
      </c>
      <c r="G612" s="3"/>
      <c r="H612" s="3">
        <f t="shared" si="83"/>
        <v>1.589051827024549E-4</v>
      </c>
      <c r="I612" s="6">
        <f t="shared" si="84"/>
        <v>1.2605759901824836E-2</v>
      </c>
      <c r="J612" s="13"/>
      <c r="K612" s="13"/>
      <c r="L612" s="3"/>
      <c r="M612" s="3"/>
      <c r="N612" s="3"/>
      <c r="O612" s="3">
        <f t="shared" si="85"/>
        <v>1.8206202636247037E-4</v>
      </c>
      <c r="P612" s="36">
        <f t="shared" si="81"/>
        <v>3.267884875876256</v>
      </c>
      <c r="Q612" s="6">
        <f t="shared" si="82"/>
        <v>1.3493036217340795E-2</v>
      </c>
      <c r="R612" s="3"/>
      <c r="S612" s="3"/>
      <c r="T612" s="3"/>
    </row>
    <row r="613" spans="1:20" x14ac:dyDescent="0.25">
      <c r="A613" s="33">
        <v>43279</v>
      </c>
      <c r="B613">
        <v>28.405615000000001</v>
      </c>
      <c r="C613" s="6">
        <f t="shared" si="80"/>
        <v>1.8634102720142553E-2</v>
      </c>
      <c r="D613" s="6">
        <f t="shared" si="87"/>
        <v>1.2513484201118254E-2</v>
      </c>
      <c r="E613" s="6">
        <f t="shared" si="79"/>
        <v>1.4268309844987073E-2</v>
      </c>
      <c r="F613" s="6">
        <f t="shared" si="86"/>
        <v>1.4963928057225285E-2</v>
      </c>
      <c r="G613" s="3"/>
      <c r="H613" s="3">
        <f t="shared" si="83"/>
        <v>1.5196543374469598E-4</v>
      </c>
      <c r="I613" s="6">
        <f t="shared" si="84"/>
        <v>1.2327426079465898E-2</v>
      </c>
      <c r="J613" s="13"/>
      <c r="K613" s="13"/>
      <c r="L613" s="3"/>
      <c r="M613" s="3"/>
      <c r="N613" s="3"/>
      <c r="O613" s="3">
        <f t="shared" si="85"/>
        <v>1.7489605982501735E-4</v>
      </c>
      <c r="P613" s="36">
        <f t="shared" si="81"/>
        <v>2.4140461282659786</v>
      </c>
      <c r="Q613" s="6">
        <f t="shared" si="82"/>
        <v>1.3224827402466065E-2</v>
      </c>
      <c r="R613" s="3"/>
      <c r="S613" s="3"/>
      <c r="T613" s="3"/>
    </row>
    <row r="614" spans="1:20" x14ac:dyDescent="0.25">
      <c r="A614" s="33">
        <v>43280</v>
      </c>
      <c r="B614">
        <v>28.405615000000001</v>
      </c>
      <c r="C614" s="6">
        <f t="shared" si="80"/>
        <v>0</v>
      </c>
      <c r="D614" s="6">
        <f t="shared" si="87"/>
        <v>1.2468947305271557E-2</v>
      </c>
      <c r="E614" s="6">
        <f t="shared" si="79"/>
        <v>1.4465576136792857E-2</v>
      </c>
      <c r="F614" s="6">
        <f t="shared" si="86"/>
        <v>1.5060658755517984E-2</v>
      </c>
      <c r="G614" s="3"/>
      <c r="H614" s="3">
        <f t="shared" si="83"/>
        <v>1.6368129477110368E-4</v>
      </c>
      <c r="I614" s="6">
        <f t="shared" si="84"/>
        <v>1.2793799074985649E-2</v>
      </c>
      <c r="J614" s="13"/>
      <c r="K614" s="13"/>
      <c r="L614" s="3"/>
      <c r="M614" s="3"/>
      <c r="N614" s="3"/>
      <c r="O614" s="3">
        <f t="shared" si="85"/>
        <v>1.935884964693861E-4</v>
      </c>
      <c r="P614" s="36">
        <f t="shared" si="81"/>
        <v>3.3559493687704616</v>
      </c>
      <c r="Q614" s="6">
        <f t="shared" si="82"/>
        <v>1.3913608319533295E-2</v>
      </c>
      <c r="R614" s="3"/>
      <c r="S614" s="3"/>
      <c r="T614" s="3"/>
    </row>
    <row r="615" spans="1:20" x14ac:dyDescent="0.25">
      <c r="A615" s="33">
        <v>43283</v>
      </c>
      <c r="B615">
        <v>28.087789999999998</v>
      </c>
      <c r="C615" s="6">
        <f t="shared" si="80"/>
        <v>-1.1251874556708195E-2</v>
      </c>
      <c r="D615" s="6">
        <f t="shared" si="87"/>
        <v>1.2464419546296903E-2</v>
      </c>
      <c r="E615" s="6">
        <f t="shared" si="79"/>
        <v>1.4402116614275729E-2</v>
      </c>
      <c r="F615" s="6">
        <f t="shared" si="86"/>
        <v>1.5055385573553215E-2</v>
      </c>
      <c r="G615" s="3"/>
      <c r="H615" s="3">
        <f t="shared" si="83"/>
        <v>1.5386041708483745E-4</v>
      </c>
      <c r="I615" s="6">
        <f t="shared" si="84"/>
        <v>1.2404048415127919E-2</v>
      </c>
      <c r="J615" s="13"/>
      <c r="K615" s="13"/>
      <c r="L615" s="3"/>
      <c r="M615" s="3"/>
      <c r="N615" s="3"/>
      <c r="O615" s="3">
        <f t="shared" si="85"/>
        <v>1.8173791941864583E-4</v>
      </c>
      <c r="P615" s="36">
        <f t="shared" si="81"/>
        <v>3.0392172878679604</v>
      </c>
      <c r="Q615" s="6">
        <f t="shared" si="82"/>
        <v>1.3481020711305426E-2</v>
      </c>
      <c r="R615" s="3"/>
      <c r="S615" s="3"/>
      <c r="T615" s="3"/>
    </row>
    <row r="616" spans="1:20" x14ac:dyDescent="0.25">
      <c r="A616" s="33">
        <v>43284</v>
      </c>
      <c r="B616">
        <v>27.483920999999999</v>
      </c>
      <c r="C616" s="6">
        <f t="shared" si="80"/>
        <v>-2.1733819570713232E-2</v>
      </c>
      <c r="D616" s="6">
        <f t="shared" si="87"/>
        <v>1.2609063923917495E-2</v>
      </c>
      <c r="E616" s="6">
        <f t="shared" si="79"/>
        <v>1.437642904682993E-2</v>
      </c>
      <c r="F616" s="6">
        <f t="shared" si="86"/>
        <v>1.5099184590281466E-2</v>
      </c>
      <c r="G616" s="3"/>
      <c r="H616" s="3">
        <f t="shared" si="83"/>
        <v>1.5222507292214104E-4</v>
      </c>
      <c r="I616" s="6">
        <f t="shared" si="84"/>
        <v>1.2337952541736455E-2</v>
      </c>
      <c r="J616" s="13"/>
      <c r="K616" s="13"/>
      <c r="L616" s="3"/>
      <c r="M616" s="3"/>
      <c r="N616" s="3"/>
      <c r="O616" s="3">
        <f t="shared" si="85"/>
        <v>1.8150591883603728E-4</v>
      </c>
      <c r="P616" s="36">
        <f t="shared" si="81"/>
        <v>2.0869508240627406</v>
      </c>
      <c r="Q616" s="6">
        <f t="shared" si="82"/>
        <v>1.3472413252125146E-2</v>
      </c>
      <c r="R616" s="3"/>
      <c r="S616" s="3"/>
      <c r="T616" s="3"/>
    </row>
    <row r="617" spans="1:20" x14ac:dyDescent="0.25">
      <c r="A617" s="33">
        <v>43285</v>
      </c>
      <c r="B617">
        <v>28.000392999999999</v>
      </c>
      <c r="C617" s="6">
        <f t="shared" si="80"/>
        <v>1.8617403025942253E-2</v>
      </c>
      <c r="D617" s="6">
        <f t="shared" si="87"/>
        <v>1.3218690939039622E-2</v>
      </c>
      <c r="E617" s="6">
        <f t="shared" si="79"/>
        <v>1.4634944444684527E-2</v>
      </c>
      <c r="F617" s="6">
        <f t="shared" si="86"/>
        <v>1.5189339497962978E-2</v>
      </c>
      <c r="G617" s="3"/>
      <c r="H617" s="3">
        <f t="shared" si="83"/>
        <v>1.7143310333475164E-4</v>
      </c>
      <c r="I617" s="6">
        <f t="shared" si="84"/>
        <v>1.309324647804171E-2</v>
      </c>
      <c r="J617" s="13"/>
      <c r="K617" s="13"/>
      <c r="L617" s="3"/>
      <c r="M617" s="3"/>
      <c r="N617" s="3"/>
      <c r="O617" s="3">
        <f t="shared" si="85"/>
        <v>2.0992689214504231E-4</v>
      </c>
      <c r="P617" s="36">
        <f t="shared" si="81"/>
        <v>2.4898932606043882</v>
      </c>
      <c r="Q617" s="6">
        <f t="shared" si="82"/>
        <v>1.448885406597231E-2</v>
      </c>
      <c r="R617" s="3"/>
      <c r="S617" s="3"/>
      <c r="T617" s="3"/>
    </row>
    <row r="618" spans="1:20" x14ac:dyDescent="0.25">
      <c r="A618" s="33">
        <v>43286</v>
      </c>
      <c r="B618">
        <v>27.849422000000001</v>
      </c>
      <c r="C618" s="6">
        <f t="shared" si="80"/>
        <v>-5.4063336725622326E-3</v>
      </c>
      <c r="D618" s="6">
        <f t="shared" si="87"/>
        <v>1.3648713492103458E-2</v>
      </c>
      <c r="E618" s="6">
        <f t="shared" si="79"/>
        <v>1.4374320899098646E-2</v>
      </c>
      <c r="F618" s="6">
        <f t="shared" si="86"/>
        <v>1.5314411155062249E-2</v>
      </c>
      <c r="G618" s="3"/>
      <c r="H618" s="3">
        <f t="shared" si="83"/>
        <v>1.8194357886048838E-4</v>
      </c>
      <c r="I618" s="6">
        <f t="shared" si="84"/>
        <v>1.3488646294587474E-2</v>
      </c>
      <c r="J618" s="13"/>
      <c r="K618" s="13"/>
      <c r="L618" s="3"/>
      <c r="M618" s="3"/>
      <c r="N618" s="3"/>
      <c r="O618" s="3">
        <f t="shared" si="85"/>
        <v>2.2521310589204366E-4</v>
      </c>
      <c r="P618" s="36">
        <f t="shared" si="81"/>
        <v>3.2154025632077206</v>
      </c>
      <c r="Q618" s="6">
        <f t="shared" si="82"/>
        <v>1.5007101848526373E-2</v>
      </c>
      <c r="R618" s="3"/>
      <c r="S618" s="3"/>
      <c r="T618" s="3"/>
    </row>
    <row r="619" spans="1:20" x14ac:dyDescent="0.25">
      <c r="A619" s="33">
        <v>43287</v>
      </c>
      <c r="B619">
        <v>27.698460000000001</v>
      </c>
      <c r="C619" s="6">
        <f t="shared" si="80"/>
        <v>-5.4353961385013123E-3</v>
      </c>
      <c r="D619" s="6">
        <f t="shared" si="87"/>
        <v>1.3662658739260664E-2</v>
      </c>
      <c r="E619" s="6">
        <f t="shared" si="79"/>
        <v>1.4045035167017094E-2</v>
      </c>
      <c r="F619" s="6">
        <f t="shared" si="86"/>
        <v>1.5088808783153477E-2</v>
      </c>
      <c r="G619" s="3"/>
      <c r="H619" s="3">
        <f t="shared" si="83"/>
        <v>1.7278067075560387E-4</v>
      </c>
      <c r="I619" s="6">
        <f t="shared" si="84"/>
        <v>1.3144606146842281E-2</v>
      </c>
      <c r="J619" s="13"/>
      <c r="K619" s="13"/>
      <c r="L619" s="3"/>
      <c r="M619" s="3"/>
      <c r="N619" s="3"/>
      <c r="O619" s="3">
        <f t="shared" si="85"/>
        <v>2.1275432432943815E-4</v>
      </c>
      <c r="P619" s="36">
        <f t="shared" si="81"/>
        <v>3.23931660474855</v>
      </c>
      <c r="Q619" s="6">
        <f t="shared" si="82"/>
        <v>1.4586100381165562E-2</v>
      </c>
      <c r="R619" s="3"/>
      <c r="S619" s="3"/>
      <c r="T619" s="3"/>
    </row>
    <row r="620" spans="1:20" x14ac:dyDescent="0.25">
      <c r="A620" s="33">
        <v>43290</v>
      </c>
      <c r="B620">
        <v>27.905042999999999</v>
      </c>
      <c r="C620" s="6">
        <f t="shared" si="80"/>
        <v>7.4306092017665517E-3</v>
      </c>
      <c r="D620" s="6">
        <f t="shared" si="87"/>
        <v>1.3206331130631497E-2</v>
      </c>
      <c r="E620" s="6">
        <f t="shared" si="79"/>
        <v>1.3909402868292415E-2</v>
      </c>
      <c r="F620" s="6">
        <f t="shared" si="86"/>
        <v>1.5005866217527124E-2</v>
      </c>
      <c r="G620" s="3"/>
      <c r="H620" s="3">
        <f t="shared" si="83"/>
        <v>1.6418644238121372E-4</v>
      </c>
      <c r="I620" s="6">
        <f t="shared" si="84"/>
        <v>1.2813525759181729E-2</v>
      </c>
      <c r="J620" s="13"/>
      <c r="K620" s="13"/>
      <c r="L620" s="3"/>
      <c r="M620" s="3"/>
      <c r="N620" s="3"/>
      <c r="O620" s="3">
        <f t="shared" si="85"/>
        <v>2.0151474297055514E-4</v>
      </c>
      <c r="P620" s="36">
        <f t="shared" si="81"/>
        <v>3.1988881691134479</v>
      </c>
      <c r="Q620" s="6">
        <f t="shared" si="82"/>
        <v>1.4195588856069167E-2</v>
      </c>
      <c r="R620" s="3"/>
      <c r="S620" s="3"/>
      <c r="T620" s="3"/>
    </row>
    <row r="621" spans="1:20" x14ac:dyDescent="0.25">
      <c r="A621" s="33">
        <v>43291</v>
      </c>
      <c r="B621">
        <v>27.976551000000001</v>
      </c>
      <c r="C621" s="6">
        <f t="shared" si="80"/>
        <v>2.5592698386744804E-3</v>
      </c>
      <c r="D621" s="6">
        <f t="shared" si="87"/>
        <v>1.3071847157234882E-2</v>
      </c>
      <c r="E621" s="6">
        <f t="shared" si="79"/>
        <v>1.3526919093140927E-2</v>
      </c>
      <c r="F621" s="6">
        <f t="shared" si="86"/>
        <v>1.4954984294486301E-2</v>
      </c>
      <c r="G621" s="3"/>
      <c r="H621" s="3">
        <f t="shared" si="83"/>
        <v>1.5764809302490357E-4</v>
      </c>
      <c r="I621" s="6">
        <f t="shared" si="84"/>
        <v>1.2555799179060788E-2</v>
      </c>
      <c r="J621" s="13"/>
      <c r="K621" s="13"/>
      <c r="L621" s="3"/>
      <c r="M621" s="3"/>
      <c r="N621" s="3"/>
      <c r="O621" s="3">
        <f t="shared" si="85"/>
        <v>1.9347719653894818E-4</v>
      </c>
      <c r="P621" s="36">
        <f t="shared" si="81"/>
        <v>3.3393102136325834</v>
      </c>
      <c r="Q621" s="6">
        <f t="shared" si="82"/>
        <v>1.3909608065612351E-2</v>
      </c>
      <c r="R621" s="3"/>
      <c r="S621" s="3"/>
      <c r="T621" s="3"/>
    </row>
    <row r="622" spans="1:20" x14ac:dyDescent="0.25">
      <c r="A622" s="33">
        <v>43292</v>
      </c>
      <c r="B622">
        <v>27.293226000000001</v>
      </c>
      <c r="C622" s="6">
        <f t="shared" si="80"/>
        <v>-2.4728155487390657E-2</v>
      </c>
      <c r="D622" s="6">
        <f t="shared" si="87"/>
        <v>1.2680326869636124E-2</v>
      </c>
      <c r="E622" s="6">
        <f t="shared" si="79"/>
        <v>1.3424457923986874E-2</v>
      </c>
      <c r="F622" s="6">
        <f t="shared" si="86"/>
        <v>1.4951802914418548E-2</v>
      </c>
      <c r="G622" s="3"/>
      <c r="H622" s="3">
        <f t="shared" si="83"/>
        <v>1.4858219916983828E-4</v>
      </c>
      <c r="I622" s="6">
        <f t="shared" si="84"/>
        <v>1.218942981315526E-2</v>
      </c>
      <c r="J622" s="13"/>
      <c r="K622" s="13"/>
      <c r="L622" s="3"/>
      <c r="M622" s="3"/>
      <c r="N622" s="3"/>
      <c r="O622" s="3">
        <f t="shared" si="85"/>
        <v>1.8217965033701387E-4</v>
      </c>
      <c r="P622" s="36">
        <f t="shared" si="81"/>
        <v>1.7080819642040939</v>
      </c>
      <c r="Q622" s="6">
        <f t="shared" si="82"/>
        <v>1.3497394205438835E-2</v>
      </c>
      <c r="R622" s="3"/>
      <c r="S622" s="3"/>
      <c r="T622" s="3"/>
    </row>
    <row r="623" spans="1:20" x14ac:dyDescent="0.25">
      <c r="A623" s="33">
        <v>43293</v>
      </c>
      <c r="B623">
        <v>27.356794000000001</v>
      </c>
      <c r="C623" s="6">
        <f t="shared" si="80"/>
        <v>2.3263679928790543E-3</v>
      </c>
      <c r="D623" s="6">
        <f t="shared" si="87"/>
        <v>1.2935249702318961E-2</v>
      </c>
      <c r="E623" s="6">
        <f t="shared" si="79"/>
        <v>1.3739253000120008E-2</v>
      </c>
      <c r="F623" s="6">
        <f t="shared" si="86"/>
        <v>1.5017871086527614E-2</v>
      </c>
      <c r="G623" s="3"/>
      <c r="H623" s="3">
        <f t="shared" si="83"/>
        <v>1.7635616764816213E-4</v>
      </c>
      <c r="I623" s="6">
        <f t="shared" si="84"/>
        <v>1.3279915950342537E-2</v>
      </c>
      <c r="J623" s="13"/>
      <c r="K623" s="13"/>
      <c r="L623" s="3"/>
      <c r="M623" s="3"/>
      <c r="N623" s="3"/>
      <c r="O623" s="3">
        <f t="shared" si="85"/>
        <v>2.2205639657523331E-4</v>
      </c>
      <c r="P623" s="36">
        <f t="shared" si="81"/>
        <v>3.2751649851421134</v>
      </c>
      <c r="Q623" s="6">
        <f t="shared" si="82"/>
        <v>1.4901556850719771E-2</v>
      </c>
      <c r="R623" s="3"/>
      <c r="S623" s="3"/>
      <c r="T623" s="3"/>
    </row>
    <row r="624" spans="1:20" x14ac:dyDescent="0.25">
      <c r="A624" s="33">
        <v>43294</v>
      </c>
      <c r="B624">
        <v>27.650782</v>
      </c>
      <c r="C624" s="6">
        <f t="shared" si="80"/>
        <v>1.0689102140206011E-2</v>
      </c>
      <c r="D624" s="6">
        <f t="shared" si="87"/>
        <v>1.2942221001923092E-2</v>
      </c>
      <c r="E624" s="6">
        <f t="shared" si="79"/>
        <v>1.3701924882652641E-2</v>
      </c>
      <c r="F624" s="6">
        <f t="shared" si="86"/>
        <v>1.3430637891287844E-2</v>
      </c>
      <c r="G624" s="3"/>
      <c r="H624" s="3">
        <f t="shared" si="83"/>
        <v>1.6609951687156991E-4</v>
      </c>
      <c r="I624" s="6">
        <f t="shared" si="84"/>
        <v>1.2887960151690799E-2</v>
      </c>
      <c r="J624" s="13"/>
      <c r="K624" s="13"/>
      <c r="L624" s="3"/>
      <c r="M624" s="3"/>
      <c r="N624" s="3"/>
      <c r="O624" s="3">
        <f t="shared" si="85"/>
        <v>2.0792775428858705E-4</v>
      </c>
      <c r="P624" s="36">
        <f t="shared" si="81"/>
        <v>3.0454699522469024</v>
      </c>
      <c r="Q624" s="6">
        <f t="shared" si="82"/>
        <v>1.4419700214934673E-2</v>
      </c>
      <c r="R624" s="3"/>
      <c r="S624" s="3"/>
      <c r="T624" s="3"/>
    </row>
    <row r="625" spans="1:20" x14ac:dyDescent="0.25">
      <c r="A625" s="33">
        <v>43297</v>
      </c>
      <c r="B625">
        <v>27.865314000000001</v>
      </c>
      <c r="C625" s="6">
        <f t="shared" si="80"/>
        <v>7.728679908491405E-3</v>
      </c>
      <c r="D625" s="6">
        <f t="shared" si="87"/>
        <v>1.3083638868554508E-2</v>
      </c>
      <c r="E625" s="6">
        <f t="shared" si="79"/>
        <v>1.3769406398190669E-2</v>
      </c>
      <c r="F625" s="6">
        <f t="shared" si="86"/>
        <v>1.3464215362782837E-2</v>
      </c>
      <c r="G625" s="3"/>
      <c r="H625" s="3">
        <f t="shared" si="83"/>
        <v>1.629889601331011E-4</v>
      </c>
      <c r="I625" s="6">
        <f t="shared" si="84"/>
        <v>1.2766712972926943E-2</v>
      </c>
      <c r="J625" s="13"/>
      <c r="K625" s="13"/>
      <c r="L625" s="3"/>
      <c r="M625" s="3"/>
      <c r="N625" s="3"/>
      <c r="O625" s="3">
        <f t="shared" si="85"/>
        <v>2.0416521927303465E-4</v>
      </c>
      <c r="P625" s="36">
        <f t="shared" si="81"/>
        <v>3.1830672698598956</v>
      </c>
      <c r="Q625" s="6">
        <f t="shared" si="82"/>
        <v>1.4288639517918934E-2</v>
      </c>
      <c r="R625" s="3"/>
      <c r="S625" s="3"/>
      <c r="T625" s="3"/>
    </row>
    <row r="626" spans="1:20" x14ac:dyDescent="0.25">
      <c r="A626" s="33">
        <v>43298</v>
      </c>
      <c r="B626">
        <v>27.269392</v>
      </c>
      <c r="C626" s="6">
        <f t="shared" si="80"/>
        <v>-2.1617788528495576E-2</v>
      </c>
      <c r="D626" s="6">
        <f t="shared" si="87"/>
        <v>1.30809725930371E-2</v>
      </c>
      <c r="E626" s="6">
        <f t="shared" si="79"/>
        <v>1.3716886280257645E-2</v>
      </c>
      <c r="F626" s="6">
        <f t="shared" si="86"/>
        <v>1.3477293433277098E-2</v>
      </c>
      <c r="G626" s="3"/>
      <c r="H626" s="3">
        <f t="shared" si="83"/>
        <v>1.5679357211279015E-4</v>
      </c>
      <c r="I626" s="6">
        <f t="shared" si="84"/>
        <v>1.2521724007212033E-2</v>
      </c>
      <c r="J626" s="13"/>
      <c r="K626" s="13"/>
      <c r="L626" s="3"/>
      <c r="M626" s="3"/>
      <c r="N626" s="3"/>
      <c r="O626" s="3">
        <f t="shared" si="85"/>
        <v>1.9624801658003739E-4</v>
      </c>
      <c r="P626" s="36">
        <f t="shared" si="81"/>
        <v>2.1584685118159461</v>
      </c>
      <c r="Q626" s="6">
        <f t="shared" si="82"/>
        <v>1.400885493464892E-2</v>
      </c>
      <c r="R626" s="3"/>
      <c r="S626" s="3"/>
      <c r="T626" s="3"/>
    </row>
    <row r="627" spans="1:20" x14ac:dyDescent="0.25">
      <c r="A627" s="33">
        <v>43299</v>
      </c>
      <c r="B627">
        <v>27.531600999999998</v>
      </c>
      <c r="C627" s="6">
        <f t="shared" si="80"/>
        <v>9.5695711578200077E-3</v>
      </c>
      <c r="D627" s="6">
        <f t="shared" si="87"/>
        <v>1.3184286386695143E-2</v>
      </c>
      <c r="E627" s="6">
        <f t="shared" si="79"/>
        <v>1.3980463894607342E-2</v>
      </c>
      <c r="F627" s="6">
        <f t="shared" si="86"/>
        <v>1.3569815876455926E-2</v>
      </c>
      <c r="G627" s="3"/>
      <c r="H627" s="3">
        <f t="shared" si="83"/>
        <v>1.7542568463778805E-4</v>
      </c>
      <c r="I627" s="6">
        <f t="shared" si="84"/>
        <v>1.3244836149903405E-2</v>
      </c>
      <c r="J627" s="13"/>
      <c r="K627" s="13"/>
      <c r="L627" s="3"/>
      <c r="M627" s="3"/>
      <c r="N627" s="3"/>
      <c r="O627" s="3">
        <f t="shared" si="85"/>
        <v>2.2284069191259764E-4</v>
      </c>
      <c r="P627" s="36">
        <f t="shared" si="81"/>
        <v>3.0801124855937703</v>
      </c>
      <c r="Q627" s="6">
        <f t="shared" si="82"/>
        <v>1.4927849540794468E-2</v>
      </c>
      <c r="R627" s="3"/>
      <c r="S627" s="3"/>
      <c r="T627" s="3"/>
    </row>
    <row r="628" spans="1:20" x14ac:dyDescent="0.25">
      <c r="A628" s="33">
        <v>43300</v>
      </c>
      <c r="B628">
        <v>27.404468999999999</v>
      </c>
      <c r="C628" s="6">
        <f t="shared" si="80"/>
        <v>-4.6283699197883638E-3</v>
      </c>
      <c r="D628" s="6">
        <f t="shared" si="87"/>
        <v>1.2952224850533805E-2</v>
      </c>
      <c r="E628" s="6">
        <f t="shared" si="79"/>
        <v>1.398038706285939E-2</v>
      </c>
      <c r="F628" s="6">
        <f t="shared" si="86"/>
        <v>1.3597994978488424E-2</v>
      </c>
      <c r="G628" s="3"/>
      <c r="H628" s="3">
        <f t="shared" si="83"/>
        <v>1.703947450881956E-4</v>
      </c>
      <c r="I628" s="6">
        <f t="shared" si="84"/>
        <v>1.3053533816104955E-2</v>
      </c>
      <c r="J628" s="13"/>
      <c r="K628" s="13"/>
      <c r="L628" s="3"/>
      <c r="M628" s="3"/>
      <c r="N628" s="3"/>
      <c r="O628" s="3">
        <f t="shared" si="85"/>
        <v>2.157719541704825E-4</v>
      </c>
      <c r="P628" s="36">
        <f t="shared" si="81"/>
        <v>3.2520657776413069</v>
      </c>
      <c r="Q628" s="6">
        <f t="shared" si="82"/>
        <v>1.4689178131212191E-2</v>
      </c>
      <c r="R628" s="3"/>
      <c r="S628" s="3"/>
      <c r="T628" s="3"/>
    </row>
    <row r="629" spans="1:20" x14ac:dyDescent="0.25">
      <c r="A629" s="33">
        <v>43301</v>
      </c>
      <c r="B629">
        <v>27.698460000000001</v>
      </c>
      <c r="C629" s="6">
        <f t="shared" si="80"/>
        <v>1.067071369583688E-2</v>
      </c>
      <c r="D629" s="6">
        <f t="shared" si="87"/>
        <v>1.1874063559464377E-2</v>
      </c>
      <c r="E629" s="6">
        <f t="shared" si="79"/>
        <v>1.3990877889566333E-2</v>
      </c>
      <c r="F629" s="6">
        <f t="shared" si="86"/>
        <v>1.360560274052392E-2</v>
      </c>
      <c r="G629" s="3"/>
      <c r="H629" s="3">
        <f t="shared" si="83"/>
        <v>1.6145636886976796E-4</v>
      </c>
      <c r="I629" s="6">
        <f t="shared" si="84"/>
        <v>1.270654826732138E-2</v>
      </c>
      <c r="J629" s="13"/>
      <c r="K629" s="13"/>
      <c r="L629" s="3"/>
      <c r="M629" s="3"/>
      <c r="N629" s="3"/>
      <c r="O629" s="3">
        <f t="shared" si="85"/>
        <v>2.0357085818915936E-4</v>
      </c>
      <c r="P629" s="36">
        <f t="shared" si="81"/>
        <v>3.0511426051789745</v>
      </c>
      <c r="Q629" s="6">
        <f t="shared" si="82"/>
        <v>1.4267825979775594E-2</v>
      </c>
      <c r="R629" s="3"/>
      <c r="S629" s="3"/>
      <c r="T629" s="3"/>
    </row>
    <row r="630" spans="1:20" x14ac:dyDescent="0.25">
      <c r="A630" s="33">
        <v>43304</v>
      </c>
      <c r="B630">
        <v>27.809694</v>
      </c>
      <c r="C630" s="6">
        <f t="shared" si="80"/>
        <v>4.007848969165043E-3</v>
      </c>
      <c r="D630" s="6">
        <f t="shared" si="87"/>
        <v>1.1943818647439083E-2</v>
      </c>
      <c r="E630" s="6">
        <f t="shared" si="79"/>
        <v>1.3906331557376212E-2</v>
      </c>
      <c r="F630" s="6">
        <f t="shared" si="86"/>
        <v>1.3651994280778845E-2</v>
      </c>
      <c r="G630" s="3"/>
      <c r="H630" s="3">
        <f t="shared" si="83"/>
        <v>1.5860083458429312E-4</v>
      </c>
      <c r="I630" s="6">
        <f t="shared" si="84"/>
        <v>1.2593682328226845E-2</v>
      </c>
      <c r="J630" s="13"/>
      <c r="K630" s="13"/>
      <c r="L630" s="3"/>
      <c r="M630" s="3"/>
      <c r="N630" s="3"/>
      <c r="O630" s="3">
        <f t="shared" si="85"/>
        <v>2.0019303481846694E-4</v>
      </c>
      <c r="P630" s="36">
        <f t="shared" si="81"/>
        <v>3.2990572960507283</v>
      </c>
      <c r="Q630" s="6">
        <f t="shared" si="82"/>
        <v>1.414895878919954E-2</v>
      </c>
      <c r="R630" s="3"/>
      <c r="S630" s="3"/>
      <c r="T630" s="3"/>
    </row>
    <row r="631" spans="1:20" x14ac:dyDescent="0.25">
      <c r="A631" s="33">
        <v>43305</v>
      </c>
      <c r="B631">
        <v>28.556581000000001</v>
      </c>
      <c r="C631" s="6">
        <f t="shared" si="80"/>
        <v>2.6502752470978809E-2</v>
      </c>
      <c r="D631" s="6">
        <f t="shared" si="87"/>
        <v>1.1129002436755856E-2</v>
      </c>
      <c r="E631" s="6">
        <f t="shared" si="79"/>
        <v>1.3902731923239781E-2</v>
      </c>
      <c r="F631" s="6">
        <f t="shared" si="86"/>
        <v>1.3611855138963383E-2</v>
      </c>
      <c r="G631" s="3"/>
      <c r="H631" s="3">
        <f t="shared" si="83"/>
        <v>1.5004855571081377E-4</v>
      </c>
      <c r="I631" s="6">
        <f t="shared" si="84"/>
        <v>1.2249430832116805E-2</v>
      </c>
      <c r="J631" s="13"/>
      <c r="K631" s="13"/>
      <c r="L631" s="3"/>
      <c r="M631" s="3"/>
      <c r="N631" s="3"/>
      <c r="O631" s="3">
        <f t="shared" si="85"/>
        <v>1.890400889111899E-4</v>
      </c>
      <c r="P631" s="36">
        <f t="shared" si="81"/>
        <v>1.5100410711826826</v>
      </c>
      <c r="Q631" s="6">
        <f t="shared" si="82"/>
        <v>1.374918502716397E-2</v>
      </c>
      <c r="R631" s="3"/>
      <c r="S631" s="3"/>
      <c r="T631" s="3"/>
    </row>
    <row r="632" spans="1:20" x14ac:dyDescent="0.25">
      <c r="A632" s="33">
        <v>43306</v>
      </c>
      <c r="B632">
        <v>28.906195</v>
      </c>
      <c r="C632" s="6">
        <f t="shared" si="80"/>
        <v>1.2168514588115553E-2</v>
      </c>
      <c r="D632" s="6">
        <f t="shared" si="87"/>
        <v>1.2081818430674617E-2</v>
      </c>
      <c r="E632" s="6">
        <f t="shared" si="79"/>
        <v>1.42400181806528E-2</v>
      </c>
      <c r="F632" s="6">
        <f t="shared" si="86"/>
        <v>1.3892874640751472E-2</v>
      </c>
      <c r="G632" s="3"/>
      <c r="H632" s="3">
        <f t="shared" si="83"/>
        <v>1.8318939568044338E-4</v>
      </c>
      <c r="I632" s="6">
        <f t="shared" si="84"/>
        <v>1.3534747713956229E-2</v>
      </c>
      <c r="J632" s="13"/>
      <c r="K632" s="13"/>
      <c r="L632" s="3"/>
      <c r="M632" s="3"/>
      <c r="N632" s="3"/>
      <c r="O632" s="3">
        <f t="shared" si="85"/>
        <v>2.3578815209144294E-4</v>
      </c>
      <c r="P632" s="36">
        <f t="shared" si="81"/>
        <v>2.9433545662924647</v>
      </c>
      <c r="Q632" s="6">
        <f t="shared" si="82"/>
        <v>1.5355394885558721E-2</v>
      </c>
      <c r="R632" s="3"/>
      <c r="S632" s="3"/>
      <c r="T632" s="3"/>
    </row>
    <row r="633" spans="1:20" x14ac:dyDescent="0.25">
      <c r="A633" s="33">
        <v>43307</v>
      </c>
      <c r="B633">
        <v>29.001543000000002</v>
      </c>
      <c r="C633" s="6">
        <f t="shared" si="80"/>
        <v>3.2931034594032875E-3</v>
      </c>
      <c r="D633" s="6">
        <f t="shared" si="87"/>
        <v>1.214467133005845E-2</v>
      </c>
      <c r="E633" s="6">
        <f t="shared" si="79"/>
        <v>1.426756230337658E-2</v>
      </c>
      <c r="F633" s="6">
        <f t="shared" si="86"/>
        <v>1.3876141612529378E-2</v>
      </c>
      <c r="G633" s="3"/>
      <c r="H633" s="3">
        <f t="shared" si="83"/>
        <v>1.8108239677648761E-4</v>
      </c>
      <c r="I633" s="6">
        <f t="shared" si="84"/>
        <v>1.3456685950726785E-2</v>
      </c>
      <c r="J633" s="13"/>
      <c r="K633" s="13"/>
      <c r="L633" s="3"/>
      <c r="M633" s="3"/>
      <c r="N633" s="3"/>
      <c r="O633" s="3">
        <f t="shared" si="85"/>
        <v>2.3215775759930787E-4</v>
      </c>
      <c r="P633" s="36">
        <f t="shared" si="81"/>
        <v>3.241752229720869</v>
      </c>
      <c r="Q633" s="6">
        <f t="shared" si="82"/>
        <v>1.5236723978575836E-2</v>
      </c>
      <c r="R633" s="3"/>
      <c r="S633" s="3"/>
      <c r="T633" s="3"/>
    </row>
    <row r="634" spans="1:20" x14ac:dyDescent="0.25">
      <c r="A634" s="33">
        <v>43308</v>
      </c>
      <c r="B634">
        <v>29.096888</v>
      </c>
      <c r="C634" s="6">
        <f t="shared" si="80"/>
        <v>3.2821914104430635E-3</v>
      </c>
      <c r="D634" s="6">
        <f t="shared" si="87"/>
        <v>1.2151131755311724E-2</v>
      </c>
      <c r="E634" s="6">
        <f t="shared" si="79"/>
        <v>1.417273158195714E-2</v>
      </c>
      <c r="F634" s="6">
        <f t="shared" si="86"/>
        <v>1.3856825507091478E-2</v>
      </c>
      <c r="G634" s="3"/>
      <c r="H634" s="3">
        <f t="shared" si="83"/>
        <v>1.7086812479355837E-4</v>
      </c>
      <c r="I634" s="6">
        <f t="shared" si="84"/>
        <v>1.3071653483532921E-2</v>
      </c>
      <c r="J634" s="13"/>
      <c r="K634" s="13"/>
      <c r="L634" s="3"/>
      <c r="M634" s="3"/>
      <c r="N634" s="3"/>
      <c r="O634" s="3">
        <f t="shared" si="85"/>
        <v>2.1751161436377349E-4</v>
      </c>
      <c r="P634" s="36">
        <f t="shared" si="81"/>
        <v>3.2729269313649136</v>
      </c>
      <c r="Q634" s="6">
        <f t="shared" si="82"/>
        <v>1.474827496230571E-2</v>
      </c>
      <c r="R634" s="3"/>
      <c r="S634" s="3"/>
      <c r="T634" s="3"/>
    </row>
    <row r="635" spans="1:20" x14ac:dyDescent="0.25">
      <c r="A635" s="33">
        <v>43311</v>
      </c>
      <c r="B635">
        <v>28.961811000000001</v>
      </c>
      <c r="C635" s="6">
        <f t="shared" si="80"/>
        <v>-4.6531267853320906E-3</v>
      </c>
      <c r="D635" s="6">
        <f t="shared" si="87"/>
        <v>1.2153266060297955E-2</v>
      </c>
      <c r="E635" s="6">
        <f t="shared" si="79"/>
        <v>1.417891792772423E-2</v>
      </c>
      <c r="F635" s="6">
        <f t="shared" si="86"/>
        <v>1.385833255552422E-2</v>
      </c>
      <c r="G635" s="3"/>
      <c r="H635" s="3">
        <f t="shared" si="83"/>
        <v>1.6126240413323202E-4</v>
      </c>
      <c r="I635" s="6">
        <f t="shared" si="84"/>
        <v>1.269891350207694E-2</v>
      </c>
      <c r="J635" s="13"/>
      <c r="K635" s="13"/>
      <c r="L635" s="3"/>
      <c r="M635" s="3"/>
      <c r="N635" s="3"/>
      <c r="O635" s="3">
        <f t="shared" si="85"/>
        <v>2.0426211019545511E-4</v>
      </c>
      <c r="P635" s="36">
        <f t="shared" si="81"/>
        <v>3.2761152111040741</v>
      </c>
      <c r="Q635" s="6">
        <f t="shared" si="82"/>
        <v>1.429202960378459E-2</v>
      </c>
      <c r="R635" s="3"/>
      <c r="S635" s="3"/>
      <c r="T635" s="3"/>
    </row>
    <row r="636" spans="1:20" x14ac:dyDescent="0.25">
      <c r="A636" s="33">
        <v>43312</v>
      </c>
      <c r="B636">
        <v>29.367037</v>
      </c>
      <c r="C636" s="6">
        <f t="shared" si="80"/>
        <v>1.3894754771503783E-2</v>
      </c>
      <c r="D636" s="6">
        <f t="shared" si="87"/>
        <v>1.163315894741703E-2</v>
      </c>
      <c r="E636" s="6">
        <f t="shared" si="79"/>
        <v>1.2729183938545451E-2</v>
      </c>
      <c r="F636" s="6">
        <f t="shared" si="86"/>
        <v>1.3848715854128285E-2</v>
      </c>
      <c r="G636" s="3"/>
      <c r="H636" s="3">
        <f t="shared" si="83"/>
        <v>1.5288575521806057E-4</v>
      </c>
      <c r="I636" s="6">
        <f t="shared" si="84"/>
        <v>1.2364697942855723E-2</v>
      </c>
      <c r="J636" s="13"/>
      <c r="K636" s="13"/>
      <c r="L636" s="3"/>
      <c r="M636" s="3"/>
      <c r="N636" s="3"/>
      <c r="O636" s="3">
        <f t="shared" si="85"/>
        <v>1.93182275934982E-4</v>
      </c>
      <c r="P636" s="36">
        <f t="shared" si="81"/>
        <v>2.8573052380070592</v>
      </c>
      <c r="Q636" s="6">
        <f t="shared" si="82"/>
        <v>1.3899002695696622E-2</v>
      </c>
      <c r="R636" s="3"/>
      <c r="S636" s="3"/>
      <c r="T636" s="3"/>
    </row>
    <row r="637" spans="1:20" x14ac:dyDescent="0.25">
      <c r="A637" s="33">
        <v>43313</v>
      </c>
      <c r="B637">
        <v>29.510055999999999</v>
      </c>
      <c r="C637" s="6">
        <f t="shared" si="80"/>
        <v>4.8582317506531492E-3</v>
      </c>
      <c r="D637" s="6">
        <f t="shared" si="87"/>
        <v>1.1751618515545174E-2</v>
      </c>
      <c r="E637" s="6">
        <f t="shared" si="79"/>
        <v>1.2662804643987112E-2</v>
      </c>
      <c r="F637" s="6">
        <f t="shared" si="86"/>
        <v>1.3870369864833462E-2</v>
      </c>
      <c r="G637" s="3"/>
      <c r="H637" s="3">
        <f t="shared" si="83"/>
        <v>1.5529646251459059E-4</v>
      </c>
      <c r="I637" s="6">
        <f t="shared" si="84"/>
        <v>1.2461800131385136E-2</v>
      </c>
      <c r="J637" s="13"/>
      <c r="K637" s="13"/>
      <c r="L637" s="3"/>
      <c r="M637" s="3"/>
      <c r="N637" s="3"/>
      <c r="O637" s="3">
        <f t="shared" si="85"/>
        <v>1.9735760465700757E-4</v>
      </c>
      <c r="P637" s="36">
        <f t="shared" si="81"/>
        <v>3.286512014607911</v>
      </c>
      <c r="Q637" s="6">
        <f t="shared" si="82"/>
        <v>1.4048402210109431E-2</v>
      </c>
      <c r="R637" s="3"/>
      <c r="S637" s="3"/>
      <c r="T637" s="3"/>
    </row>
    <row r="638" spans="1:20" x14ac:dyDescent="0.25">
      <c r="A638" s="33">
        <v>43314</v>
      </c>
      <c r="B638">
        <v>29.144562000000001</v>
      </c>
      <c r="C638" s="6">
        <f t="shared" si="80"/>
        <v>-1.2462743537012129E-2</v>
      </c>
      <c r="D638" s="6">
        <f t="shared" si="87"/>
        <v>1.175575763932871E-2</v>
      </c>
      <c r="E638" s="6">
        <f t="shared" si="79"/>
        <v>1.2302735373629943E-2</v>
      </c>
      <c r="F638" s="6">
        <f t="shared" si="86"/>
        <v>1.3813714067630052E-2</v>
      </c>
      <c r="G638" s="3"/>
      <c r="H638" s="3">
        <f t="shared" si="83"/>
        <v>1.4739481970829841E-4</v>
      </c>
      <c r="I638" s="6">
        <f t="shared" si="84"/>
        <v>1.214062682518075E-2</v>
      </c>
      <c r="J638" s="13"/>
      <c r="K638" s="13"/>
      <c r="L638" s="3"/>
      <c r="M638" s="3"/>
      <c r="N638" s="3"/>
      <c r="O638" s="3">
        <f t="shared" si="85"/>
        <v>1.8710051832524613E-4</v>
      </c>
      <c r="P638" s="36">
        <f t="shared" si="81"/>
        <v>2.9579228028136311</v>
      </c>
      <c r="Q638" s="6">
        <f t="shared" si="82"/>
        <v>1.3678469151379701E-2</v>
      </c>
      <c r="R638" s="3"/>
      <c r="S638" s="3"/>
      <c r="T638" s="3"/>
    </row>
    <row r="639" spans="1:20" x14ac:dyDescent="0.25">
      <c r="A639" s="33">
        <v>43315</v>
      </c>
      <c r="B639">
        <v>29.073049999999999</v>
      </c>
      <c r="C639" s="6">
        <f t="shared" si="80"/>
        <v>-2.4567148500438223E-3</v>
      </c>
      <c r="D639" s="6">
        <f t="shared" si="87"/>
        <v>1.1928816391961319E-2</v>
      </c>
      <c r="E639" s="6">
        <f t="shared" si="79"/>
        <v>1.2373605146356242E-2</v>
      </c>
      <c r="F639" s="6">
        <f t="shared" si="86"/>
        <v>1.386084136950806E-2</v>
      </c>
      <c r="G639" s="3"/>
      <c r="H639" s="3">
        <f t="shared" si="83"/>
        <v>1.4787032911396078E-4</v>
      </c>
      <c r="I639" s="6">
        <f t="shared" si="84"/>
        <v>1.216019445214429E-2</v>
      </c>
      <c r="J639" s="13"/>
      <c r="K639" s="13"/>
      <c r="L639" s="3"/>
      <c r="M639" s="3"/>
      <c r="N639" s="3"/>
      <c r="O639" s="3">
        <f t="shared" si="85"/>
        <v>1.8873278917433861E-4</v>
      </c>
      <c r="P639" s="36">
        <f t="shared" si="81"/>
        <v>3.3526612460822345</v>
      </c>
      <c r="Q639" s="6">
        <f t="shared" si="82"/>
        <v>1.3738005283677052E-2</v>
      </c>
      <c r="R639" s="3"/>
      <c r="S639" s="3"/>
      <c r="T639" s="3"/>
    </row>
    <row r="640" spans="1:20" x14ac:dyDescent="0.25">
      <c r="A640" s="33">
        <v>43318</v>
      </c>
      <c r="B640">
        <v>29.446493</v>
      </c>
      <c r="C640" s="6">
        <f t="shared" si="80"/>
        <v>1.2763191586977826E-2</v>
      </c>
      <c r="D640" s="6">
        <f t="shared" si="87"/>
        <v>1.1925913663422709E-2</v>
      </c>
      <c r="E640" s="6">
        <f t="shared" si="79"/>
        <v>1.2377669211750144E-2</v>
      </c>
      <c r="F640" s="6">
        <f t="shared" si="86"/>
        <v>1.3563071016784613E-2</v>
      </c>
      <c r="G640" s="3"/>
      <c r="H640" s="3">
        <f t="shared" si="83"/>
        <v>1.3936023623838868E-4</v>
      </c>
      <c r="I640" s="6">
        <f t="shared" si="84"/>
        <v>1.1805093656485266E-2</v>
      </c>
      <c r="J640" s="13"/>
      <c r="K640" s="13"/>
      <c r="L640" s="3"/>
      <c r="M640" s="3"/>
      <c r="N640" s="3"/>
      <c r="O640" s="3">
        <f t="shared" si="85"/>
        <v>1.7784699179402579E-4</v>
      </c>
      <c r="P640" s="36">
        <f t="shared" si="81"/>
        <v>2.9403796519848875</v>
      </c>
      <c r="Q640" s="6">
        <f t="shared" si="82"/>
        <v>1.3335928606363555E-2</v>
      </c>
      <c r="R640" s="3"/>
      <c r="S640" s="3"/>
      <c r="T640" s="3"/>
    </row>
    <row r="641" spans="1:20" x14ac:dyDescent="0.25">
      <c r="A641" s="33">
        <v>43319</v>
      </c>
      <c r="B641">
        <v>29.740483999999999</v>
      </c>
      <c r="C641" s="6">
        <f t="shared" si="80"/>
        <v>9.9343954627459964E-3</v>
      </c>
      <c r="D641" s="6">
        <f t="shared" si="87"/>
        <v>1.21191720734911E-2</v>
      </c>
      <c r="E641" s="6">
        <f t="shared" ref="E641:E704" si="88">SQRT(SUMPRODUCT(C581:C640,C581:C640)/60)</f>
        <v>1.2300952929085871E-2</v>
      </c>
      <c r="F641" s="6">
        <f t="shared" si="86"/>
        <v>1.3599566045883757E-2</v>
      </c>
      <c r="G641" s="3"/>
      <c r="H641" s="3">
        <f t="shared" si="83"/>
        <v>1.4077256563323947E-4</v>
      </c>
      <c r="I641" s="6">
        <f t="shared" si="84"/>
        <v>1.1864761507642683E-2</v>
      </c>
      <c r="J641" s="13"/>
      <c r="K641" s="13"/>
      <c r="L641" s="3"/>
      <c r="M641" s="3"/>
      <c r="N641" s="3"/>
      <c r="O641" s="3">
        <f t="shared" si="85"/>
        <v>1.8099302051773108E-4</v>
      </c>
      <c r="P641" s="36">
        <f t="shared" si="81"/>
        <v>3.1169465744026934</v>
      </c>
      <c r="Q641" s="6">
        <f t="shared" si="82"/>
        <v>1.3453364654157378E-2</v>
      </c>
      <c r="R641" s="3"/>
      <c r="S641" s="3"/>
      <c r="T641" s="3"/>
    </row>
    <row r="642" spans="1:20" x14ac:dyDescent="0.25">
      <c r="A642" s="33">
        <v>43320</v>
      </c>
      <c r="B642">
        <v>29.581568000000001</v>
      </c>
      <c r="C642" s="6">
        <f t="shared" si="80"/>
        <v>-5.3577506100645923E-3</v>
      </c>
      <c r="D642" s="6">
        <f t="shared" si="87"/>
        <v>1.2235287419739189E-2</v>
      </c>
      <c r="E642" s="6">
        <f t="shared" si="88"/>
        <v>1.2357522981569273E-2</v>
      </c>
      <c r="F642" s="6">
        <f t="shared" si="86"/>
        <v>1.3621916742130173E-2</v>
      </c>
      <c r="G642" s="3"/>
      <c r="H642" s="3">
        <f t="shared" si="83"/>
        <v>1.3824774448785879E-4</v>
      </c>
      <c r="I642" s="6">
        <f t="shared" si="84"/>
        <v>1.1757880101781052E-2</v>
      </c>
      <c r="J642" s="13"/>
      <c r="K642" s="13"/>
      <c r="L642" s="3"/>
      <c r="M642" s="3"/>
      <c r="N642" s="3"/>
      <c r="O642" s="3">
        <f t="shared" si="85"/>
        <v>1.7852101629618476E-4</v>
      </c>
      <c r="P642" s="36">
        <f t="shared" si="81"/>
        <v>3.3160655058979702</v>
      </c>
      <c r="Q642" s="6">
        <f t="shared" si="82"/>
        <v>1.3361175707855381E-2</v>
      </c>
      <c r="R642" s="3"/>
      <c r="S642" s="3"/>
      <c r="T642" s="3"/>
    </row>
    <row r="643" spans="1:20" x14ac:dyDescent="0.25">
      <c r="A643" s="33">
        <v>43321</v>
      </c>
      <c r="B643">
        <v>29.112776</v>
      </c>
      <c r="C643" s="6">
        <f t="shared" si="80"/>
        <v>-1.5974349038221872E-2</v>
      </c>
      <c r="D643" s="6">
        <f t="shared" si="87"/>
        <v>1.2215469071134558E-2</v>
      </c>
      <c r="E643" s="6">
        <f t="shared" si="88"/>
        <v>1.2365374468237525E-2</v>
      </c>
      <c r="F643" s="6">
        <f t="shared" si="86"/>
        <v>1.3618455814236733E-2</v>
      </c>
      <c r="G643" s="3"/>
      <c r="H643" s="3">
        <f t="shared" si="83"/>
        <v>1.316752093145661E-4</v>
      </c>
      <c r="I643" s="6">
        <f t="shared" si="84"/>
        <v>1.1474981887330633E-2</v>
      </c>
      <c r="J643" s="13"/>
      <c r="K643" s="13"/>
      <c r="L643" s="3"/>
      <c r="M643" s="3"/>
      <c r="N643" s="3"/>
      <c r="O643" s="3">
        <f t="shared" si="85"/>
        <v>1.7049037496304513E-4</v>
      </c>
      <c r="P643" s="36">
        <f t="shared" si="81"/>
        <v>2.6711071382728955</v>
      </c>
      <c r="Q643" s="6">
        <f t="shared" si="82"/>
        <v>1.3057196290285488E-2</v>
      </c>
      <c r="R643" s="3"/>
      <c r="S643" s="3"/>
      <c r="T643" s="3"/>
    </row>
    <row r="644" spans="1:20" x14ac:dyDescent="0.25">
      <c r="A644" s="33">
        <v>43322</v>
      </c>
      <c r="B644">
        <v>28.445343000000001</v>
      </c>
      <c r="C644" s="6">
        <f t="shared" ref="C644:C707" si="89">LN(B644/B643)</f>
        <v>-2.3192659141093874E-2</v>
      </c>
      <c r="D644" s="6">
        <f t="shared" si="87"/>
        <v>1.2089224653722922E-2</v>
      </c>
      <c r="E644" s="6">
        <f t="shared" si="88"/>
        <v>1.2280553725907901E-2</v>
      </c>
      <c r="F644" s="6">
        <f t="shared" si="86"/>
        <v>1.3719270372568215E-2</v>
      </c>
      <c r="G644" s="3"/>
      <c r="H644" s="3">
        <f t="shared" si="83"/>
        <v>1.3908548638738854E-4</v>
      </c>
      <c r="I644" s="6">
        <f t="shared" si="84"/>
        <v>1.1793450995675038E-2</v>
      </c>
      <c r="J644" s="13"/>
      <c r="K644" s="13"/>
      <c r="L644" s="3"/>
      <c r="M644" s="3"/>
      <c r="N644" s="3"/>
      <c r="O644" s="3">
        <f t="shared" si="85"/>
        <v>1.8198236939333419E-4</v>
      </c>
      <c r="P644" s="36">
        <f t="shared" si="81"/>
        <v>1.9089729661699331</v>
      </c>
      <c r="Q644" s="6">
        <f t="shared" si="82"/>
        <v>1.3490084113649336E-2</v>
      </c>
      <c r="R644" s="3"/>
      <c r="S644" s="3"/>
      <c r="T644" s="3"/>
    </row>
    <row r="645" spans="1:20" x14ac:dyDescent="0.25">
      <c r="A645" s="33">
        <v>43325</v>
      </c>
      <c r="B645">
        <v>28.167248000000001</v>
      </c>
      <c r="C645" s="6">
        <f t="shared" si="89"/>
        <v>-9.8245719528539509E-3</v>
      </c>
      <c r="D645" s="6">
        <f t="shared" si="87"/>
        <v>1.2809345572511279E-2</v>
      </c>
      <c r="E645" s="6">
        <f t="shared" si="88"/>
        <v>1.2638059357000237E-2</v>
      </c>
      <c r="F645" s="6">
        <f t="shared" si="86"/>
        <v>1.3891499318389023E-2</v>
      </c>
      <c r="G645" s="3"/>
      <c r="H645" s="3">
        <f t="shared" si="83"/>
        <v>1.6301432348624314E-4</v>
      </c>
      <c r="I645" s="6">
        <f t="shared" si="84"/>
        <v>1.2767706273494984E-2</v>
      </c>
      <c r="J645" s="13"/>
      <c r="K645" s="13"/>
      <c r="L645" s="3"/>
      <c r="M645" s="3"/>
      <c r="N645" s="3"/>
      <c r="O645" s="3">
        <f t="shared" si="85"/>
        <v>2.1578490825135626E-4</v>
      </c>
      <c r="P645" s="36">
        <f t="shared" ref="P645:P708" si="90">-0.5*LN(2*PI())-LN(Q645)-C645^2/(2*O645)</f>
        <v>3.0780219231809847</v>
      </c>
      <c r="Q645" s="6">
        <f t="shared" ref="Q645:Q708" si="91">SQRT(O645)</f>
        <v>1.468961906420164E-2</v>
      </c>
      <c r="R645" s="3"/>
      <c r="S645" s="3"/>
      <c r="T645" s="3"/>
    </row>
    <row r="646" spans="1:20" x14ac:dyDescent="0.25">
      <c r="A646" s="33">
        <v>43326</v>
      </c>
      <c r="B646">
        <v>28.016276999999999</v>
      </c>
      <c r="C646" s="6">
        <f t="shared" si="89"/>
        <v>-5.374221833362636E-3</v>
      </c>
      <c r="D646" s="6">
        <f t="shared" si="87"/>
        <v>1.27701442864432E-2</v>
      </c>
      <c r="E646" s="6">
        <f t="shared" si="88"/>
        <v>1.2689859694535937E-2</v>
      </c>
      <c r="F646" s="6">
        <f t="shared" si="86"/>
        <v>1.3861697940411779E-2</v>
      </c>
      <c r="G646" s="3"/>
      <c r="H646" s="3">
        <f t="shared" ref="H646:H709" si="92">(1-$H$1)*C645^2+$H$1*H645</f>
        <v>1.5902479692047681E-4</v>
      </c>
      <c r="I646" s="6">
        <f t="shared" ref="I646:I709" si="93">SQRT(H646)</f>
        <v>1.2610503436440466E-2</v>
      </c>
      <c r="J646" s="13"/>
      <c r="K646" s="13"/>
      <c r="L646" s="3"/>
      <c r="M646" s="3"/>
      <c r="N646" s="3"/>
      <c r="O646" s="3">
        <f t="shared" ref="O646:O709" si="94">$M$2+$M$3*C645^2+$M$4*O645</f>
        <v>2.0980138623391E-4</v>
      </c>
      <c r="P646" s="36">
        <f t="shared" si="90"/>
        <v>3.2469037073579852</v>
      </c>
      <c r="Q646" s="6">
        <f t="shared" si="91"/>
        <v>1.4484522299127093E-2</v>
      </c>
      <c r="R646" s="3"/>
      <c r="S646" s="3"/>
      <c r="T646" s="3"/>
    </row>
    <row r="647" spans="1:20" x14ac:dyDescent="0.25">
      <c r="A647" s="33">
        <v>43328</v>
      </c>
      <c r="B647">
        <v>27.348845000000001</v>
      </c>
      <c r="C647" s="6">
        <f t="shared" si="89"/>
        <v>-2.4111365073013109E-2</v>
      </c>
      <c r="D647" s="6">
        <f t="shared" si="87"/>
        <v>1.2177603623153462E-2</v>
      </c>
      <c r="E647" s="6">
        <f t="shared" si="88"/>
        <v>1.2708812299827401E-2</v>
      </c>
      <c r="F647" s="6">
        <f t="shared" si="86"/>
        <v>1.3864309428657037E-2</v>
      </c>
      <c r="G647" s="3"/>
      <c r="H647" s="3">
        <f t="shared" si="92"/>
        <v>1.5121624472409968E-4</v>
      </c>
      <c r="I647" s="6">
        <f t="shared" si="93"/>
        <v>1.229700145255337E-2</v>
      </c>
      <c r="J647" s="13"/>
      <c r="K647" s="13"/>
      <c r="L647" s="3"/>
      <c r="M647" s="3"/>
      <c r="N647" s="3"/>
      <c r="O647" s="3">
        <f t="shared" si="94"/>
        <v>1.9878983384808975E-4</v>
      </c>
      <c r="P647" s="36">
        <f t="shared" si="90"/>
        <v>1.8804500714202612</v>
      </c>
      <c r="Q647" s="6">
        <f t="shared" si="91"/>
        <v>1.4099284870095E-2</v>
      </c>
      <c r="R647" s="3"/>
      <c r="S647" s="3"/>
      <c r="T647" s="3"/>
    </row>
    <row r="648" spans="1:20" x14ac:dyDescent="0.25">
      <c r="A648" s="33">
        <v>43329</v>
      </c>
      <c r="B648">
        <v>27.468032999999998</v>
      </c>
      <c r="C648" s="6">
        <f t="shared" si="89"/>
        <v>4.3485945267837962E-3</v>
      </c>
      <c r="D648" s="6">
        <f t="shared" si="87"/>
        <v>1.2494760408978053E-2</v>
      </c>
      <c r="E648" s="6">
        <f t="shared" si="88"/>
        <v>1.3084464407595987E-2</v>
      </c>
      <c r="F648" s="6">
        <f t="shared" si="86"/>
        <v>1.3776323170549942E-2</v>
      </c>
      <c r="G648" s="3"/>
      <c r="H648" s="3">
        <f t="shared" si="92"/>
        <v>1.7702474558170073E-4</v>
      </c>
      <c r="I648" s="6">
        <f t="shared" si="93"/>
        <v>1.3305064659057494E-2</v>
      </c>
      <c r="J648" s="13"/>
      <c r="K648" s="13"/>
      <c r="L648" s="3"/>
      <c r="M648" s="3"/>
      <c r="N648" s="3"/>
      <c r="O648" s="3">
        <f t="shared" si="94"/>
        <v>2.345814670704673E-4</v>
      </c>
      <c r="P648" s="36">
        <f t="shared" si="90"/>
        <v>3.2196088665668721</v>
      </c>
      <c r="Q648" s="6">
        <f t="shared" si="91"/>
        <v>1.5316052594270735E-2</v>
      </c>
      <c r="R648" s="3"/>
      <c r="S648" s="3"/>
      <c r="T648" s="3"/>
    </row>
    <row r="649" spans="1:20" x14ac:dyDescent="0.25">
      <c r="A649" s="33">
        <v>43332</v>
      </c>
      <c r="B649">
        <v>27.237608000000002</v>
      </c>
      <c r="C649" s="6">
        <f t="shared" si="89"/>
        <v>-8.4242267712059046E-3</v>
      </c>
      <c r="D649" s="6">
        <f t="shared" si="87"/>
        <v>1.248098949190629E-2</v>
      </c>
      <c r="E649" s="6">
        <f t="shared" si="88"/>
        <v>1.3085169898067255E-2</v>
      </c>
      <c r="F649" s="6">
        <f t="shared" si="86"/>
        <v>1.3543770085449729E-2</v>
      </c>
      <c r="G649" s="3"/>
      <c r="H649" s="3">
        <f t="shared" si="92"/>
        <v>1.6753787730830111E-4</v>
      </c>
      <c r="I649" s="6">
        <f t="shared" si="93"/>
        <v>1.2943642350911165E-2</v>
      </c>
      <c r="J649" s="13"/>
      <c r="K649" s="13"/>
      <c r="L649" s="3"/>
      <c r="M649" s="3"/>
      <c r="N649" s="3"/>
      <c r="O649" s="3">
        <f t="shared" si="94"/>
        <v>2.2037111592881122E-4</v>
      </c>
      <c r="P649" s="36">
        <f t="shared" si="90"/>
        <v>3.1301418658020546</v>
      </c>
      <c r="Q649" s="6">
        <f t="shared" si="91"/>
        <v>1.484490201816136E-2</v>
      </c>
      <c r="R649" s="3"/>
      <c r="S649" s="3"/>
      <c r="T649" s="3"/>
    </row>
    <row r="650" spans="1:20" x14ac:dyDescent="0.25">
      <c r="A650" s="33">
        <v>43333</v>
      </c>
      <c r="B650">
        <v>27.762022000000002</v>
      </c>
      <c r="C650" s="6">
        <f t="shared" si="89"/>
        <v>1.9070306218222647E-2</v>
      </c>
      <c r="D650" s="6">
        <f t="shared" si="87"/>
        <v>1.2536183664925732E-2</v>
      </c>
      <c r="E650" s="6">
        <f t="shared" si="88"/>
        <v>1.2875618098030036E-2</v>
      </c>
      <c r="F650" s="6">
        <f t="shared" si="86"/>
        <v>1.3467230316409697E-2</v>
      </c>
      <c r="G650" s="3"/>
      <c r="H650" s="3">
        <f t="shared" si="92"/>
        <v>1.6174366047136518E-4</v>
      </c>
      <c r="I650" s="6">
        <f t="shared" si="93"/>
        <v>1.2717848106946598E-2</v>
      </c>
      <c r="J650" s="13"/>
      <c r="K650" s="13"/>
      <c r="L650" s="3"/>
      <c r="M650" s="3"/>
      <c r="N650" s="3"/>
      <c r="O650" s="3">
        <f t="shared" si="94"/>
        <v>2.1183230531316525E-4</v>
      </c>
      <c r="P650" s="36">
        <f t="shared" si="90"/>
        <v>2.4525124793685009</v>
      </c>
      <c r="Q650" s="6">
        <f t="shared" si="91"/>
        <v>1.4554459980128609E-2</v>
      </c>
      <c r="R650" s="3"/>
      <c r="S650" s="3"/>
      <c r="T650" s="3"/>
    </row>
    <row r="651" spans="1:20" x14ac:dyDescent="0.25">
      <c r="A651" s="33">
        <v>43334</v>
      </c>
      <c r="B651">
        <v>27.682563999999999</v>
      </c>
      <c r="C651" s="6">
        <f t="shared" si="89"/>
        <v>-2.8662150853419189E-3</v>
      </c>
      <c r="D651" s="6">
        <f t="shared" si="87"/>
        <v>1.2939783167387219E-2</v>
      </c>
      <c r="E651" s="6">
        <f t="shared" si="88"/>
        <v>1.3005982787185044E-2</v>
      </c>
      <c r="F651" s="6">
        <f t="shared" si="86"/>
        <v>1.3334080004806714E-2</v>
      </c>
      <c r="G651" s="3"/>
      <c r="H651" s="3">
        <f t="shared" si="92"/>
        <v>1.7385963559849016E-4</v>
      </c>
      <c r="I651" s="6">
        <f t="shared" si="93"/>
        <v>1.3185584385930347E-2</v>
      </c>
      <c r="J651" s="13"/>
      <c r="K651" s="13"/>
      <c r="L651" s="3"/>
      <c r="M651" s="3"/>
      <c r="N651" s="3"/>
      <c r="O651" s="3">
        <f t="shared" si="94"/>
        <v>2.283494655636139E-4</v>
      </c>
      <c r="P651" s="36">
        <f t="shared" si="90"/>
        <v>3.2553899523019632</v>
      </c>
      <c r="Q651" s="6">
        <f t="shared" si="91"/>
        <v>1.5111236400891024E-2</v>
      </c>
      <c r="R651" s="3"/>
      <c r="S651" s="3"/>
      <c r="T651" s="3"/>
    </row>
    <row r="652" spans="1:20" x14ac:dyDescent="0.25">
      <c r="A652" s="33">
        <v>43335</v>
      </c>
      <c r="B652">
        <v>27.69051</v>
      </c>
      <c r="C652" s="6">
        <f t="shared" si="89"/>
        <v>2.8699869740093171E-4</v>
      </c>
      <c r="D652" s="6">
        <f t="shared" si="87"/>
        <v>1.2941927959643698E-2</v>
      </c>
      <c r="E652" s="6">
        <f t="shared" si="88"/>
        <v>1.2811795128580212E-2</v>
      </c>
      <c r="F652" s="6">
        <f t="shared" si="86"/>
        <v>1.3265564951135643E-2</v>
      </c>
      <c r="G652" s="3"/>
      <c r="H652" s="3">
        <f t="shared" si="92"/>
        <v>1.6392096879750724E-4</v>
      </c>
      <c r="I652" s="6">
        <f t="shared" si="93"/>
        <v>1.2803162452984311E-2</v>
      </c>
      <c r="J652" s="13"/>
      <c r="K652" s="13"/>
      <c r="L652" s="3"/>
      <c r="M652" s="3"/>
      <c r="N652" s="3"/>
      <c r="O652" s="3">
        <f t="shared" si="94"/>
        <v>2.1385029446229926E-4</v>
      </c>
      <c r="P652" s="36">
        <f t="shared" si="90"/>
        <v>3.3059860560515064</v>
      </c>
      <c r="Q652" s="6">
        <f t="shared" si="91"/>
        <v>1.4623621113195571E-2</v>
      </c>
      <c r="R652" s="3"/>
      <c r="S652" s="3"/>
      <c r="T652" s="3"/>
    </row>
    <row r="653" spans="1:20" x14ac:dyDescent="0.25">
      <c r="A653" s="33">
        <v>43336</v>
      </c>
      <c r="B653">
        <v>27.611052999999998</v>
      </c>
      <c r="C653" s="6">
        <f t="shared" si="89"/>
        <v>-2.873591644291663E-3</v>
      </c>
      <c r="D653" s="6">
        <f t="shared" si="87"/>
        <v>1.2129036336854302E-2</v>
      </c>
      <c r="E653" s="6">
        <f t="shared" si="88"/>
        <v>1.2538624472446623E-2</v>
      </c>
      <c r="F653" s="6">
        <f t="shared" si="86"/>
        <v>1.3224316850198667E-2</v>
      </c>
      <c r="G653" s="3"/>
      <c r="H653" s="3">
        <f t="shared" si="92"/>
        <v>1.5409065276479538E-4</v>
      </c>
      <c r="I653" s="6">
        <f t="shared" si="93"/>
        <v>1.241332561261467E-2</v>
      </c>
      <c r="J653" s="13"/>
      <c r="K653" s="13"/>
      <c r="L653" s="3"/>
      <c r="M653" s="3"/>
      <c r="N653" s="3"/>
      <c r="O653" s="3">
        <f t="shared" si="94"/>
        <v>2.0006617729632334E-4</v>
      </c>
      <c r="P653" s="36">
        <f t="shared" si="90"/>
        <v>3.3188556527849937</v>
      </c>
      <c r="Q653" s="6">
        <f t="shared" si="91"/>
        <v>1.4144475150967015E-2</v>
      </c>
      <c r="R653" s="3"/>
      <c r="S653" s="3"/>
      <c r="T653" s="3"/>
    </row>
    <row r="654" spans="1:20" x14ac:dyDescent="0.25">
      <c r="A654" s="33">
        <v>43339</v>
      </c>
      <c r="B654">
        <v>27.722291999999999</v>
      </c>
      <c r="C654" s="6">
        <f t="shared" si="89"/>
        <v>4.0206913157716578E-3</v>
      </c>
      <c r="D654" s="6">
        <f t="shared" si="87"/>
        <v>1.2132945801579285E-2</v>
      </c>
      <c r="E654" s="6">
        <f t="shared" si="88"/>
        <v>1.2544111333344413E-2</v>
      </c>
      <c r="F654" s="6">
        <f t="shared" si="86"/>
        <v>1.3199670006023781E-2</v>
      </c>
      <c r="G654" s="3"/>
      <c r="H654" s="3">
        <f t="shared" si="92"/>
        <v>1.4534066533519624E-4</v>
      </c>
      <c r="I654" s="6">
        <f t="shared" si="93"/>
        <v>1.2055731638320267E-2</v>
      </c>
      <c r="J654" s="13"/>
      <c r="K654" s="13"/>
      <c r="L654" s="3"/>
      <c r="M654" s="3"/>
      <c r="N654" s="3"/>
      <c r="O654" s="3">
        <f t="shared" si="94"/>
        <v>1.8827904691416921E-4</v>
      </c>
      <c r="P654" s="36">
        <f t="shared" si="90"/>
        <v>3.326923319574818</v>
      </c>
      <c r="Q654" s="6">
        <f t="shared" si="91"/>
        <v>1.3721481221579878E-2</v>
      </c>
      <c r="R654" s="3"/>
      <c r="S654" s="3"/>
      <c r="T654" s="3"/>
    </row>
    <row r="655" spans="1:20" x14ac:dyDescent="0.25">
      <c r="A655" s="33">
        <v>43340</v>
      </c>
      <c r="B655">
        <v>27.944770999999999</v>
      </c>
      <c r="C655" s="6">
        <f t="shared" si="89"/>
        <v>7.9932431337324875E-3</v>
      </c>
      <c r="D655" s="6">
        <f t="shared" si="87"/>
        <v>1.1997444545700524E-2</v>
      </c>
      <c r="E655" s="6">
        <f t="shared" si="88"/>
        <v>1.2552296237539756E-2</v>
      </c>
      <c r="F655" s="6">
        <f t="shared" si="86"/>
        <v>1.3205198228276462E-2</v>
      </c>
      <c r="G655" s="3"/>
      <c r="H655" s="3">
        <f t="shared" si="92"/>
        <v>1.3759018293448778E-4</v>
      </c>
      <c r="I655" s="6">
        <f t="shared" si="93"/>
        <v>1.1729884182483977E-2</v>
      </c>
      <c r="J655" s="13"/>
      <c r="K655" s="13"/>
      <c r="L655" s="3"/>
      <c r="M655" s="3"/>
      <c r="N655" s="3"/>
      <c r="O655" s="3">
        <f t="shared" si="94"/>
        <v>1.7827557579140353E-4</v>
      </c>
      <c r="P655" s="36">
        <f t="shared" si="90"/>
        <v>3.2179571749539093</v>
      </c>
      <c r="Q655" s="6">
        <f t="shared" si="91"/>
        <v>1.3351987709378838E-2</v>
      </c>
      <c r="R655" s="3"/>
      <c r="S655" s="3"/>
      <c r="T655" s="3"/>
    </row>
    <row r="656" spans="1:20" x14ac:dyDescent="0.25">
      <c r="A656" s="33">
        <v>43341</v>
      </c>
      <c r="B656">
        <v>28.087789999999998</v>
      </c>
      <c r="C656" s="6">
        <f t="shared" si="89"/>
        <v>5.1048643157739016E-3</v>
      </c>
      <c r="D656" s="6">
        <f t="shared" si="87"/>
        <v>1.2003221389113035E-2</v>
      </c>
      <c r="E656" s="6">
        <f t="shared" si="88"/>
        <v>1.2553668143133471E-2</v>
      </c>
      <c r="F656" s="6">
        <f t="shared" si="86"/>
        <v>1.3170462686976256E-2</v>
      </c>
      <c r="G656" s="3"/>
      <c r="H656" s="3">
        <f t="shared" si="92"/>
        <v>1.3316828810611622E-4</v>
      </c>
      <c r="I656" s="6">
        <f t="shared" si="93"/>
        <v>1.1539856502839028E-2</v>
      </c>
      <c r="J656" s="13"/>
      <c r="K656" s="13"/>
      <c r="L656" s="3"/>
      <c r="M656" s="3"/>
      <c r="N656" s="3"/>
      <c r="O656" s="3">
        <f t="shared" si="94"/>
        <v>1.7318211120343209E-4</v>
      </c>
      <c r="P656" s="36">
        <f t="shared" si="90"/>
        <v>3.3364072148465742</v>
      </c>
      <c r="Q656" s="6">
        <f t="shared" si="91"/>
        <v>1.3159867446271338E-2</v>
      </c>
      <c r="R656" s="3"/>
      <c r="S656" s="3"/>
      <c r="T656" s="3"/>
    </row>
    <row r="657" spans="1:20" x14ac:dyDescent="0.25">
      <c r="A657" s="33">
        <v>43342</v>
      </c>
      <c r="B657">
        <v>27.698460000000001</v>
      </c>
      <c r="C657" s="6">
        <f t="shared" si="89"/>
        <v>-1.3958146355834507E-2</v>
      </c>
      <c r="D657" s="6">
        <f t="shared" si="87"/>
        <v>1.1374020939992338E-2</v>
      </c>
      <c r="E657" s="6">
        <f t="shared" si="88"/>
        <v>1.2312468474472923E-2</v>
      </c>
      <c r="F657" s="6">
        <f t="shared" si="86"/>
        <v>1.3169093790136347E-2</v>
      </c>
      <c r="G657" s="3"/>
      <c r="H657" s="3">
        <f t="shared" si="92"/>
        <v>1.2674176920069694E-4</v>
      </c>
      <c r="I657" s="6">
        <f t="shared" si="93"/>
        <v>1.1257964700632924E-2</v>
      </c>
      <c r="J657" s="13"/>
      <c r="K657" s="13"/>
      <c r="L657" s="3"/>
      <c r="M657" s="3"/>
      <c r="N657" s="3"/>
      <c r="O657" s="3">
        <f t="shared" si="94"/>
        <v>1.6544365320924828E-4</v>
      </c>
      <c r="P657" s="36">
        <f t="shared" si="90"/>
        <v>2.8456911228524358</v>
      </c>
      <c r="Q657" s="6">
        <f t="shared" si="91"/>
        <v>1.2862490163621051E-2</v>
      </c>
      <c r="R657" s="3"/>
      <c r="S657" s="3"/>
      <c r="T657" s="3"/>
    </row>
    <row r="658" spans="1:20" x14ac:dyDescent="0.25">
      <c r="A658" s="33">
        <v>43343</v>
      </c>
      <c r="B658">
        <v>27.229666000000002</v>
      </c>
      <c r="C658" s="6">
        <f t="shared" si="89"/>
        <v>-1.706977525270165E-2</v>
      </c>
      <c r="D658" s="6">
        <f t="shared" si="87"/>
        <v>1.1524327497151175E-2</v>
      </c>
      <c r="E658" s="6">
        <f t="shared" si="88"/>
        <v>1.2259083424962493E-2</v>
      </c>
      <c r="F658" s="6">
        <f t="shared" si="86"/>
        <v>1.3212526494660625E-2</v>
      </c>
      <c r="G658" s="3"/>
      <c r="H658" s="3">
        <f t="shared" si="92"/>
        <v>1.3082705403010889E-4</v>
      </c>
      <c r="I658" s="6">
        <f t="shared" si="93"/>
        <v>1.1437965467254606E-2</v>
      </c>
      <c r="J658" s="13"/>
      <c r="K658" s="13"/>
      <c r="L658" s="3"/>
      <c r="M658" s="3"/>
      <c r="N658" s="3"/>
      <c r="O658" s="3">
        <f t="shared" si="94"/>
        <v>1.7242156372555237E-4</v>
      </c>
      <c r="P658" s="36">
        <f t="shared" si="90"/>
        <v>2.5688896537811461</v>
      </c>
      <c r="Q658" s="6">
        <f t="shared" si="91"/>
        <v>1.3130939179112528E-2</v>
      </c>
      <c r="R658" s="3"/>
      <c r="S658" s="3"/>
      <c r="T658" s="3"/>
    </row>
    <row r="659" spans="1:20" x14ac:dyDescent="0.25">
      <c r="A659" s="33">
        <v>43346</v>
      </c>
      <c r="B659">
        <v>27.531600999999998</v>
      </c>
      <c r="C659" s="6">
        <f t="shared" si="89"/>
        <v>1.1027431476653219E-2</v>
      </c>
      <c r="D659" s="6">
        <f t="shared" si="87"/>
        <v>1.1908343219372409E-2</v>
      </c>
      <c r="E659" s="6">
        <f t="shared" si="88"/>
        <v>1.1891215741978881E-2</v>
      </c>
      <c r="F659" s="6">
        <f t="shared" si="86"/>
        <v>1.333289124023599E-2</v>
      </c>
      <c r="G659" s="3"/>
      <c r="H659" s="3">
        <f t="shared" si="92"/>
        <v>1.4046006441896712E-4</v>
      </c>
      <c r="I659" s="6">
        <f t="shared" si="93"/>
        <v>1.185158489059447E-2</v>
      </c>
      <c r="J659" s="13"/>
      <c r="K659" s="13"/>
      <c r="L659" s="3"/>
      <c r="M659" s="3"/>
      <c r="N659" s="3"/>
      <c r="O659" s="3">
        <f t="shared" si="94"/>
        <v>1.8672600499072963E-4</v>
      </c>
      <c r="P659" s="36">
        <f t="shared" si="90"/>
        <v>3.0483734354197747</v>
      </c>
      <c r="Q659" s="6">
        <f t="shared" si="91"/>
        <v>1.3664772409035198E-2</v>
      </c>
      <c r="R659" s="3"/>
      <c r="S659" s="3"/>
      <c r="T659" s="3"/>
    </row>
    <row r="660" spans="1:20" x14ac:dyDescent="0.25">
      <c r="A660" s="33">
        <v>43347</v>
      </c>
      <c r="B660">
        <v>27.626947000000001</v>
      </c>
      <c r="C660" s="6">
        <f t="shared" si="89"/>
        <v>3.4571647884751185E-3</v>
      </c>
      <c r="D660" s="6">
        <f t="shared" si="87"/>
        <v>1.1919171197563678E-2</v>
      </c>
      <c r="E660" s="6">
        <f t="shared" si="88"/>
        <v>1.1931501286924148E-2</v>
      </c>
      <c r="F660" s="6">
        <f t="shared" si="86"/>
        <v>1.3277032258806767E-2</v>
      </c>
      <c r="G660" s="3"/>
      <c r="H660" s="3">
        <f t="shared" si="92"/>
        <v>1.3932871525216604E-4</v>
      </c>
      <c r="I660" s="6">
        <f t="shared" si="93"/>
        <v>1.1803758522274421E-2</v>
      </c>
      <c r="J660" s="13"/>
      <c r="K660" s="13"/>
      <c r="L660" s="3"/>
      <c r="M660" s="3"/>
      <c r="N660" s="3"/>
      <c r="O660" s="3">
        <f t="shared" si="94"/>
        <v>1.8560225347858159E-4</v>
      </c>
      <c r="P660" s="36">
        <f t="shared" si="90"/>
        <v>3.3448159112338858</v>
      </c>
      <c r="Q660" s="6">
        <f t="shared" si="91"/>
        <v>1.3623591798001789E-2</v>
      </c>
      <c r="R660" s="3"/>
      <c r="S660" s="3"/>
      <c r="T660" s="3"/>
    </row>
    <row r="661" spans="1:20" x14ac:dyDescent="0.25">
      <c r="A661" s="33">
        <v>43348</v>
      </c>
      <c r="B661">
        <v>28.167248000000001</v>
      </c>
      <c r="C661" s="6">
        <f t="shared" si="89"/>
        <v>1.9368247542937516E-2</v>
      </c>
      <c r="D661" s="6">
        <f t="shared" si="87"/>
        <v>1.1913421557386417E-2</v>
      </c>
      <c r="E661" s="6">
        <f t="shared" si="88"/>
        <v>1.1527885938916061E-2</v>
      </c>
      <c r="F661" s="6">
        <f t="shared" si="86"/>
        <v>1.3272798286507388E-2</v>
      </c>
      <c r="G661" s="3"/>
      <c r="H661" s="3">
        <f t="shared" si="92"/>
        <v>1.3168611163951642E-4</v>
      </c>
      <c r="I661" s="6">
        <f t="shared" si="93"/>
        <v>1.1475456925086532E-2</v>
      </c>
      <c r="J661" s="13"/>
      <c r="K661" s="13"/>
      <c r="L661" s="3"/>
      <c r="M661" s="3"/>
      <c r="N661" s="3"/>
      <c r="O661" s="3">
        <f t="shared" si="94"/>
        <v>1.7550617926959507E-4</v>
      </c>
      <c r="P661" s="36">
        <f t="shared" si="90"/>
        <v>2.3362736220442728</v>
      </c>
      <c r="Q661" s="6">
        <f t="shared" si="91"/>
        <v>1.324787451894058E-2</v>
      </c>
      <c r="R661" s="3"/>
      <c r="S661" s="3"/>
      <c r="T661" s="3"/>
    </row>
    <row r="662" spans="1:20" x14ac:dyDescent="0.25">
      <c r="A662" s="33">
        <v>43349</v>
      </c>
      <c r="B662">
        <v>27.539541</v>
      </c>
      <c r="C662" s="6">
        <f t="shared" si="89"/>
        <v>-2.253705804033897E-2</v>
      </c>
      <c r="D662" s="6">
        <f t="shared" si="87"/>
        <v>1.1446428148068016E-2</v>
      </c>
      <c r="E662" s="6">
        <f t="shared" si="88"/>
        <v>1.1768412253585287E-2</v>
      </c>
      <c r="F662" s="6">
        <f t="shared" si="86"/>
        <v>1.3373817118029895E-2</v>
      </c>
      <c r="G662" s="3"/>
      <c r="H662" s="3">
        <f t="shared" si="92"/>
        <v>1.4629268571421576E-4</v>
      </c>
      <c r="I662" s="6">
        <f t="shared" si="93"/>
        <v>1.2095151330769523E-2</v>
      </c>
      <c r="J662" s="13"/>
      <c r="K662" s="13"/>
      <c r="L662" s="3"/>
      <c r="M662" s="3"/>
      <c r="N662" s="3"/>
      <c r="O662" s="3">
        <f t="shared" si="94"/>
        <v>1.9645043035056763E-4</v>
      </c>
      <c r="P662" s="36">
        <f t="shared" si="90"/>
        <v>2.0558708465848432</v>
      </c>
      <c r="Q662" s="6">
        <f t="shared" si="91"/>
        <v>1.4016077566515092E-2</v>
      </c>
      <c r="R662" s="3"/>
      <c r="S662" s="3"/>
      <c r="T662" s="3"/>
    </row>
    <row r="663" spans="1:20" x14ac:dyDescent="0.25">
      <c r="A663" s="33">
        <v>43350</v>
      </c>
      <c r="B663">
        <v>27.944770999999999</v>
      </c>
      <c r="C663" s="6">
        <f t="shared" si="89"/>
        <v>1.4607271525035324E-2</v>
      </c>
      <c r="D663" s="6">
        <f t="shared" si="87"/>
        <v>1.1958912657231761E-2</v>
      </c>
      <c r="E663" s="6">
        <f t="shared" si="88"/>
        <v>1.2052149884116976E-2</v>
      </c>
      <c r="F663" s="6">
        <f t="shared" si="86"/>
        <v>1.3541814995348823E-2</v>
      </c>
      <c r="G663" s="3"/>
      <c r="H663" s="3">
        <f t="shared" si="92"/>
        <v>1.6799026367817928E-4</v>
      </c>
      <c r="I663" s="6">
        <f t="shared" si="93"/>
        <v>1.2961105804605534E-2</v>
      </c>
      <c r="J663" s="13"/>
      <c r="K663" s="13"/>
      <c r="L663" s="3"/>
      <c r="M663" s="3"/>
      <c r="N663" s="3"/>
      <c r="O663" s="3">
        <f t="shared" si="94"/>
        <v>2.2638486126566631E-4</v>
      </c>
      <c r="P663" s="36">
        <f t="shared" si="90"/>
        <v>2.8064382379538304</v>
      </c>
      <c r="Q663" s="6">
        <f t="shared" si="91"/>
        <v>1.5046091228809771E-2</v>
      </c>
      <c r="R663" s="3"/>
      <c r="S663" s="3"/>
      <c r="T663" s="3"/>
    </row>
    <row r="664" spans="1:20" x14ac:dyDescent="0.25">
      <c r="A664" s="33">
        <v>43353</v>
      </c>
      <c r="B664">
        <v>28.254648</v>
      </c>
      <c r="C664" s="6">
        <f t="shared" si="89"/>
        <v>1.1027877012178266E-2</v>
      </c>
      <c r="D664" s="6">
        <f t="shared" si="87"/>
        <v>1.2237913233487037E-2</v>
      </c>
      <c r="E664" s="6">
        <f t="shared" si="88"/>
        <v>1.2194599690955463E-2</v>
      </c>
      <c r="F664" s="6">
        <f t="shared" si="86"/>
        <v>1.3558504849955098E-2</v>
      </c>
      <c r="G664" s="3"/>
      <c r="H664" s="3">
        <f t="shared" si="92"/>
        <v>1.70713190741855E-4</v>
      </c>
      <c r="I664" s="6">
        <f t="shared" si="93"/>
        <v>1.3065725802337006E-2</v>
      </c>
      <c r="J664" s="13"/>
      <c r="K664" s="13"/>
      <c r="L664" s="3"/>
      <c r="M664" s="3"/>
      <c r="N664" s="3"/>
      <c r="O664" s="3">
        <f t="shared" si="94"/>
        <v>2.2906221335663212E-4</v>
      </c>
      <c r="P664" s="36">
        <f t="shared" si="90"/>
        <v>3.0063591372544005</v>
      </c>
      <c r="Q664" s="6">
        <f t="shared" si="91"/>
        <v>1.513480139799106E-2</v>
      </c>
      <c r="R664" s="3"/>
      <c r="S664" s="3"/>
      <c r="T664" s="3"/>
    </row>
    <row r="665" spans="1:20" x14ac:dyDescent="0.25">
      <c r="A665" s="33">
        <v>43354</v>
      </c>
      <c r="B665">
        <v>28.22287</v>
      </c>
      <c r="C665" s="6">
        <f t="shared" si="89"/>
        <v>-1.1253328573528623E-3</v>
      </c>
      <c r="D665" s="6">
        <f t="shared" si="87"/>
        <v>1.2387946965029701E-2</v>
      </c>
      <c r="E665" s="6">
        <f t="shared" si="88"/>
        <v>1.2271167547156603E-2</v>
      </c>
      <c r="F665" s="6">
        <f t="shared" si="86"/>
        <v>1.3608142871220742E-2</v>
      </c>
      <c r="G665" s="3"/>
      <c r="H665" s="3">
        <f t="shared" si="92"/>
        <v>1.6776724358108749E-4</v>
      </c>
      <c r="I665" s="6">
        <f t="shared" si="93"/>
        <v>1.2952499510947202E-2</v>
      </c>
      <c r="J665" s="13"/>
      <c r="K665" s="13"/>
      <c r="L665" s="3"/>
      <c r="M665" s="3"/>
      <c r="N665" s="3"/>
      <c r="O665" s="3">
        <f t="shared" si="94"/>
        <v>2.2388497012553816E-4</v>
      </c>
      <c r="P665" s="36">
        <f t="shared" si="90"/>
        <v>3.2804223688003042</v>
      </c>
      <c r="Q665" s="6">
        <f t="shared" si="91"/>
        <v>1.4962786175226129E-2</v>
      </c>
      <c r="R665" s="3"/>
      <c r="S665" s="3"/>
      <c r="T665" s="3"/>
    </row>
    <row r="666" spans="1:20" x14ac:dyDescent="0.25">
      <c r="A666" s="33">
        <v>43355</v>
      </c>
      <c r="B666">
        <v>28.667828</v>
      </c>
      <c r="C666" s="6">
        <f t="shared" si="89"/>
        <v>1.5642876217918912E-2</v>
      </c>
      <c r="D666" s="6">
        <f t="shared" si="87"/>
        <v>1.2360490396705033E-2</v>
      </c>
      <c r="E666" s="6">
        <f t="shared" si="88"/>
        <v>1.2002335396557338E-2</v>
      </c>
      <c r="F666" s="6">
        <f t="shared" si="86"/>
        <v>1.2607484157299641E-2</v>
      </c>
      <c r="G666" s="3"/>
      <c r="H666" s="3">
        <f t="shared" si="92"/>
        <v>1.5777719140861252E-4</v>
      </c>
      <c r="I666" s="6">
        <f t="shared" si="93"/>
        <v>1.2560939113323196E-2</v>
      </c>
      <c r="J666" s="13"/>
      <c r="K666" s="13"/>
      <c r="L666" s="3"/>
      <c r="M666" s="3"/>
      <c r="N666" s="3"/>
      <c r="O666" s="3">
        <f t="shared" si="94"/>
        <v>2.0923793093617071E-4</v>
      </c>
      <c r="P666" s="36">
        <f t="shared" si="90"/>
        <v>2.7323407286409367</v>
      </c>
      <c r="Q666" s="6">
        <f t="shared" si="91"/>
        <v>1.4465058967600882E-2</v>
      </c>
      <c r="R666" s="3"/>
      <c r="S666" s="3"/>
      <c r="T666" s="3"/>
    </row>
    <row r="667" spans="1:20" x14ac:dyDescent="0.25">
      <c r="A667" s="33">
        <v>43356</v>
      </c>
      <c r="B667">
        <v>28.683710000000001</v>
      </c>
      <c r="C667" s="6">
        <f t="shared" si="89"/>
        <v>5.5384741054307902E-4</v>
      </c>
      <c r="D667" s="6">
        <f t="shared" si="87"/>
        <v>1.242991961843147E-2</v>
      </c>
      <c r="E667" s="6">
        <f t="shared" si="88"/>
        <v>1.2095524781000035E-2</v>
      </c>
      <c r="F667" s="6">
        <f t="shared" si="86"/>
        <v>1.2585655122985992E-2</v>
      </c>
      <c r="G667" s="3"/>
      <c r="H667" s="3">
        <f t="shared" si="92"/>
        <v>1.6299253450624375E-4</v>
      </c>
      <c r="I667" s="6">
        <f t="shared" si="93"/>
        <v>1.276685296015599E-2</v>
      </c>
      <c r="J667" s="13"/>
      <c r="K667" s="13"/>
      <c r="L667" s="3"/>
      <c r="M667" s="3"/>
      <c r="N667" s="3"/>
      <c r="O667" s="3">
        <f t="shared" si="94"/>
        <v>2.1615145075321886E-4</v>
      </c>
      <c r="P667" s="36">
        <f t="shared" si="90"/>
        <v>3.300117519462586</v>
      </c>
      <c r="Q667" s="6">
        <f t="shared" si="91"/>
        <v>1.4702090013097418E-2</v>
      </c>
      <c r="R667" s="3"/>
      <c r="S667" s="3"/>
      <c r="T667" s="3"/>
    </row>
    <row r="668" spans="1:20" x14ac:dyDescent="0.25">
      <c r="A668" s="33">
        <v>43357</v>
      </c>
      <c r="B668">
        <v>29.120726000000001</v>
      </c>
      <c r="C668" s="6">
        <f t="shared" si="89"/>
        <v>1.5120788533112283E-2</v>
      </c>
      <c r="D668" s="6">
        <f t="shared" si="87"/>
        <v>1.2398644257647874E-2</v>
      </c>
      <c r="E668" s="6">
        <f t="shared" si="88"/>
        <v>1.2081477912539095E-2</v>
      </c>
      <c r="F668" s="6">
        <f t="shared" si="86"/>
        <v>1.233478786163799E-2</v>
      </c>
      <c r="G668" s="3"/>
      <c r="H668" s="3">
        <f t="shared" si="92"/>
        <v>1.5323138725311901E-4</v>
      </c>
      <c r="I668" s="6">
        <f t="shared" si="93"/>
        <v>1.2378666618546563E-2</v>
      </c>
      <c r="J668" s="13"/>
      <c r="K668" s="13"/>
      <c r="L668" s="3"/>
      <c r="M668" s="3"/>
      <c r="N668" s="3"/>
      <c r="O668" s="3">
        <f t="shared" si="94"/>
        <v>2.0216554458114729E-4</v>
      </c>
      <c r="P668" s="36">
        <f t="shared" si="90"/>
        <v>2.7688004695495949</v>
      </c>
      <c r="Q668" s="6">
        <f t="shared" si="91"/>
        <v>1.421849304888346E-2</v>
      </c>
      <c r="R668" s="3"/>
      <c r="S668" s="3"/>
      <c r="T668" s="3"/>
    </row>
    <row r="669" spans="1:20" x14ac:dyDescent="0.25">
      <c r="A669" s="33">
        <v>43360</v>
      </c>
      <c r="B669">
        <v>29.398821000000002</v>
      </c>
      <c r="C669" s="6">
        <f t="shared" si="89"/>
        <v>9.5044171633249554E-3</v>
      </c>
      <c r="D669" s="6">
        <f t="shared" si="87"/>
        <v>1.249681246321757E-2</v>
      </c>
      <c r="E669" s="6">
        <f t="shared" si="88"/>
        <v>1.2216116040991818E-2</v>
      </c>
      <c r="F669" s="6">
        <f t="shared" si="86"/>
        <v>1.241481011234428E-2</v>
      </c>
      <c r="G669" s="3"/>
      <c r="H669" s="3">
        <f t="shared" si="92"/>
        <v>1.5775579876971789E-4</v>
      </c>
      <c r="I669" s="6">
        <f t="shared" si="93"/>
        <v>1.2560087530336637E-2</v>
      </c>
      <c r="J669" s="13"/>
      <c r="K669" s="13"/>
      <c r="L669" s="3"/>
      <c r="M669" s="3"/>
      <c r="N669" s="3"/>
      <c r="O669" s="3">
        <f t="shared" si="94"/>
        <v>2.0842636258296075E-4</v>
      </c>
      <c r="P669" s="36">
        <f t="shared" si="90"/>
        <v>3.1023191428081023</v>
      </c>
      <c r="Q669" s="6">
        <f t="shared" si="91"/>
        <v>1.4436978997801471E-2</v>
      </c>
      <c r="R669" s="3"/>
      <c r="S669" s="3"/>
      <c r="T669" s="3"/>
    </row>
    <row r="670" spans="1:20" x14ac:dyDescent="0.25">
      <c r="A670" s="33">
        <v>43361</v>
      </c>
      <c r="B670">
        <v>29.653079999999999</v>
      </c>
      <c r="C670" s="6">
        <f t="shared" si="89"/>
        <v>8.6114271324904748E-3</v>
      </c>
      <c r="D670" s="6">
        <f t="shared" si="87"/>
        <v>1.2608737909329624E-2</v>
      </c>
      <c r="E670" s="6">
        <f t="shared" si="88"/>
        <v>1.2272075789644933E-2</v>
      </c>
      <c r="F670" s="6">
        <f t="shared" si="86"/>
        <v>1.2455168430510831E-2</v>
      </c>
      <c r="G670" s="3"/>
      <c r="H670" s="3">
        <f t="shared" si="92"/>
        <v>1.5371048758040516E-4</v>
      </c>
      <c r="I670" s="6">
        <f t="shared" si="93"/>
        <v>1.2398003370720834E-2</v>
      </c>
      <c r="J670" s="13"/>
      <c r="K670" s="13"/>
      <c r="L670" s="3"/>
      <c r="M670" s="3"/>
      <c r="N670" s="3"/>
      <c r="O670" s="3">
        <f t="shared" si="94"/>
        <v>2.0263509803971228E-4</v>
      </c>
      <c r="P670" s="36">
        <f t="shared" si="90"/>
        <v>3.1501325073204409</v>
      </c>
      <c r="Q670" s="6">
        <f t="shared" si="91"/>
        <v>1.4234995540558215E-2</v>
      </c>
      <c r="R670" s="3"/>
      <c r="S670" s="3"/>
      <c r="T670" s="3"/>
    </row>
    <row r="671" spans="1:20" x14ac:dyDescent="0.25">
      <c r="A671" s="33">
        <v>43362</v>
      </c>
      <c r="B671">
        <v>30.002683999999999</v>
      </c>
      <c r="C671" s="6">
        <f t="shared" si="89"/>
        <v>1.1720845694716507E-2</v>
      </c>
      <c r="D671" s="6">
        <f t="shared" si="87"/>
        <v>1.2490884366552102E-2</v>
      </c>
      <c r="E671" s="6">
        <f t="shared" si="88"/>
        <v>1.2306431733152028E-2</v>
      </c>
      <c r="F671" s="6">
        <f t="shared" ref="F671:F734" si="95">SQRT(SUMPRODUCT(C581:C670,C581:C670)/90)</f>
        <v>1.2364587581553867E-2</v>
      </c>
      <c r="G671" s="3"/>
      <c r="H671" s="3">
        <f t="shared" si="92"/>
        <v>1.4893725896107242E-4</v>
      </c>
      <c r="I671" s="6">
        <f t="shared" si="93"/>
        <v>1.2203985372044347E-2</v>
      </c>
      <c r="J671" s="13"/>
      <c r="K671" s="13"/>
      <c r="L671" s="3"/>
      <c r="M671" s="3"/>
      <c r="N671" s="3"/>
      <c r="O671" s="3">
        <f t="shared" si="94"/>
        <v>1.9605884527673745E-4</v>
      </c>
      <c r="P671" s="36">
        <f t="shared" si="90"/>
        <v>2.9992598564131838</v>
      </c>
      <c r="Q671" s="6">
        <f t="shared" si="91"/>
        <v>1.4002101459307366E-2</v>
      </c>
      <c r="R671" s="3"/>
      <c r="S671" s="3"/>
      <c r="T671" s="3"/>
    </row>
    <row r="672" spans="1:20" x14ac:dyDescent="0.25">
      <c r="A672" s="33">
        <v>43363</v>
      </c>
      <c r="B672">
        <v>29.692803999999999</v>
      </c>
      <c r="C672" s="6">
        <f t="shared" si="89"/>
        <v>-1.0382117437412075E-2</v>
      </c>
      <c r="D672" s="6">
        <f t="shared" si="87"/>
        <v>1.2542397137105806E-2</v>
      </c>
      <c r="E672" s="6">
        <f t="shared" si="88"/>
        <v>1.2389793868109913E-2</v>
      </c>
      <c r="F672" s="6">
        <f t="shared" si="95"/>
        <v>1.2419453482673939E-2</v>
      </c>
      <c r="G672" s="3"/>
      <c r="H672" s="3">
        <f t="shared" si="92"/>
        <v>1.4824371685136936E-4</v>
      </c>
      <c r="I672" s="6">
        <f t="shared" si="93"/>
        <v>1.2175537641162684E-2</v>
      </c>
      <c r="J672" s="13"/>
      <c r="K672" s="13"/>
      <c r="L672" s="3"/>
      <c r="M672" s="3"/>
      <c r="N672" s="3"/>
      <c r="O672" s="3">
        <f t="shared" si="94"/>
        <v>1.9534752972588887E-4</v>
      </c>
      <c r="P672" s="36">
        <f t="shared" si="90"/>
        <v>3.0755379310442166</v>
      </c>
      <c r="Q672" s="6">
        <f t="shared" si="91"/>
        <v>1.3976678064758051E-2</v>
      </c>
      <c r="R672" s="3"/>
      <c r="S672" s="3"/>
      <c r="T672" s="3"/>
    </row>
    <row r="673" spans="1:20" x14ac:dyDescent="0.25">
      <c r="A673" s="33">
        <v>43364</v>
      </c>
      <c r="B673">
        <v>29.136612</v>
      </c>
      <c r="C673" s="6">
        <f t="shared" si="89"/>
        <v>-1.8909199182515525E-2</v>
      </c>
      <c r="D673" s="6">
        <f t="shared" si="87"/>
        <v>1.264704794175432E-2</v>
      </c>
      <c r="E673" s="6">
        <f t="shared" si="88"/>
        <v>1.2433131268286308E-2</v>
      </c>
      <c r="F673" s="6">
        <f t="shared" si="95"/>
        <v>1.2459973155676181E-2</v>
      </c>
      <c r="G673" s="3"/>
      <c r="H673" s="3">
        <f t="shared" si="92"/>
        <v>1.4581639558934015E-4</v>
      </c>
      <c r="I673" s="6">
        <f t="shared" si="93"/>
        <v>1.2075445978900329E-2</v>
      </c>
      <c r="J673" s="13"/>
      <c r="K673" s="13"/>
      <c r="L673" s="3"/>
      <c r="M673" s="3"/>
      <c r="N673" s="3"/>
      <c r="O673" s="3">
        <f t="shared" si="94"/>
        <v>1.9225409507549294E-4</v>
      </c>
      <c r="P673" s="36">
        <f t="shared" si="90"/>
        <v>2.429498304635755</v>
      </c>
      <c r="Q673" s="6">
        <f t="shared" si="91"/>
        <v>1.386557229527483E-2</v>
      </c>
      <c r="R673" s="3"/>
      <c r="S673" s="3"/>
      <c r="T673" s="3"/>
    </row>
    <row r="674" spans="1:20" x14ac:dyDescent="0.25">
      <c r="A674" s="33">
        <v>43367</v>
      </c>
      <c r="B674">
        <v>29.017430999999998</v>
      </c>
      <c r="C674" s="6">
        <f t="shared" si="89"/>
        <v>-4.0988093245972954E-3</v>
      </c>
      <c r="D674" s="6">
        <f t="shared" si="87"/>
        <v>1.2781252723892224E-2</v>
      </c>
      <c r="E674" s="6">
        <f t="shared" si="88"/>
        <v>1.2440051726584271E-2</v>
      </c>
      <c r="F674" s="6">
        <f t="shared" si="95"/>
        <v>1.2449691037957841E-2</v>
      </c>
      <c r="G674" s="3"/>
      <c r="H674" s="3">
        <f t="shared" si="92"/>
        <v>1.585208806774225E-4</v>
      </c>
      <c r="I674" s="6">
        <f t="shared" si="93"/>
        <v>1.2590507562343247E-2</v>
      </c>
      <c r="J674" s="13"/>
      <c r="K674" s="13"/>
      <c r="L674" s="3"/>
      <c r="M674" s="3"/>
      <c r="N674" s="3"/>
      <c r="O674" s="3">
        <f t="shared" si="94"/>
        <v>2.1013947805284436E-4</v>
      </c>
      <c r="P674" s="36">
        <f t="shared" si="90"/>
        <v>3.2749569836628769</v>
      </c>
      <c r="Q674" s="6">
        <f t="shared" si="91"/>
        <v>1.4496188397397585E-2</v>
      </c>
      <c r="R674" s="3"/>
      <c r="S674" s="3"/>
      <c r="T674" s="3"/>
    </row>
    <row r="675" spans="1:20" x14ac:dyDescent="0.25">
      <c r="A675" s="33">
        <v>43368</v>
      </c>
      <c r="B675">
        <v>29.541841999999999</v>
      </c>
      <c r="C675" s="6">
        <f t="shared" si="89"/>
        <v>1.7910912904062784E-2</v>
      </c>
      <c r="D675" s="6">
        <f t="shared" ref="D675:D738" si="96">SQRT(SUMPRODUCT(C645:C674,C645:C674)/30)</f>
        <v>1.2082650696493872E-2</v>
      </c>
      <c r="E675" s="6">
        <f t="shared" si="88"/>
        <v>1.2451300772399206E-2</v>
      </c>
      <c r="F675" s="6">
        <f t="shared" si="95"/>
        <v>1.2455675232273389E-2</v>
      </c>
      <c r="G675" s="3"/>
      <c r="H675" s="3">
        <f t="shared" si="92"/>
        <v>1.5001764210954149E-4</v>
      </c>
      <c r="I675" s="6">
        <f t="shared" si="93"/>
        <v>1.2248168928845711E-2</v>
      </c>
      <c r="J675" s="13"/>
      <c r="K675" s="13"/>
      <c r="L675" s="3"/>
      <c r="M675" s="3"/>
      <c r="N675" s="3"/>
      <c r="O675" s="3">
        <f t="shared" si="94"/>
        <v>1.98095076435973E-4</v>
      </c>
      <c r="P675" s="36">
        <f t="shared" si="90"/>
        <v>2.5347289749036754</v>
      </c>
      <c r="Q675" s="6">
        <f t="shared" si="91"/>
        <v>1.4074625268047921E-2</v>
      </c>
      <c r="R675" s="3"/>
      <c r="S675" s="3"/>
      <c r="T675" s="3"/>
    </row>
    <row r="676" spans="1:20" x14ac:dyDescent="0.25">
      <c r="A676" s="33">
        <v>43369</v>
      </c>
      <c r="B676">
        <v>29.168396000000001</v>
      </c>
      <c r="C676" s="6">
        <f t="shared" si="89"/>
        <v>-1.2721836920092973E-2</v>
      </c>
      <c r="D676" s="6">
        <f t="shared" si="96"/>
        <v>1.2388155663918973E-2</v>
      </c>
      <c r="E676" s="6">
        <f t="shared" si="88"/>
        <v>1.2580599863481584E-2</v>
      </c>
      <c r="F676" s="6">
        <f t="shared" si="95"/>
        <v>1.2590095033894744E-2</v>
      </c>
      <c r="G676" s="3"/>
      <c r="H676" s="3">
        <f t="shared" si="92"/>
        <v>1.6026463164638439E-4</v>
      </c>
      <c r="I676" s="6">
        <f t="shared" si="93"/>
        <v>1.2659566803267179E-2</v>
      </c>
      <c r="J676" s="13"/>
      <c r="K676" s="13"/>
      <c r="L676" s="3"/>
      <c r="M676" s="3"/>
      <c r="N676" s="3"/>
      <c r="O676" s="3">
        <f t="shared" si="94"/>
        <v>2.1237737500596566E-4</v>
      </c>
      <c r="P676" s="36">
        <f t="shared" si="90"/>
        <v>2.92860240496853</v>
      </c>
      <c r="Q676" s="6">
        <f t="shared" si="91"/>
        <v>1.4573173127564417E-2</v>
      </c>
      <c r="R676" s="3"/>
      <c r="S676" s="3"/>
      <c r="T676" s="3"/>
    </row>
    <row r="677" spans="1:20" x14ac:dyDescent="0.25">
      <c r="A677" s="33">
        <v>43370</v>
      </c>
      <c r="B677">
        <v>29.335255</v>
      </c>
      <c r="C677" s="6">
        <f t="shared" si="89"/>
        <v>5.7042406615941512E-3</v>
      </c>
      <c r="D677" s="6">
        <f t="shared" si="96"/>
        <v>1.2565766851399455E-2</v>
      </c>
      <c r="E677" s="6">
        <f t="shared" si="88"/>
        <v>1.2373207477577707E-2</v>
      </c>
      <c r="F677" s="6">
        <f t="shared" si="95"/>
        <v>1.2661310052126227E-2</v>
      </c>
      <c r="G677" s="3"/>
      <c r="H677" s="3">
        <f t="shared" si="92"/>
        <v>1.6035946182488774E-4</v>
      </c>
      <c r="I677" s="6">
        <f t="shared" si="93"/>
        <v>1.2663311645256454E-2</v>
      </c>
      <c r="J677" s="13"/>
      <c r="K677" s="13"/>
      <c r="L677" s="3"/>
      <c r="M677" s="3"/>
      <c r="N677" s="3"/>
      <c r="O677" s="3">
        <f t="shared" si="94"/>
        <v>2.1212934717592419E-4</v>
      </c>
      <c r="P677" s="36">
        <f t="shared" si="90"/>
        <v>3.2335240122343087</v>
      </c>
      <c r="Q677" s="6">
        <f t="shared" si="91"/>
        <v>1.4564660901508287E-2</v>
      </c>
      <c r="R677" s="3"/>
      <c r="S677" s="3"/>
      <c r="T677" s="3"/>
    </row>
    <row r="678" spans="1:20" x14ac:dyDescent="0.25">
      <c r="A678" s="33">
        <v>43371</v>
      </c>
      <c r="B678">
        <v>28.429452999999999</v>
      </c>
      <c r="C678" s="6">
        <f t="shared" si="89"/>
        <v>-3.1364349789328831E-2</v>
      </c>
      <c r="D678" s="6">
        <f t="shared" si="96"/>
        <v>1.1815435289982829E-2</v>
      </c>
      <c r="E678" s="6">
        <f t="shared" si="88"/>
        <v>1.2159842695724668E-2</v>
      </c>
      <c r="F678" s="6">
        <f t="shared" si="95"/>
        <v>1.2675579260387065E-2</v>
      </c>
      <c r="G678" s="3"/>
      <c r="H678" s="3">
        <f t="shared" si="92"/>
        <v>1.5269019580691753E-4</v>
      </c>
      <c r="I678" s="6">
        <f t="shared" si="93"/>
        <v>1.2356787438768927E-2</v>
      </c>
      <c r="J678" s="13"/>
      <c r="K678" s="13"/>
      <c r="L678" s="3"/>
      <c r="M678" s="3"/>
      <c r="N678" s="3"/>
      <c r="O678" s="3">
        <f t="shared" si="94"/>
        <v>2.0119760836239301E-4</v>
      </c>
      <c r="P678" s="36">
        <f t="shared" si="90"/>
        <v>0.89200564601813248</v>
      </c>
      <c r="Q678" s="6">
        <f t="shared" si="91"/>
        <v>1.4184414276324313E-2</v>
      </c>
      <c r="R678" s="3"/>
      <c r="S678" s="3"/>
      <c r="T678" s="3"/>
    </row>
    <row r="679" spans="1:20" x14ac:dyDescent="0.25">
      <c r="A679" s="33">
        <v>43374</v>
      </c>
      <c r="B679">
        <v>28.22287</v>
      </c>
      <c r="C679" s="6">
        <f t="shared" si="89"/>
        <v>-7.2930430638164078E-3</v>
      </c>
      <c r="D679" s="6">
        <f t="shared" si="96"/>
        <v>1.3105911511098273E-2</v>
      </c>
      <c r="E679" s="6">
        <f t="shared" si="88"/>
        <v>1.279726563047383E-2</v>
      </c>
      <c r="F679" s="6">
        <f t="shared" si="95"/>
        <v>1.3092087420261512E-2</v>
      </c>
      <c r="G679" s="3"/>
      <c r="H679" s="3">
        <f t="shared" si="92"/>
        <v>2.0255213032094481E-4</v>
      </c>
      <c r="I679" s="6">
        <f t="shared" si="93"/>
        <v>1.4232081025659768E-2</v>
      </c>
      <c r="J679" s="13"/>
      <c r="K679" s="13"/>
      <c r="L679" s="3"/>
      <c r="M679" s="3"/>
      <c r="N679" s="3"/>
      <c r="O679" s="3">
        <f t="shared" si="94"/>
        <v>2.7007712750846719E-4</v>
      </c>
      <c r="P679" s="36">
        <f t="shared" si="90"/>
        <v>3.0909939065004579</v>
      </c>
      <c r="Q679" s="6">
        <f t="shared" si="91"/>
        <v>1.6434023472919442E-2</v>
      </c>
      <c r="R679" s="3"/>
      <c r="S679" s="3"/>
      <c r="T679" s="3"/>
    </row>
    <row r="680" spans="1:20" x14ac:dyDescent="0.25">
      <c r="A680" s="33">
        <v>43375</v>
      </c>
      <c r="B680">
        <v>28.270541999999999</v>
      </c>
      <c r="C680" s="6">
        <f t="shared" si="89"/>
        <v>1.6877016143224219E-3</v>
      </c>
      <c r="D680" s="6">
        <f t="shared" si="96"/>
        <v>1.3083282432860804E-2</v>
      </c>
      <c r="E680" s="6">
        <f t="shared" si="88"/>
        <v>1.2812653513202389E-2</v>
      </c>
      <c r="F680" s="6">
        <f t="shared" si="95"/>
        <v>1.2945209693558998E-2</v>
      </c>
      <c r="G680" s="3"/>
      <c r="H680" s="3">
        <f t="shared" si="92"/>
        <v>1.9359031112952895E-4</v>
      </c>
      <c r="I680" s="6">
        <f t="shared" si="93"/>
        <v>1.3913673531081895E-2</v>
      </c>
      <c r="J680" s="13"/>
      <c r="K680" s="13"/>
      <c r="L680" s="3"/>
      <c r="M680" s="3"/>
      <c r="N680" s="3"/>
      <c r="O680" s="3">
        <f t="shared" si="94"/>
        <v>2.5530601635253728E-4</v>
      </c>
      <c r="P680" s="36">
        <f t="shared" si="90"/>
        <v>3.2120070211804972</v>
      </c>
      <c r="Q680" s="6">
        <f t="shared" si="91"/>
        <v>1.597829829338961E-2</v>
      </c>
      <c r="R680" s="3"/>
      <c r="S680" s="3"/>
      <c r="T680" s="3"/>
    </row>
    <row r="681" spans="1:20" x14ac:dyDescent="0.25">
      <c r="A681" s="33">
        <v>43376</v>
      </c>
      <c r="B681">
        <v>28.405615000000001</v>
      </c>
      <c r="C681" s="6">
        <f t="shared" si="89"/>
        <v>4.7664931033345355E-3</v>
      </c>
      <c r="D681" s="6">
        <f t="shared" si="96"/>
        <v>1.2615255492223598E-2</v>
      </c>
      <c r="E681" s="6">
        <f t="shared" si="88"/>
        <v>1.2778549595965017E-2</v>
      </c>
      <c r="F681" s="6">
        <f t="shared" si="95"/>
        <v>1.2877057734011356E-2</v>
      </c>
      <c r="G681" s="3"/>
      <c r="H681" s="3">
        <f t="shared" si="92"/>
        <v>1.8214579266609637E-4</v>
      </c>
      <c r="I681" s="6">
        <f t="shared" si="93"/>
        <v>1.3496139917253984E-2</v>
      </c>
      <c r="J681" s="13"/>
      <c r="K681" s="13"/>
      <c r="L681" s="3"/>
      <c r="M681" s="3"/>
      <c r="N681" s="3"/>
      <c r="O681" s="3">
        <f t="shared" si="94"/>
        <v>2.3778095375142537E-4</v>
      </c>
      <c r="P681" s="36">
        <f t="shared" si="90"/>
        <v>3.2053678820749245</v>
      </c>
      <c r="Q681" s="6">
        <f t="shared" si="91"/>
        <v>1.5420147656602559E-2</v>
      </c>
      <c r="R681" s="3"/>
      <c r="S681" s="3"/>
      <c r="T681" s="3"/>
    </row>
    <row r="682" spans="1:20" x14ac:dyDescent="0.25">
      <c r="A682" s="33">
        <v>43377</v>
      </c>
      <c r="B682">
        <v>29.192236000000001</v>
      </c>
      <c r="C682" s="6">
        <f t="shared" si="89"/>
        <v>2.7315946615685628E-2</v>
      </c>
      <c r="D682" s="6">
        <f t="shared" si="96"/>
        <v>1.2634403298944016E-2</v>
      </c>
      <c r="E682" s="6">
        <f t="shared" si="88"/>
        <v>1.2789089999545998E-2</v>
      </c>
      <c r="F682" s="6">
        <f t="shared" si="95"/>
        <v>1.2752938688184655E-2</v>
      </c>
      <c r="G682" s="3"/>
      <c r="H682" s="3">
        <f t="shared" si="92"/>
        <v>1.7258021249637873E-4</v>
      </c>
      <c r="I682" s="6">
        <f t="shared" si="93"/>
        <v>1.3136978819210251E-2</v>
      </c>
      <c r="J682" s="13"/>
      <c r="K682" s="13"/>
      <c r="L682" s="3"/>
      <c r="M682" s="3"/>
      <c r="N682" s="3"/>
      <c r="O682" s="3">
        <f t="shared" si="94"/>
        <v>2.2357963108632519E-4</v>
      </c>
      <c r="P682" s="36">
        <f t="shared" si="90"/>
        <v>1.615263610307073</v>
      </c>
      <c r="Q682" s="6">
        <f t="shared" si="91"/>
        <v>1.495257941247346E-2</v>
      </c>
      <c r="R682" s="3"/>
      <c r="S682" s="3"/>
      <c r="T682" s="3"/>
    </row>
    <row r="683" spans="1:20" x14ac:dyDescent="0.25">
      <c r="A683" s="33">
        <v>43378</v>
      </c>
      <c r="B683">
        <v>28.763173999999999</v>
      </c>
      <c r="C683" s="6">
        <f t="shared" si="89"/>
        <v>-1.4806895131351687E-2</v>
      </c>
      <c r="D683" s="6">
        <f t="shared" si="96"/>
        <v>1.3582983193282322E-2</v>
      </c>
      <c r="E683" s="6">
        <f t="shared" si="88"/>
        <v>1.2876547574752368E-2</v>
      </c>
      <c r="F683" s="6">
        <f t="shared" si="95"/>
        <v>1.2896144640305812E-2</v>
      </c>
      <c r="G683" s="3"/>
      <c r="H683" s="3">
        <f t="shared" si="92"/>
        <v>2.0699505611725529E-4</v>
      </c>
      <c r="I683" s="6">
        <f t="shared" si="93"/>
        <v>1.4387322757109999E-2</v>
      </c>
      <c r="J683" s="13"/>
      <c r="K683" s="13"/>
      <c r="L683" s="3"/>
      <c r="M683" s="3"/>
      <c r="N683" s="3"/>
      <c r="O683" s="3">
        <f t="shared" si="94"/>
        <v>2.70644070735242E-4</v>
      </c>
      <c r="P683" s="36">
        <f t="shared" si="90"/>
        <v>2.7833729950282353</v>
      </c>
      <c r="Q683" s="6">
        <f t="shared" si="91"/>
        <v>1.6451263499659897E-2</v>
      </c>
      <c r="R683" s="3"/>
      <c r="S683" s="3"/>
      <c r="T683" s="3"/>
    </row>
    <row r="684" spans="1:20" x14ac:dyDescent="0.25">
      <c r="A684" s="33">
        <v>43381</v>
      </c>
      <c r="B684">
        <v>28.787004</v>
      </c>
      <c r="C684" s="6">
        <f t="shared" si="89"/>
        <v>8.2814692117691186E-4</v>
      </c>
      <c r="D684" s="6">
        <f t="shared" si="96"/>
        <v>1.3839447950649867E-2</v>
      </c>
      <c r="E684" s="6">
        <f t="shared" si="88"/>
        <v>1.3014197889282444E-2</v>
      </c>
      <c r="F684" s="6">
        <f t="shared" si="95"/>
        <v>1.2990249906056805E-2</v>
      </c>
      <c r="G684" s="3"/>
      <c r="H684" s="3">
        <f t="shared" si="92"/>
        <v>2.0773000135607074E-4</v>
      </c>
      <c r="I684" s="6">
        <f t="shared" si="93"/>
        <v>1.4412841543431702E-2</v>
      </c>
      <c r="J684" s="13"/>
      <c r="K684" s="13"/>
      <c r="L684" s="3"/>
      <c r="M684" s="3"/>
      <c r="N684" s="3"/>
      <c r="O684" s="3">
        <f t="shared" si="94"/>
        <v>2.695691832516576E-4</v>
      </c>
      <c r="P684" s="36">
        <f t="shared" si="90"/>
        <v>3.1891321318962271</v>
      </c>
      <c r="Q684" s="6">
        <f t="shared" si="91"/>
        <v>1.6418562155428154E-2</v>
      </c>
      <c r="R684" s="3"/>
      <c r="S684" s="3"/>
      <c r="T684" s="3"/>
    </row>
    <row r="685" spans="1:20" x14ac:dyDescent="0.25">
      <c r="A685" s="33">
        <v>43382</v>
      </c>
      <c r="B685">
        <v>28.675768000000001</v>
      </c>
      <c r="C685" s="6">
        <f t="shared" si="89"/>
        <v>-3.8715897292569417E-3</v>
      </c>
      <c r="D685" s="6">
        <f t="shared" si="96"/>
        <v>1.3820792857175667E-2</v>
      </c>
      <c r="E685" s="6">
        <f t="shared" si="88"/>
        <v>1.2941271012310135E-2</v>
      </c>
      <c r="F685" s="6">
        <f t="shared" si="95"/>
        <v>1.2988900349540341E-2</v>
      </c>
      <c r="G685" s="3"/>
      <c r="H685" s="3">
        <f t="shared" si="92"/>
        <v>1.9530735091408978E-4</v>
      </c>
      <c r="I685" s="6">
        <f t="shared" si="93"/>
        <v>1.3975240638861635E-2</v>
      </c>
      <c r="J685" s="13"/>
      <c r="K685" s="13"/>
      <c r="L685" s="3"/>
      <c r="M685" s="3"/>
      <c r="N685" s="3"/>
      <c r="O685" s="3">
        <f t="shared" si="94"/>
        <v>2.5049914554061277E-4</v>
      </c>
      <c r="P685" s="36">
        <f t="shared" si="90"/>
        <v>3.197170312063037</v>
      </c>
      <c r="Q685" s="6">
        <f t="shared" si="91"/>
        <v>1.5827164797922993E-2</v>
      </c>
      <c r="R685" s="3"/>
      <c r="S685" s="3"/>
      <c r="T685" s="3"/>
    </row>
    <row r="686" spans="1:20" x14ac:dyDescent="0.25">
      <c r="A686" s="33">
        <v>43383</v>
      </c>
      <c r="B686">
        <v>28.453291</v>
      </c>
      <c r="C686" s="6">
        <f t="shared" si="89"/>
        <v>-7.7886150607488179E-3</v>
      </c>
      <c r="D686" s="6">
        <f t="shared" si="96"/>
        <v>1.376169409056102E-2</v>
      </c>
      <c r="E686" s="6">
        <f t="shared" si="88"/>
        <v>1.2912427114184281E-2</v>
      </c>
      <c r="F686" s="6">
        <f t="shared" si="95"/>
        <v>1.2968852325707554E-2</v>
      </c>
      <c r="G686" s="3"/>
      <c r="H686" s="3">
        <f t="shared" si="92"/>
        <v>1.8448826228114565E-4</v>
      </c>
      <c r="I686" s="6">
        <f t="shared" si="93"/>
        <v>1.3582645628932003E-2</v>
      </c>
      <c r="J686" s="13"/>
      <c r="K686" s="13"/>
      <c r="L686" s="3"/>
      <c r="M686" s="3"/>
      <c r="N686" s="3"/>
      <c r="O686" s="3">
        <f t="shared" si="94"/>
        <v>2.3443975550788669E-4</v>
      </c>
      <c r="P686" s="36">
        <f t="shared" si="90"/>
        <v>3.1308397814442857</v>
      </c>
      <c r="Q686" s="6">
        <f t="shared" si="91"/>
        <v>1.5311425652364534E-2</v>
      </c>
      <c r="R686" s="3"/>
      <c r="S686" s="3"/>
      <c r="T686" s="3"/>
    </row>
    <row r="687" spans="1:20" x14ac:dyDescent="0.25">
      <c r="A687" s="33">
        <v>43384</v>
      </c>
      <c r="B687">
        <v>28.524802999999999</v>
      </c>
      <c r="C687" s="6">
        <f t="shared" si="89"/>
        <v>2.5101589937055083E-3</v>
      </c>
      <c r="D687" s="6">
        <f t="shared" si="96"/>
        <v>1.3803537725461935E-2</v>
      </c>
      <c r="E687" s="6">
        <f t="shared" si="88"/>
        <v>1.2647252786309661E-2</v>
      </c>
      <c r="F687" s="6">
        <f t="shared" si="95"/>
        <v>1.2828762133165592E-2</v>
      </c>
      <c r="G687" s="3"/>
      <c r="H687" s="3">
        <f t="shared" si="92"/>
        <v>1.7705871801814831E-4</v>
      </c>
      <c r="I687" s="6">
        <f t="shared" si="93"/>
        <v>1.3306341270918476E-2</v>
      </c>
      <c r="J687" s="13"/>
      <c r="K687" s="13"/>
      <c r="L687" s="3"/>
      <c r="M687" s="3"/>
      <c r="N687" s="3"/>
      <c r="O687" s="3">
        <f t="shared" si="94"/>
        <v>2.2370034009139766E-4</v>
      </c>
      <c r="P687" s="36">
        <f t="shared" si="90"/>
        <v>3.2695797062867515</v>
      </c>
      <c r="Q687" s="6">
        <f t="shared" si="91"/>
        <v>1.4956615261863149E-2</v>
      </c>
      <c r="R687" s="3"/>
      <c r="S687" s="3"/>
      <c r="T687" s="3"/>
    </row>
    <row r="688" spans="1:20" x14ac:dyDescent="0.25">
      <c r="A688" s="33">
        <v>43385</v>
      </c>
      <c r="B688">
        <v>28.477126999999999</v>
      </c>
      <c r="C688" s="6">
        <f t="shared" si="89"/>
        <v>-1.6727858554016766E-3</v>
      </c>
      <c r="D688" s="6">
        <f t="shared" si="96"/>
        <v>1.3573995556001322E-2</v>
      </c>
      <c r="E688" s="6">
        <f t="shared" si="88"/>
        <v>1.2590938797721524E-2</v>
      </c>
      <c r="F688" s="6">
        <f t="shared" si="95"/>
        <v>1.2712508383408891E-2</v>
      </c>
      <c r="G688" s="3"/>
      <c r="H688" s="3">
        <f t="shared" si="92"/>
        <v>1.6681324882748024E-4</v>
      </c>
      <c r="I688" s="6">
        <f t="shared" si="93"/>
        <v>1.291562034234052E-2</v>
      </c>
      <c r="J688" s="13"/>
      <c r="K688" s="13"/>
      <c r="L688" s="3"/>
      <c r="M688" s="3"/>
      <c r="N688" s="3"/>
      <c r="O688" s="3">
        <f t="shared" si="94"/>
        <v>2.094878740798846E-4</v>
      </c>
      <c r="P688" s="36">
        <f t="shared" si="90"/>
        <v>3.3098051190135629</v>
      </c>
      <c r="Q688" s="6">
        <f t="shared" si="91"/>
        <v>1.4473695937108967E-2</v>
      </c>
      <c r="R688" s="3"/>
      <c r="S688" s="3"/>
      <c r="T688" s="3"/>
    </row>
    <row r="689" spans="1:20" x14ac:dyDescent="0.25">
      <c r="A689" s="33">
        <v>43388</v>
      </c>
      <c r="B689">
        <v>28.874410999999998</v>
      </c>
      <c r="C689" s="6">
        <f t="shared" si="89"/>
        <v>1.3854566719233853E-2</v>
      </c>
      <c r="D689" s="6">
        <f t="shared" si="96"/>
        <v>1.3214917890992986E-2</v>
      </c>
      <c r="E689" s="6">
        <f t="shared" si="88"/>
        <v>1.2578606701381107E-2</v>
      </c>
      <c r="F689" s="6">
        <f t="shared" si="95"/>
        <v>1.2348226303269354E-2</v>
      </c>
      <c r="G689" s="3"/>
      <c r="H689" s="3">
        <f t="shared" si="92"/>
        <v>1.5697234664891334E-4</v>
      </c>
      <c r="I689" s="6">
        <f t="shared" si="93"/>
        <v>1.252886054870567E-2</v>
      </c>
      <c r="J689" s="13"/>
      <c r="K689" s="13"/>
      <c r="L689" s="3"/>
      <c r="M689" s="3"/>
      <c r="N689" s="3"/>
      <c r="O689" s="3">
        <f t="shared" si="94"/>
        <v>1.9634641189690064E-4</v>
      </c>
      <c r="P689" s="36">
        <f t="shared" si="90"/>
        <v>2.8600745399218872</v>
      </c>
      <c r="Q689" s="6">
        <f t="shared" si="91"/>
        <v>1.4012366391759125E-2</v>
      </c>
      <c r="R689" s="3"/>
      <c r="S689" s="3"/>
      <c r="T689" s="3"/>
    </row>
    <row r="690" spans="1:20" x14ac:dyDescent="0.25">
      <c r="A690" s="33">
        <v>43389</v>
      </c>
      <c r="B690">
        <v>29.430603000000001</v>
      </c>
      <c r="C690" s="6">
        <f t="shared" si="89"/>
        <v>1.9079280966603041E-2</v>
      </c>
      <c r="D690" s="6">
        <f t="shared" si="96"/>
        <v>1.3303340958791786E-2</v>
      </c>
      <c r="E690" s="6">
        <f t="shared" si="88"/>
        <v>1.2630232038697838E-2</v>
      </c>
      <c r="F690" s="6">
        <f t="shared" si="95"/>
        <v>1.2405648264474971E-2</v>
      </c>
      <c r="G690" s="3"/>
      <c r="H690" s="3">
        <f t="shared" si="92"/>
        <v>1.5907094698864067E-4</v>
      </c>
      <c r="I690" s="6">
        <f t="shared" si="93"/>
        <v>1.2612333130259471E-2</v>
      </c>
      <c r="J690" s="13"/>
      <c r="K690" s="13"/>
      <c r="L690" s="3"/>
      <c r="M690" s="3"/>
      <c r="N690" s="3"/>
      <c r="O690" s="3">
        <f t="shared" si="94"/>
        <v>2.0012638348368241E-4</v>
      </c>
      <c r="P690" s="36">
        <f t="shared" si="90"/>
        <v>2.4298695097124838</v>
      </c>
      <c r="Q690" s="6">
        <f t="shared" si="91"/>
        <v>1.4146603248966955E-2</v>
      </c>
      <c r="R690" s="3"/>
      <c r="S690" s="3"/>
      <c r="T690" s="3"/>
    </row>
    <row r="691" spans="1:20" x14ac:dyDescent="0.25">
      <c r="A691" s="33">
        <v>43390</v>
      </c>
      <c r="B691">
        <v>29.255801999999999</v>
      </c>
      <c r="C691" s="6">
        <f t="shared" si="89"/>
        <v>-5.9571383504304579E-3</v>
      </c>
      <c r="D691" s="6">
        <f t="shared" si="96"/>
        <v>1.3737337677298714E-2</v>
      </c>
      <c r="E691" s="6">
        <f t="shared" si="88"/>
        <v>1.2857761462714461E-2</v>
      </c>
      <c r="F691" s="6">
        <f t="shared" si="95"/>
        <v>1.2308516765522538E-2</v>
      </c>
      <c r="G691" s="3"/>
      <c r="H691" s="3">
        <f t="shared" si="92"/>
        <v>1.713678279014771E-4</v>
      </c>
      <c r="I691" s="6">
        <f t="shared" si="93"/>
        <v>1.3090753526878317E-2</v>
      </c>
      <c r="J691" s="13"/>
      <c r="K691" s="13"/>
      <c r="L691" s="3"/>
      <c r="M691" s="3"/>
      <c r="N691" s="3"/>
      <c r="O691" s="3">
        <f t="shared" si="94"/>
        <v>2.177929069622638E-4</v>
      </c>
      <c r="P691" s="36">
        <f t="shared" si="90"/>
        <v>3.2155736870777192</v>
      </c>
      <c r="Q691" s="6">
        <f t="shared" si="91"/>
        <v>1.4757808338715603E-2</v>
      </c>
      <c r="R691" s="3"/>
      <c r="S691" s="3"/>
      <c r="T691" s="3"/>
    </row>
    <row r="692" spans="1:20" x14ac:dyDescent="0.25">
      <c r="A692" s="33">
        <v>43391</v>
      </c>
      <c r="B692">
        <v>29.144562000000001</v>
      </c>
      <c r="C692" s="6">
        <f t="shared" si="89"/>
        <v>-3.8095699038394812E-3</v>
      </c>
      <c r="D692" s="6">
        <f t="shared" si="96"/>
        <v>1.3318898701025783E-2</v>
      </c>
      <c r="E692" s="6">
        <f t="shared" si="88"/>
        <v>1.241800668297996E-2</v>
      </c>
      <c r="F692" s="6">
        <f t="shared" si="95"/>
        <v>1.2306964377252136E-2</v>
      </c>
      <c r="G692" s="3"/>
      <c r="H692" s="3">
        <f t="shared" si="92"/>
        <v>1.6321500806695864E-4</v>
      </c>
      <c r="I692" s="6">
        <f t="shared" si="93"/>
        <v>1.2775562925638879E-2</v>
      </c>
      <c r="J692" s="13"/>
      <c r="K692" s="13"/>
      <c r="L692" s="3"/>
      <c r="M692" s="3"/>
      <c r="N692" s="3"/>
      <c r="O692" s="3">
        <f t="shared" si="94"/>
        <v>2.0656300834690221E-4</v>
      </c>
      <c r="P692" s="36">
        <f t="shared" si="90"/>
        <v>3.2883847121879581</v>
      </c>
      <c r="Q692" s="6">
        <f t="shared" si="91"/>
        <v>1.4372300036768723E-2</v>
      </c>
      <c r="R692" s="3"/>
      <c r="S692" s="3"/>
      <c r="T692" s="3"/>
    </row>
    <row r="693" spans="1:20" x14ac:dyDescent="0.25">
      <c r="A693" s="33">
        <v>43392</v>
      </c>
      <c r="B693">
        <v>28.794951999999999</v>
      </c>
      <c r="C693" s="6">
        <f t="shared" si="89"/>
        <v>-1.2068249076667365E-2</v>
      </c>
      <c r="D693" s="6">
        <f t="shared" si="96"/>
        <v>1.2686456973198128E-2</v>
      </c>
      <c r="E693" s="6">
        <f t="shared" si="88"/>
        <v>1.2328053018950421E-2</v>
      </c>
      <c r="F693" s="6">
        <f t="shared" si="95"/>
        <v>1.2267230388196149E-2</v>
      </c>
      <c r="G693" s="3"/>
      <c r="H693" s="3">
        <f t="shared" si="92"/>
        <v>1.5429287695407551E-4</v>
      </c>
      <c r="I693" s="6">
        <f t="shared" si="93"/>
        <v>1.2421468389609801E-2</v>
      </c>
      <c r="J693" s="13"/>
      <c r="K693" s="13"/>
      <c r="L693" s="3"/>
      <c r="M693" s="3"/>
      <c r="N693" s="3"/>
      <c r="O693" s="3">
        <f t="shared" si="94"/>
        <v>1.9467169230774826E-4</v>
      </c>
      <c r="P693" s="36">
        <f t="shared" si="90"/>
        <v>2.9790870353971575</v>
      </c>
      <c r="Q693" s="6">
        <f t="shared" si="91"/>
        <v>1.395247979062318E-2</v>
      </c>
      <c r="R693" s="3"/>
      <c r="S693" s="3"/>
      <c r="T693" s="3"/>
    </row>
    <row r="694" spans="1:20" x14ac:dyDescent="0.25">
      <c r="A694" s="33">
        <v>43395</v>
      </c>
      <c r="B694">
        <v>28.985645000000002</v>
      </c>
      <c r="C694" s="6">
        <f t="shared" si="89"/>
        <v>6.6006134323524203E-3</v>
      </c>
      <c r="D694" s="6">
        <f t="shared" si="96"/>
        <v>1.2597163662712064E-2</v>
      </c>
      <c r="E694" s="6">
        <f t="shared" si="88"/>
        <v>1.2418837559439896E-2</v>
      </c>
      <c r="F694" s="6">
        <f t="shared" si="95"/>
        <v>1.2330248113081579E-2</v>
      </c>
      <c r="G694" s="3"/>
      <c r="H694" s="3">
        <f t="shared" si="92"/>
        <v>1.5377386248341995E-4</v>
      </c>
      <c r="I694" s="6">
        <f t="shared" si="93"/>
        <v>1.2400558958507474E-2</v>
      </c>
      <c r="J694" s="13"/>
      <c r="K694" s="13"/>
      <c r="L694" s="3"/>
      <c r="M694" s="3"/>
      <c r="N694" s="3"/>
      <c r="O694" s="3">
        <f t="shared" si="94"/>
        <v>1.9477756518621593E-4</v>
      </c>
      <c r="P694" s="36">
        <f t="shared" si="90"/>
        <v>3.2410469910722761</v>
      </c>
      <c r="Q694" s="6">
        <f t="shared" si="91"/>
        <v>1.3956273327296794E-2</v>
      </c>
      <c r="R694" s="3"/>
      <c r="S694" s="3"/>
      <c r="T694" s="3"/>
    </row>
    <row r="695" spans="1:20" x14ac:dyDescent="0.25">
      <c r="A695" s="33">
        <v>43396</v>
      </c>
      <c r="B695">
        <v>27.897096999999999</v>
      </c>
      <c r="C695" s="6">
        <f t="shared" si="89"/>
        <v>-3.8278074199016895E-2</v>
      </c>
      <c r="D695" s="6">
        <f t="shared" si="96"/>
        <v>1.2493478294217104E-2</v>
      </c>
      <c r="E695" s="6">
        <f t="shared" si="88"/>
        <v>1.2440824528472024E-2</v>
      </c>
      <c r="F695" s="6">
        <f t="shared" si="95"/>
        <v>1.234571593480714E-2</v>
      </c>
      <c r="G695" s="3"/>
      <c r="H695" s="3">
        <f t="shared" si="92"/>
        <v>1.4716151659541581E-4</v>
      </c>
      <c r="I695" s="6">
        <f t="shared" si="93"/>
        <v>1.2131014656466944E-2</v>
      </c>
      <c r="J695" s="13"/>
      <c r="K695" s="13"/>
      <c r="L695" s="3"/>
      <c r="M695" s="3"/>
      <c r="N695" s="3"/>
      <c r="O695" s="3">
        <f t="shared" si="94"/>
        <v>1.8642084664774382E-4</v>
      </c>
      <c r="P695" s="36">
        <f t="shared" si="90"/>
        <v>-0.55503403576157684</v>
      </c>
      <c r="Q695" s="6">
        <f t="shared" si="91"/>
        <v>1.3653601966065359E-2</v>
      </c>
      <c r="R695" s="3"/>
      <c r="S695" s="3"/>
      <c r="T695" s="3"/>
    </row>
    <row r="696" spans="1:20" x14ac:dyDescent="0.25">
      <c r="A696" s="33">
        <v>43397</v>
      </c>
      <c r="B696">
        <v>27.547488999999999</v>
      </c>
      <c r="C696" s="6">
        <f t="shared" si="89"/>
        <v>-1.2611245165080047E-2</v>
      </c>
      <c r="D696" s="6">
        <f t="shared" si="96"/>
        <v>1.4313809866684483E-2</v>
      </c>
      <c r="E696" s="6">
        <f t="shared" si="88"/>
        <v>1.3372861992607104E-2</v>
      </c>
      <c r="F696" s="6">
        <f t="shared" si="95"/>
        <v>1.2819220762101735E-2</v>
      </c>
      <c r="G696" s="3"/>
      <c r="H696" s="3">
        <f t="shared" si="92"/>
        <v>2.2624448346281751E-4</v>
      </c>
      <c r="I696" s="6">
        <f t="shared" si="93"/>
        <v>1.5041425579472762E-2</v>
      </c>
      <c r="J696" s="13"/>
      <c r="K696" s="13"/>
      <c r="L696" s="3"/>
      <c r="M696" s="3"/>
      <c r="N696" s="3"/>
      <c r="O696" s="3">
        <f t="shared" si="94"/>
        <v>2.9658591621152877E-4</v>
      </c>
      <c r="P696" s="36">
        <f t="shared" si="90"/>
        <v>2.8745244417658107</v>
      </c>
      <c r="Q696" s="6">
        <f t="shared" si="91"/>
        <v>1.7221669960010521E-2</v>
      </c>
      <c r="R696" s="3"/>
      <c r="S696" s="3"/>
      <c r="T696" s="3"/>
    </row>
    <row r="697" spans="1:20" x14ac:dyDescent="0.25">
      <c r="A697" s="33">
        <v>43398</v>
      </c>
      <c r="B697">
        <v>27.706402000000001</v>
      </c>
      <c r="C697" s="6">
        <f t="shared" si="89"/>
        <v>5.7521175535213227E-3</v>
      </c>
      <c r="D697" s="6">
        <f t="shared" si="96"/>
        <v>1.421372401968422E-2</v>
      </c>
      <c r="E697" s="6">
        <f t="shared" si="88"/>
        <v>1.3351645071458713E-2</v>
      </c>
      <c r="F697" s="6">
        <f t="shared" si="95"/>
        <v>1.2840474938819048E-2</v>
      </c>
      <c r="G697" s="3"/>
      <c r="H697" s="3">
        <f t="shared" si="92"/>
        <v>2.2221242473187376E-4</v>
      </c>
      <c r="I697" s="6">
        <f t="shared" si="93"/>
        <v>1.4906791228560014E-2</v>
      </c>
      <c r="J697" s="13"/>
      <c r="K697" s="13"/>
      <c r="L697" s="3"/>
      <c r="M697" s="3"/>
      <c r="N697" s="3"/>
      <c r="O697" s="3">
        <f t="shared" si="94"/>
        <v>2.8804170670959021E-4</v>
      </c>
      <c r="P697" s="36">
        <f t="shared" si="90"/>
        <v>3.0998299618528904</v>
      </c>
      <c r="Q697" s="6">
        <f t="shared" si="91"/>
        <v>1.6971791499708868E-2</v>
      </c>
      <c r="R697" s="3"/>
      <c r="S697" s="3"/>
      <c r="T697" s="3"/>
    </row>
    <row r="698" spans="1:20" x14ac:dyDescent="0.25">
      <c r="A698" s="33">
        <v>43399</v>
      </c>
      <c r="B698">
        <v>27.706402000000001</v>
      </c>
      <c r="C698" s="6">
        <f t="shared" si="89"/>
        <v>0</v>
      </c>
      <c r="D698" s="6">
        <f t="shared" si="96"/>
        <v>1.4252109346371396E-2</v>
      </c>
      <c r="E698" s="6">
        <f t="shared" si="88"/>
        <v>1.3357563405214129E-2</v>
      </c>
      <c r="F698" s="6">
        <f t="shared" si="95"/>
        <v>1.2845840285520018E-2</v>
      </c>
      <c r="G698" s="3"/>
      <c r="H698" s="3">
        <f t="shared" si="92"/>
        <v>2.1086489062893302E-4</v>
      </c>
      <c r="I698" s="6">
        <f t="shared" si="93"/>
        <v>1.4521187645262801E-2</v>
      </c>
      <c r="J698" s="13"/>
      <c r="K698" s="13"/>
      <c r="L698" s="3"/>
      <c r="M698" s="3"/>
      <c r="N698" s="3"/>
      <c r="O698" s="3">
        <f t="shared" si="94"/>
        <v>2.6988567851301751E-4</v>
      </c>
      <c r="P698" s="36">
        <f t="shared" si="90"/>
        <v>3.1898175175679317</v>
      </c>
      <c r="Q698" s="6">
        <f t="shared" si="91"/>
        <v>1.6428197664778005E-2</v>
      </c>
      <c r="R698" s="3"/>
      <c r="S698" s="3"/>
      <c r="T698" s="3"/>
    </row>
    <row r="699" spans="1:20" x14ac:dyDescent="0.25">
      <c r="A699" s="33">
        <v>43402</v>
      </c>
      <c r="B699">
        <v>27.841476</v>
      </c>
      <c r="C699" s="6">
        <f t="shared" si="89"/>
        <v>4.8633456792796514E-3</v>
      </c>
      <c r="D699" s="6">
        <f t="shared" si="96"/>
        <v>1.3982179585415987E-2</v>
      </c>
      <c r="E699" s="6">
        <f t="shared" si="88"/>
        <v>1.3260310473357203E-2</v>
      </c>
      <c r="F699" s="6">
        <f t="shared" si="95"/>
        <v>1.2831839673416263E-2</v>
      </c>
      <c r="G699" s="3"/>
      <c r="H699" s="3">
        <f t="shared" si="92"/>
        <v>1.9821299719119704E-4</v>
      </c>
      <c r="I699" s="6">
        <f t="shared" si="93"/>
        <v>1.4078813770740667E-2</v>
      </c>
      <c r="J699" s="13"/>
      <c r="K699" s="13"/>
      <c r="L699" s="3"/>
      <c r="M699" s="3"/>
      <c r="N699" s="3"/>
      <c r="O699" s="3">
        <f t="shared" si="94"/>
        <v>2.5072854071803754E-4</v>
      </c>
      <c r="P699" s="36">
        <f t="shared" si="90"/>
        <v>3.1794645137568738</v>
      </c>
      <c r="Q699" s="6">
        <f t="shared" si="91"/>
        <v>1.5834410021154485E-2</v>
      </c>
      <c r="R699" s="3"/>
      <c r="S699" s="3"/>
      <c r="T699" s="3"/>
    </row>
    <row r="700" spans="1:20" x14ac:dyDescent="0.25">
      <c r="A700" s="33">
        <v>43403</v>
      </c>
      <c r="B700">
        <v>28.071898999999998</v>
      </c>
      <c r="C700" s="6">
        <f t="shared" si="89"/>
        <v>8.242189081070531E-3</v>
      </c>
      <c r="D700" s="6">
        <f t="shared" si="96"/>
        <v>1.3902468083457183E-2</v>
      </c>
      <c r="E700" s="6">
        <f t="shared" si="88"/>
        <v>1.3271376915710583E-2</v>
      </c>
      <c r="F700" s="6">
        <f t="shared" si="95"/>
        <v>1.2838565693320578E-2</v>
      </c>
      <c r="G700" s="3"/>
      <c r="H700" s="3">
        <f t="shared" si="92"/>
        <v>1.877393452314953E-4</v>
      </c>
      <c r="I700" s="6">
        <f t="shared" si="93"/>
        <v>1.3701800802503855E-2</v>
      </c>
      <c r="J700" s="13"/>
      <c r="K700" s="13"/>
      <c r="L700" s="3"/>
      <c r="M700" s="3"/>
      <c r="N700" s="3"/>
      <c r="O700" s="3">
        <f t="shared" si="94"/>
        <v>2.3536453067250361E-4</v>
      </c>
      <c r="P700" s="36">
        <f t="shared" si="90"/>
        <v>3.1139331079589154</v>
      </c>
      <c r="Q700" s="6">
        <f t="shared" si="91"/>
        <v>1.5341594789085769E-2</v>
      </c>
      <c r="R700" s="3"/>
      <c r="S700" s="3"/>
      <c r="T700" s="3"/>
    </row>
    <row r="701" spans="1:20" x14ac:dyDescent="0.25">
      <c r="A701" s="33">
        <v>43404</v>
      </c>
      <c r="B701">
        <v>28.604255999999999</v>
      </c>
      <c r="C701" s="6">
        <f t="shared" si="89"/>
        <v>1.8786477560026969E-2</v>
      </c>
      <c r="D701" s="6">
        <f t="shared" si="96"/>
        <v>1.38950057789796E-2</v>
      </c>
      <c r="E701" s="6">
        <f t="shared" si="88"/>
        <v>1.3211611897426673E-2</v>
      </c>
      <c r="F701" s="6">
        <f t="shared" si="95"/>
        <v>1.2857782463075803E-2</v>
      </c>
      <c r="G701" s="3"/>
      <c r="H701" s="3">
        <f t="shared" si="92"/>
        <v>1.8055100536849266E-4</v>
      </c>
      <c r="I701" s="6">
        <f t="shared" si="93"/>
        <v>1.3436926931724108E-2</v>
      </c>
      <c r="J701" s="13"/>
      <c r="K701" s="13"/>
      <c r="L701" s="3"/>
      <c r="M701" s="3"/>
      <c r="N701" s="3"/>
      <c r="O701" s="3">
        <f t="shared" si="94"/>
        <v>2.2513865487008817E-4</v>
      </c>
      <c r="P701" s="36">
        <f t="shared" si="90"/>
        <v>2.4966487819990695</v>
      </c>
      <c r="Q701" s="6">
        <f t="shared" si="91"/>
        <v>1.5004621117178806E-2</v>
      </c>
      <c r="R701" s="3"/>
      <c r="S701" s="3"/>
      <c r="T701" s="3"/>
    </row>
    <row r="702" spans="1:20" x14ac:dyDescent="0.25">
      <c r="A702" s="33">
        <v>43405</v>
      </c>
      <c r="B702">
        <v>28.604255999999999</v>
      </c>
      <c r="C702" s="6">
        <f t="shared" si="89"/>
        <v>0</v>
      </c>
      <c r="D702" s="6">
        <f t="shared" si="96"/>
        <v>1.4151194393937611E-2</v>
      </c>
      <c r="E702" s="6">
        <f t="shared" si="88"/>
        <v>1.337101396154927E-2</v>
      </c>
      <c r="F702" s="6">
        <f t="shared" si="95"/>
        <v>1.3003464755768227E-2</v>
      </c>
      <c r="G702" s="3"/>
      <c r="H702" s="3">
        <f t="shared" si="92"/>
        <v>1.9089384939318692E-4</v>
      </c>
      <c r="I702" s="6">
        <f t="shared" si="93"/>
        <v>1.3816434033179E-2</v>
      </c>
      <c r="J702" s="13"/>
      <c r="K702" s="13"/>
      <c r="L702" s="3"/>
      <c r="M702" s="3"/>
      <c r="N702" s="3"/>
      <c r="O702" s="3">
        <f t="shared" si="94"/>
        <v>2.3949179491031695E-4</v>
      </c>
      <c r="P702" s="36">
        <f t="shared" si="90"/>
        <v>3.2495571672689656</v>
      </c>
      <c r="Q702" s="6">
        <f t="shared" si="91"/>
        <v>1.5475522443856846E-2</v>
      </c>
      <c r="R702" s="3"/>
      <c r="S702" s="3"/>
      <c r="T702" s="3"/>
    </row>
    <row r="703" spans="1:20" x14ac:dyDescent="0.25">
      <c r="A703" s="33">
        <v>43406</v>
      </c>
      <c r="B703">
        <v>28.373835</v>
      </c>
      <c r="C703" s="6">
        <f t="shared" si="89"/>
        <v>-8.088100253359912E-3</v>
      </c>
      <c r="D703" s="6">
        <f t="shared" si="96"/>
        <v>1.4023671322405938E-2</v>
      </c>
      <c r="E703" s="6">
        <f t="shared" si="88"/>
        <v>1.3353111603665695E-2</v>
      </c>
      <c r="F703" s="6">
        <f t="shared" si="95"/>
        <v>1.2984976750431606E-2</v>
      </c>
      <c r="G703" s="3"/>
      <c r="H703" s="3">
        <f t="shared" si="92"/>
        <v>1.794402184295957E-4</v>
      </c>
      <c r="I703" s="6">
        <f t="shared" si="93"/>
        <v>1.3395529792792658E-2</v>
      </c>
      <c r="J703" s="13"/>
      <c r="K703" s="13"/>
      <c r="L703" s="3"/>
      <c r="M703" s="3"/>
      <c r="N703" s="3"/>
      <c r="O703" s="3">
        <f t="shared" si="94"/>
        <v>2.2324531188459815E-4</v>
      </c>
      <c r="P703" s="36">
        <f t="shared" si="90"/>
        <v>3.1381666016374314</v>
      </c>
      <c r="Q703" s="6">
        <f t="shared" si="91"/>
        <v>1.4941395914860102E-2</v>
      </c>
      <c r="R703" s="3"/>
      <c r="S703" s="3"/>
      <c r="T703" s="3"/>
    </row>
    <row r="704" spans="1:20" x14ac:dyDescent="0.25">
      <c r="A704" s="33">
        <v>43409</v>
      </c>
      <c r="B704">
        <v>28.230816000000001</v>
      </c>
      <c r="C704" s="6">
        <f t="shared" si="89"/>
        <v>-5.0532704225608885E-3</v>
      </c>
      <c r="D704" s="6">
        <f t="shared" si="96"/>
        <v>1.3672064307375675E-2</v>
      </c>
      <c r="E704" s="6">
        <f t="shared" si="88"/>
        <v>1.323415587820051E-2</v>
      </c>
      <c r="F704" s="6">
        <f t="shared" si="95"/>
        <v>1.2863839711185258E-2</v>
      </c>
      <c r="G704" s="3"/>
      <c r="H704" s="3">
        <f t="shared" si="92"/>
        <v>1.7259884726632401E-4</v>
      </c>
      <c r="I704" s="6">
        <f t="shared" si="93"/>
        <v>1.313768804875211E-2</v>
      </c>
      <c r="J704" s="13"/>
      <c r="K704" s="13"/>
      <c r="L704" s="3"/>
      <c r="M704" s="3"/>
      <c r="N704" s="3"/>
      <c r="O704" s="3">
        <f t="shared" si="94"/>
        <v>2.1397165921487887E-4</v>
      </c>
      <c r="P704" s="36">
        <f t="shared" si="90"/>
        <v>3.2462245758538173</v>
      </c>
      <c r="Q704" s="6">
        <f t="shared" si="91"/>
        <v>1.4627770138161142E-2</v>
      </c>
      <c r="R704" s="3"/>
      <c r="S704" s="3"/>
      <c r="T704" s="3"/>
    </row>
    <row r="705" spans="1:20" x14ac:dyDescent="0.25">
      <c r="A705" s="33">
        <v>43410</v>
      </c>
      <c r="B705">
        <v>28.421510999999999</v>
      </c>
      <c r="C705" s="6">
        <f t="shared" si="89"/>
        <v>6.7321407721955637E-3</v>
      </c>
      <c r="D705" s="6">
        <f t="shared" si="96"/>
        <v>1.3682708767923843E-2</v>
      </c>
      <c r="E705" s="6">
        <f t="shared" ref="E705:E768" si="97">SQRT(SUMPRODUCT(C645:C704,C645:C704)/60)</f>
        <v>1.2907497183445436E-2</v>
      </c>
      <c r="F705" s="6">
        <f t="shared" si="95"/>
        <v>1.2874863120014365E-2</v>
      </c>
      <c r="G705" s="3"/>
      <c r="H705" s="3">
        <f t="shared" si="92"/>
        <v>1.6377504894815627E-4</v>
      </c>
      <c r="I705" s="6">
        <f t="shared" si="93"/>
        <v>1.2797462598037013E-2</v>
      </c>
      <c r="J705" s="13"/>
      <c r="K705" s="13"/>
      <c r="L705" s="3"/>
      <c r="M705" s="3"/>
      <c r="N705" s="3"/>
      <c r="O705" s="3">
        <f t="shared" si="94"/>
        <v>2.0228361216207753E-4</v>
      </c>
      <c r="P705" s="36">
        <f t="shared" si="90"/>
        <v>3.2219561910999595</v>
      </c>
      <c r="Q705" s="6">
        <f t="shared" si="91"/>
        <v>1.4222644344919742E-2</v>
      </c>
      <c r="R705" s="3"/>
      <c r="S705" s="3"/>
      <c r="T705" s="3"/>
    </row>
    <row r="706" spans="1:20" x14ac:dyDescent="0.25">
      <c r="A706" s="33">
        <v>43411</v>
      </c>
      <c r="B706">
        <v>28.779062</v>
      </c>
      <c r="C706" s="6">
        <f t="shared" si="89"/>
        <v>1.2501820810650517E-2</v>
      </c>
      <c r="D706" s="6">
        <f t="shared" si="96"/>
        <v>1.3342933829252515E-2</v>
      </c>
      <c r="E706" s="6">
        <f t="shared" si="97"/>
        <v>1.2874398702955E-2</v>
      </c>
      <c r="F706" s="6">
        <f t="shared" si="95"/>
        <v>1.283974128791642E-2</v>
      </c>
      <c r="G706" s="3"/>
      <c r="H706" s="3">
        <f t="shared" si="92"/>
        <v>1.5666784917386635E-4</v>
      </c>
      <c r="I706" s="6">
        <f t="shared" si="93"/>
        <v>1.2516702807603381E-2</v>
      </c>
      <c r="J706" s="13"/>
      <c r="K706" s="13"/>
      <c r="L706" s="3"/>
      <c r="M706" s="3"/>
      <c r="N706" s="3"/>
      <c r="O706" s="3">
        <f t="shared" si="94"/>
        <v>1.9335329243356887E-4</v>
      </c>
      <c r="P706" s="36">
        <f t="shared" si="90"/>
        <v>2.9523863869295108</v>
      </c>
      <c r="Q706" s="6">
        <f t="shared" si="91"/>
        <v>1.3905153448760242E-2</v>
      </c>
      <c r="R706" s="3"/>
      <c r="S706" s="3"/>
      <c r="T706" s="3"/>
    </row>
    <row r="707" spans="1:20" x14ac:dyDescent="0.25">
      <c r="A707" s="33">
        <v>43412</v>
      </c>
      <c r="B707">
        <v>28.826734999999999</v>
      </c>
      <c r="C707" s="6">
        <f t="shared" si="89"/>
        <v>1.6551463000636479E-3</v>
      </c>
      <c r="D707" s="6">
        <f t="shared" si="96"/>
        <v>1.3336000005142108E-2</v>
      </c>
      <c r="E707" s="6">
        <f t="shared" si="97"/>
        <v>1.29566082116594E-2</v>
      </c>
      <c r="F707" s="6">
        <f t="shared" si="95"/>
        <v>1.2702249442566199E-2</v>
      </c>
      <c r="G707" s="3"/>
      <c r="H707" s="3">
        <f t="shared" si="92"/>
        <v>1.5664550963833123E-4</v>
      </c>
      <c r="I707" s="6">
        <f t="shared" si="93"/>
        <v>1.2515810386800018E-2</v>
      </c>
      <c r="J707" s="13"/>
      <c r="K707" s="13"/>
      <c r="L707" s="3"/>
      <c r="M707" s="3"/>
      <c r="N707" s="3"/>
      <c r="O707" s="3">
        <f t="shared" si="94"/>
        <v>1.944675513651133E-4</v>
      </c>
      <c r="P707" s="36">
        <f t="shared" si="90"/>
        <v>3.3466404713327509</v>
      </c>
      <c r="Q707" s="6">
        <f t="shared" si="91"/>
        <v>1.3945162292534043E-2</v>
      </c>
      <c r="R707" s="3"/>
      <c r="S707" s="3"/>
      <c r="T707" s="3"/>
    </row>
    <row r="708" spans="1:20" x14ac:dyDescent="0.25">
      <c r="A708" s="33">
        <v>43413</v>
      </c>
      <c r="B708">
        <v>29.144562000000001</v>
      </c>
      <c r="C708" s="6">
        <f t="shared" ref="C708:C771" si="98">LN(B708/B707)</f>
        <v>1.0965087927524627E-2</v>
      </c>
      <c r="D708" s="6">
        <f t="shared" si="96"/>
        <v>1.3298706743970433E-2</v>
      </c>
      <c r="E708" s="6">
        <f t="shared" si="97"/>
        <v>1.2578952900657036E-2</v>
      </c>
      <c r="F708" s="6">
        <f t="shared" si="95"/>
        <v>1.2550951488919895E-2</v>
      </c>
      <c r="G708" s="3"/>
      <c r="H708" s="3">
        <f t="shared" si="92"/>
        <v>1.4741114961650822E-4</v>
      </c>
      <c r="I708" s="6">
        <f t="shared" si="93"/>
        <v>1.2141299338065436E-2</v>
      </c>
      <c r="J708" s="13"/>
      <c r="K708" s="13"/>
      <c r="L708" s="3"/>
      <c r="M708" s="3"/>
      <c r="N708" s="3"/>
      <c r="O708" s="3">
        <f t="shared" si="94"/>
        <v>1.8275964170988459E-4</v>
      </c>
      <c r="P708" s="36">
        <f t="shared" si="90"/>
        <v>3.0557928964190646</v>
      </c>
      <c r="Q708" s="6">
        <f t="shared" si="91"/>
        <v>1.3518862441414387E-2</v>
      </c>
      <c r="R708" s="3"/>
      <c r="S708" s="3"/>
      <c r="T708" s="3"/>
    </row>
    <row r="709" spans="1:20" x14ac:dyDescent="0.25">
      <c r="A709" s="33">
        <v>43416</v>
      </c>
      <c r="B709">
        <v>28.802900000000001</v>
      </c>
      <c r="C709" s="6">
        <f t="shared" si="98"/>
        <v>-1.1792266560845343E-2</v>
      </c>
      <c r="D709" s="6">
        <f t="shared" si="96"/>
        <v>1.2168509560082688E-2</v>
      </c>
      <c r="E709" s="6">
        <f t="shared" si="97"/>
        <v>1.2645899364034215E-2</v>
      </c>
      <c r="F709" s="6">
        <f t="shared" si="95"/>
        <v>1.2591169394296903E-2</v>
      </c>
      <c r="G709" s="3"/>
      <c r="H709" s="3">
        <f t="shared" si="92"/>
        <v>1.4578046983501852E-4</v>
      </c>
      <c r="I709" s="6">
        <f t="shared" si="93"/>
        <v>1.2073958333331225E-2</v>
      </c>
      <c r="J709" s="13"/>
      <c r="K709" s="13"/>
      <c r="L709" s="3"/>
      <c r="M709" s="3"/>
      <c r="N709" s="3"/>
      <c r="O709" s="3">
        <f t="shared" si="94"/>
        <v>1.8190219141678136E-4</v>
      </c>
      <c r="P709" s="36">
        <f t="shared" ref="P709:P772" si="99">-0.5*LN(2*PI())-LN(Q709)-C709^2/(2*O709)</f>
        <v>3.0048505263032368</v>
      </c>
      <c r="Q709" s="6">
        <f t="shared" ref="Q709:Q772" si="100">SQRT(O709)</f>
        <v>1.3487112048796115E-2</v>
      </c>
      <c r="R709" s="3"/>
      <c r="S709" s="3"/>
      <c r="T709" s="3"/>
    </row>
    <row r="710" spans="1:20" x14ac:dyDescent="0.25">
      <c r="A710" s="33">
        <v>43417</v>
      </c>
      <c r="B710">
        <v>28.779062</v>
      </c>
      <c r="C710" s="6">
        <f t="shared" si="98"/>
        <v>-8.2796766674288896E-4</v>
      </c>
      <c r="D710" s="6">
        <f t="shared" si="96"/>
        <v>1.2285557674122982E-2</v>
      </c>
      <c r="E710" s="6">
        <f t="shared" si="97"/>
        <v>1.2690689630240868E-2</v>
      </c>
      <c r="F710" s="6">
        <f t="shared" si="95"/>
        <v>1.2639397499656342E-2</v>
      </c>
      <c r="G710" s="3"/>
      <c r="H710" s="3">
        <f t="shared" ref="H710:H773" si="101">(1-$H$1)*C709^2+$H$1*H709</f>
        <v>1.4537709468343929E-4</v>
      </c>
      <c r="I710" s="6">
        <f t="shared" ref="I710:I773" si="102">SQRT(H710)</f>
        <v>1.2057242416217702E-2</v>
      </c>
      <c r="J710" s="13"/>
      <c r="K710" s="13"/>
      <c r="L710" s="3"/>
      <c r="M710" s="3"/>
      <c r="N710" s="3"/>
      <c r="O710" s="3">
        <f t="shared" ref="O710:O773" si="103">$M$2+$M$3*C709^2+$M$4*O709</f>
        <v>1.8268564006924736E-4</v>
      </c>
      <c r="P710" s="36">
        <f t="shared" si="99"/>
        <v>3.3830570577420258</v>
      </c>
      <c r="Q710" s="6">
        <f t="shared" si="100"/>
        <v>1.3516125186947898E-2</v>
      </c>
      <c r="R710" s="3"/>
      <c r="S710" s="3"/>
      <c r="T710" s="3"/>
    </row>
    <row r="711" spans="1:20" x14ac:dyDescent="0.25">
      <c r="A711" s="33">
        <v>43418</v>
      </c>
      <c r="B711">
        <v>28.604255999999999</v>
      </c>
      <c r="C711" s="6">
        <f t="shared" si="98"/>
        <v>-6.092590906925148E-3</v>
      </c>
      <c r="D711" s="6">
        <f t="shared" si="96"/>
        <v>1.2282623246744768E-2</v>
      </c>
      <c r="E711" s="6">
        <f t="shared" si="97"/>
        <v>1.2450050300210689E-2</v>
      </c>
      <c r="F711" s="6">
        <f t="shared" si="95"/>
        <v>1.2615407159165206E-2</v>
      </c>
      <c r="G711" s="3"/>
      <c r="H711" s="3">
        <f t="shared" si="101"/>
        <v>1.366956008298632E-4</v>
      </c>
      <c r="I711" s="6">
        <f t="shared" si="102"/>
        <v>1.1691689391609033E-2</v>
      </c>
      <c r="J711" s="13"/>
      <c r="K711" s="13"/>
      <c r="L711" s="3"/>
      <c r="M711" s="3"/>
      <c r="N711" s="3"/>
      <c r="O711" s="3">
        <f t="shared" si="103"/>
        <v>1.7193593599779155E-4</v>
      </c>
      <c r="P711" s="36">
        <f t="shared" si="99"/>
        <v>3.3073095685476539</v>
      </c>
      <c r="Q711" s="6">
        <f t="shared" si="100"/>
        <v>1.3112434403946185E-2</v>
      </c>
      <c r="R711" s="3"/>
      <c r="S711" s="3"/>
      <c r="T711" s="3"/>
    </row>
    <row r="712" spans="1:20" x14ac:dyDescent="0.25">
      <c r="A712" s="33">
        <v>43419</v>
      </c>
      <c r="B712">
        <v>28.349996999999998</v>
      </c>
      <c r="C712" s="6">
        <f t="shared" si="98"/>
        <v>-8.928593589681821E-3</v>
      </c>
      <c r="D712" s="6">
        <f t="shared" si="96"/>
        <v>1.2302147809900596E-2</v>
      </c>
      <c r="E712" s="6">
        <f t="shared" si="97"/>
        <v>1.2469382251278718E-2</v>
      </c>
      <c r="F712" s="6">
        <f t="shared" si="95"/>
        <v>1.2628862270867434E-2</v>
      </c>
      <c r="G712" s="3"/>
      <c r="H712" s="3">
        <f t="shared" si="101"/>
        <v>1.3072104461762021E-4</v>
      </c>
      <c r="I712" s="6">
        <f t="shared" si="102"/>
        <v>1.1433330425454353E-2</v>
      </c>
      <c r="J712" s="13"/>
      <c r="K712" s="13"/>
      <c r="L712" s="3"/>
      <c r="M712" s="3"/>
      <c r="N712" s="3"/>
      <c r="O712" s="3">
        <f t="shared" si="103"/>
        <v>1.6523266111341902E-4</v>
      </c>
      <c r="P712" s="36">
        <f t="shared" si="99"/>
        <v>3.1939045277910361</v>
      </c>
      <c r="Q712" s="6">
        <f t="shared" si="100"/>
        <v>1.2854285709965335E-2</v>
      </c>
      <c r="R712" s="3"/>
      <c r="S712" s="3"/>
      <c r="T712" s="3"/>
    </row>
    <row r="713" spans="1:20" x14ac:dyDescent="0.25">
      <c r="A713" s="33">
        <v>43420</v>
      </c>
      <c r="B713">
        <v>28.572475000000001</v>
      </c>
      <c r="C713" s="6">
        <f t="shared" si="98"/>
        <v>7.8169174683948191E-3</v>
      </c>
      <c r="D713" s="6">
        <f t="shared" si="96"/>
        <v>1.1363456143970135E-2</v>
      </c>
      <c r="E713" s="6">
        <f t="shared" si="97"/>
        <v>1.2522491125269817E-2</v>
      </c>
      <c r="F713" s="6">
        <f t="shared" si="95"/>
        <v>1.2392727577436357E-2</v>
      </c>
      <c r="G713" s="3"/>
      <c r="H713" s="3">
        <f t="shared" si="101"/>
        <v>1.2766096894994543E-4</v>
      </c>
      <c r="I713" s="6">
        <f t="shared" si="102"/>
        <v>1.1298715367241774E-2</v>
      </c>
      <c r="J713" s="13"/>
      <c r="K713" s="13"/>
      <c r="L713" s="3"/>
      <c r="M713" s="3"/>
      <c r="N713" s="3"/>
      <c r="O713" s="3">
        <f t="shared" si="103"/>
        <v>1.6269889595586933E-4</v>
      </c>
      <c r="P713" s="36">
        <f t="shared" si="99"/>
        <v>3.2550830542721347</v>
      </c>
      <c r="Q713" s="6">
        <f t="shared" si="100"/>
        <v>1.2755347739511822E-2</v>
      </c>
      <c r="R713" s="3"/>
      <c r="S713" s="3"/>
      <c r="T713" s="3"/>
    </row>
    <row r="714" spans="1:20" x14ac:dyDescent="0.25">
      <c r="A714" s="33">
        <v>43423</v>
      </c>
      <c r="B714">
        <v>28.183140000000002</v>
      </c>
      <c r="C714" s="6">
        <f t="shared" si="98"/>
        <v>-1.3719915015338468E-2</v>
      </c>
      <c r="D714" s="6">
        <f t="shared" si="96"/>
        <v>1.1129097180147228E-2</v>
      </c>
      <c r="E714" s="6">
        <f t="shared" si="97"/>
        <v>1.2557609717297072E-2</v>
      </c>
      <c r="F714" s="6">
        <f t="shared" si="95"/>
        <v>1.241766882910487E-2</v>
      </c>
      <c r="G714" s="3"/>
      <c r="H714" s="3">
        <f t="shared" si="101"/>
        <v>1.2366756273541046E-4</v>
      </c>
      <c r="I714" s="6">
        <f t="shared" si="102"/>
        <v>1.112059183386435E-2</v>
      </c>
      <c r="J714" s="13"/>
      <c r="K714" s="13"/>
      <c r="L714" s="3"/>
      <c r="M714" s="3"/>
      <c r="N714" s="3"/>
      <c r="O714" s="3">
        <f t="shared" si="103"/>
        <v>1.5886628094775922E-4</v>
      </c>
      <c r="P714" s="36">
        <f t="shared" si="99"/>
        <v>2.8623497624080452</v>
      </c>
      <c r="Q714" s="6">
        <f t="shared" si="100"/>
        <v>1.2604216792318323E-2</v>
      </c>
      <c r="R714" s="3"/>
      <c r="S714" s="3"/>
      <c r="T714" s="3"/>
    </row>
    <row r="715" spans="1:20" x14ac:dyDescent="0.25">
      <c r="A715" s="33">
        <v>43424</v>
      </c>
      <c r="B715">
        <v>27.746127999999999</v>
      </c>
      <c r="C715" s="6">
        <f t="shared" si="98"/>
        <v>-1.5627627881223804E-2</v>
      </c>
      <c r="D715" s="6">
        <f t="shared" si="96"/>
        <v>1.1406510366248282E-2</v>
      </c>
      <c r="E715" s="6">
        <f t="shared" si="97"/>
        <v>1.2671282372678137E-2</v>
      </c>
      <c r="F715" s="6">
        <f t="shared" si="95"/>
        <v>1.2450722463153782E-2</v>
      </c>
      <c r="G715" s="3"/>
      <c r="H715" s="3">
        <f t="shared" si="101"/>
        <v>1.2754167305297244E-4</v>
      </c>
      <c r="I715" s="6">
        <f t="shared" si="102"/>
        <v>1.1293434953678728E-2</v>
      </c>
      <c r="J715" s="13"/>
      <c r="K715" s="13"/>
      <c r="L715" s="3"/>
      <c r="M715" s="3"/>
      <c r="N715" s="3"/>
      <c r="O715" s="3">
        <f t="shared" si="103"/>
        <v>1.659280610658848E-4</v>
      </c>
      <c r="P715" s="36">
        <f t="shared" si="99"/>
        <v>2.6971099520397304</v>
      </c>
      <c r="Q715" s="6">
        <f t="shared" si="100"/>
        <v>1.2881306652117432E-2</v>
      </c>
      <c r="R715" s="3"/>
      <c r="S715" s="3"/>
      <c r="T715" s="3"/>
    </row>
    <row r="716" spans="1:20" x14ac:dyDescent="0.25">
      <c r="A716" s="33">
        <v>43425</v>
      </c>
      <c r="B716">
        <v>27.873259999999998</v>
      </c>
      <c r="C716" s="6">
        <f t="shared" si="98"/>
        <v>4.5715073818323529E-3</v>
      </c>
      <c r="D716" s="6">
        <f t="shared" si="96"/>
        <v>1.173667742339117E-2</v>
      </c>
      <c r="E716" s="6">
        <f t="shared" si="97"/>
        <v>1.2789327996085684E-2</v>
      </c>
      <c r="F716" s="6">
        <f t="shared" si="95"/>
        <v>1.2532772304362441E-2</v>
      </c>
      <c r="G716" s="3"/>
      <c r="H716" s="3">
        <f t="shared" si="101"/>
        <v>1.3454253786143432E-4</v>
      </c>
      <c r="I716" s="6">
        <f t="shared" si="102"/>
        <v>1.1599247297192793E-2</v>
      </c>
      <c r="J716" s="13"/>
      <c r="K716" s="13"/>
      <c r="L716" s="3"/>
      <c r="M716" s="3"/>
      <c r="N716" s="3"/>
      <c r="O716" s="3">
        <f t="shared" si="103"/>
        <v>1.7694964435376054E-4</v>
      </c>
      <c r="P716" s="36">
        <f t="shared" si="99"/>
        <v>3.3418315286511988</v>
      </c>
      <c r="Q716" s="6">
        <f t="shared" si="100"/>
        <v>1.3302242079956316E-2</v>
      </c>
      <c r="R716" s="3"/>
      <c r="S716" s="3"/>
      <c r="T716" s="3"/>
    </row>
    <row r="717" spans="1:20" x14ac:dyDescent="0.25">
      <c r="A717" s="33">
        <v>43426</v>
      </c>
      <c r="B717">
        <v>27.650782</v>
      </c>
      <c r="C717" s="6">
        <f t="shared" si="98"/>
        <v>-8.0137966412526483E-3</v>
      </c>
      <c r="D717" s="6">
        <f t="shared" si="96"/>
        <v>1.1680074291144763E-2</v>
      </c>
      <c r="E717" s="6">
        <f t="shared" si="97"/>
        <v>1.2785964750164761E-2</v>
      </c>
      <c r="F717" s="6">
        <f t="shared" si="95"/>
        <v>1.2333290200757402E-2</v>
      </c>
      <c r="G717" s="3"/>
      <c r="H717" s="3">
        <f t="shared" si="101"/>
        <v>1.2772390637427712E-4</v>
      </c>
      <c r="I717" s="6">
        <f t="shared" si="102"/>
        <v>1.1301500182465915E-2</v>
      </c>
      <c r="J717" s="13"/>
      <c r="K717" s="13"/>
      <c r="L717" s="3"/>
      <c r="M717" s="3"/>
      <c r="N717" s="3"/>
      <c r="O717" s="3">
        <f t="shared" si="103"/>
        <v>1.6842302856320701E-4</v>
      </c>
      <c r="P717" s="36">
        <f t="shared" si="99"/>
        <v>3.2349236561678598</v>
      </c>
      <c r="Q717" s="6">
        <f t="shared" si="100"/>
        <v>1.2977789818116451E-2</v>
      </c>
      <c r="R717" s="3"/>
      <c r="S717" s="3"/>
      <c r="T717" s="3"/>
    </row>
    <row r="718" spans="1:20" x14ac:dyDescent="0.25">
      <c r="A718" s="33">
        <v>43427</v>
      </c>
      <c r="B718">
        <v>27.412414999999999</v>
      </c>
      <c r="C718" s="6">
        <f t="shared" si="98"/>
        <v>-8.6579967020566553E-3</v>
      </c>
      <c r="D718" s="6">
        <f t="shared" si="96"/>
        <v>1.1762431865666634E-2</v>
      </c>
      <c r="E718" s="6">
        <f t="shared" si="97"/>
        <v>1.2700554293982478E-2</v>
      </c>
      <c r="F718" s="6">
        <f t="shared" si="95"/>
        <v>1.2320961583285456E-2</v>
      </c>
      <c r="G718" s="3"/>
      <c r="H718" s="3">
        <f t="shared" si="101"/>
        <v>1.2391372818826161E-4</v>
      </c>
      <c r="I718" s="6">
        <f t="shared" si="102"/>
        <v>1.1131654332948972E-2</v>
      </c>
      <c r="J718" s="13"/>
      <c r="K718" s="13"/>
      <c r="L718" s="3"/>
      <c r="M718" s="3"/>
      <c r="N718" s="3"/>
      <c r="O718" s="3">
        <f t="shared" si="103"/>
        <v>1.6430033159957439E-4</v>
      </c>
      <c r="P718" s="36">
        <f t="shared" si="99"/>
        <v>3.2098471306934155</v>
      </c>
      <c r="Q718" s="6">
        <f t="shared" si="100"/>
        <v>1.2817969090287836E-2</v>
      </c>
      <c r="R718" s="3"/>
      <c r="S718" s="3"/>
      <c r="T718" s="3"/>
    </row>
    <row r="719" spans="1:20" x14ac:dyDescent="0.25">
      <c r="A719" s="33">
        <v>43430</v>
      </c>
      <c r="B719">
        <v>27.452143</v>
      </c>
      <c r="C719" s="6">
        <f t="shared" si="98"/>
        <v>1.4482211610494043E-3</v>
      </c>
      <c r="D719" s="6">
        <f t="shared" si="96"/>
        <v>1.1864241507162447E-2</v>
      </c>
      <c r="E719" s="6">
        <f t="shared" si="97"/>
        <v>1.2557752215383985E-2</v>
      </c>
      <c r="F719" s="6">
        <f t="shared" si="95"/>
        <v>1.2345078906678233E-2</v>
      </c>
      <c r="G719" s="3"/>
      <c r="H719" s="3">
        <f t="shared" si="101"/>
        <v>1.2097655891053534E-4</v>
      </c>
      <c r="I719" s="6">
        <f t="shared" si="102"/>
        <v>1.0998934444323928E-2</v>
      </c>
      <c r="J719" s="13"/>
      <c r="K719" s="13"/>
      <c r="L719" s="3"/>
      <c r="M719" s="3"/>
      <c r="N719" s="3"/>
      <c r="O719" s="3">
        <f t="shared" si="103"/>
        <v>1.6146178378041894E-4</v>
      </c>
      <c r="P719" s="36">
        <f t="shared" si="99"/>
        <v>3.4401876412954051</v>
      </c>
      <c r="Q719" s="6">
        <f t="shared" si="100"/>
        <v>1.2706761341129334E-2</v>
      </c>
      <c r="R719" s="3"/>
      <c r="S719" s="3"/>
      <c r="T719" s="3"/>
    </row>
    <row r="720" spans="1:20" x14ac:dyDescent="0.25">
      <c r="A720" s="33">
        <v>43431</v>
      </c>
      <c r="B720">
        <v>27.221717999999999</v>
      </c>
      <c r="C720" s="6">
        <f t="shared" si="98"/>
        <v>-8.4291235370693822E-3</v>
      </c>
      <c r="D720" s="6">
        <f t="shared" si="96"/>
        <v>1.1594474433628425E-2</v>
      </c>
      <c r="E720" s="6">
        <f t="shared" si="97"/>
        <v>1.2478195343436695E-2</v>
      </c>
      <c r="F720" s="6">
        <f t="shared" si="95"/>
        <v>1.2294678524938638E-2</v>
      </c>
      <c r="G720" s="3"/>
      <c r="H720" s="3">
        <f t="shared" si="101"/>
        <v>1.1384380604778188E-4</v>
      </c>
      <c r="I720" s="6">
        <f t="shared" si="102"/>
        <v>1.0669761292914751E-2</v>
      </c>
      <c r="J720" s="13"/>
      <c r="K720" s="13"/>
      <c r="L720" s="3"/>
      <c r="M720" s="3"/>
      <c r="N720" s="3"/>
      <c r="O720" s="3">
        <f t="shared" si="103"/>
        <v>1.5286147910876737E-4</v>
      </c>
      <c r="P720" s="36">
        <f t="shared" si="99"/>
        <v>3.241650319145684</v>
      </c>
      <c r="Q720" s="6">
        <f t="shared" si="100"/>
        <v>1.2363716233752996E-2</v>
      </c>
      <c r="R720" s="3"/>
      <c r="S720" s="3"/>
      <c r="T720" s="3"/>
    </row>
    <row r="721" spans="1:20" x14ac:dyDescent="0.25">
      <c r="A721" s="33">
        <v>43432</v>
      </c>
      <c r="B721">
        <v>27.539541</v>
      </c>
      <c r="C721" s="6">
        <f t="shared" si="98"/>
        <v>1.1607715906966319E-2</v>
      </c>
      <c r="D721" s="6">
        <f t="shared" si="96"/>
        <v>1.1165402341104856E-2</v>
      </c>
      <c r="E721" s="6">
        <f t="shared" si="97"/>
        <v>1.2517600726554601E-2</v>
      </c>
      <c r="F721" s="6">
        <f t="shared" si="95"/>
        <v>1.2319500383577249E-2</v>
      </c>
      <c r="G721" s="3"/>
      <c r="H721" s="3">
        <f t="shared" si="101"/>
        <v>1.1127618510110558E-4</v>
      </c>
      <c r="I721" s="6">
        <f t="shared" si="102"/>
        <v>1.0548752774669884E-2</v>
      </c>
      <c r="J721" s="13"/>
      <c r="K721" s="13"/>
      <c r="L721" s="3"/>
      <c r="M721" s="3"/>
      <c r="N721" s="3"/>
      <c r="O721" s="3">
        <f t="shared" si="103"/>
        <v>1.5079452822728111E-4</v>
      </c>
      <c r="P721" s="36">
        <f t="shared" si="99"/>
        <v>3.0340938751369735</v>
      </c>
      <c r="Q721" s="6">
        <f t="shared" si="100"/>
        <v>1.2279842353519083E-2</v>
      </c>
      <c r="R721" s="3"/>
      <c r="S721" s="3"/>
      <c r="T721" s="3"/>
    </row>
    <row r="722" spans="1:20" x14ac:dyDescent="0.25">
      <c r="A722" s="33">
        <v>43433</v>
      </c>
      <c r="B722">
        <v>27.730238</v>
      </c>
      <c r="C722" s="6">
        <f t="shared" si="98"/>
        <v>6.9006158582545253E-3</v>
      </c>
      <c r="D722" s="6">
        <f t="shared" si="96"/>
        <v>1.1312585696785039E-2</v>
      </c>
      <c r="E722" s="6">
        <f t="shared" si="97"/>
        <v>1.2356529807257615E-2</v>
      </c>
      <c r="F722" s="6">
        <f t="shared" si="95"/>
        <v>1.2060795649599233E-2</v>
      </c>
      <c r="G722" s="3"/>
      <c r="H722" s="3">
        <f t="shared" si="101"/>
        <v>1.1268395810964958E-4</v>
      </c>
      <c r="I722" s="6">
        <f t="shared" si="102"/>
        <v>1.061527004412274E-2</v>
      </c>
      <c r="J722" s="13"/>
      <c r="K722" s="13"/>
      <c r="L722" s="3"/>
      <c r="M722" s="3"/>
      <c r="N722" s="3"/>
      <c r="O722" s="3">
        <f t="shared" si="103"/>
        <v>1.541993872695474E-4</v>
      </c>
      <c r="P722" s="36">
        <f t="shared" si="99"/>
        <v>3.3152878974775843</v>
      </c>
      <c r="Q722" s="6">
        <f t="shared" si="100"/>
        <v>1.2417704589397647E-2</v>
      </c>
      <c r="R722" s="3"/>
      <c r="S722" s="3"/>
      <c r="T722" s="3"/>
    </row>
    <row r="723" spans="1:20" x14ac:dyDescent="0.25">
      <c r="A723" s="33">
        <v>43434</v>
      </c>
      <c r="B723">
        <v>27.69051</v>
      </c>
      <c r="C723" s="6">
        <f t="shared" si="98"/>
        <v>-1.4336871384319312E-3</v>
      </c>
      <c r="D723" s="6">
        <f t="shared" si="96"/>
        <v>1.1361255110805492E-2</v>
      </c>
      <c r="E723" s="6">
        <f t="shared" si="97"/>
        <v>1.2042099240282223E-2</v>
      </c>
      <c r="F723" s="6">
        <f t="shared" si="95"/>
        <v>1.2014434376600356E-2</v>
      </c>
      <c r="G723" s="3"/>
      <c r="H723" s="3">
        <f t="shared" si="101"/>
        <v>1.0878003057646223E-4</v>
      </c>
      <c r="I723" s="6">
        <f t="shared" si="102"/>
        <v>1.0429766563852819E-2</v>
      </c>
      <c r="J723" s="13"/>
      <c r="K723" s="13"/>
      <c r="L723" s="3"/>
      <c r="M723" s="3"/>
      <c r="N723" s="3"/>
      <c r="O723" s="3">
        <f t="shared" si="103"/>
        <v>1.5006401751587112E-4</v>
      </c>
      <c r="P723" s="36">
        <f t="shared" si="99"/>
        <v>3.476437146034991</v>
      </c>
      <c r="Q723" s="6">
        <f t="shared" si="100"/>
        <v>1.2250061939266721E-2</v>
      </c>
      <c r="R723" s="3"/>
      <c r="S723" s="3"/>
      <c r="T723" s="3"/>
    </row>
    <row r="724" spans="1:20" x14ac:dyDescent="0.25">
      <c r="A724" s="33">
        <v>43437</v>
      </c>
      <c r="B724">
        <v>27.912989</v>
      </c>
      <c r="C724" s="6">
        <f t="shared" si="98"/>
        <v>8.0023808307369253E-3</v>
      </c>
      <c r="D724" s="6">
        <f t="shared" si="96"/>
        <v>1.1148626752233569E-2</v>
      </c>
      <c r="E724" s="6">
        <f t="shared" si="97"/>
        <v>1.1894965548621217E-2</v>
      </c>
      <c r="F724" s="6">
        <f t="shared" si="95"/>
        <v>1.2010369562953064E-2</v>
      </c>
      <c r="G724" s="3"/>
      <c r="H724" s="3">
        <f t="shared" si="101"/>
        <v>1.023765562705288E-4</v>
      </c>
      <c r="I724" s="6">
        <f t="shared" si="102"/>
        <v>1.0118130077762827E-2</v>
      </c>
      <c r="J724" s="13"/>
      <c r="K724" s="13"/>
      <c r="L724" s="3"/>
      <c r="M724" s="3"/>
      <c r="N724" s="3"/>
      <c r="O724" s="3">
        <f t="shared" si="103"/>
        <v>1.4255174570326927E-4</v>
      </c>
      <c r="P724" s="36">
        <f t="shared" si="99"/>
        <v>3.2843506943394027</v>
      </c>
      <c r="Q724" s="6">
        <f t="shared" si="100"/>
        <v>1.1939503578594433E-2</v>
      </c>
      <c r="R724" s="3"/>
      <c r="S724" s="3"/>
      <c r="T724" s="3"/>
    </row>
    <row r="725" spans="1:20" x14ac:dyDescent="0.25">
      <c r="A725" s="33">
        <v>43438</v>
      </c>
      <c r="B725">
        <v>27.340902</v>
      </c>
      <c r="C725" s="6">
        <f t="shared" si="98"/>
        <v>-2.0708313340748095E-2</v>
      </c>
      <c r="D725" s="6">
        <f t="shared" si="96"/>
        <v>1.1179186546279259E-2</v>
      </c>
      <c r="E725" s="6">
        <f t="shared" si="97"/>
        <v>1.1854560551209502E-2</v>
      </c>
      <c r="F725" s="6">
        <f t="shared" si="95"/>
        <v>1.2034982921092624E-2</v>
      </c>
      <c r="G725" s="3"/>
      <c r="H725" s="3">
        <f t="shared" si="101"/>
        <v>1.0007624883190581E-4</v>
      </c>
      <c r="I725" s="6">
        <f t="shared" si="102"/>
        <v>1.0003811715136677E-2</v>
      </c>
      <c r="J725" s="13"/>
      <c r="K725" s="13"/>
      <c r="L725" s="3"/>
      <c r="M725" s="3"/>
      <c r="N725" s="3"/>
      <c r="O725" s="3">
        <f t="shared" si="103"/>
        <v>1.4089145877761215E-4</v>
      </c>
      <c r="P725" s="36">
        <f t="shared" si="99"/>
        <v>1.9929615255649622</v>
      </c>
      <c r="Q725" s="6">
        <f t="shared" si="100"/>
        <v>1.1869770797181054E-2</v>
      </c>
      <c r="R725" s="3"/>
      <c r="S725" s="3"/>
      <c r="T725" s="3"/>
    </row>
    <row r="726" spans="1:20" x14ac:dyDescent="0.25">
      <c r="A726" s="33">
        <v>43439</v>
      </c>
      <c r="B726">
        <v>27.015132999999999</v>
      </c>
      <c r="C726" s="6">
        <f t="shared" si="98"/>
        <v>-1.1986632230033004E-2</v>
      </c>
      <c r="D726" s="6">
        <f t="shared" si="96"/>
        <v>9.5093806880863635E-3</v>
      </c>
      <c r="E726" s="6">
        <f t="shared" si="97"/>
        <v>1.2151408847753911E-2</v>
      </c>
      <c r="F726" s="6">
        <f t="shared" si="95"/>
        <v>1.222150013729331E-2</v>
      </c>
      <c r="G726" s="3"/>
      <c r="H726" s="3">
        <f t="shared" si="101"/>
        <v>1.1980172838710782E-4</v>
      </c>
      <c r="I726" s="6">
        <f t="shared" si="102"/>
        <v>1.0945397589265903E-2</v>
      </c>
      <c r="J726" s="13"/>
      <c r="K726" s="13"/>
      <c r="L726" s="3"/>
      <c r="M726" s="3"/>
      <c r="N726" s="3"/>
      <c r="O726" s="3">
        <f t="shared" si="103"/>
        <v>1.6959772203813724E-4</v>
      </c>
      <c r="P726" s="36">
        <f t="shared" si="99"/>
        <v>2.9985134145270824</v>
      </c>
      <c r="Q726" s="6">
        <f t="shared" si="100"/>
        <v>1.3022969017783052E-2</v>
      </c>
      <c r="R726" s="3"/>
      <c r="S726" s="3"/>
      <c r="T726" s="3"/>
    </row>
    <row r="727" spans="1:20" x14ac:dyDescent="0.25">
      <c r="A727" s="33">
        <v>43440</v>
      </c>
      <c r="B727">
        <v>26.093439</v>
      </c>
      <c r="C727" s="6">
        <f t="shared" si="98"/>
        <v>-3.4713287057502054E-2</v>
      </c>
      <c r="D727" s="6">
        <f t="shared" si="96"/>
        <v>9.482414389687905E-3</v>
      </c>
      <c r="E727" s="6">
        <f t="shared" si="97"/>
        <v>1.2081931409454127E-2</v>
      </c>
      <c r="F727" s="6">
        <f t="shared" si="95"/>
        <v>1.2199030492709598E-2</v>
      </c>
      <c r="G727" s="3"/>
      <c r="H727" s="3">
        <f t="shared" si="101"/>
        <v>1.212343858169653E-4</v>
      </c>
      <c r="I727" s="6">
        <f t="shared" si="102"/>
        <v>1.1010648746416593E-2</v>
      </c>
      <c r="J727" s="13"/>
      <c r="K727" s="13"/>
      <c r="L727" s="3"/>
      <c r="M727" s="3"/>
      <c r="N727" s="3"/>
      <c r="O727" s="3">
        <f t="shared" si="103"/>
        <v>1.7194221792443096E-4</v>
      </c>
      <c r="P727" s="36">
        <f t="shared" si="99"/>
        <v>-8.8882403082574779E-2</v>
      </c>
      <c r="Q727" s="6">
        <f t="shared" si="100"/>
        <v>1.311267394258055E-2</v>
      </c>
      <c r="R727" s="3"/>
      <c r="S727" s="3"/>
      <c r="T727" s="3"/>
    </row>
    <row r="728" spans="1:20" x14ac:dyDescent="0.25">
      <c r="A728" s="33">
        <v>43441</v>
      </c>
      <c r="B728">
        <v>26.204678000000001</v>
      </c>
      <c r="C728" s="6">
        <f t="shared" si="98"/>
        <v>4.25404103005784E-3</v>
      </c>
      <c r="D728" s="6">
        <f t="shared" si="96"/>
        <v>1.1356952234526976E-2</v>
      </c>
      <c r="E728" s="6">
        <f t="shared" si="97"/>
        <v>1.2886096865968652E-2</v>
      </c>
      <c r="F728" s="6">
        <f t="shared" si="95"/>
        <v>1.2725687464153736E-2</v>
      </c>
      <c r="G728" s="3"/>
      <c r="H728" s="3">
        <f t="shared" si="101"/>
        <v>1.8626106056813982E-4</v>
      </c>
      <c r="I728" s="6">
        <f t="shared" si="102"/>
        <v>1.3647749285803128E-2</v>
      </c>
      <c r="J728" s="13"/>
      <c r="K728" s="13"/>
      <c r="L728" s="3"/>
      <c r="M728" s="3"/>
      <c r="N728" s="3"/>
      <c r="O728" s="3">
        <f t="shared" si="103"/>
        <v>2.6194764100638849E-4</v>
      </c>
      <c r="P728" s="36">
        <f t="shared" si="99"/>
        <v>3.1702015203800928</v>
      </c>
      <c r="Q728" s="6">
        <f t="shared" si="100"/>
        <v>1.6184796600711066E-2</v>
      </c>
      <c r="R728" s="3"/>
      <c r="S728" s="3"/>
      <c r="T728" s="3"/>
    </row>
    <row r="729" spans="1:20" x14ac:dyDescent="0.25">
      <c r="A729" s="33">
        <v>43444</v>
      </c>
      <c r="B729">
        <v>25.584921000000001</v>
      </c>
      <c r="C729" s="6">
        <f t="shared" si="98"/>
        <v>-2.3934789941724377E-2</v>
      </c>
      <c r="D729" s="6">
        <f t="shared" si="96"/>
        <v>1.1383478945098805E-2</v>
      </c>
      <c r="E729" s="6">
        <f t="shared" si="97"/>
        <v>1.2749214463101862E-2</v>
      </c>
      <c r="F729" s="6">
        <f t="shared" si="95"/>
        <v>1.2665639352110118E-2</v>
      </c>
      <c r="G729" s="3"/>
      <c r="H729" s="3">
        <f t="shared" si="101"/>
        <v>1.7617120883917634E-4</v>
      </c>
      <c r="I729" s="6">
        <f t="shared" si="102"/>
        <v>1.3272950268842882E-2</v>
      </c>
      <c r="J729" s="13"/>
      <c r="K729" s="13"/>
      <c r="L729" s="3"/>
      <c r="M729" s="3"/>
      <c r="N729" s="3"/>
      <c r="O729" s="3">
        <f t="shared" si="103"/>
        <v>2.450492264553194E-4</v>
      </c>
      <c r="P729" s="36">
        <f t="shared" si="99"/>
        <v>2.0691910898073225</v>
      </c>
      <c r="Q729" s="6">
        <f t="shared" si="100"/>
        <v>1.5654048244953107E-2</v>
      </c>
      <c r="R729" s="3"/>
      <c r="S729" s="3"/>
      <c r="T729" s="3"/>
    </row>
    <row r="730" spans="1:20" x14ac:dyDescent="0.25">
      <c r="A730" s="33">
        <v>43445</v>
      </c>
      <c r="B730">
        <v>25.314769999999999</v>
      </c>
      <c r="C730" s="6">
        <f t="shared" si="98"/>
        <v>-1.0615134647380136E-2</v>
      </c>
      <c r="D730" s="6">
        <f t="shared" si="96"/>
        <v>1.216104412343438E-2</v>
      </c>
      <c r="E730" s="6">
        <f t="shared" si="97"/>
        <v>1.3060811861895559E-2</v>
      </c>
      <c r="F730" s="6">
        <f t="shared" si="95"/>
        <v>1.2911879344875006E-2</v>
      </c>
      <c r="G730" s="3"/>
      <c r="H730" s="3">
        <f t="shared" si="101"/>
        <v>1.9997338648209401E-4</v>
      </c>
      <c r="I730" s="6">
        <f t="shared" si="102"/>
        <v>1.4141194662477921E-2</v>
      </c>
      <c r="J730" s="13"/>
      <c r="K730" s="13"/>
      <c r="L730" s="3"/>
      <c r="M730" s="3"/>
      <c r="N730" s="3"/>
      <c r="O730" s="3">
        <f t="shared" si="103"/>
        <v>2.7570834093526152E-4</v>
      </c>
      <c r="P730" s="36">
        <f t="shared" si="99"/>
        <v>2.9747966201710891</v>
      </c>
      <c r="Q730" s="6">
        <f t="shared" si="100"/>
        <v>1.6604467499298541E-2</v>
      </c>
      <c r="R730" s="3"/>
      <c r="S730" s="3"/>
      <c r="T730" s="3"/>
    </row>
    <row r="731" spans="1:20" x14ac:dyDescent="0.25">
      <c r="A731" s="33">
        <v>43446</v>
      </c>
      <c r="B731">
        <v>25.815346000000002</v>
      </c>
      <c r="C731" s="6">
        <f t="shared" si="98"/>
        <v>1.9581101443847351E-2</v>
      </c>
      <c r="D731" s="6">
        <f t="shared" si="96"/>
        <v>1.2222216421878955E-2</v>
      </c>
      <c r="E731" s="6">
        <f t="shared" si="97"/>
        <v>1.3085368926039571E-2</v>
      </c>
      <c r="F731" s="6">
        <f t="shared" si="95"/>
        <v>1.2890254097827807E-2</v>
      </c>
      <c r="G731" s="3"/>
      <c r="H731" s="3">
        <f t="shared" si="101"/>
        <v>1.9473584830808897E-4</v>
      </c>
      <c r="I731" s="6">
        <f t="shared" si="102"/>
        <v>1.3954778690759985E-2</v>
      </c>
      <c r="J731" s="13"/>
      <c r="K731" s="13"/>
      <c r="L731" s="3"/>
      <c r="M731" s="3"/>
      <c r="N731" s="3"/>
      <c r="O731" s="3">
        <f t="shared" si="103"/>
        <v>2.6532434410468707E-4</v>
      </c>
      <c r="P731" s="36">
        <f t="shared" si="99"/>
        <v>2.4757915107231185</v>
      </c>
      <c r="Q731" s="6">
        <f t="shared" si="100"/>
        <v>1.628877969967938E-2</v>
      </c>
      <c r="R731" s="3"/>
      <c r="S731" s="3"/>
      <c r="T731" s="3"/>
    </row>
    <row r="732" spans="1:20" x14ac:dyDescent="0.25">
      <c r="A732" s="33">
        <v>43447</v>
      </c>
      <c r="B732">
        <v>25.219421000000001</v>
      </c>
      <c r="C732" s="6">
        <f t="shared" si="98"/>
        <v>-2.3354748998658453E-2</v>
      </c>
      <c r="D732" s="6">
        <f t="shared" si="96"/>
        <v>1.2263720238353822E-2</v>
      </c>
      <c r="E732" s="6">
        <f t="shared" si="97"/>
        <v>1.3241131689920246E-2</v>
      </c>
      <c r="F732" s="6">
        <f t="shared" si="95"/>
        <v>1.3012389772885689E-2</v>
      </c>
      <c r="G732" s="3"/>
      <c r="H732" s="3">
        <f t="shared" si="101"/>
        <v>2.060568694348581E-4</v>
      </c>
      <c r="I732" s="6">
        <f t="shared" si="102"/>
        <v>1.4354681098333676E-2</v>
      </c>
      <c r="J732" s="13"/>
      <c r="K732" s="13"/>
      <c r="L732" s="3"/>
      <c r="M732" s="3"/>
      <c r="N732" s="3"/>
      <c r="O732" s="3">
        <f t="shared" si="103"/>
        <v>2.7835371483983203E-4</v>
      </c>
      <c r="P732" s="36">
        <f t="shared" si="99"/>
        <v>2.1946020997063744</v>
      </c>
      <c r="Q732" s="6">
        <f t="shared" si="100"/>
        <v>1.6683935831806357E-2</v>
      </c>
      <c r="R732" s="3"/>
      <c r="S732" s="3"/>
      <c r="T732" s="3"/>
    </row>
    <row r="733" spans="1:20" x14ac:dyDescent="0.25">
      <c r="A733" s="33">
        <v>43448</v>
      </c>
      <c r="B733">
        <v>25.672321</v>
      </c>
      <c r="C733" s="6">
        <f t="shared" si="98"/>
        <v>1.7799035321307007E-2</v>
      </c>
      <c r="D733" s="6">
        <f t="shared" si="96"/>
        <v>1.2983848072802623E-2</v>
      </c>
      <c r="E733" s="6">
        <f t="shared" si="97"/>
        <v>1.3513764614948921E-2</v>
      </c>
      <c r="F733" s="6">
        <f t="shared" si="95"/>
        <v>1.3231168879802007E-2</v>
      </c>
      <c r="G733" s="3"/>
      <c r="H733" s="3">
        <f t="shared" si="101"/>
        <v>2.264201153161869E-4</v>
      </c>
      <c r="I733" s="6">
        <f t="shared" si="102"/>
        <v>1.5047262718387916E-2</v>
      </c>
      <c r="J733" s="13"/>
      <c r="K733" s="13"/>
      <c r="L733" s="3"/>
      <c r="M733" s="3"/>
      <c r="N733" s="3"/>
      <c r="O733" s="3">
        <f t="shared" si="103"/>
        <v>3.0355206588626173E-4</v>
      </c>
      <c r="P733" s="36">
        <f t="shared" si="99"/>
        <v>2.6092093332464583</v>
      </c>
      <c r="Q733" s="6">
        <f t="shared" si="100"/>
        <v>1.7422745647178051E-2</v>
      </c>
      <c r="R733" s="3"/>
      <c r="S733" s="3"/>
      <c r="T733" s="3"/>
    </row>
    <row r="734" spans="1:20" x14ac:dyDescent="0.25">
      <c r="A734" s="33">
        <v>43451</v>
      </c>
      <c r="B734">
        <v>25.338604</v>
      </c>
      <c r="C734" s="6">
        <f t="shared" si="98"/>
        <v>-1.3084325014824143E-2</v>
      </c>
      <c r="D734" s="6">
        <f t="shared" si="96"/>
        <v>1.3302628331761289E-2</v>
      </c>
      <c r="E734" s="6">
        <f t="shared" si="97"/>
        <v>1.3488611176803824E-2</v>
      </c>
      <c r="F734" s="6">
        <f t="shared" si="95"/>
        <v>1.3257019324996556E-2</v>
      </c>
      <c r="G734" s="3"/>
      <c r="H734" s="3">
        <f t="shared" si="101"/>
        <v>2.3184324789936377E-4</v>
      </c>
      <c r="I734" s="6">
        <f t="shared" si="102"/>
        <v>1.5226399702469516E-2</v>
      </c>
      <c r="J734" s="13"/>
      <c r="K734" s="13"/>
      <c r="L734" s="3"/>
      <c r="M734" s="3"/>
      <c r="N734" s="3"/>
      <c r="O734" s="3">
        <f t="shared" si="103"/>
        <v>3.0740450515985112E-4</v>
      </c>
      <c r="P734" s="36">
        <f t="shared" si="99"/>
        <v>2.8462747560400312</v>
      </c>
      <c r="Q734" s="6">
        <f t="shared" si="100"/>
        <v>1.7532954832538954E-2</v>
      </c>
      <c r="R734" s="3"/>
      <c r="S734" s="3"/>
      <c r="T734" s="3"/>
    </row>
    <row r="735" spans="1:20" x14ac:dyDescent="0.25">
      <c r="A735" s="33">
        <v>43452</v>
      </c>
      <c r="B735">
        <v>25.847125999999999</v>
      </c>
      <c r="C735" s="6">
        <f t="shared" si="98"/>
        <v>1.9870332279697783E-2</v>
      </c>
      <c r="D735" s="6">
        <f t="shared" si="96"/>
        <v>1.3483893645283336E-2</v>
      </c>
      <c r="E735" s="6">
        <f t="shared" si="97"/>
        <v>1.3583664952160965E-2</v>
      </c>
      <c r="F735" s="6">
        <f t="shared" ref="F735:F798" si="104">SQRT(SUMPRODUCT(C645:C734,C645:C734)/90)</f>
        <v>1.310244703504675E-2</v>
      </c>
      <c r="G735" s="3"/>
      <c r="H735" s="3">
        <f t="shared" si="101"/>
        <v>2.2820462669101511E-4</v>
      </c>
      <c r="I735" s="6">
        <f t="shared" si="102"/>
        <v>1.5106443217747026E-2</v>
      </c>
      <c r="J735" s="13"/>
      <c r="K735" s="13"/>
      <c r="L735" s="3"/>
      <c r="M735" s="3"/>
      <c r="N735" s="3"/>
      <c r="O735" s="3">
        <f t="shared" si="103"/>
        <v>2.9883086155535851E-4</v>
      </c>
      <c r="P735" s="36">
        <f t="shared" si="99"/>
        <v>2.4782531653078808</v>
      </c>
      <c r="Q735" s="6">
        <f t="shared" si="100"/>
        <v>1.728672500953719E-2</v>
      </c>
      <c r="R735" s="3"/>
      <c r="S735" s="3"/>
      <c r="T735" s="3"/>
    </row>
    <row r="736" spans="1:20" x14ac:dyDescent="0.25">
      <c r="A736" s="33">
        <v>43453</v>
      </c>
      <c r="B736">
        <v>24.107033000000001</v>
      </c>
      <c r="C736" s="6">
        <f t="shared" si="98"/>
        <v>-6.9695791239645241E-2</v>
      </c>
      <c r="D736" s="6">
        <f t="shared" si="96"/>
        <v>1.3909193627056303E-2</v>
      </c>
      <c r="E736" s="6">
        <f t="shared" si="97"/>
        <v>1.3629004925649469E-2</v>
      </c>
      <c r="F736" s="6">
        <f t="shared" si="104"/>
        <v>1.3228327574820165E-2</v>
      </c>
      <c r="G736" s="3"/>
      <c r="H736" s="3">
        <f t="shared" si="101"/>
        <v>2.3820215538389021E-4</v>
      </c>
      <c r="I736" s="6">
        <f t="shared" si="102"/>
        <v>1.5433799123478645E-2</v>
      </c>
      <c r="J736" s="13"/>
      <c r="K736" s="13"/>
      <c r="L736" s="3"/>
      <c r="M736" s="3"/>
      <c r="N736" s="3"/>
      <c r="O736" s="3">
        <f t="shared" si="103"/>
        <v>3.0959636912327847E-4</v>
      </c>
      <c r="P736" s="36">
        <f t="shared" si="99"/>
        <v>-4.7237150610795524</v>
      </c>
      <c r="Q736" s="6">
        <f t="shared" si="100"/>
        <v>1.7595350781478569E-2</v>
      </c>
      <c r="R736" s="3"/>
      <c r="S736" s="3"/>
      <c r="T736" s="3"/>
    </row>
    <row r="737" spans="1:20" x14ac:dyDescent="0.25">
      <c r="A737" s="33">
        <v>43454</v>
      </c>
      <c r="B737">
        <v>23.010534</v>
      </c>
      <c r="C737" s="6">
        <f t="shared" si="98"/>
        <v>-4.6551512570742977E-2</v>
      </c>
      <c r="D737" s="6">
        <f t="shared" si="96"/>
        <v>1.8712899128307998E-2</v>
      </c>
      <c r="E737" s="6">
        <f t="shared" si="97"/>
        <v>1.6248407459246283E-2</v>
      </c>
      <c r="F737" s="6">
        <f t="shared" si="104"/>
        <v>1.5120846388205367E-2</v>
      </c>
      <c r="G737" s="3"/>
      <c r="H737" s="3">
        <f t="shared" si="101"/>
        <v>5.1536022505206973E-4</v>
      </c>
      <c r="I737" s="6">
        <f t="shared" si="102"/>
        <v>2.2701546754617177E-2</v>
      </c>
      <c r="J737" s="13"/>
      <c r="K737" s="13"/>
      <c r="L737" s="3"/>
      <c r="M737" s="3"/>
      <c r="N737" s="3"/>
      <c r="O737" s="3">
        <f t="shared" si="103"/>
        <v>6.8887002969982762E-4</v>
      </c>
      <c r="P737" s="36">
        <f t="shared" si="99"/>
        <v>1.1483933527407342</v>
      </c>
      <c r="Q737" s="6">
        <f t="shared" si="100"/>
        <v>2.6246333643002932E-2</v>
      </c>
      <c r="R737" s="3"/>
      <c r="S737" s="3"/>
      <c r="T737" s="3"/>
    </row>
    <row r="738" spans="1:20" x14ac:dyDescent="0.25">
      <c r="A738" s="33">
        <v>43455</v>
      </c>
      <c r="B738">
        <v>22.430506000000001</v>
      </c>
      <c r="C738" s="6">
        <f t="shared" si="98"/>
        <v>-2.5530203728827184E-2</v>
      </c>
      <c r="D738" s="6">
        <f t="shared" si="96"/>
        <v>2.0550329784001304E-2</v>
      </c>
      <c r="E738" s="6">
        <f t="shared" si="97"/>
        <v>1.7308547820272729E-2</v>
      </c>
      <c r="F738" s="6">
        <f t="shared" si="104"/>
        <v>1.5692632734132572E-2</v>
      </c>
      <c r="G738" s="3"/>
      <c r="H738" s="3">
        <f t="shared" si="101"/>
        <v>6.1446121090638812E-4</v>
      </c>
      <c r="I738" s="6">
        <f t="shared" si="102"/>
        <v>2.4788328118418718E-2</v>
      </c>
      <c r="J738" s="13"/>
      <c r="K738" s="13"/>
      <c r="L738" s="3"/>
      <c r="M738" s="3"/>
      <c r="N738" s="3"/>
      <c r="O738" s="3">
        <f t="shared" si="103"/>
        <v>8.0903470961566552E-4</v>
      </c>
      <c r="P738" s="36">
        <f t="shared" si="99"/>
        <v>2.2380754777136653</v>
      </c>
      <c r="Q738" s="6">
        <f t="shared" si="100"/>
        <v>2.8443535462661203E-2</v>
      </c>
      <c r="R738" s="3"/>
      <c r="S738" s="3"/>
      <c r="T738" s="3"/>
    </row>
    <row r="739" spans="1:20" x14ac:dyDescent="0.25">
      <c r="A739" s="33">
        <v>43461</v>
      </c>
      <c r="B739">
        <v>22.327213</v>
      </c>
      <c r="C739" s="6">
        <f t="shared" si="98"/>
        <v>-4.6156589607298905E-3</v>
      </c>
      <c r="D739" s="6">
        <f t="shared" ref="D739:D802" si="105">SQRT(SUMPRODUCT(C709:C738,C709:C738)/30)</f>
        <v>2.0977003103488837E-2</v>
      </c>
      <c r="E739" s="6">
        <f t="shared" si="97"/>
        <v>1.714799236233799E-2</v>
      </c>
      <c r="F739" s="6">
        <f t="shared" si="104"/>
        <v>1.5915110227436299E-2</v>
      </c>
      <c r="G739" s="3"/>
      <c r="H739" s="3">
        <f t="shared" si="101"/>
        <v>6.1670101639813013E-4</v>
      </c>
      <c r="I739" s="6">
        <f t="shared" si="102"/>
        <v>2.4833465654195953E-2</v>
      </c>
      <c r="J739" s="13"/>
      <c r="K739" s="13"/>
      <c r="L739" s="3"/>
      <c r="M739" s="3"/>
      <c r="N739" s="3"/>
      <c r="O739" s="3">
        <f t="shared" si="103"/>
        <v>7.9221890675631773E-4</v>
      </c>
      <c r="P739" s="36">
        <f t="shared" si="99"/>
        <v>2.6379518975202059</v>
      </c>
      <c r="Q739" s="6">
        <f t="shared" si="100"/>
        <v>2.8146383546671101E-2</v>
      </c>
      <c r="R739" s="3"/>
      <c r="S739" s="3"/>
      <c r="T739" s="3"/>
    </row>
    <row r="740" spans="1:20" x14ac:dyDescent="0.25">
      <c r="A740" s="33">
        <v>43462</v>
      </c>
      <c r="B740">
        <v>23.082045000000001</v>
      </c>
      <c r="C740" s="6">
        <f t="shared" si="98"/>
        <v>3.3248794177801508E-2</v>
      </c>
      <c r="D740" s="6">
        <f t="shared" si="105"/>
        <v>2.0883236126227455E-2</v>
      </c>
      <c r="E740" s="6">
        <f t="shared" si="97"/>
        <v>1.7132490748107434E-2</v>
      </c>
      <c r="F740" s="6">
        <f t="shared" si="104"/>
        <v>1.5897764598479226E-2</v>
      </c>
      <c r="G740" s="3"/>
      <c r="H740" s="3">
        <f t="shared" si="101"/>
        <v>5.8097721387274828E-4</v>
      </c>
      <c r="I740" s="6">
        <f t="shared" si="102"/>
        <v>2.4103468917828993E-2</v>
      </c>
      <c r="J740" s="13"/>
      <c r="K740" s="13"/>
      <c r="L740" s="3"/>
      <c r="M740" s="3"/>
      <c r="N740" s="3"/>
      <c r="O740" s="3">
        <f t="shared" si="103"/>
        <v>7.2480493239431986E-4</v>
      </c>
      <c r="P740" s="36">
        <f t="shared" si="99"/>
        <v>1.9332586837410157</v>
      </c>
      <c r="Q740" s="6">
        <f t="shared" si="100"/>
        <v>2.6922201477485454E-2</v>
      </c>
      <c r="R740" s="3"/>
      <c r="S740" s="3"/>
      <c r="T740" s="3"/>
    </row>
    <row r="741" spans="1:20" x14ac:dyDescent="0.25">
      <c r="A741" s="33">
        <v>43465</v>
      </c>
      <c r="B741">
        <v>23.082045000000001</v>
      </c>
      <c r="C741" s="6">
        <f t="shared" si="98"/>
        <v>0</v>
      </c>
      <c r="D741" s="6">
        <f t="shared" si="105"/>
        <v>2.1747094301640835E-2</v>
      </c>
      <c r="E741" s="6">
        <f t="shared" si="97"/>
        <v>1.7660675870219893E-2</v>
      </c>
      <c r="F741" s="6">
        <f t="shared" si="104"/>
        <v>1.6154912725649041E-2</v>
      </c>
      <c r="G741" s="3"/>
      <c r="H741" s="3">
        <f t="shared" si="101"/>
        <v>6.1244751989705196E-4</v>
      </c>
      <c r="I741" s="6">
        <f t="shared" si="102"/>
        <v>2.4747677060626357E-2</v>
      </c>
      <c r="J741" s="13"/>
      <c r="K741" s="13"/>
      <c r="L741" s="3"/>
      <c r="M741" s="3"/>
      <c r="N741" s="3"/>
      <c r="O741" s="3">
        <f t="shared" si="103"/>
        <v>7.5362399294961937E-4</v>
      </c>
      <c r="P741" s="36">
        <f t="shared" si="99"/>
        <v>2.6763699655107147</v>
      </c>
      <c r="Q741" s="6">
        <f t="shared" si="100"/>
        <v>2.7452212897134894E-2</v>
      </c>
      <c r="R741" s="3"/>
      <c r="S741" s="3"/>
      <c r="T741" s="3"/>
    </row>
    <row r="742" spans="1:20" x14ac:dyDescent="0.25">
      <c r="A742" s="33">
        <v>43467</v>
      </c>
      <c r="B742">
        <v>22.875463</v>
      </c>
      <c r="C742" s="6">
        <f t="shared" si="98"/>
        <v>-8.9901911734984654E-3</v>
      </c>
      <c r="D742" s="6">
        <f t="shared" si="105"/>
        <v>2.1718627682993413E-2</v>
      </c>
      <c r="E742" s="6">
        <f t="shared" si="97"/>
        <v>1.7649952254455672E-2</v>
      </c>
      <c r="F742" s="6">
        <f t="shared" si="104"/>
        <v>1.6152087335589139E-2</v>
      </c>
      <c r="G742" s="3"/>
      <c r="H742" s="3">
        <f t="shared" si="101"/>
        <v>5.7570066870322881E-4</v>
      </c>
      <c r="I742" s="6">
        <f t="shared" si="102"/>
        <v>2.3993763120928505E-2</v>
      </c>
      <c r="J742" s="13"/>
      <c r="K742" s="13"/>
      <c r="L742" s="3"/>
      <c r="M742" s="3"/>
      <c r="N742" s="3"/>
      <c r="O742" s="3">
        <f t="shared" si="103"/>
        <v>6.8814190206887649E-4</v>
      </c>
      <c r="P742" s="36">
        <f t="shared" si="99"/>
        <v>2.6630932874844815</v>
      </c>
      <c r="Q742" s="6">
        <f t="shared" si="100"/>
        <v>2.6232458940573536E-2</v>
      </c>
      <c r="R742" s="3"/>
      <c r="S742" s="3"/>
      <c r="T742" s="3"/>
    </row>
    <row r="743" spans="1:20" x14ac:dyDescent="0.25">
      <c r="A743" s="33">
        <v>43468</v>
      </c>
      <c r="B743">
        <v>23.534948</v>
      </c>
      <c r="C743" s="6">
        <f t="shared" si="98"/>
        <v>2.8421613981506486E-2</v>
      </c>
      <c r="D743" s="6">
        <f t="shared" si="105"/>
        <v>2.1719474676597631E-2</v>
      </c>
      <c r="E743" s="6">
        <f t="shared" si="97"/>
        <v>1.7332970255603892E-2</v>
      </c>
      <c r="F743" s="6">
        <f t="shared" si="104"/>
        <v>1.6179834652969405E-2</v>
      </c>
      <c r="G743" s="3"/>
      <c r="H743" s="3">
        <f t="shared" si="101"/>
        <v>5.4600804082119805E-4</v>
      </c>
      <c r="I743" s="6">
        <f t="shared" si="102"/>
        <v>2.3366814948152393E-2</v>
      </c>
      <c r="J743" s="13"/>
      <c r="K743" s="13"/>
      <c r="L743" s="3"/>
      <c r="M743" s="3"/>
      <c r="N743" s="3"/>
      <c r="O743" s="3">
        <f t="shared" si="103"/>
        <v>6.3562339819584791E-4</v>
      </c>
      <c r="P743" s="36">
        <f t="shared" si="99"/>
        <v>2.1260837879997387</v>
      </c>
      <c r="Q743" s="6">
        <f t="shared" si="100"/>
        <v>2.5211572703737622E-2</v>
      </c>
      <c r="R743" s="3"/>
      <c r="S743" s="3"/>
      <c r="T743" s="3"/>
    </row>
    <row r="744" spans="1:20" x14ac:dyDescent="0.25">
      <c r="A744" s="33">
        <v>43469</v>
      </c>
      <c r="B744">
        <v>24.679117000000002</v>
      </c>
      <c r="C744" s="6">
        <f t="shared" si="98"/>
        <v>4.7470955063865075E-2</v>
      </c>
      <c r="D744" s="6">
        <f t="shared" si="105"/>
        <v>2.2285085707281931E-2</v>
      </c>
      <c r="E744" s="6">
        <f t="shared" si="97"/>
        <v>1.7613657329272399E-2</v>
      </c>
      <c r="F744" s="6">
        <f t="shared" si="104"/>
        <v>1.6452073512729933E-2</v>
      </c>
      <c r="G744" s="3"/>
      <c r="H744" s="3">
        <f t="shared" si="101"/>
        <v>5.6171484685075212E-4</v>
      </c>
      <c r="I744" s="6">
        <f t="shared" si="102"/>
        <v>2.3700524189366617E-2</v>
      </c>
      <c r="J744" s="13"/>
      <c r="K744" s="13"/>
      <c r="L744" s="3"/>
      <c r="M744" s="3"/>
      <c r="N744" s="3"/>
      <c r="O744" s="3">
        <f t="shared" si="103"/>
        <v>6.4833181987652858E-4</v>
      </c>
      <c r="P744" s="36">
        <f t="shared" si="99"/>
        <v>1.0137001322114227</v>
      </c>
      <c r="Q744" s="6">
        <f t="shared" si="100"/>
        <v>2.5462360846483355E-2</v>
      </c>
      <c r="R744" s="3"/>
      <c r="S744" s="3"/>
      <c r="T744" s="3"/>
    </row>
    <row r="745" spans="1:20" x14ac:dyDescent="0.25">
      <c r="A745" s="33">
        <v>43472</v>
      </c>
      <c r="B745">
        <v>24.798300000000001</v>
      </c>
      <c r="C745" s="6">
        <f t="shared" si="98"/>
        <v>4.8176819950116112E-3</v>
      </c>
      <c r="D745" s="6">
        <f t="shared" si="105"/>
        <v>2.3779547834273069E-2</v>
      </c>
      <c r="E745" s="6">
        <f t="shared" si="97"/>
        <v>1.8649066651414633E-2</v>
      </c>
      <c r="F745" s="6">
        <f t="shared" si="104"/>
        <v>1.7190982996314944E-2</v>
      </c>
      <c r="G745" s="3"/>
      <c r="H745" s="3">
        <f t="shared" si="101"/>
        <v>6.6322145052023686E-4</v>
      </c>
      <c r="I745" s="6">
        <f t="shared" si="102"/>
        <v>2.5753086232920452E-2</v>
      </c>
      <c r="J745" s="13"/>
      <c r="K745" s="13"/>
      <c r="L745" s="3"/>
      <c r="M745" s="3"/>
      <c r="N745" s="3"/>
      <c r="O745" s="3">
        <f t="shared" si="103"/>
        <v>7.795371126395746E-4</v>
      </c>
      <c r="P745" s="36">
        <f t="shared" si="99"/>
        <v>2.644579518549941</v>
      </c>
      <c r="Q745" s="6">
        <f t="shared" si="100"/>
        <v>2.7920191844605483E-2</v>
      </c>
      <c r="R745" s="3"/>
      <c r="S745" s="3"/>
      <c r="T745" s="3"/>
    </row>
    <row r="746" spans="1:20" x14ac:dyDescent="0.25">
      <c r="A746" s="33">
        <v>43473</v>
      </c>
      <c r="B746">
        <v>24.551988999999999</v>
      </c>
      <c r="C746" s="6">
        <f t="shared" si="98"/>
        <v>-9.982233145630879E-3</v>
      </c>
      <c r="D746" s="6">
        <f t="shared" si="105"/>
        <v>2.362413607780927E-2</v>
      </c>
      <c r="E746" s="6">
        <f t="shared" si="97"/>
        <v>1.8652739776820852E-2</v>
      </c>
      <c r="F746" s="6">
        <f t="shared" si="104"/>
        <v>1.7177830932200294E-2</v>
      </c>
      <c r="G746" s="3"/>
      <c r="H746" s="3">
        <f t="shared" si="101"/>
        <v>6.2482076707732624E-4</v>
      </c>
      <c r="I746" s="6">
        <f t="shared" si="102"/>
        <v>2.4996415084514143E-2</v>
      </c>
      <c r="J746" s="13"/>
      <c r="K746" s="13"/>
      <c r="L746" s="3"/>
      <c r="M746" s="3"/>
      <c r="N746" s="3"/>
      <c r="O746" s="3">
        <f t="shared" si="103"/>
        <v>7.1349541281614756E-4</v>
      </c>
      <c r="P746" s="36">
        <f t="shared" si="99"/>
        <v>2.6338999968286774</v>
      </c>
      <c r="Q746" s="6">
        <f t="shared" si="100"/>
        <v>2.6711334912657352E-2</v>
      </c>
      <c r="R746" s="3"/>
      <c r="S746" s="3"/>
      <c r="T746" s="3"/>
    </row>
    <row r="747" spans="1:20" x14ac:dyDescent="0.25">
      <c r="A747" s="33">
        <v>43474</v>
      </c>
      <c r="B747">
        <v>24.76652</v>
      </c>
      <c r="C747" s="6">
        <f t="shared" si="98"/>
        <v>8.6998718113194765E-3</v>
      </c>
      <c r="D747" s="6">
        <f t="shared" si="105"/>
        <v>2.36796258849368E-2</v>
      </c>
      <c r="E747" s="6">
        <f t="shared" si="97"/>
        <v>1.867014752883905E-2</v>
      </c>
      <c r="F747" s="6">
        <f t="shared" si="104"/>
        <v>1.720161301773258E-2</v>
      </c>
      <c r="G747" s="3"/>
      <c r="H747" s="3">
        <f t="shared" si="101"/>
        <v>5.9331021976711054E-4</v>
      </c>
      <c r="I747" s="6">
        <f t="shared" si="102"/>
        <v>2.4357960090432666E-2</v>
      </c>
      <c r="J747" s="13"/>
      <c r="K747" s="13"/>
      <c r="L747" s="3"/>
      <c r="M747" s="3"/>
      <c r="N747" s="3"/>
      <c r="O747" s="3">
        <f t="shared" si="103"/>
        <v>6.6010748377766588E-4</v>
      </c>
      <c r="P747" s="36">
        <f t="shared" si="99"/>
        <v>2.685285524861825</v>
      </c>
      <c r="Q747" s="6">
        <f t="shared" si="100"/>
        <v>2.5692556972354189E-2</v>
      </c>
      <c r="R747" s="3"/>
      <c r="S747" s="3"/>
      <c r="T747" s="3"/>
    </row>
    <row r="748" spans="1:20" x14ac:dyDescent="0.25">
      <c r="A748" s="33">
        <v>43475</v>
      </c>
      <c r="B748">
        <v>24.416910000000001</v>
      </c>
      <c r="C748" s="6">
        <f t="shared" si="98"/>
        <v>-1.421681605026493E-2</v>
      </c>
      <c r="D748" s="6">
        <f t="shared" si="105"/>
        <v>2.3687695325100126E-2</v>
      </c>
      <c r="E748" s="6">
        <f t="shared" si="97"/>
        <v>1.8701092390676279E-2</v>
      </c>
      <c r="F748" s="6">
        <f t="shared" si="104"/>
        <v>1.7163090908143205E-2</v>
      </c>
      <c r="G748" s="3"/>
      <c r="H748" s="3">
        <f t="shared" si="101"/>
        <v>5.6225287275308731E-4</v>
      </c>
      <c r="I748" s="6">
        <f t="shared" si="102"/>
        <v>2.3711871979097039E-2</v>
      </c>
      <c r="J748" s="13"/>
      <c r="K748" s="13"/>
      <c r="L748" s="3"/>
      <c r="M748" s="3"/>
      <c r="N748" s="3"/>
      <c r="O748" s="3">
        <f t="shared" si="103"/>
        <v>6.0984840585334189E-4</v>
      </c>
      <c r="P748" s="36">
        <f t="shared" si="99"/>
        <v>2.6164999824192381</v>
      </c>
      <c r="Q748" s="6">
        <f t="shared" si="100"/>
        <v>2.4695108945970292E-2</v>
      </c>
      <c r="R748" s="3"/>
      <c r="S748" s="3"/>
      <c r="T748" s="3"/>
    </row>
    <row r="749" spans="1:20" x14ac:dyDescent="0.25">
      <c r="A749" s="33">
        <v>43476</v>
      </c>
      <c r="B749">
        <v>23.995794</v>
      </c>
      <c r="C749" s="6">
        <f t="shared" si="98"/>
        <v>-1.7397360059845237E-2</v>
      </c>
      <c r="D749" s="6">
        <f t="shared" si="105"/>
        <v>2.3776994656009656E-2</v>
      </c>
      <c r="E749" s="6">
        <f t="shared" si="97"/>
        <v>1.8789700655042221E-2</v>
      </c>
      <c r="F749" s="6">
        <f t="shared" si="104"/>
        <v>1.7134174002831057E-2</v>
      </c>
      <c r="G749" s="3"/>
      <c r="H749" s="3">
        <f t="shared" si="101"/>
        <v>5.4064477190432622E-4</v>
      </c>
      <c r="I749" s="6">
        <f t="shared" si="102"/>
        <v>2.325176922095018E-2</v>
      </c>
      <c r="J749" s="13"/>
      <c r="K749" s="13"/>
      <c r="L749" s="3"/>
      <c r="M749" s="3"/>
      <c r="N749" s="3"/>
      <c r="O749" s="3">
        <f t="shared" si="103"/>
        <v>5.7487161752446051E-4</v>
      </c>
      <c r="P749" s="36">
        <f t="shared" si="99"/>
        <v>2.5484949138829784</v>
      </c>
      <c r="Q749" s="6">
        <f t="shared" si="100"/>
        <v>2.3976480507456897E-2</v>
      </c>
      <c r="R749" s="3"/>
      <c r="S749" s="3"/>
      <c r="T749" s="3"/>
    </row>
    <row r="750" spans="1:20" x14ac:dyDescent="0.25">
      <c r="A750" s="33">
        <v>43479</v>
      </c>
      <c r="B750">
        <v>23.439602000000001</v>
      </c>
      <c r="C750" s="6">
        <f t="shared" si="98"/>
        <v>-2.3451579947396169E-2</v>
      </c>
      <c r="D750" s="6">
        <f t="shared" si="105"/>
        <v>2.3986756789721796E-2</v>
      </c>
      <c r="E750" s="6">
        <f t="shared" si="97"/>
        <v>1.8838741182485203E-2</v>
      </c>
      <c r="F750" s="6">
        <f t="shared" si="104"/>
        <v>1.7192781618528122E-2</v>
      </c>
      <c r="G750" s="3"/>
      <c r="H750" s="3">
        <f t="shared" si="101"/>
        <v>5.2636617381318055E-4</v>
      </c>
      <c r="I750" s="6">
        <f t="shared" si="102"/>
        <v>2.2942671461998066E-2</v>
      </c>
      <c r="J750" s="13"/>
      <c r="K750" s="13"/>
      <c r="L750" s="3"/>
      <c r="M750" s="3"/>
      <c r="N750" s="3"/>
      <c r="O750" s="3">
        <f t="shared" si="103"/>
        <v>5.5157059718926552E-4</v>
      </c>
      <c r="P750" s="36">
        <f t="shared" si="99"/>
        <v>2.3338767860578753</v>
      </c>
      <c r="Q750" s="6">
        <f t="shared" si="100"/>
        <v>2.3485540172396836E-2</v>
      </c>
      <c r="R750" s="3"/>
      <c r="S750" s="3"/>
      <c r="T750" s="3"/>
    </row>
    <row r="751" spans="1:20" x14ac:dyDescent="0.25">
      <c r="A751" s="33">
        <v>43480</v>
      </c>
      <c r="B751">
        <v>23.598513000000001</v>
      </c>
      <c r="C751" s="6">
        <f t="shared" si="98"/>
        <v>6.7567165293968331E-3</v>
      </c>
      <c r="D751" s="6">
        <f t="shared" si="105"/>
        <v>2.431725143261047E-2</v>
      </c>
      <c r="E751" s="6">
        <f t="shared" si="97"/>
        <v>1.892082089492348E-2</v>
      </c>
      <c r="F751" s="6">
        <f t="shared" si="104"/>
        <v>1.7365764913911095E-2</v>
      </c>
      <c r="G751" s="3"/>
      <c r="H751" s="3">
        <f t="shared" si="101"/>
        <v>5.2778279950613661E-4</v>
      </c>
      <c r="I751" s="6">
        <f t="shared" si="102"/>
        <v>2.2973523880896823E-2</v>
      </c>
      <c r="J751" s="13"/>
      <c r="K751" s="13"/>
      <c r="L751" s="3"/>
      <c r="M751" s="3"/>
      <c r="N751" s="3"/>
      <c r="O751" s="3">
        <f t="shared" si="103"/>
        <v>5.5097977754721991E-4</v>
      </c>
      <c r="P751" s="36">
        <f t="shared" si="99"/>
        <v>2.7915385689399201</v>
      </c>
      <c r="Q751" s="6">
        <f t="shared" si="100"/>
        <v>2.3472958431932263E-2</v>
      </c>
      <c r="R751" s="3"/>
      <c r="S751" s="3"/>
      <c r="T751" s="3"/>
    </row>
    <row r="752" spans="1:20" x14ac:dyDescent="0.25">
      <c r="A752" s="33">
        <v>43481</v>
      </c>
      <c r="B752">
        <v>24.146761000000001</v>
      </c>
      <c r="C752" s="6">
        <f t="shared" si="98"/>
        <v>2.2966549448992679E-2</v>
      </c>
      <c r="D752" s="6">
        <f t="shared" si="105"/>
        <v>2.4256116525380879E-2</v>
      </c>
      <c r="E752" s="6">
        <f t="shared" si="97"/>
        <v>1.8925297673219845E-2</v>
      </c>
      <c r="F752" s="6">
        <f t="shared" si="104"/>
        <v>1.7260039075353097E-2</v>
      </c>
      <c r="G752" s="3"/>
      <c r="H752" s="3">
        <f t="shared" si="101"/>
        <v>4.9885502463128581E-4</v>
      </c>
      <c r="I752" s="6">
        <f t="shared" si="102"/>
        <v>2.2335062673547301E-2</v>
      </c>
      <c r="J752" s="13"/>
      <c r="K752" s="13"/>
      <c r="L752" s="3"/>
      <c r="M752" s="3"/>
      <c r="N752" s="3"/>
      <c r="O752" s="3">
        <f t="shared" si="103"/>
        <v>5.0868419761455766E-4</v>
      </c>
      <c r="P752" s="36">
        <f t="shared" si="99"/>
        <v>2.3544454354358133</v>
      </c>
      <c r="Q752" s="6">
        <f t="shared" si="100"/>
        <v>2.2554028412116484E-2</v>
      </c>
      <c r="R752" s="3"/>
      <c r="S752" s="3"/>
      <c r="T752" s="3"/>
    </row>
    <row r="753" spans="1:20" x14ac:dyDescent="0.25">
      <c r="A753" s="33">
        <v>43482</v>
      </c>
      <c r="B753">
        <v>23.646187000000001</v>
      </c>
      <c r="C753" s="6">
        <f t="shared" si="98"/>
        <v>-2.0948375296909669E-2</v>
      </c>
      <c r="D753" s="6">
        <f t="shared" si="105"/>
        <v>2.458361213027593E-2</v>
      </c>
      <c r="E753" s="6">
        <f t="shared" si="97"/>
        <v>1.914983163195768E-2</v>
      </c>
      <c r="F753" s="6">
        <f t="shared" si="104"/>
        <v>1.7266328441965319E-2</v>
      </c>
      <c r="G753" s="3"/>
      <c r="H753" s="3">
        <f t="shared" si="101"/>
        <v>5.0057146676899021E-4</v>
      </c>
      <c r="I753" s="6">
        <f t="shared" si="102"/>
        <v>2.237345451129508E-2</v>
      </c>
      <c r="J753" s="13"/>
      <c r="K753" s="13"/>
      <c r="L753" s="3"/>
      <c r="M753" s="3"/>
      <c r="N753" s="3"/>
      <c r="O753" s="3">
        <f t="shared" si="103"/>
        <v>5.1033604554528642E-4</v>
      </c>
      <c r="P753" s="36">
        <f t="shared" si="99"/>
        <v>2.4413355013231746</v>
      </c>
      <c r="Q753" s="6">
        <f t="shared" si="100"/>
        <v>2.2590618529497734E-2</v>
      </c>
      <c r="R753" s="3"/>
      <c r="S753" s="3"/>
      <c r="T753" s="3"/>
    </row>
    <row r="754" spans="1:20" x14ac:dyDescent="0.25">
      <c r="A754" s="33">
        <v>43483</v>
      </c>
      <c r="B754">
        <v>24.321566000000001</v>
      </c>
      <c r="C754" s="6">
        <f t="shared" si="98"/>
        <v>2.8161570748340622E-2</v>
      </c>
      <c r="D754" s="6">
        <f t="shared" si="105"/>
        <v>2.4877967849702382E-2</v>
      </c>
      <c r="E754" s="6">
        <f t="shared" si="97"/>
        <v>1.927699617149212E-2</v>
      </c>
      <c r="F754" s="6">
        <f t="shared" si="104"/>
        <v>1.7338720590406864E-2</v>
      </c>
      <c r="G754" s="3"/>
      <c r="H754" s="3">
        <f t="shared" si="101"/>
        <v>4.9686724441766125E-4</v>
      </c>
      <c r="I754" s="6">
        <f t="shared" si="102"/>
        <v>2.2290519159895338E-2</v>
      </c>
      <c r="J754" s="13"/>
      <c r="K754" s="13"/>
      <c r="L754" s="3"/>
      <c r="M754" s="3"/>
      <c r="N754" s="3"/>
      <c r="O754" s="3">
        <f t="shared" si="103"/>
        <v>5.0449071839835525E-4</v>
      </c>
      <c r="P754" s="36">
        <f t="shared" si="99"/>
        <v>2.091027497561281</v>
      </c>
      <c r="Q754" s="6">
        <f t="shared" si="100"/>
        <v>2.2460870829029655E-2</v>
      </c>
      <c r="R754" s="3"/>
      <c r="S754" s="3"/>
      <c r="T754" s="3"/>
    </row>
    <row r="755" spans="1:20" x14ac:dyDescent="0.25">
      <c r="A755" s="33">
        <v>43486</v>
      </c>
      <c r="B755">
        <v>23.836881999999999</v>
      </c>
      <c r="C755" s="6">
        <f t="shared" si="98"/>
        <v>-2.0129401419323081E-2</v>
      </c>
      <c r="D755" s="6">
        <f t="shared" si="105"/>
        <v>2.5361673510751359E-2</v>
      </c>
      <c r="E755" s="6">
        <f t="shared" si="97"/>
        <v>1.9598325121071677E-2</v>
      </c>
      <c r="F755" s="6">
        <f t="shared" si="104"/>
        <v>1.7552546776185427E-2</v>
      </c>
      <c r="G755" s="3"/>
      <c r="H755" s="3">
        <f t="shared" si="101"/>
        <v>5.1463965377342928E-4</v>
      </c>
      <c r="I755" s="6">
        <f t="shared" si="102"/>
        <v>2.2685670670567121E-2</v>
      </c>
      <c r="J755" s="13"/>
      <c r="K755" s="13"/>
      <c r="L755" s="3"/>
      <c r="M755" s="3"/>
      <c r="N755" s="3"/>
      <c r="O755" s="3">
        <f t="shared" si="103"/>
        <v>5.2853857082243083E-4</v>
      </c>
      <c r="P755" s="36">
        <f t="shared" si="99"/>
        <v>2.4704445376176549</v>
      </c>
      <c r="Q755" s="6">
        <f t="shared" si="100"/>
        <v>2.2989966742525549E-2</v>
      </c>
      <c r="R755" s="3"/>
      <c r="S755" s="3"/>
      <c r="T755" s="3"/>
    </row>
    <row r="756" spans="1:20" x14ac:dyDescent="0.25">
      <c r="A756" s="33">
        <v>43487</v>
      </c>
      <c r="B756">
        <v>23.431656</v>
      </c>
      <c r="C756" s="6">
        <f t="shared" si="98"/>
        <v>-1.7146116413725404E-2</v>
      </c>
      <c r="D756" s="6">
        <f t="shared" si="105"/>
        <v>2.5346132550522742E-2</v>
      </c>
      <c r="E756" s="6">
        <f t="shared" si="97"/>
        <v>1.914229291829506E-2</v>
      </c>
      <c r="F756" s="6">
        <f t="shared" si="104"/>
        <v>1.7679931270975131E-2</v>
      </c>
      <c r="G756" s="3"/>
      <c r="H756" s="3">
        <f t="shared" si="101"/>
        <v>5.0807284263703831E-4</v>
      </c>
      <c r="I756" s="6">
        <f t="shared" si="102"/>
        <v>2.2540471215949286E-2</v>
      </c>
      <c r="J756" s="13"/>
      <c r="K756" s="13"/>
      <c r="L756" s="3"/>
      <c r="M756" s="3"/>
      <c r="N756" s="3"/>
      <c r="O756" s="3">
        <f t="shared" si="103"/>
        <v>5.1816433710446261E-4</v>
      </c>
      <c r="P756" s="36">
        <f t="shared" si="99"/>
        <v>2.5799870593227445</v>
      </c>
      <c r="Q756" s="6">
        <f t="shared" si="100"/>
        <v>2.2763223346100672E-2</v>
      </c>
      <c r="R756" s="3"/>
      <c r="S756" s="3"/>
      <c r="T756" s="3"/>
    </row>
    <row r="757" spans="1:20" x14ac:dyDescent="0.25">
      <c r="A757" s="33">
        <v>43488</v>
      </c>
      <c r="B757">
        <v>23.193287000000002</v>
      </c>
      <c r="C757" s="6">
        <f t="shared" si="98"/>
        <v>-1.0225045286043696E-2</v>
      </c>
      <c r="D757" s="6">
        <f t="shared" si="105"/>
        <v>2.5444778779358652E-2</v>
      </c>
      <c r="E757" s="6">
        <f t="shared" si="97"/>
        <v>1.9200949843539782E-2</v>
      </c>
      <c r="F757" s="6">
        <f t="shared" si="104"/>
        <v>1.769541277936186E-2</v>
      </c>
      <c r="G757" s="3"/>
      <c r="H757" s="3">
        <f t="shared" si="101"/>
        <v>4.9522783056319742E-4</v>
      </c>
      <c r="I757" s="6">
        <f t="shared" si="102"/>
        <v>2.2253714983417879E-2</v>
      </c>
      <c r="J757" s="13"/>
      <c r="K757" s="13"/>
      <c r="L757" s="3"/>
      <c r="M757" s="3"/>
      <c r="N757" s="3"/>
      <c r="O757" s="3">
        <f t="shared" si="103"/>
        <v>4.9957519564677345E-4</v>
      </c>
      <c r="P757" s="36">
        <f t="shared" si="99"/>
        <v>2.7772972269377405</v>
      </c>
      <c r="Q757" s="6">
        <f t="shared" si="100"/>
        <v>2.2351178842440804E-2</v>
      </c>
      <c r="R757" s="3"/>
      <c r="S757" s="3"/>
      <c r="T757" s="3"/>
    </row>
    <row r="758" spans="1:20" x14ac:dyDescent="0.25">
      <c r="A758" s="33">
        <v>43489</v>
      </c>
      <c r="B758">
        <v>23.089988999999999</v>
      </c>
      <c r="C758" s="6">
        <f t="shared" si="98"/>
        <v>-4.4637363836203085E-3</v>
      </c>
      <c r="D758" s="6">
        <f t="shared" si="105"/>
        <v>2.471345265685616E-2</v>
      </c>
      <c r="E758" s="6">
        <f t="shared" si="97"/>
        <v>1.9231940961327822E-2</v>
      </c>
      <c r="F758" s="6">
        <f t="shared" si="104"/>
        <v>1.7728110701189841E-2</v>
      </c>
      <c r="G758" s="3"/>
      <c r="H758" s="3">
        <f t="shared" si="101"/>
        <v>4.7178725379550424E-4</v>
      </c>
      <c r="I758" s="6">
        <f t="shared" si="102"/>
        <v>2.172066421165578E-2</v>
      </c>
      <c r="J758" s="13"/>
      <c r="K758" s="13"/>
      <c r="L758" s="3"/>
      <c r="M758" s="3"/>
      <c r="N758" s="3"/>
      <c r="O758" s="3">
        <f t="shared" si="103"/>
        <v>4.6707952408536719E-4</v>
      </c>
      <c r="P758" s="36">
        <f t="shared" si="99"/>
        <v>2.8942376978485638</v>
      </c>
      <c r="Q758" s="6">
        <f t="shared" si="100"/>
        <v>2.1612022674552402E-2</v>
      </c>
      <c r="R758" s="3"/>
      <c r="S758" s="3"/>
      <c r="T758" s="3"/>
    </row>
    <row r="759" spans="1:20" x14ac:dyDescent="0.25">
      <c r="A759" s="33">
        <v>43490</v>
      </c>
      <c r="B759">
        <v>24.806249999999999</v>
      </c>
      <c r="C759" s="6">
        <f t="shared" si="98"/>
        <v>7.1696490579656491E-2</v>
      </c>
      <c r="D759" s="6">
        <f t="shared" si="105"/>
        <v>2.4714685475169862E-2</v>
      </c>
      <c r="E759" s="6">
        <f t="shared" si="97"/>
        <v>1.9240572639998007E-2</v>
      </c>
      <c r="F759" s="6">
        <f t="shared" si="104"/>
        <v>1.7662583965253626E-2</v>
      </c>
      <c r="G759" s="3"/>
      <c r="H759" s="3">
        <f t="shared" si="101"/>
        <v>4.4467551511792131E-4</v>
      </c>
      <c r="I759" s="6">
        <f t="shared" si="102"/>
        <v>2.1087330677871993E-2</v>
      </c>
      <c r="J759" s="13"/>
      <c r="K759" s="13"/>
      <c r="L759" s="3"/>
      <c r="M759" s="3"/>
      <c r="N759" s="3"/>
      <c r="O759" s="3">
        <f t="shared" si="103"/>
        <v>4.3068813632448656E-4</v>
      </c>
      <c r="P759" s="36">
        <f t="shared" si="99"/>
        <v>-3.0115191641587575</v>
      </c>
      <c r="Q759" s="6">
        <f t="shared" si="100"/>
        <v>2.0753027160500863E-2</v>
      </c>
      <c r="R759" s="3"/>
      <c r="S759" s="3"/>
      <c r="T759" s="3"/>
    </row>
    <row r="760" spans="1:20" x14ac:dyDescent="0.25">
      <c r="A760" s="33">
        <v>43493</v>
      </c>
      <c r="B760">
        <v>24.170597000000001</v>
      </c>
      <c r="C760" s="6">
        <f t="shared" si="98"/>
        <v>-2.595874309751417E-2</v>
      </c>
      <c r="D760" s="6">
        <f t="shared" si="105"/>
        <v>2.7623651059663506E-2</v>
      </c>
      <c r="E760" s="6">
        <f t="shared" si="97"/>
        <v>2.13419433515105E-2</v>
      </c>
      <c r="F760" s="6">
        <f t="shared" si="104"/>
        <v>1.9185373863525243E-2</v>
      </c>
      <c r="G760" s="3"/>
      <c r="H760" s="3">
        <f t="shared" si="101"/>
        <v>7.2641818989717258E-4</v>
      </c>
      <c r="I760" s="6">
        <f t="shared" si="102"/>
        <v>2.6952146294816161E-2</v>
      </c>
      <c r="J760" s="13"/>
      <c r="K760" s="13"/>
      <c r="L760" s="3"/>
      <c r="M760" s="3"/>
      <c r="N760" s="3"/>
      <c r="O760" s="3">
        <f t="shared" si="103"/>
        <v>8.217901415146768E-4</v>
      </c>
      <c r="P760" s="36">
        <f t="shared" si="99"/>
        <v>2.2230812569313589</v>
      </c>
      <c r="Q760" s="6">
        <f t="shared" si="100"/>
        <v>2.8666882312429386E-2</v>
      </c>
      <c r="R760" s="3"/>
      <c r="S760" s="3"/>
      <c r="T760" s="3"/>
    </row>
    <row r="761" spans="1:20" x14ac:dyDescent="0.25">
      <c r="A761" s="33">
        <v>43494</v>
      </c>
      <c r="B761">
        <v>23.916338</v>
      </c>
      <c r="C761" s="6">
        <f t="shared" si="98"/>
        <v>-1.0575070734806589E-2</v>
      </c>
      <c r="D761" s="6">
        <f t="shared" si="105"/>
        <v>2.7960184903777129E-2</v>
      </c>
      <c r="E761" s="6">
        <f t="shared" si="97"/>
        <v>2.157723932893935E-2</v>
      </c>
      <c r="F761" s="6">
        <f t="shared" si="104"/>
        <v>1.9358251468168386E-2</v>
      </c>
      <c r="G761" s="3"/>
      <c r="H761" s="3">
        <f t="shared" si="101"/>
        <v>7.2326447909550659E-4</v>
      </c>
      <c r="I761" s="6">
        <f t="shared" si="102"/>
        <v>2.689357691151377E-2</v>
      </c>
      <c r="J761" s="13"/>
      <c r="K761" s="13"/>
      <c r="L761" s="3"/>
      <c r="M761" s="3"/>
      <c r="N761" s="3"/>
      <c r="O761" s="3">
        <f t="shared" si="103"/>
        <v>8.0557995376333183E-4</v>
      </c>
      <c r="P761" s="36">
        <f t="shared" si="99"/>
        <v>2.5736245786649885</v>
      </c>
      <c r="Q761" s="6">
        <f t="shared" si="100"/>
        <v>2.8382740420250682E-2</v>
      </c>
      <c r="R761" s="3"/>
      <c r="S761" s="3"/>
      <c r="T761" s="3"/>
    </row>
    <row r="762" spans="1:20" x14ac:dyDescent="0.25">
      <c r="A762" s="33">
        <v>43495</v>
      </c>
      <c r="B762">
        <v>24.416910000000001</v>
      </c>
      <c r="C762" s="6">
        <f t="shared" si="98"/>
        <v>2.071410133279758E-2</v>
      </c>
      <c r="D762" s="6">
        <f t="shared" si="105"/>
        <v>2.7797824125216537E-2</v>
      </c>
      <c r="E762" s="6">
        <f t="shared" si="97"/>
        <v>2.1483922595525701E-2</v>
      </c>
      <c r="F762" s="6">
        <f t="shared" si="104"/>
        <v>1.9350918694436628E-2</v>
      </c>
      <c r="G762" s="3"/>
      <c r="H762" s="3">
        <f t="shared" si="101"/>
        <v>6.8657853761254592E-4</v>
      </c>
      <c r="I762" s="6">
        <f t="shared" si="102"/>
        <v>2.6202643714185521E-2</v>
      </c>
      <c r="J762" s="13"/>
      <c r="K762" s="13"/>
      <c r="L762" s="3"/>
      <c r="M762" s="3"/>
      <c r="N762" s="3"/>
      <c r="O762" s="3">
        <f t="shared" si="103"/>
        <v>7.4438277228375618E-4</v>
      </c>
      <c r="P762" s="36">
        <f t="shared" si="99"/>
        <v>2.3943311531692664</v>
      </c>
      <c r="Q762" s="6">
        <f t="shared" si="100"/>
        <v>2.7283379048126648E-2</v>
      </c>
      <c r="R762" s="3"/>
      <c r="S762" s="3"/>
      <c r="T762" s="3"/>
    </row>
    <row r="763" spans="1:20" x14ac:dyDescent="0.25">
      <c r="A763" s="33">
        <v>43496</v>
      </c>
      <c r="B763">
        <v>24.154705</v>
      </c>
      <c r="C763" s="6">
        <f t="shared" si="98"/>
        <v>-1.0796739910304574E-2</v>
      </c>
      <c r="D763" s="6">
        <f t="shared" si="105"/>
        <v>2.7727964510056862E-2</v>
      </c>
      <c r="E763" s="6">
        <f t="shared" si="97"/>
        <v>2.1649715086446208E-2</v>
      </c>
      <c r="F763" s="6">
        <f t="shared" si="104"/>
        <v>1.9442939455472125E-2</v>
      </c>
      <c r="G763" s="3"/>
      <c r="H763" s="3">
        <f t="shared" si="101"/>
        <v>6.711282649973176E-4</v>
      </c>
      <c r="I763" s="6">
        <f t="shared" si="102"/>
        <v>2.5906143383323532E-2</v>
      </c>
      <c r="J763" s="13"/>
      <c r="K763" s="13"/>
      <c r="L763" s="3"/>
      <c r="M763" s="3"/>
      <c r="N763" s="3"/>
      <c r="O763" s="3">
        <f t="shared" si="103"/>
        <v>7.1531585066425909E-4</v>
      </c>
      <c r="P763" s="36">
        <f t="shared" si="99"/>
        <v>2.6209734451803079</v>
      </c>
      <c r="Q763" s="6">
        <f t="shared" si="100"/>
        <v>2.6745389334692046E-2</v>
      </c>
      <c r="R763" s="3"/>
      <c r="S763" s="3"/>
      <c r="T763" s="3"/>
    </row>
    <row r="764" spans="1:20" x14ac:dyDescent="0.25">
      <c r="A764" s="33">
        <v>43497</v>
      </c>
      <c r="B764">
        <v>24.631443000000001</v>
      </c>
      <c r="C764" s="6">
        <f t="shared" si="98"/>
        <v>1.9544612365795379E-2</v>
      </c>
      <c r="D764" s="6">
        <f t="shared" si="105"/>
        <v>2.7607344681232208E-2</v>
      </c>
      <c r="E764" s="6">
        <f t="shared" si="97"/>
        <v>2.1669395479354498E-2</v>
      </c>
      <c r="F764" s="6">
        <f t="shared" si="104"/>
        <v>1.9373957978915533E-2</v>
      </c>
      <c r="G764" s="3"/>
      <c r="H764" s="3">
        <f t="shared" si="101"/>
        <v>6.3785474465892424E-4</v>
      </c>
      <c r="I764" s="6">
        <f t="shared" si="102"/>
        <v>2.5255786359939858E-2</v>
      </c>
      <c r="J764" s="13"/>
      <c r="K764" s="13"/>
      <c r="L764" s="3"/>
      <c r="M764" s="3"/>
      <c r="N764" s="3"/>
      <c r="O764" s="3">
        <f t="shared" si="103"/>
        <v>6.6315505925326312E-4</v>
      </c>
      <c r="P764" s="36">
        <f t="shared" si="99"/>
        <v>2.4523013501422231</v>
      </c>
      <c r="Q764" s="6">
        <f t="shared" si="100"/>
        <v>2.5751797204336305E-2</v>
      </c>
      <c r="R764" s="3"/>
      <c r="S764" s="3"/>
      <c r="T764" s="3"/>
    </row>
    <row r="765" spans="1:20" x14ac:dyDescent="0.25">
      <c r="A765" s="33">
        <v>43500</v>
      </c>
      <c r="B765">
        <v>24.631443000000001</v>
      </c>
      <c r="C765" s="6">
        <f t="shared" si="98"/>
        <v>0</v>
      </c>
      <c r="D765" s="6">
        <f t="shared" si="105"/>
        <v>2.7734308910256782E-2</v>
      </c>
      <c r="E765" s="6">
        <f t="shared" si="97"/>
        <v>2.1806045934176843E-2</v>
      </c>
      <c r="F765" s="6">
        <f t="shared" si="104"/>
        <v>1.9478396561273391E-2</v>
      </c>
      <c r="G765" s="3"/>
      <c r="H765" s="3">
        <f t="shared" si="101"/>
        <v>6.2250297233114088E-4</v>
      </c>
      <c r="I765" s="6">
        <f t="shared" si="102"/>
        <v>2.495000946555213E-2</v>
      </c>
      <c r="J765" s="13"/>
      <c r="K765" s="13"/>
      <c r="L765" s="3"/>
      <c r="M765" s="3"/>
      <c r="N765" s="3"/>
      <c r="O765" s="3">
        <f t="shared" si="103"/>
        <v>6.3796815448375049E-4</v>
      </c>
      <c r="P765" s="36">
        <f t="shared" si="99"/>
        <v>2.7596725620290932</v>
      </c>
      <c r="Q765" s="6">
        <f t="shared" si="100"/>
        <v>2.5258031484732744E-2</v>
      </c>
      <c r="R765" s="3"/>
      <c r="S765" s="3"/>
      <c r="T765" s="3"/>
    </row>
    <row r="766" spans="1:20" x14ac:dyDescent="0.25">
      <c r="A766" s="33">
        <v>43501</v>
      </c>
      <c r="B766">
        <v>25.195581000000001</v>
      </c>
      <c r="C766" s="6">
        <f t="shared" si="98"/>
        <v>2.2644824492452992E-2</v>
      </c>
      <c r="D766" s="6">
        <f t="shared" si="105"/>
        <v>2.7496015842894322E-2</v>
      </c>
      <c r="E766" s="6">
        <f t="shared" si="97"/>
        <v>2.1788719037470271E-2</v>
      </c>
      <c r="F766" s="6">
        <f t="shared" si="104"/>
        <v>1.9386683038961308E-2</v>
      </c>
      <c r="G766" s="3"/>
      <c r="H766" s="3">
        <f t="shared" si="101"/>
        <v>5.8515279399127239E-4</v>
      </c>
      <c r="I766" s="6">
        <f t="shared" si="102"/>
        <v>2.418993166570076E-2</v>
      </c>
      <c r="J766" s="13"/>
      <c r="K766" s="13"/>
      <c r="L766" s="3"/>
      <c r="M766" s="3"/>
      <c r="N766" s="3"/>
      <c r="O766" s="3">
        <f t="shared" si="103"/>
        <v>5.8356178601558109E-4</v>
      </c>
      <c r="P766" s="36">
        <f t="shared" si="99"/>
        <v>2.3648810097507384</v>
      </c>
      <c r="Q766" s="6">
        <f t="shared" si="100"/>
        <v>2.4157023533862385E-2</v>
      </c>
      <c r="R766" s="3"/>
      <c r="S766" s="3"/>
      <c r="T766" s="3"/>
    </row>
    <row r="767" spans="1:20" x14ac:dyDescent="0.25">
      <c r="A767" s="33">
        <v>43502</v>
      </c>
      <c r="B767">
        <v>25.004888999999999</v>
      </c>
      <c r="C767" s="6">
        <f t="shared" si="98"/>
        <v>-7.5972562488225244E-3</v>
      </c>
      <c r="D767" s="6">
        <f t="shared" si="105"/>
        <v>2.4722601923984899E-2</v>
      </c>
      <c r="E767" s="6">
        <f t="shared" si="97"/>
        <v>2.1924639560070902E-2</v>
      </c>
      <c r="F767" s="6">
        <f t="shared" si="104"/>
        <v>1.9486991693735953E-2</v>
      </c>
      <c r="G767" s="3"/>
      <c r="H767" s="3">
        <f t="shared" si="101"/>
        <v>5.8081091092943601E-4</v>
      </c>
      <c r="I767" s="6">
        <f t="shared" si="102"/>
        <v>2.4100018898943545E-2</v>
      </c>
      <c r="J767" s="13"/>
      <c r="K767" s="13"/>
      <c r="L767" s="3"/>
      <c r="M767" s="3"/>
      <c r="N767" s="3"/>
      <c r="O767" s="3">
        <f t="shared" si="103"/>
        <v>5.7682788851878776E-4</v>
      </c>
      <c r="P767" s="36">
        <f t="shared" si="99"/>
        <v>2.7600139945864983</v>
      </c>
      <c r="Q767" s="6">
        <f t="shared" si="100"/>
        <v>2.401724148437509E-2</v>
      </c>
      <c r="R767" s="3"/>
      <c r="S767" s="3"/>
      <c r="T767" s="3"/>
    </row>
    <row r="768" spans="1:20" x14ac:dyDescent="0.25">
      <c r="A768" s="33">
        <v>43503</v>
      </c>
      <c r="B768">
        <v>24.845976</v>
      </c>
      <c r="C768" s="6">
        <f t="shared" si="98"/>
        <v>-6.3755579080713824E-3</v>
      </c>
      <c r="D768" s="6">
        <f t="shared" si="105"/>
        <v>2.3257175492480364E-2</v>
      </c>
      <c r="E768" s="6">
        <f t="shared" si="97"/>
        <v>2.1945526493106066E-2</v>
      </c>
      <c r="F768" s="6">
        <f t="shared" si="104"/>
        <v>1.9494168933139683E-2</v>
      </c>
      <c r="G768" s="3"/>
      <c r="H768" s="3">
        <f t="shared" si="101"/>
        <v>5.4942535442428623E-4</v>
      </c>
      <c r="I768" s="6">
        <f t="shared" si="102"/>
        <v>2.343982411248613E-2</v>
      </c>
      <c r="J768" s="13"/>
      <c r="K768" s="13"/>
      <c r="L768" s="3"/>
      <c r="M768" s="3"/>
      <c r="N768" s="3"/>
      <c r="O768" s="3">
        <f t="shared" si="103"/>
        <v>5.330560468614023E-4</v>
      </c>
      <c r="P768" s="36">
        <f t="shared" si="99"/>
        <v>2.811376381961018</v>
      </c>
      <c r="Q768" s="6">
        <f t="shared" si="100"/>
        <v>2.3088006558847872E-2</v>
      </c>
      <c r="R768" s="3"/>
      <c r="S768" s="3"/>
      <c r="T768" s="3"/>
    </row>
    <row r="769" spans="1:20" x14ac:dyDescent="0.25">
      <c r="A769" s="33">
        <v>43504</v>
      </c>
      <c r="B769">
        <v>24.623497</v>
      </c>
      <c r="C769" s="6">
        <f t="shared" si="98"/>
        <v>-8.9946581783513554E-3</v>
      </c>
      <c r="D769" s="6">
        <f t="shared" si="105"/>
        <v>2.2815011719512387E-2</v>
      </c>
      <c r="E769" s="6">
        <f t="shared" ref="E769:E832" si="106">SQRT(SUMPRODUCT(C709:C768,C709:C768)/60)</f>
        <v>2.1915284836903991E-2</v>
      </c>
      <c r="F769" s="6">
        <f t="shared" si="104"/>
        <v>1.9223527632210583E-2</v>
      </c>
      <c r="G769" s="3"/>
      <c r="H769" s="3">
        <f t="shared" si="101"/>
        <v>5.1889869747717937E-4</v>
      </c>
      <c r="I769" s="6">
        <f t="shared" si="102"/>
        <v>2.2779348047676416E-2</v>
      </c>
      <c r="J769" s="13"/>
      <c r="K769" s="13"/>
      <c r="L769" s="3"/>
      <c r="M769" s="3"/>
      <c r="N769" s="3"/>
      <c r="O769" s="3">
        <f t="shared" si="103"/>
        <v>4.9206243676360481E-4</v>
      </c>
      <c r="P769" s="36">
        <f t="shared" si="99"/>
        <v>2.8073049862857595</v>
      </c>
      <c r="Q769" s="6">
        <f t="shared" si="100"/>
        <v>2.2182480401515173E-2</v>
      </c>
      <c r="R769" s="3"/>
      <c r="S769" s="3"/>
      <c r="T769" s="3"/>
    </row>
    <row r="770" spans="1:20" x14ac:dyDescent="0.25">
      <c r="A770" s="33">
        <v>43508</v>
      </c>
      <c r="B770">
        <v>25.282986000000001</v>
      </c>
      <c r="C770" s="6">
        <f t="shared" si="98"/>
        <v>2.6430529729576557E-2</v>
      </c>
      <c r="D770" s="6">
        <f t="shared" si="105"/>
        <v>2.2858508525964858E-2</v>
      </c>
      <c r="E770" s="6">
        <f t="shared" si="106"/>
        <v>2.1893160611654267E-2</v>
      </c>
      <c r="F770" s="6">
        <f t="shared" si="104"/>
        <v>1.9231535651108588E-2</v>
      </c>
      <c r="G770" s="3"/>
      <c r="H770" s="3">
        <f t="shared" si="101"/>
        <v>4.9261900817327154E-4</v>
      </c>
      <c r="I770" s="6">
        <f t="shared" si="102"/>
        <v>2.2195022148519507E-2</v>
      </c>
      <c r="J770" s="13"/>
      <c r="K770" s="13"/>
      <c r="L770" s="3"/>
      <c r="M770" s="3"/>
      <c r="N770" s="3"/>
      <c r="O770" s="3">
        <f t="shared" si="103"/>
        <v>4.5832803548583138E-4</v>
      </c>
      <c r="P770" s="36">
        <f t="shared" si="99"/>
        <v>2.1629358264100857</v>
      </c>
      <c r="Q770" s="6">
        <f t="shared" si="100"/>
        <v>2.140859723302373E-2</v>
      </c>
      <c r="R770" s="3"/>
      <c r="S770" s="3"/>
      <c r="T770" s="3"/>
    </row>
    <row r="771" spans="1:20" x14ac:dyDescent="0.25">
      <c r="A771" s="33">
        <v>43509</v>
      </c>
      <c r="B771">
        <v>25.282986000000001</v>
      </c>
      <c r="C771" s="6">
        <f t="shared" si="98"/>
        <v>0</v>
      </c>
      <c r="D771" s="6">
        <f t="shared" si="105"/>
        <v>2.2559870676680506E-2</v>
      </c>
      <c r="E771" s="6">
        <f t="shared" si="106"/>
        <v>2.2157209611241759E-2</v>
      </c>
      <c r="F771" s="6">
        <f t="shared" si="104"/>
        <v>1.9431475405764426E-2</v>
      </c>
      <c r="G771" s="3"/>
      <c r="H771" s="3">
        <f t="shared" si="101"/>
        <v>5.0497624179003707E-4</v>
      </c>
      <c r="I771" s="6">
        <f t="shared" si="102"/>
        <v>2.2471676434793135E-2</v>
      </c>
      <c r="J771" s="13"/>
      <c r="K771" s="13"/>
      <c r="L771" s="3"/>
      <c r="M771" s="3"/>
      <c r="N771" s="3"/>
      <c r="O771" s="3">
        <f t="shared" si="103"/>
        <v>4.7897130693681203E-4</v>
      </c>
      <c r="P771" s="36">
        <f t="shared" si="99"/>
        <v>2.9029963989745209</v>
      </c>
      <c r="Q771" s="6">
        <f t="shared" si="100"/>
        <v>2.1885413108662401E-2</v>
      </c>
      <c r="R771" s="3"/>
      <c r="S771" s="3"/>
      <c r="T771" s="3"/>
    </row>
    <row r="772" spans="1:20" x14ac:dyDescent="0.25">
      <c r="A772" s="33">
        <v>43510</v>
      </c>
      <c r="B772">
        <v>24.250053000000001</v>
      </c>
      <c r="C772" s="6">
        <f t="shared" ref="C772:C835" si="107">LN(B772/B771)</f>
        <v>-4.1712876443876008E-2</v>
      </c>
      <c r="D772" s="6">
        <f t="shared" si="105"/>
        <v>2.2559870676680506E-2</v>
      </c>
      <c r="E772" s="6">
        <f t="shared" si="106"/>
        <v>2.2143244493310333E-2</v>
      </c>
      <c r="F772" s="6">
        <f t="shared" si="104"/>
        <v>1.9424978713996732E-2</v>
      </c>
      <c r="G772" s="3"/>
      <c r="H772" s="3">
        <f t="shared" si="101"/>
        <v>4.7467766728263481E-4</v>
      </c>
      <c r="I772" s="6">
        <f t="shared" si="102"/>
        <v>2.1787098643064773E-2</v>
      </c>
      <c r="J772" s="13"/>
      <c r="K772" s="13"/>
      <c r="L772" s="3"/>
      <c r="M772" s="3"/>
      <c r="N772" s="3"/>
      <c r="O772" s="3">
        <f t="shared" si="103"/>
        <v>4.3979119052183077E-4</v>
      </c>
      <c r="P772" s="36">
        <f t="shared" si="99"/>
        <v>0.96749605987971443</v>
      </c>
      <c r="Q772" s="6">
        <f t="shared" si="100"/>
        <v>2.097119907210436E-2</v>
      </c>
      <c r="R772" s="3"/>
      <c r="S772" s="3"/>
      <c r="T772" s="3"/>
    </row>
    <row r="773" spans="1:20" x14ac:dyDescent="0.25">
      <c r="A773" s="33">
        <v>43511</v>
      </c>
      <c r="B773">
        <v>25.426006000000001</v>
      </c>
      <c r="C773" s="6">
        <f t="shared" si="107"/>
        <v>4.7353705558708013E-2</v>
      </c>
      <c r="D773" s="6">
        <f t="shared" si="105"/>
        <v>2.3753998591354738E-2</v>
      </c>
      <c r="E773" s="6">
        <f t="shared" si="106"/>
        <v>2.2759481862571571E-2</v>
      </c>
      <c r="F773" s="6">
        <f t="shared" si="104"/>
        <v>1.9707157454770769E-2</v>
      </c>
      <c r="G773" s="3"/>
      <c r="H773" s="3">
        <f t="shared" si="101"/>
        <v>5.5059485091900069E-4</v>
      </c>
      <c r="I773" s="6">
        <f t="shared" si="102"/>
        <v>2.3464757636059246E-2</v>
      </c>
      <c r="J773" s="13"/>
      <c r="K773" s="13"/>
      <c r="L773" s="3"/>
      <c r="M773" s="3"/>
      <c r="N773" s="3"/>
      <c r="O773" s="3">
        <f t="shared" si="103"/>
        <v>5.48443767188403E-4</v>
      </c>
      <c r="P773" s="36">
        <f t="shared" ref="P773:P836" si="108">-0.5*LN(2*PI())-LN(Q773)-C773^2/(2*O773)</f>
        <v>0.79096867696799</v>
      </c>
      <c r="Q773" s="6">
        <f t="shared" ref="Q773:Q836" si="109">SQRT(O773)</f>
        <v>2.3418876300719534E-2</v>
      </c>
      <c r="R773" s="3"/>
      <c r="S773" s="3"/>
      <c r="T773" s="3"/>
    </row>
    <row r="774" spans="1:20" x14ac:dyDescent="0.25">
      <c r="A774" s="33">
        <v>43514</v>
      </c>
      <c r="B774">
        <v>25.441897999999998</v>
      </c>
      <c r="C774" s="6">
        <f t="shared" si="107"/>
        <v>6.2483410038051423E-4</v>
      </c>
      <c r="D774" s="6">
        <f t="shared" si="105"/>
        <v>2.474008809009481E-2</v>
      </c>
      <c r="E774" s="6">
        <f t="shared" si="106"/>
        <v>2.3544606640232415E-2</v>
      </c>
      <c r="F774" s="6">
        <f t="shared" si="104"/>
        <v>2.0269466427212744E-2</v>
      </c>
      <c r="G774" s="3"/>
      <c r="H774" s="3">
        <f t="shared" ref="H774:H837" si="110">(1-$H$1)*C773^2+$H$1*H773</f>
        <v>6.5210156567230965E-4</v>
      </c>
      <c r="I774" s="6">
        <f t="shared" ref="I774:I837" si="111">SQRT(H774)</f>
        <v>2.5536279401516378E-2</v>
      </c>
      <c r="J774" s="13"/>
      <c r="K774" s="13"/>
      <c r="L774" s="3"/>
      <c r="M774" s="3"/>
      <c r="N774" s="3"/>
      <c r="O774" s="3">
        <f t="shared" ref="O774:O837" si="112">$M$2+$M$3*C773^2+$M$4*O773</f>
        <v>6.8829413187548101E-4</v>
      </c>
      <c r="P774" s="36">
        <f t="shared" si="108"/>
        <v>2.721425001349886</v>
      </c>
      <c r="Q774" s="6">
        <f t="shared" si="109"/>
        <v>2.6235360334393752E-2</v>
      </c>
      <c r="R774" s="3"/>
      <c r="S774" s="3"/>
      <c r="T774" s="3"/>
    </row>
    <row r="775" spans="1:20" x14ac:dyDescent="0.25">
      <c r="A775" s="33">
        <v>43515</v>
      </c>
      <c r="B775">
        <v>25.410118000000001</v>
      </c>
      <c r="C775" s="6">
        <f t="shared" si="107"/>
        <v>-1.2499014449049979E-3</v>
      </c>
      <c r="D775" s="6">
        <f t="shared" si="105"/>
        <v>2.3172582652887467E-2</v>
      </c>
      <c r="E775" s="6">
        <f t="shared" si="106"/>
        <v>2.3478026769805233E-2</v>
      </c>
      <c r="F775" s="6">
        <f t="shared" si="104"/>
        <v>2.0269385459708376E-2</v>
      </c>
      <c r="G775" s="3"/>
      <c r="H775" s="3">
        <f t="shared" si="110"/>
        <v>6.1299889679115101E-4</v>
      </c>
      <c r="I775" s="6">
        <f t="shared" si="111"/>
        <v>2.4758814527177004E-2</v>
      </c>
      <c r="J775" s="13"/>
      <c r="K775" s="13"/>
      <c r="L775" s="3"/>
      <c r="M775" s="3"/>
      <c r="N775" s="3"/>
      <c r="O775" s="3">
        <f t="shared" si="112"/>
        <v>6.2910065102278175E-4</v>
      </c>
      <c r="P775" s="36">
        <f t="shared" si="108"/>
        <v>2.7654294587271711</v>
      </c>
      <c r="Q775" s="6">
        <f t="shared" si="109"/>
        <v>2.5081878937248336E-2</v>
      </c>
      <c r="R775" s="3"/>
      <c r="S775" s="3"/>
      <c r="T775" s="3"/>
    </row>
    <row r="776" spans="1:20" x14ac:dyDescent="0.25">
      <c r="A776" s="33">
        <v>43516</v>
      </c>
      <c r="B776">
        <v>25.902742</v>
      </c>
      <c r="C776" s="6">
        <f t="shared" si="107"/>
        <v>1.9201390665365203E-2</v>
      </c>
      <c r="D776" s="6">
        <f t="shared" si="105"/>
        <v>2.3157007433290359E-2</v>
      </c>
      <c r="E776" s="6">
        <f t="shared" si="106"/>
        <v>2.3391737843609595E-2</v>
      </c>
      <c r="F776" s="6">
        <f t="shared" si="104"/>
        <v>2.0265704985097811E-2</v>
      </c>
      <c r="G776" s="3"/>
      <c r="H776" s="3">
        <f t="shared" si="110"/>
        <v>5.7631269820100043E-4</v>
      </c>
      <c r="I776" s="6">
        <f t="shared" si="111"/>
        <v>2.4006513661941845E-2</v>
      </c>
      <c r="J776" s="13"/>
      <c r="K776" s="13"/>
      <c r="L776" s="3"/>
      <c r="M776" s="3"/>
      <c r="N776" s="3"/>
      <c r="O776" s="3">
        <f t="shared" si="112"/>
        <v>5.7567283952271822E-4</v>
      </c>
      <c r="P776" s="36">
        <f t="shared" si="108"/>
        <v>2.4908187469317191</v>
      </c>
      <c r="Q776" s="6">
        <f t="shared" si="109"/>
        <v>2.3993183188620849E-2</v>
      </c>
      <c r="R776" s="3"/>
      <c r="S776" s="3"/>
      <c r="T776" s="3"/>
    </row>
    <row r="777" spans="1:20" x14ac:dyDescent="0.25">
      <c r="A777" s="33">
        <v>43517</v>
      </c>
      <c r="B777">
        <v>25.108183</v>
      </c>
      <c r="C777" s="6">
        <f t="shared" si="107"/>
        <v>-3.1155022885317345E-2</v>
      </c>
      <c r="D777" s="6">
        <f t="shared" si="105"/>
        <v>2.3349845269204812E-2</v>
      </c>
      <c r="E777" s="6">
        <f t="shared" si="106"/>
        <v>2.3515313692851043E-2</v>
      </c>
      <c r="F777" s="6">
        <f t="shared" si="104"/>
        <v>2.0349972085099904E-2</v>
      </c>
      <c r="G777" s="3"/>
      <c r="H777" s="3">
        <f t="shared" si="110"/>
        <v>5.6385554051797883E-4</v>
      </c>
      <c r="I777" s="6">
        <f t="shared" si="111"/>
        <v>2.374564255854069E-2</v>
      </c>
      <c r="J777" s="13"/>
      <c r="K777" s="13"/>
      <c r="L777" s="3"/>
      <c r="M777" s="3"/>
      <c r="N777" s="3"/>
      <c r="O777" s="3">
        <f t="shared" si="112"/>
        <v>5.57762422996745E-4</v>
      </c>
      <c r="P777" s="36">
        <f t="shared" si="108"/>
        <v>1.9567346998435313</v>
      </c>
      <c r="Q777" s="6">
        <f t="shared" si="109"/>
        <v>2.3616994368393811E-2</v>
      </c>
      <c r="R777" s="3"/>
      <c r="S777" s="3"/>
      <c r="T777" s="3"/>
    </row>
    <row r="778" spans="1:20" x14ac:dyDescent="0.25">
      <c r="A778" s="33">
        <v>43518</v>
      </c>
      <c r="B778">
        <v>24.869812</v>
      </c>
      <c r="C778" s="6">
        <f t="shared" si="107"/>
        <v>-9.5391104640075112E-3</v>
      </c>
      <c r="D778" s="6">
        <f t="shared" si="105"/>
        <v>2.3980134767709604E-2</v>
      </c>
      <c r="E778" s="6">
        <f t="shared" si="106"/>
        <v>2.3834363567046272E-2</v>
      </c>
      <c r="F778" s="6">
        <f t="shared" si="104"/>
        <v>2.061155482317896E-2</v>
      </c>
      <c r="G778" s="3"/>
      <c r="H778" s="3">
        <f t="shared" si="110"/>
        <v>5.8826233514597899E-4</v>
      </c>
      <c r="I778" s="6">
        <f t="shared" si="111"/>
        <v>2.4254119962307003E-2</v>
      </c>
      <c r="J778" s="13"/>
      <c r="K778" s="13"/>
      <c r="L778" s="3"/>
      <c r="M778" s="3"/>
      <c r="N778" s="3"/>
      <c r="O778" s="3">
        <f t="shared" si="112"/>
        <v>5.9141200464997304E-4</v>
      </c>
      <c r="P778" s="36">
        <f t="shared" si="108"/>
        <v>2.7206303119214321</v>
      </c>
      <c r="Q778" s="6">
        <f t="shared" si="109"/>
        <v>2.4318963889318417E-2</v>
      </c>
      <c r="R778" s="3"/>
      <c r="S778" s="3"/>
      <c r="T778" s="3"/>
    </row>
    <row r="779" spans="1:20" x14ac:dyDescent="0.25">
      <c r="A779" s="33">
        <v>43521</v>
      </c>
      <c r="B779">
        <v>24.901592000000001</v>
      </c>
      <c r="C779" s="6">
        <f t="shared" si="107"/>
        <v>1.277038691493408E-3</v>
      </c>
      <c r="D779" s="6">
        <f t="shared" si="105"/>
        <v>2.3902777156753784E-2</v>
      </c>
      <c r="E779" s="6">
        <f t="shared" si="106"/>
        <v>2.3839968861948443E-2</v>
      </c>
      <c r="F779" s="6">
        <f t="shared" si="104"/>
        <v>2.0635313237406232E-2</v>
      </c>
      <c r="G779" s="3"/>
      <c r="H779" s="3">
        <f t="shared" si="110"/>
        <v>5.5842627274389246E-4</v>
      </c>
      <c r="I779" s="6">
        <f t="shared" si="111"/>
        <v>2.3631044681602473E-2</v>
      </c>
      <c r="J779" s="13"/>
      <c r="K779" s="13"/>
      <c r="L779" s="3"/>
      <c r="M779" s="3"/>
      <c r="N779" s="3"/>
      <c r="O779" s="3">
        <f t="shared" si="112"/>
        <v>5.4899902427438631E-4</v>
      </c>
      <c r="P779" s="36">
        <f t="shared" si="108"/>
        <v>2.8332831397845113</v>
      </c>
      <c r="Q779" s="6">
        <f t="shared" si="109"/>
        <v>2.3430728206233504E-2</v>
      </c>
      <c r="R779" s="3"/>
      <c r="S779" s="3"/>
      <c r="T779" s="3"/>
    </row>
    <row r="780" spans="1:20" x14ac:dyDescent="0.25">
      <c r="A780" s="33">
        <v>43522</v>
      </c>
      <c r="B780">
        <v>24.710901</v>
      </c>
      <c r="C780" s="6">
        <f t="shared" si="107"/>
        <v>-7.6872548636132505E-3</v>
      </c>
      <c r="D780" s="6">
        <f t="shared" si="105"/>
        <v>2.3691943331669092E-2</v>
      </c>
      <c r="E780" s="6">
        <f t="shared" si="106"/>
        <v>2.3839805789060916E-2</v>
      </c>
      <c r="F780" s="6">
        <f t="shared" si="104"/>
        <v>2.0584010926868682E-2</v>
      </c>
      <c r="G780" s="3"/>
      <c r="H780" s="3">
        <f t="shared" si="110"/>
        <v>5.2501854604843307E-4</v>
      </c>
      <c r="I780" s="6">
        <f t="shared" si="111"/>
        <v>2.2913283179161231E-2</v>
      </c>
      <c r="J780" s="13"/>
      <c r="K780" s="13"/>
      <c r="L780" s="3"/>
      <c r="M780" s="3"/>
      <c r="N780" s="3"/>
      <c r="O780" s="3">
        <f t="shared" si="112"/>
        <v>5.0324778262724097E-4</v>
      </c>
      <c r="P780" s="36">
        <f t="shared" si="108"/>
        <v>2.8195629002183882</v>
      </c>
      <c r="Q780" s="6">
        <f t="shared" si="109"/>
        <v>2.2433184852517954E-2</v>
      </c>
      <c r="R780" s="3"/>
      <c r="S780" s="3"/>
      <c r="T780" s="3"/>
    </row>
    <row r="781" spans="1:20" x14ac:dyDescent="0.25">
      <c r="A781" s="33">
        <v>43523</v>
      </c>
      <c r="B781">
        <v>25.418060000000001</v>
      </c>
      <c r="C781" s="6">
        <f t="shared" si="107"/>
        <v>2.821546268278103E-2</v>
      </c>
      <c r="D781" s="6">
        <f t="shared" si="105"/>
        <v>2.3344066091292963E-2</v>
      </c>
      <c r="E781" s="6">
        <f t="shared" si="106"/>
        <v>2.3835626055460028E-2</v>
      </c>
      <c r="F781" s="6">
        <f t="shared" si="104"/>
        <v>2.0501547489154733E-2</v>
      </c>
      <c r="G781" s="3"/>
      <c r="H781" s="3">
        <f t="shared" si="110"/>
        <v>4.9706306652581584E-4</v>
      </c>
      <c r="I781" s="6">
        <f t="shared" si="111"/>
        <v>2.2294911224892012E-2</v>
      </c>
      <c r="J781" s="13"/>
      <c r="K781" s="13"/>
      <c r="L781" s="3"/>
      <c r="M781" s="3"/>
      <c r="N781" s="3"/>
      <c r="O781" s="3">
        <f t="shared" si="112"/>
        <v>4.6663620989988597E-4</v>
      </c>
      <c r="P781" s="36">
        <f t="shared" si="108"/>
        <v>2.0630085916945786</v>
      </c>
      <c r="Q781" s="6">
        <f t="shared" si="109"/>
        <v>2.1601764046019156E-2</v>
      </c>
      <c r="R781" s="3"/>
      <c r="S781" s="3"/>
      <c r="T781" s="3"/>
    </row>
    <row r="782" spans="1:20" x14ac:dyDescent="0.25">
      <c r="A782" s="33">
        <v>43524</v>
      </c>
      <c r="B782">
        <v>26.41921</v>
      </c>
      <c r="C782" s="6">
        <f t="shared" si="107"/>
        <v>3.8631452068413889E-2</v>
      </c>
      <c r="D782" s="6">
        <f t="shared" si="105"/>
        <v>2.3873850245533228E-2</v>
      </c>
      <c r="E782" s="6">
        <f t="shared" si="106"/>
        <v>2.4065742399092972E-2</v>
      </c>
      <c r="F782" s="6">
        <f t="shared" si="104"/>
        <v>2.0706637499331045E-2</v>
      </c>
      <c r="G782" s="3"/>
      <c r="H782" s="3">
        <f t="shared" si="110"/>
        <v>5.1500602259847142E-4</v>
      </c>
      <c r="I782" s="6">
        <f t="shared" si="111"/>
        <v>2.2693744129131083E-2</v>
      </c>
      <c r="J782" s="13"/>
      <c r="K782" s="13"/>
      <c r="L782" s="3"/>
      <c r="M782" s="3"/>
      <c r="N782" s="3"/>
      <c r="O782" s="3">
        <f t="shared" si="112"/>
        <v>4.945607688371631E-4</v>
      </c>
      <c r="P782" s="36">
        <f t="shared" si="108"/>
        <v>1.378179188784086</v>
      </c>
      <c r="Q782" s="6">
        <f t="shared" si="109"/>
        <v>2.2238722284276206E-2</v>
      </c>
      <c r="R782" s="3"/>
      <c r="S782" s="3"/>
      <c r="T782" s="3"/>
    </row>
    <row r="783" spans="1:20" x14ac:dyDescent="0.25">
      <c r="A783" s="33">
        <v>43525</v>
      </c>
      <c r="B783">
        <v>26.435101</v>
      </c>
      <c r="C783" s="6">
        <f t="shared" si="107"/>
        <v>6.0131331496564864E-4</v>
      </c>
      <c r="D783" s="6">
        <f t="shared" si="105"/>
        <v>2.453823442555552E-2</v>
      </c>
      <c r="E783" s="6">
        <f t="shared" si="106"/>
        <v>2.4560933757650255E-2</v>
      </c>
      <c r="F783" s="6">
        <f t="shared" si="104"/>
        <v>2.1099423781928039E-2</v>
      </c>
      <c r="G783" s="3"/>
      <c r="H783" s="3">
        <f t="shared" si="110"/>
        <v>5.7364900657741274E-4</v>
      </c>
      <c r="I783" s="6">
        <f t="shared" si="111"/>
        <v>2.3950970890079023E-2</v>
      </c>
      <c r="J783" s="13"/>
      <c r="K783" s="13"/>
      <c r="L783" s="3"/>
      <c r="M783" s="3"/>
      <c r="N783" s="3"/>
      <c r="O783" s="3">
        <f t="shared" si="112"/>
        <v>5.7746750581291902E-4</v>
      </c>
      <c r="P783" s="36">
        <f t="shared" si="108"/>
        <v>2.8091775869626079</v>
      </c>
      <c r="Q783" s="6">
        <f t="shared" si="109"/>
        <v>2.4030553589397791E-2</v>
      </c>
      <c r="R783" s="3"/>
      <c r="S783" s="3"/>
      <c r="T783" s="3"/>
    </row>
    <row r="784" spans="1:20" x14ac:dyDescent="0.25">
      <c r="A784" s="33">
        <v>43528</v>
      </c>
      <c r="B784">
        <v>26.490721000000001</v>
      </c>
      <c r="C784" s="6">
        <f t="shared" si="107"/>
        <v>2.1018103592460725E-3</v>
      </c>
      <c r="D784" s="6">
        <f t="shared" si="105"/>
        <v>2.4238588800937592E-2</v>
      </c>
      <c r="E784" s="6">
        <f t="shared" si="106"/>
        <v>2.4560359030272368E-2</v>
      </c>
      <c r="F784" s="6">
        <f t="shared" si="104"/>
        <v>2.1061136008078806E-2</v>
      </c>
      <c r="G784" s="3"/>
      <c r="H784" s="3">
        <f t="shared" si="110"/>
        <v>5.392517608449332E-4</v>
      </c>
      <c r="I784" s="6">
        <f t="shared" si="111"/>
        <v>2.3221794953123955E-2</v>
      </c>
      <c r="J784" s="13"/>
      <c r="K784" s="13"/>
      <c r="L784" s="3"/>
      <c r="M784" s="3"/>
      <c r="N784" s="3"/>
      <c r="O784" s="3">
        <f t="shared" si="112"/>
        <v>5.2888489216855569E-4</v>
      </c>
      <c r="P784" s="36">
        <f t="shared" si="108"/>
        <v>2.8492549987627607</v>
      </c>
      <c r="Q784" s="6">
        <f t="shared" si="109"/>
        <v>2.2997497519698869E-2</v>
      </c>
      <c r="R784" s="3"/>
      <c r="S784" s="3"/>
      <c r="T784" s="3"/>
    </row>
    <row r="785" spans="1:20" x14ac:dyDescent="0.25">
      <c r="A785" s="33">
        <v>43529</v>
      </c>
      <c r="B785">
        <v>26.538395000000001</v>
      </c>
      <c r="C785" s="6">
        <f t="shared" si="107"/>
        <v>1.798031588678331E-3</v>
      </c>
      <c r="D785" s="6">
        <f t="shared" si="105"/>
        <v>2.3690095786777339E-2</v>
      </c>
      <c r="E785" s="6">
        <f t="shared" si="106"/>
        <v>2.45401214509284E-2</v>
      </c>
      <c r="F785" s="6">
        <f t="shared" si="104"/>
        <v>2.1050806267133362E-2</v>
      </c>
      <c r="G785" s="3"/>
      <c r="H785" s="3">
        <f t="shared" si="110"/>
        <v>5.0716171160141116E-4</v>
      </c>
      <c r="I785" s="6">
        <f t="shared" si="111"/>
        <v>2.2520251144279257E-2</v>
      </c>
      <c r="J785" s="13"/>
      <c r="K785" s="13"/>
      <c r="L785" s="3"/>
      <c r="M785" s="3"/>
      <c r="N785" s="3"/>
      <c r="O785" s="3">
        <f t="shared" si="112"/>
        <v>4.8529063401416027E-4</v>
      </c>
      <c r="P785" s="36">
        <f t="shared" si="108"/>
        <v>2.893111858647345</v>
      </c>
      <c r="Q785" s="6">
        <f t="shared" si="109"/>
        <v>2.202931306269354E-2</v>
      </c>
      <c r="R785" s="3"/>
      <c r="S785" s="3"/>
      <c r="T785" s="3"/>
    </row>
    <row r="786" spans="1:20" x14ac:dyDescent="0.25">
      <c r="A786" s="33">
        <v>43530</v>
      </c>
      <c r="B786">
        <v>25.82329</v>
      </c>
      <c r="C786" s="6">
        <f t="shared" si="107"/>
        <v>-2.7315754414939476E-2</v>
      </c>
      <c r="D786" s="6">
        <f t="shared" si="105"/>
        <v>2.3405597099621422E-2</v>
      </c>
      <c r="E786" s="6">
        <f t="shared" si="106"/>
        <v>2.4395167665528298E-2</v>
      </c>
      <c r="F786" s="6">
        <f t="shared" si="104"/>
        <v>2.0661370815521291E-2</v>
      </c>
      <c r="G786" s="3"/>
      <c r="H786" s="3">
        <f t="shared" si="110"/>
        <v>4.7692598396095959E-4</v>
      </c>
      <c r="I786" s="6">
        <f t="shared" si="111"/>
        <v>2.1838635121292714E-2</v>
      </c>
      <c r="J786" s="13"/>
      <c r="K786" s="13"/>
      <c r="L786" s="3"/>
      <c r="M786" s="3"/>
      <c r="N786" s="3"/>
      <c r="O786" s="3">
        <f t="shared" si="112"/>
        <v>4.4577305760220854E-4</v>
      </c>
      <c r="P786" s="36">
        <f t="shared" si="108"/>
        <v>2.1019943738308773</v>
      </c>
      <c r="Q786" s="6">
        <f t="shared" si="109"/>
        <v>2.1113338381274729E-2</v>
      </c>
      <c r="R786" s="3"/>
      <c r="S786" s="3"/>
      <c r="T786" s="3"/>
    </row>
    <row r="787" spans="1:20" x14ac:dyDescent="0.25">
      <c r="A787" s="33">
        <v>43531</v>
      </c>
      <c r="B787">
        <v>24.996941</v>
      </c>
      <c r="C787" s="6">
        <f t="shared" si="107"/>
        <v>-3.2523340523758368E-2</v>
      </c>
      <c r="D787" s="6">
        <f t="shared" si="105"/>
        <v>2.3725387526781279E-2</v>
      </c>
      <c r="E787" s="6">
        <f t="shared" si="106"/>
        <v>2.4600109556935399E-2</v>
      </c>
      <c r="F787" s="6">
        <f t="shared" si="104"/>
        <v>2.0818637187899763E-2</v>
      </c>
      <c r="G787" s="3"/>
      <c r="H787" s="3">
        <f t="shared" si="110"/>
        <v>4.930794512787392E-4</v>
      </c>
      <c r="I787" s="6">
        <f t="shared" si="111"/>
        <v>2.2205392391911008E-2</v>
      </c>
      <c r="J787" s="13"/>
      <c r="K787" s="13"/>
      <c r="L787" s="3"/>
      <c r="M787" s="3"/>
      <c r="N787" s="3"/>
      <c r="O787" s="3">
        <f t="shared" si="112"/>
        <v>4.7155838753778448E-4</v>
      </c>
      <c r="P787" s="36">
        <f t="shared" si="108"/>
        <v>1.7892293137263056</v>
      </c>
      <c r="Q787" s="6">
        <f t="shared" si="109"/>
        <v>2.1715395173419812E-2</v>
      </c>
      <c r="R787" s="3"/>
      <c r="S787" s="3"/>
      <c r="T787" s="3"/>
    </row>
    <row r="788" spans="1:20" x14ac:dyDescent="0.25">
      <c r="A788" s="33">
        <v>43532</v>
      </c>
      <c r="B788">
        <v>24.551988999999999</v>
      </c>
      <c r="C788" s="6">
        <f t="shared" si="107"/>
        <v>-1.7960588092944412E-2</v>
      </c>
      <c r="D788" s="6">
        <f t="shared" si="105"/>
        <v>2.4385813175287773E-2</v>
      </c>
      <c r="E788" s="6">
        <f t="shared" si="106"/>
        <v>2.4550179494687092E-2</v>
      </c>
      <c r="F788" s="6">
        <f t="shared" si="104"/>
        <v>2.1090305754856792E-2</v>
      </c>
      <c r="G788" s="3"/>
      <c r="H788" s="3">
        <f t="shared" si="110"/>
        <v>5.2696074493147548E-4</v>
      </c>
      <c r="I788" s="6">
        <f t="shared" si="111"/>
        <v>2.2955625561754477E-2</v>
      </c>
      <c r="J788" s="13"/>
      <c r="K788" s="13"/>
      <c r="L788" s="3"/>
      <c r="M788" s="3"/>
      <c r="N788" s="3"/>
      <c r="O788" s="3">
        <f t="shared" si="112"/>
        <v>5.206783843081992E-4</v>
      </c>
      <c r="P788" s="36">
        <f t="shared" si="108"/>
        <v>2.5514788991406498</v>
      </c>
      <c r="Q788" s="6">
        <f t="shared" si="109"/>
        <v>2.2818378213803871E-2</v>
      </c>
      <c r="R788" s="3"/>
      <c r="S788" s="3"/>
      <c r="T788" s="3"/>
    </row>
    <row r="789" spans="1:20" x14ac:dyDescent="0.25">
      <c r="A789" s="33">
        <v>43536</v>
      </c>
      <c r="B789">
        <v>24.496368</v>
      </c>
      <c r="C789" s="6">
        <f t="shared" si="107"/>
        <v>-2.2680076252996431E-3</v>
      </c>
      <c r="D789" s="6">
        <f t="shared" si="105"/>
        <v>2.4591796944471219E-2</v>
      </c>
      <c r="E789" s="6">
        <f t="shared" si="106"/>
        <v>2.4653317779709447E-2</v>
      </c>
      <c r="F789" s="6">
        <f t="shared" si="104"/>
        <v>2.1175109192856468E-2</v>
      </c>
      <c r="G789" s="3"/>
      <c r="H789" s="3">
        <f t="shared" si="110"/>
        <v>5.1469806371425193E-4</v>
      </c>
      <c r="I789" s="6">
        <f t="shared" si="111"/>
        <v>2.2686958009267174E-2</v>
      </c>
      <c r="J789" s="13"/>
      <c r="K789" s="13"/>
      <c r="L789" s="3"/>
      <c r="M789" s="3"/>
      <c r="N789" s="3"/>
      <c r="O789" s="3">
        <f t="shared" si="112"/>
        <v>5.0421621200158928E-4</v>
      </c>
      <c r="P789" s="36">
        <f t="shared" si="108"/>
        <v>2.8722133156124521</v>
      </c>
      <c r="Q789" s="6">
        <f t="shared" si="109"/>
        <v>2.2454759228314813E-2</v>
      </c>
      <c r="R789" s="3"/>
      <c r="S789" s="3"/>
      <c r="T789" s="3"/>
    </row>
    <row r="790" spans="1:20" x14ac:dyDescent="0.25">
      <c r="A790" s="33">
        <v>43537</v>
      </c>
      <c r="B790">
        <v>25.465734000000001</v>
      </c>
      <c r="C790" s="6">
        <f t="shared" si="107"/>
        <v>3.8808922133715042E-2</v>
      </c>
      <c r="D790" s="6">
        <f t="shared" si="105"/>
        <v>2.0822625039359444E-2</v>
      </c>
      <c r="E790" s="6">
        <f t="shared" si="106"/>
        <v>2.4460660369211289E-2</v>
      </c>
      <c r="F790" s="6">
        <f t="shared" si="104"/>
        <v>2.1170252758433823E-2</v>
      </c>
      <c r="G790" s="3"/>
      <c r="H790" s="3">
        <f t="shared" si="110"/>
        <v>4.8412481140670181E-4</v>
      </c>
      <c r="I790" s="6">
        <f t="shared" si="111"/>
        <v>2.2002836440029767E-2</v>
      </c>
      <c r="J790" s="13"/>
      <c r="K790" s="13"/>
      <c r="L790" s="3"/>
      <c r="M790" s="3"/>
      <c r="N790" s="3"/>
      <c r="O790" s="3">
        <f t="shared" si="112"/>
        <v>4.630444759210405E-4</v>
      </c>
      <c r="P790" s="36">
        <f t="shared" si="108"/>
        <v>1.2935685045640914</v>
      </c>
      <c r="Q790" s="6">
        <f t="shared" si="109"/>
        <v>2.1518468252202352E-2</v>
      </c>
      <c r="R790" s="3"/>
      <c r="S790" s="3"/>
      <c r="T790" s="3"/>
    </row>
    <row r="791" spans="1:20" x14ac:dyDescent="0.25">
      <c r="A791" s="33">
        <v>43538</v>
      </c>
      <c r="B791">
        <v>26.212626</v>
      </c>
      <c r="C791" s="6">
        <f t="shared" si="107"/>
        <v>2.8907419286362004E-2</v>
      </c>
      <c r="D791" s="6">
        <f t="shared" si="105"/>
        <v>2.1478460140235675E-2</v>
      </c>
      <c r="E791" s="6">
        <f t="shared" si="106"/>
        <v>2.493086630914677E-2</v>
      </c>
      <c r="F791" s="6">
        <f t="shared" si="104"/>
        <v>2.1544363254397861E-2</v>
      </c>
      <c r="G791" s="3"/>
      <c r="H791" s="3">
        <f t="shared" si="110"/>
        <v>5.4544526895314522E-4</v>
      </c>
      <c r="I791" s="6">
        <f t="shared" si="111"/>
        <v>2.3354769725971294E-2</v>
      </c>
      <c r="J791" s="13"/>
      <c r="K791" s="13"/>
      <c r="L791" s="3"/>
      <c r="M791" s="3"/>
      <c r="N791" s="3"/>
      <c r="O791" s="3">
        <f t="shared" si="112"/>
        <v>5.5010739552146712E-4</v>
      </c>
      <c r="P791" s="36">
        <f t="shared" si="108"/>
        <v>2.0742365739280846</v>
      </c>
      <c r="Q791" s="6">
        <f t="shared" si="109"/>
        <v>2.3454368367565714E-2</v>
      </c>
      <c r="R791" s="3"/>
      <c r="S791" s="3"/>
      <c r="T791" s="3"/>
    </row>
    <row r="792" spans="1:20" x14ac:dyDescent="0.25">
      <c r="A792" s="33">
        <v>43539</v>
      </c>
      <c r="B792">
        <v>26.315916000000001</v>
      </c>
      <c r="C792" s="6">
        <f t="shared" si="107"/>
        <v>3.9327241607547709E-3</v>
      </c>
      <c r="D792" s="6">
        <f t="shared" si="105"/>
        <v>2.2032955822753449E-2</v>
      </c>
      <c r="E792" s="6">
        <f t="shared" si="106"/>
        <v>2.5081568615059502E-2</v>
      </c>
      <c r="F792" s="6">
        <f t="shared" si="104"/>
        <v>2.1668479430334474E-2</v>
      </c>
      <c r="G792" s="3"/>
      <c r="H792" s="3">
        <f t="shared" si="110"/>
        <v>5.628568862038085E-4</v>
      </c>
      <c r="I792" s="6">
        <f t="shared" si="111"/>
        <v>2.3724605080038919E-2</v>
      </c>
      <c r="J792" s="13"/>
      <c r="K792" s="13"/>
      <c r="L792" s="3"/>
      <c r="M792" s="3"/>
      <c r="N792" s="3"/>
      <c r="O792" s="3">
        <f t="shared" si="112"/>
        <v>5.7331144133356319E-4</v>
      </c>
      <c r="P792" s="36">
        <f t="shared" si="108"/>
        <v>2.7996136132097962</v>
      </c>
      <c r="Q792" s="6">
        <f t="shared" si="109"/>
        <v>2.3943922847636374E-2</v>
      </c>
      <c r="R792" s="3"/>
      <c r="S792" s="3"/>
      <c r="T792" s="3"/>
    </row>
    <row r="793" spans="1:20" x14ac:dyDescent="0.25">
      <c r="A793" s="33">
        <v>43542</v>
      </c>
      <c r="B793">
        <v>26.586067</v>
      </c>
      <c r="C793" s="6">
        <f t="shared" si="107"/>
        <v>1.0213354321412184E-2</v>
      </c>
      <c r="D793" s="6">
        <f t="shared" si="105"/>
        <v>2.1717831839237031E-2</v>
      </c>
      <c r="E793" s="6">
        <f t="shared" si="106"/>
        <v>2.4904861329350447E-2</v>
      </c>
      <c r="F793" s="6">
        <f t="shared" si="104"/>
        <v>2.1672444458697399E-2</v>
      </c>
      <c r="G793" s="3"/>
      <c r="H793" s="3">
        <f t="shared" si="110"/>
        <v>5.3001345219105497E-4</v>
      </c>
      <c r="I793" s="6">
        <f t="shared" si="111"/>
        <v>2.3022021027508749E-2</v>
      </c>
      <c r="J793" s="13"/>
      <c r="K793" s="13"/>
      <c r="L793" s="3"/>
      <c r="M793" s="3"/>
      <c r="N793" s="3"/>
      <c r="O793" s="3">
        <f t="shared" si="112"/>
        <v>5.2637760443492146E-4</v>
      </c>
      <c r="P793" s="36">
        <f t="shared" si="108"/>
        <v>2.7567219898548183</v>
      </c>
      <c r="Q793" s="6">
        <f t="shared" si="109"/>
        <v>2.2942920573347271E-2</v>
      </c>
      <c r="R793" s="3"/>
      <c r="S793" s="3"/>
      <c r="T793" s="3"/>
    </row>
    <row r="794" spans="1:20" x14ac:dyDescent="0.25">
      <c r="A794" s="33">
        <v>43543</v>
      </c>
      <c r="B794">
        <v>26.069603000000001</v>
      </c>
      <c r="C794" s="6">
        <f t="shared" si="107"/>
        <v>-1.9617281967829376E-2</v>
      </c>
      <c r="D794" s="6">
        <f t="shared" si="105"/>
        <v>2.1708423563005272E-2</v>
      </c>
      <c r="E794" s="6">
        <f t="shared" si="106"/>
        <v>2.4833657945812198E-2</v>
      </c>
      <c r="F794" s="6">
        <f t="shared" si="104"/>
        <v>2.1682412646137735E-2</v>
      </c>
      <c r="G794" s="3"/>
      <c r="H794" s="3">
        <f t="shared" si="110"/>
        <v>5.0447140144927415E-4</v>
      </c>
      <c r="I794" s="6">
        <f t="shared" si="111"/>
        <v>2.2460440811552969E-2</v>
      </c>
      <c r="J794" s="13"/>
      <c r="K794" s="13"/>
      <c r="L794" s="3"/>
      <c r="M794" s="3"/>
      <c r="N794" s="3"/>
      <c r="O794" s="3">
        <f t="shared" si="112"/>
        <v>4.9129542765190704E-4</v>
      </c>
      <c r="P794" s="36">
        <f t="shared" si="108"/>
        <v>2.4986377791288374</v>
      </c>
      <c r="Q794" s="6">
        <f t="shared" si="109"/>
        <v>2.2165185035363612E-2</v>
      </c>
      <c r="R794" s="3"/>
      <c r="S794" s="3"/>
      <c r="T794" s="3"/>
    </row>
    <row r="795" spans="1:20" x14ac:dyDescent="0.25">
      <c r="A795" s="33">
        <v>43544</v>
      </c>
      <c r="B795">
        <v>26.244406000000001</v>
      </c>
      <c r="C795" s="6">
        <f t="shared" si="107"/>
        <v>6.6828619679059299E-3</v>
      </c>
      <c r="D795" s="6">
        <f t="shared" si="105"/>
        <v>2.1710608380084147E-2</v>
      </c>
      <c r="E795" s="6">
        <f t="shared" si="106"/>
        <v>2.49052444975243E-2</v>
      </c>
      <c r="F795" s="6">
        <f t="shared" si="104"/>
        <v>2.1774279894715545E-2</v>
      </c>
      <c r="G795" s="3"/>
      <c r="H795" s="3">
        <f t="shared" si="110"/>
        <v>4.9729338247063719E-4</v>
      </c>
      <c r="I795" s="6">
        <f t="shared" si="111"/>
        <v>2.2300075840019855E-2</v>
      </c>
      <c r="J795" s="13"/>
      <c r="K795" s="13"/>
      <c r="L795" s="3"/>
      <c r="M795" s="3"/>
      <c r="N795" s="3"/>
      <c r="O795" s="3">
        <f t="shared" si="112"/>
        <v>4.8280223067852435E-4</v>
      </c>
      <c r="P795" s="36">
        <f t="shared" si="108"/>
        <v>2.8527617020656844</v>
      </c>
      <c r="Q795" s="6">
        <f t="shared" si="109"/>
        <v>2.1972761107301113E-2</v>
      </c>
      <c r="R795" s="3"/>
      <c r="S795" s="3"/>
      <c r="T795" s="3"/>
    </row>
    <row r="796" spans="1:20" x14ac:dyDescent="0.25">
      <c r="A796" s="33">
        <v>43545</v>
      </c>
      <c r="B796">
        <v>26.18084</v>
      </c>
      <c r="C796" s="6">
        <f t="shared" si="107"/>
        <v>-2.4250160371612154E-3</v>
      </c>
      <c r="D796" s="6">
        <f t="shared" si="105"/>
        <v>2.1744866161221812E-2</v>
      </c>
      <c r="E796" s="6">
        <f t="shared" si="106"/>
        <v>2.4787800342125407E-2</v>
      </c>
      <c r="F796" s="6">
        <f t="shared" si="104"/>
        <v>2.1774111225314401E-2</v>
      </c>
      <c r="G796" s="3"/>
      <c r="H796" s="3">
        <f t="shared" si="110"/>
        <v>4.7013541816732395E-4</v>
      </c>
      <c r="I796" s="6">
        <f t="shared" si="111"/>
        <v>2.1682606350882358E-2</v>
      </c>
      <c r="J796" s="13"/>
      <c r="K796" s="13"/>
      <c r="L796" s="3"/>
      <c r="M796" s="3"/>
      <c r="N796" s="3"/>
      <c r="O796" s="3">
        <f t="shared" si="112"/>
        <v>4.4695344700480517E-4</v>
      </c>
      <c r="P796" s="36">
        <f t="shared" si="108"/>
        <v>2.9310108714315999</v>
      </c>
      <c r="Q796" s="6">
        <f t="shared" si="109"/>
        <v>2.1141273542641777E-2</v>
      </c>
      <c r="R796" s="3"/>
      <c r="S796" s="3"/>
      <c r="T796" s="3"/>
    </row>
    <row r="797" spans="1:20" x14ac:dyDescent="0.25">
      <c r="A797" s="33">
        <v>43546</v>
      </c>
      <c r="B797">
        <v>25.680264999999999</v>
      </c>
      <c r="C797" s="6">
        <f t="shared" si="107"/>
        <v>-1.9305047445362222E-2</v>
      </c>
      <c r="D797" s="6">
        <f t="shared" si="105"/>
        <v>2.1352805247062952E-2</v>
      </c>
      <c r="E797" s="6">
        <f t="shared" si="106"/>
        <v>2.3099235245033774E-2</v>
      </c>
      <c r="F797" s="6">
        <f t="shared" si="104"/>
        <v>2.1735699755602154E-2</v>
      </c>
      <c r="G797" s="3"/>
      <c r="H797" s="3">
        <f t="shared" si="110"/>
        <v>4.4228013524411384E-4</v>
      </c>
      <c r="I797" s="6">
        <f t="shared" si="111"/>
        <v>2.1030457323703493E-2</v>
      </c>
      <c r="J797" s="13"/>
      <c r="K797" s="13"/>
      <c r="L797" s="3"/>
      <c r="M797" s="3"/>
      <c r="N797" s="3"/>
      <c r="O797" s="3">
        <f t="shared" si="112"/>
        <v>4.1132646603680821E-4</v>
      </c>
      <c r="P797" s="36">
        <f t="shared" si="108"/>
        <v>2.5260950816351784</v>
      </c>
      <c r="Q797" s="6">
        <f t="shared" si="109"/>
        <v>2.0281185025456679E-2</v>
      </c>
      <c r="R797" s="3"/>
      <c r="S797" s="3"/>
      <c r="T797" s="3"/>
    </row>
    <row r="798" spans="1:20" x14ac:dyDescent="0.25">
      <c r="A798" s="33">
        <v>43550</v>
      </c>
      <c r="B798">
        <v>25.616703000000001</v>
      </c>
      <c r="C798" s="6">
        <f t="shared" si="107"/>
        <v>-2.4781984202389795E-3</v>
      </c>
      <c r="D798" s="6">
        <f t="shared" si="105"/>
        <v>2.1597249293931996E-2</v>
      </c>
      <c r="E798" s="6">
        <f t="shared" si="106"/>
        <v>2.2442564347153776E-2</v>
      </c>
      <c r="F798" s="6">
        <f t="shared" si="104"/>
        <v>2.1830051482482325E-2</v>
      </c>
      <c r="G798" s="3"/>
      <c r="H798" s="3">
        <f t="shared" si="110"/>
        <v>4.3810441854152824E-4</v>
      </c>
      <c r="I798" s="6">
        <f t="shared" si="111"/>
        <v>2.0930944043246788E-2</v>
      </c>
      <c r="J798" s="13"/>
      <c r="K798" s="13"/>
      <c r="L798" s="3"/>
      <c r="M798" s="3"/>
      <c r="N798" s="3"/>
      <c r="O798" s="3">
        <f t="shared" si="112"/>
        <v>4.0948511515026542E-4</v>
      </c>
      <c r="P798" s="36">
        <f t="shared" si="108"/>
        <v>2.9738674570941046</v>
      </c>
      <c r="Q798" s="6">
        <f t="shared" si="109"/>
        <v>2.02357385620161E-2</v>
      </c>
      <c r="R798" s="3"/>
      <c r="S798" s="3"/>
      <c r="T798" s="3"/>
    </row>
    <row r="799" spans="1:20" x14ac:dyDescent="0.25">
      <c r="A799" s="33">
        <v>43551</v>
      </c>
      <c r="B799">
        <v>25.982199000000001</v>
      </c>
      <c r="C799" s="6">
        <f t="shared" si="107"/>
        <v>1.4167050029932042E-2</v>
      </c>
      <c r="D799" s="6">
        <f t="shared" si="105"/>
        <v>2.1570604257258912E-2</v>
      </c>
      <c r="E799" s="6">
        <f t="shared" si="106"/>
        <v>2.2201528413430951E-2</v>
      </c>
      <c r="F799" s="6">
        <f t="shared" ref="F799:F862" si="113">SQRT(SUMPRODUCT(C709:C798,C709:C798)/90)</f>
        <v>2.180099681962994E-2</v>
      </c>
      <c r="G799" s="3"/>
      <c r="H799" s="3">
        <f t="shared" si="110"/>
        <v>4.1218664147364101E-4</v>
      </c>
      <c r="I799" s="6">
        <f t="shared" si="111"/>
        <v>2.0302380192323288E-2</v>
      </c>
      <c r="J799" s="13"/>
      <c r="K799" s="13"/>
      <c r="L799" s="3"/>
      <c r="M799" s="3"/>
      <c r="N799" s="3"/>
      <c r="O799" s="3">
        <f t="shared" si="112"/>
        <v>3.7746786293254756E-4</v>
      </c>
      <c r="P799" s="36">
        <f t="shared" si="108"/>
        <v>2.7562165529900051</v>
      </c>
      <c r="Q799" s="6">
        <f t="shared" si="109"/>
        <v>1.9428532186774882E-2</v>
      </c>
      <c r="R799" s="3"/>
      <c r="S799" s="3"/>
      <c r="T799" s="3"/>
    </row>
    <row r="800" spans="1:20" x14ac:dyDescent="0.25">
      <c r="A800" s="33">
        <v>43552</v>
      </c>
      <c r="B800">
        <v>25.759723999999999</v>
      </c>
      <c r="C800" s="6">
        <f t="shared" si="107"/>
        <v>-8.5994627998112402E-3</v>
      </c>
      <c r="D800" s="6">
        <f t="shared" si="105"/>
        <v>2.1662971842526982E-2</v>
      </c>
      <c r="E800" s="6">
        <f t="shared" si="106"/>
        <v>2.2268764683764174E-2</v>
      </c>
      <c r="F800" s="6">
        <f t="shared" si="113"/>
        <v>2.181670088246996E-2</v>
      </c>
      <c r="G800" s="3"/>
      <c r="H800" s="3">
        <f t="shared" si="110"/>
        <v>3.9949776137825841E-4</v>
      </c>
      <c r="I800" s="6">
        <f t="shared" si="111"/>
        <v>1.9987440090673401E-2</v>
      </c>
      <c r="J800" s="13"/>
      <c r="K800" s="13"/>
      <c r="L800" s="3"/>
      <c r="M800" s="3"/>
      <c r="N800" s="3"/>
      <c r="O800" s="3">
        <f t="shared" si="112"/>
        <v>3.6462791010388501E-4</v>
      </c>
      <c r="P800" s="36">
        <f t="shared" si="108"/>
        <v>2.9379722540560147</v>
      </c>
      <c r="Q800" s="6">
        <f t="shared" si="109"/>
        <v>1.9095232653829727E-2</v>
      </c>
      <c r="R800" s="3"/>
      <c r="S800" s="3"/>
      <c r="T800" s="3"/>
    </row>
    <row r="801" spans="1:20" x14ac:dyDescent="0.25">
      <c r="A801" s="33">
        <v>43553</v>
      </c>
      <c r="B801">
        <v>26.029872999999998</v>
      </c>
      <c r="C801" s="6">
        <f t="shared" si="107"/>
        <v>1.0432653115745854E-2</v>
      </c>
      <c r="D801" s="6">
        <f t="shared" si="105"/>
        <v>2.1176959437214472E-2</v>
      </c>
      <c r="E801" s="6">
        <f t="shared" si="106"/>
        <v>2.1879343865321647E-2</v>
      </c>
      <c r="F801" s="6">
        <f t="shared" si="113"/>
        <v>2.1835349676754549E-2</v>
      </c>
      <c r="G801" s="3"/>
      <c r="H801" s="3">
        <f t="shared" si="110"/>
        <v>3.7996494132228314E-4</v>
      </c>
      <c r="I801" s="6">
        <f t="shared" si="111"/>
        <v>1.9492689432766407E-2</v>
      </c>
      <c r="J801" s="13"/>
      <c r="K801" s="13"/>
      <c r="L801" s="3"/>
      <c r="M801" s="3"/>
      <c r="N801" s="3"/>
      <c r="O801" s="3">
        <f t="shared" si="112"/>
        <v>3.4252144698749214E-4</v>
      </c>
      <c r="P801" s="36">
        <f t="shared" si="108"/>
        <v>2.911768679970212</v>
      </c>
      <c r="Q801" s="6">
        <f t="shared" si="109"/>
        <v>1.8507334950972603E-2</v>
      </c>
      <c r="R801" s="3"/>
      <c r="S801" s="3"/>
      <c r="T801" s="3"/>
    </row>
    <row r="802" spans="1:20" x14ac:dyDescent="0.25">
      <c r="A802" s="33">
        <v>43556</v>
      </c>
      <c r="B802">
        <v>26.538395000000001</v>
      </c>
      <c r="C802" s="6">
        <f t="shared" si="107"/>
        <v>1.9347712311516996E-2</v>
      </c>
      <c r="D802" s="6">
        <f t="shared" si="105"/>
        <v>2.1262446222700005E-2</v>
      </c>
      <c r="E802" s="6">
        <f t="shared" si="106"/>
        <v>2.1920759388325928E-2</v>
      </c>
      <c r="F802" s="6">
        <f t="shared" si="113"/>
        <v>2.1853589886288296E-2</v>
      </c>
      <c r="G802" s="3"/>
      <c r="H802" s="3">
        <f t="shared" si="110"/>
        <v>3.63697459904955E-4</v>
      </c>
      <c r="I802" s="6">
        <f t="shared" si="111"/>
        <v>1.9070853675306594E-2</v>
      </c>
      <c r="J802" s="13"/>
      <c r="K802" s="13"/>
      <c r="L802" s="3"/>
      <c r="M802" s="3"/>
      <c r="N802" s="3"/>
      <c r="O802" s="3">
        <f t="shared" si="112"/>
        <v>3.2542108056328299E-4</v>
      </c>
      <c r="P802" s="36">
        <f t="shared" si="108"/>
        <v>2.521103526901368</v>
      </c>
      <c r="Q802" s="6">
        <f t="shared" si="109"/>
        <v>1.8039431270505259E-2</v>
      </c>
      <c r="R802" s="3"/>
      <c r="S802" s="3"/>
      <c r="T802" s="3"/>
    </row>
    <row r="803" spans="1:20" x14ac:dyDescent="0.25">
      <c r="A803" s="33">
        <v>43557</v>
      </c>
      <c r="B803">
        <v>26.649633000000001</v>
      </c>
      <c r="C803" s="6">
        <f t="shared" si="107"/>
        <v>4.1828270897861413E-3</v>
      </c>
      <c r="D803" s="6">
        <f t="shared" ref="D803:D866" si="114">SQRT(SUMPRODUCT(C773:C802,C773:C802)/30)</f>
        <v>2.0163596315855507E-2</v>
      </c>
      <c r="E803" s="6">
        <f t="shared" si="106"/>
        <v>2.2032056933782473E-2</v>
      </c>
      <c r="F803" s="6">
        <f t="shared" si="113"/>
        <v>2.1928357938935526E-2</v>
      </c>
      <c r="G803" s="3"/>
      <c r="H803" s="3">
        <f t="shared" si="110"/>
        <v>3.6433565061201129E-4</v>
      </c>
      <c r="I803" s="6">
        <f t="shared" si="111"/>
        <v>1.9087578437612544E-2</v>
      </c>
      <c r="J803" s="13"/>
      <c r="K803" s="13"/>
      <c r="L803" s="3"/>
      <c r="M803" s="3"/>
      <c r="N803" s="3"/>
      <c r="O803" s="3">
        <f t="shared" si="112"/>
        <v>3.3194297283067881E-4</v>
      </c>
      <c r="P803" s="36">
        <f t="shared" si="108"/>
        <v>3.0599811646593738</v>
      </c>
      <c r="Q803" s="6">
        <f t="shared" si="109"/>
        <v>1.821930220482329E-2</v>
      </c>
      <c r="R803" s="3"/>
      <c r="S803" s="3"/>
      <c r="T803" s="3"/>
    </row>
    <row r="804" spans="1:20" x14ac:dyDescent="0.25">
      <c r="A804" s="33">
        <v>43558</v>
      </c>
      <c r="B804">
        <v>27.221717999999999</v>
      </c>
      <c r="C804" s="6">
        <f t="shared" si="107"/>
        <v>2.1239731177896105E-2</v>
      </c>
      <c r="D804" s="6">
        <f t="shared" si="114"/>
        <v>1.8232060684396676E-2</v>
      </c>
      <c r="E804" s="6">
        <f t="shared" si="106"/>
        <v>2.1731083676443452E-2</v>
      </c>
      <c r="F804" s="6">
        <f t="shared" si="113"/>
        <v>2.1917307015887965E-2</v>
      </c>
      <c r="G804" s="3"/>
      <c r="H804" s="3">
        <f t="shared" si="110"/>
        <v>3.4352527412307354E-4</v>
      </c>
      <c r="I804" s="6">
        <f t="shared" si="111"/>
        <v>1.8534434820708011E-2</v>
      </c>
      <c r="J804" s="13"/>
      <c r="K804" s="13"/>
      <c r="L804" s="3"/>
      <c r="M804" s="3"/>
      <c r="N804" s="3"/>
      <c r="O804" s="3">
        <f t="shared" si="112"/>
        <v>3.0829173888871473E-4</v>
      </c>
      <c r="P804" s="36">
        <f t="shared" si="108"/>
        <v>2.3916388070881203</v>
      </c>
      <c r="Q804" s="6">
        <f t="shared" si="109"/>
        <v>1.7558238490484025E-2</v>
      </c>
      <c r="R804" s="3"/>
      <c r="S804" s="3"/>
      <c r="T804" s="3"/>
    </row>
    <row r="805" spans="1:20" x14ac:dyDescent="0.25">
      <c r="A805" s="33">
        <v>43559</v>
      </c>
      <c r="B805">
        <v>26.967461</v>
      </c>
      <c r="C805" s="6">
        <f t="shared" si="107"/>
        <v>-9.3841195068069296E-3</v>
      </c>
      <c r="D805" s="6">
        <f t="shared" si="114"/>
        <v>1.8639542972617811E-2</v>
      </c>
      <c r="E805" s="6">
        <f t="shared" si="106"/>
        <v>2.10285656790111E-2</v>
      </c>
      <c r="F805" s="6">
        <f t="shared" si="113"/>
        <v>2.1983842886958656E-2</v>
      </c>
      <c r="G805" s="3"/>
      <c r="H805" s="3">
        <f t="shared" si="110"/>
        <v>3.4998132850624664E-4</v>
      </c>
      <c r="I805" s="6">
        <f t="shared" si="111"/>
        <v>1.8707787910553365E-2</v>
      </c>
      <c r="J805" s="13"/>
      <c r="K805" s="13"/>
      <c r="L805" s="3"/>
      <c r="M805" s="3"/>
      <c r="N805" s="3"/>
      <c r="O805" s="3">
        <f t="shared" si="112"/>
        <v>3.2281292089633403E-4</v>
      </c>
      <c r="P805" s="36">
        <f t="shared" si="108"/>
        <v>2.9638828444910623</v>
      </c>
      <c r="Q805" s="6">
        <f t="shared" si="109"/>
        <v>1.7966995321876556E-2</v>
      </c>
      <c r="R805" s="3"/>
      <c r="S805" s="3"/>
      <c r="T805" s="3"/>
    </row>
    <row r="806" spans="1:20" x14ac:dyDescent="0.25">
      <c r="A806" s="33">
        <v>43560</v>
      </c>
      <c r="B806">
        <v>27.325013999999999</v>
      </c>
      <c r="C806" s="6">
        <f t="shared" si="107"/>
        <v>1.3171555332619119E-2</v>
      </c>
      <c r="D806" s="6">
        <f t="shared" si="114"/>
        <v>1.8716727199787574E-2</v>
      </c>
      <c r="E806" s="6">
        <f t="shared" si="106"/>
        <v>2.1054249812528739E-2</v>
      </c>
      <c r="F806" s="6">
        <f t="shared" si="113"/>
        <v>2.1944343810038933E-2</v>
      </c>
      <c r="G806" s="3"/>
      <c r="H806" s="3">
        <f t="shared" si="110"/>
        <v>3.3426615073095392E-4</v>
      </c>
      <c r="I806" s="6">
        <f t="shared" si="111"/>
        <v>1.8282946992510641E-2</v>
      </c>
      <c r="J806" s="13"/>
      <c r="K806" s="13"/>
      <c r="L806" s="3"/>
      <c r="M806" s="3"/>
      <c r="N806" s="3"/>
      <c r="O806" s="3">
        <f t="shared" si="112"/>
        <v>3.0587932872573327E-4</v>
      </c>
      <c r="P806" s="36">
        <f t="shared" si="108"/>
        <v>2.8436293947591418</v>
      </c>
      <c r="Q806" s="6">
        <f t="shared" si="109"/>
        <v>1.748940618562372E-2</v>
      </c>
      <c r="R806" s="3"/>
      <c r="S806" s="3"/>
      <c r="T806" s="3"/>
    </row>
    <row r="807" spans="1:20" x14ac:dyDescent="0.25">
      <c r="A807" s="33">
        <v>43563</v>
      </c>
      <c r="B807">
        <v>26.991295000000001</v>
      </c>
      <c r="C807" s="6">
        <f t="shared" si="107"/>
        <v>-1.2288139801317788E-2</v>
      </c>
      <c r="D807" s="6">
        <f t="shared" si="114"/>
        <v>1.8542089758649388E-2</v>
      </c>
      <c r="E807" s="6">
        <f t="shared" si="106"/>
        <v>2.108345757594822E-2</v>
      </c>
      <c r="F807" s="6">
        <f t="shared" si="113"/>
        <v>2.1982940725057586E-2</v>
      </c>
      <c r="G807" s="3"/>
      <c r="H807" s="3">
        <f t="shared" si="110"/>
        <v>3.2461957387991153E-4</v>
      </c>
      <c r="I807" s="6">
        <f t="shared" si="111"/>
        <v>1.8017202165705737E-2</v>
      </c>
      <c r="J807" s="13"/>
      <c r="K807" s="13"/>
      <c r="L807" s="3"/>
      <c r="M807" s="3"/>
      <c r="N807" s="3"/>
      <c r="O807" s="3">
        <f t="shared" si="112"/>
        <v>2.9764139570803895E-4</v>
      </c>
      <c r="P807" s="36">
        <f t="shared" si="108"/>
        <v>2.8872138189588545</v>
      </c>
      <c r="Q807" s="6">
        <f t="shared" si="109"/>
        <v>1.7252286680554521E-2</v>
      </c>
      <c r="R807" s="3"/>
      <c r="S807" s="3"/>
      <c r="T807" s="3"/>
    </row>
    <row r="808" spans="1:20" x14ac:dyDescent="0.25">
      <c r="A808" s="33">
        <v>43564</v>
      </c>
      <c r="B808">
        <v>27.325013999999999</v>
      </c>
      <c r="C808" s="6">
        <f t="shared" si="107"/>
        <v>1.2288139801317776E-2</v>
      </c>
      <c r="D808" s="6">
        <f t="shared" si="114"/>
        <v>1.7790105590211651E-2</v>
      </c>
      <c r="E808" s="6">
        <f t="shared" si="106"/>
        <v>2.1113203456467645E-2</v>
      </c>
      <c r="F808" s="6">
        <f t="shared" si="113"/>
        <v>2.2004860297997541E-2</v>
      </c>
      <c r="G808" s="3"/>
      <c r="H808" s="3">
        <f t="shared" si="110"/>
        <v>3.1420230223372066E-4</v>
      </c>
      <c r="I808" s="6">
        <f t="shared" si="111"/>
        <v>1.772575251530159E-2</v>
      </c>
      <c r="J808" s="13"/>
      <c r="K808" s="13"/>
      <c r="L808" s="3"/>
      <c r="M808" s="3"/>
      <c r="N808" s="3"/>
      <c r="O808" s="3">
        <f t="shared" si="112"/>
        <v>2.8832991875556548E-4</v>
      </c>
      <c r="P808" s="36">
        <f t="shared" si="108"/>
        <v>2.8949140556170194</v>
      </c>
      <c r="Q808" s="6">
        <f t="shared" si="109"/>
        <v>1.6980280290842243E-2</v>
      </c>
      <c r="R808" s="3"/>
      <c r="S808" s="3"/>
      <c r="T808" s="3"/>
    </row>
    <row r="809" spans="1:20" x14ac:dyDescent="0.25">
      <c r="A809" s="33">
        <v>43565</v>
      </c>
      <c r="B809">
        <v>27.158152000000001</v>
      </c>
      <c r="C809" s="6">
        <f t="shared" si="107"/>
        <v>-6.1252872753255931E-3</v>
      </c>
      <c r="D809" s="6">
        <f t="shared" si="114"/>
        <v>1.7846231589758278E-2</v>
      </c>
      <c r="E809" s="6">
        <f t="shared" si="106"/>
        <v>2.109301706443055E-2</v>
      </c>
      <c r="F809" s="6">
        <f t="shared" si="113"/>
        <v>2.202404907241649E-2</v>
      </c>
      <c r="G809" s="3"/>
      <c r="H809" s="3">
        <f t="shared" si="110"/>
        <v>3.0441006688630126E-4</v>
      </c>
      <c r="I809" s="6">
        <f t="shared" si="111"/>
        <v>1.7447351285690939E-2</v>
      </c>
      <c r="J809" s="13"/>
      <c r="K809" s="13"/>
      <c r="L809" s="3"/>
      <c r="M809" s="3"/>
      <c r="N809" s="3"/>
      <c r="O809" s="3">
        <f t="shared" si="112"/>
        <v>2.7991015064671518E-4</v>
      </c>
      <c r="P809" s="36">
        <f t="shared" si="108"/>
        <v>3.1045624373422496</v>
      </c>
      <c r="Q809" s="6">
        <f t="shared" si="109"/>
        <v>1.6730515552328781E-2</v>
      </c>
      <c r="R809" s="3"/>
      <c r="S809" s="3"/>
      <c r="T809" s="3"/>
    </row>
    <row r="810" spans="1:20" x14ac:dyDescent="0.25">
      <c r="A810" s="33">
        <v>43566</v>
      </c>
      <c r="B810">
        <v>27.817640000000001</v>
      </c>
      <c r="C810" s="6">
        <f t="shared" si="107"/>
        <v>2.3993092701673619E-2</v>
      </c>
      <c r="D810" s="6">
        <f t="shared" si="114"/>
        <v>1.7879716417441939E-2</v>
      </c>
      <c r="E810" s="6">
        <f t="shared" si="106"/>
        <v>2.0988001786725222E-2</v>
      </c>
      <c r="F810" s="6">
        <f t="shared" si="113"/>
        <v>2.2032982392226032E-2</v>
      </c>
      <c r="G810" s="3"/>
      <c r="H810" s="3">
        <f t="shared" si="110"/>
        <v>2.8839661152543907E-4</v>
      </c>
      <c r="I810" s="6">
        <f t="shared" si="111"/>
        <v>1.6982244007357775E-2</v>
      </c>
      <c r="J810" s="13"/>
      <c r="K810" s="13"/>
      <c r="L810" s="3"/>
      <c r="M810" s="3"/>
      <c r="N810" s="3"/>
      <c r="O810" s="3">
        <f t="shared" si="112"/>
        <v>2.6289985976749079E-4</v>
      </c>
      <c r="P810" s="36">
        <f t="shared" si="108"/>
        <v>2.108086471343726</v>
      </c>
      <c r="Q810" s="6">
        <f t="shared" si="109"/>
        <v>1.6214186990641585E-2</v>
      </c>
      <c r="R810" s="3"/>
      <c r="S810" s="3"/>
      <c r="T810" s="3"/>
    </row>
    <row r="811" spans="1:20" x14ac:dyDescent="0.25">
      <c r="A811" s="33">
        <v>43567</v>
      </c>
      <c r="B811">
        <v>28.739332000000001</v>
      </c>
      <c r="C811" s="6">
        <f t="shared" si="107"/>
        <v>3.2596285673529485E-2</v>
      </c>
      <c r="D811" s="6">
        <f t="shared" si="114"/>
        <v>1.8354928843135696E-2</v>
      </c>
      <c r="E811" s="6">
        <f t="shared" si="106"/>
        <v>2.0998200333733705E-2</v>
      </c>
      <c r="F811" s="6">
        <f t="shared" si="113"/>
        <v>2.2159855232289045E-2</v>
      </c>
      <c r="G811" s="3"/>
      <c r="H811" s="3">
        <f t="shared" si="110"/>
        <v>3.0563292467737895E-4</v>
      </c>
      <c r="I811" s="6">
        <f t="shared" si="111"/>
        <v>1.7482360386325953E-2</v>
      </c>
      <c r="J811" s="13"/>
      <c r="K811" s="13"/>
      <c r="L811" s="3"/>
      <c r="M811" s="3"/>
      <c r="N811" s="3"/>
      <c r="O811" s="3">
        <f t="shared" si="112"/>
        <v>2.9208090643008492E-4</v>
      </c>
      <c r="P811" s="36">
        <f t="shared" si="108"/>
        <v>1.3314254312475702</v>
      </c>
      <c r="Q811" s="6">
        <f t="shared" si="109"/>
        <v>1.7090374672021819E-2</v>
      </c>
      <c r="R811" s="3"/>
      <c r="S811" s="3"/>
      <c r="T811" s="3"/>
    </row>
    <row r="812" spans="1:20" x14ac:dyDescent="0.25">
      <c r="A812" s="33">
        <v>43570</v>
      </c>
      <c r="B812">
        <v>29.192236000000001</v>
      </c>
      <c r="C812" s="6">
        <f t="shared" si="107"/>
        <v>1.5636145994479655E-2</v>
      </c>
      <c r="D812" s="6">
        <f t="shared" si="114"/>
        <v>1.859525736167171E-2</v>
      </c>
      <c r="E812" s="6">
        <f t="shared" si="106"/>
        <v>2.1397947587244819E-2</v>
      </c>
      <c r="F812" s="6">
        <f t="shared" si="113"/>
        <v>2.2391244648938179E-2</v>
      </c>
      <c r="G812" s="3"/>
      <c r="H812" s="3">
        <f t="shared" si="110"/>
        <v>3.5104601957935684E-4</v>
      </c>
      <c r="I812" s="6">
        <f t="shared" si="111"/>
        <v>1.8736222126655013E-2</v>
      </c>
      <c r="J812" s="13"/>
      <c r="K812" s="13"/>
      <c r="L812" s="3"/>
      <c r="M812" s="3"/>
      <c r="N812" s="3"/>
      <c r="O812" s="3">
        <f t="shared" si="112"/>
        <v>3.5878181768941208E-4</v>
      </c>
      <c r="P812" s="36">
        <f t="shared" si="108"/>
        <v>2.7067384323816004</v>
      </c>
      <c r="Q812" s="6">
        <f t="shared" si="109"/>
        <v>1.8941536835468554E-2</v>
      </c>
      <c r="R812" s="3"/>
      <c r="S812" s="3"/>
      <c r="T812" s="3"/>
    </row>
    <row r="813" spans="1:20" x14ac:dyDescent="0.25">
      <c r="A813" s="33">
        <v>43571</v>
      </c>
      <c r="B813">
        <v>29.088940000000001</v>
      </c>
      <c r="C813" s="6">
        <f t="shared" si="107"/>
        <v>-3.5447503036551936E-3</v>
      </c>
      <c r="D813" s="6">
        <f t="shared" si="114"/>
        <v>1.7440955500440815E-2</v>
      </c>
      <c r="E813" s="6">
        <f t="shared" si="106"/>
        <v>2.1287459659290898E-2</v>
      </c>
      <c r="F813" s="6">
        <f t="shared" si="113"/>
        <v>2.2440037602937331E-2</v>
      </c>
      <c r="G813" s="3"/>
      <c r="H813" s="3">
        <f t="shared" si="110"/>
        <v>3.4465260209823637E-4</v>
      </c>
      <c r="I813" s="6">
        <f t="shared" si="111"/>
        <v>1.8564821628505791E-2</v>
      </c>
      <c r="J813" s="13"/>
      <c r="K813" s="13"/>
      <c r="L813" s="3"/>
      <c r="M813" s="3"/>
      <c r="N813" s="3"/>
      <c r="O813" s="3">
        <f t="shared" si="112"/>
        <v>3.5135691139462734E-4</v>
      </c>
      <c r="P813" s="36">
        <f t="shared" si="108"/>
        <v>3.0400344305159921</v>
      </c>
      <c r="Q813" s="6">
        <f t="shared" si="109"/>
        <v>1.8744516835454236E-2</v>
      </c>
      <c r="R813" s="3"/>
      <c r="S813" s="3"/>
      <c r="T813" s="3"/>
    </row>
    <row r="814" spans="1:20" x14ac:dyDescent="0.25">
      <c r="A814" s="33">
        <v>43572</v>
      </c>
      <c r="B814">
        <v>29.454436999999999</v>
      </c>
      <c r="C814" s="6">
        <f t="shared" si="107"/>
        <v>1.2486527683914958E-2</v>
      </c>
      <c r="D814" s="6">
        <f t="shared" si="114"/>
        <v>1.7452613500622393E-2</v>
      </c>
      <c r="E814" s="6">
        <f t="shared" si="106"/>
        <v>2.1119930220801442E-2</v>
      </c>
      <c r="F814" s="6">
        <f t="shared" si="113"/>
        <v>2.2442639397612971E-2</v>
      </c>
      <c r="G814" s="3"/>
      <c r="H814" s="3">
        <f t="shared" si="110"/>
        <v>3.2472736125525799E-4</v>
      </c>
      <c r="I814" s="6">
        <f t="shared" si="111"/>
        <v>1.8020193152551333E-2</v>
      </c>
      <c r="J814" s="13"/>
      <c r="K814" s="13"/>
      <c r="L814" s="3"/>
      <c r="M814" s="3"/>
      <c r="N814" s="3"/>
      <c r="O814" s="3">
        <f t="shared" si="112"/>
        <v>3.2543820941066535E-4</v>
      </c>
      <c r="P814" s="36">
        <f t="shared" si="108"/>
        <v>2.856686697373644</v>
      </c>
      <c r="Q814" s="6">
        <f t="shared" si="109"/>
        <v>1.8039906025549727E-2</v>
      </c>
      <c r="R814" s="3"/>
      <c r="S814" s="3"/>
      <c r="T814" s="3"/>
    </row>
    <row r="815" spans="1:20" x14ac:dyDescent="0.25">
      <c r="A815" s="33">
        <v>43573</v>
      </c>
      <c r="B815">
        <v>29.438548999999998</v>
      </c>
      <c r="C815" s="6">
        <f t="shared" si="107"/>
        <v>-5.3955492715018988E-4</v>
      </c>
      <c r="D815" s="6">
        <f t="shared" si="114"/>
        <v>1.7596692214616315E-2</v>
      </c>
      <c r="E815" s="6">
        <f t="shared" si="106"/>
        <v>2.0867010031178683E-2</v>
      </c>
      <c r="F815" s="6">
        <f t="shared" si="113"/>
        <v>2.2465371119039856E-2</v>
      </c>
      <c r="G815" s="3"/>
      <c r="H815" s="3">
        <f t="shared" si="110"/>
        <v>3.1459852199601296E-4</v>
      </c>
      <c r="I815" s="6">
        <f t="shared" si="111"/>
        <v>1.7736925381700543E-2</v>
      </c>
      <c r="J815" s="13"/>
      <c r="K815" s="13"/>
      <c r="L815" s="3"/>
      <c r="M815" s="3"/>
      <c r="N815" s="3"/>
      <c r="O815" s="3">
        <f t="shared" si="112"/>
        <v>3.1387177903390939E-4</v>
      </c>
      <c r="P815" s="36">
        <f t="shared" si="108"/>
        <v>3.1138607125475093</v>
      </c>
      <c r="Q815" s="6">
        <f t="shared" si="109"/>
        <v>1.7716426813381682E-2</v>
      </c>
      <c r="R815" s="3"/>
      <c r="S815" s="3"/>
      <c r="T815" s="3"/>
    </row>
    <row r="816" spans="1:20" x14ac:dyDescent="0.25">
      <c r="A816" s="33">
        <v>43578</v>
      </c>
      <c r="B816">
        <v>28.945919</v>
      </c>
      <c r="C816" s="6">
        <f t="shared" si="107"/>
        <v>-1.6875779063868834E-2</v>
      </c>
      <c r="D816" s="6">
        <f t="shared" si="114"/>
        <v>1.7593905676685964E-2</v>
      </c>
      <c r="E816" s="6">
        <f t="shared" si="106"/>
        <v>2.0704679332821468E-2</v>
      </c>
      <c r="F816" s="6">
        <f t="shared" si="113"/>
        <v>2.2359143750887815E-2</v>
      </c>
      <c r="G816" s="3"/>
      <c r="H816" s="3">
        <f t="shared" si="110"/>
        <v>2.9574007784741689E-4</v>
      </c>
      <c r="I816" s="6">
        <f t="shared" si="111"/>
        <v>1.7197095040948542E-2</v>
      </c>
      <c r="J816" s="13"/>
      <c r="K816" s="13"/>
      <c r="L816" s="3"/>
      <c r="M816" s="3"/>
      <c r="N816" s="3"/>
      <c r="O816" s="3">
        <f t="shared" si="112"/>
        <v>2.9052644138329975E-4</v>
      </c>
      <c r="P816" s="36">
        <f t="shared" si="108"/>
        <v>2.6628386414190803</v>
      </c>
      <c r="Q816" s="6">
        <f t="shared" si="109"/>
        <v>1.7044836208755416E-2</v>
      </c>
      <c r="R816" s="3"/>
      <c r="S816" s="3"/>
      <c r="T816" s="3"/>
    </row>
    <row r="817" spans="1:20" x14ac:dyDescent="0.25">
      <c r="A817" s="33">
        <v>43579</v>
      </c>
      <c r="B817">
        <v>28.405615000000001</v>
      </c>
      <c r="C817" s="6">
        <f t="shared" si="107"/>
        <v>-1.8842390004926268E-2</v>
      </c>
      <c r="D817" s="6">
        <f t="shared" si="114"/>
        <v>1.7151294400675133E-2</v>
      </c>
      <c r="E817" s="6">
        <f t="shared" si="106"/>
        <v>2.0700977186048231E-2</v>
      </c>
      <c r="F817" s="6">
        <f t="shared" si="113"/>
        <v>2.2394178410508673E-2</v>
      </c>
      <c r="G817" s="3"/>
      <c r="H817" s="3">
        <f t="shared" si="110"/>
        <v>2.9508318831732269E-4</v>
      </c>
      <c r="I817" s="6">
        <f t="shared" si="111"/>
        <v>1.717798557215958E-2</v>
      </c>
      <c r="J817" s="13"/>
      <c r="K817" s="13"/>
      <c r="L817" s="3"/>
      <c r="M817" s="3"/>
      <c r="N817" s="3"/>
      <c r="O817" s="3">
        <f t="shared" si="112"/>
        <v>2.9297532180841808E-4</v>
      </c>
      <c r="P817" s="36">
        <f t="shared" si="108"/>
        <v>2.542858619447685</v>
      </c>
      <c r="Q817" s="6">
        <f t="shared" si="109"/>
        <v>1.7116521895771293E-2</v>
      </c>
      <c r="R817" s="3"/>
      <c r="S817" s="3"/>
      <c r="T817" s="3"/>
    </row>
    <row r="818" spans="1:20" x14ac:dyDescent="0.25">
      <c r="A818" s="33">
        <v>43580</v>
      </c>
      <c r="B818">
        <v>28.500961</v>
      </c>
      <c r="C818" s="6">
        <f t="shared" si="107"/>
        <v>3.350969111898635E-3</v>
      </c>
      <c r="D818" s="6">
        <f t="shared" si="114"/>
        <v>1.6454254739359773E-2</v>
      </c>
      <c r="E818" s="6">
        <f t="shared" si="106"/>
        <v>2.0801567047313795E-2</v>
      </c>
      <c r="F818" s="6">
        <f t="shared" si="113"/>
        <v>2.2182313716641106E-2</v>
      </c>
      <c r="G818" s="3"/>
      <c r="H818" s="3">
        <f t="shared" si="110"/>
        <v>2.9868033668414807E-4</v>
      </c>
      <c r="I818" s="6">
        <f t="shared" si="111"/>
        <v>1.7282370690508524E-2</v>
      </c>
      <c r="J818" s="13"/>
      <c r="K818" s="13"/>
      <c r="L818" s="3"/>
      <c r="M818" s="3"/>
      <c r="N818" s="3"/>
      <c r="O818" s="3">
        <f t="shared" si="112"/>
        <v>3.0100633679324237E-4</v>
      </c>
      <c r="P818" s="36">
        <f t="shared" si="108"/>
        <v>3.1165986660236822</v>
      </c>
      <c r="Q818" s="6">
        <f t="shared" si="109"/>
        <v>1.734953419528151E-2</v>
      </c>
      <c r="R818" s="3"/>
      <c r="S818" s="3"/>
      <c r="T818" s="3"/>
    </row>
    <row r="819" spans="1:20" x14ac:dyDescent="0.25">
      <c r="A819" s="33">
        <v>43585</v>
      </c>
      <c r="B819">
        <v>28.365888999999999</v>
      </c>
      <c r="C819" s="6">
        <f t="shared" si="107"/>
        <v>-4.7504742750521019E-3</v>
      </c>
      <c r="D819" s="6">
        <f t="shared" si="114"/>
        <v>1.6135799990679926E-2</v>
      </c>
      <c r="E819" s="6">
        <f t="shared" si="106"/>
        <v>2.0798083064279389E-2</v>
      </c>
      <c r="F819" s="6">
        <f t="shared" si="113"/>
        <v>2.2180593593153317E-2</v>
      </c>
      <c r="G819" s="3"/>
      <c r="H819" s="3">
        <f t="shared" si="110"/>
        <v>2.8143325612243309E-4</v>
      </c>
      <c r="I819" s="6">
        <f t="shared" si="111"/>
        <v>1.6775972583502666E-2</v>
      </c>
      <c r="J819" s="13"/>
      <c r="K819" s="13"/>
      <c r="L819" s="3"/>
      <c r="M819" s="3"/>
      <c r="N819" s="3"/>
      <c r="O819" s="3">
        <f t="shared" si="112"/>
        <v>2.7979878061814461E-4</v>
      </c>
      <c r="P819" s="36">
        <f t="shared" si="108"/>
        <v>3.1314541882108369</v>
      </c>
      <c r="Q819" s="6">
        <f t="shared" si="109"/>
        <v>1.6727186871023609E-2</v>
      </c>
      <c r="R819" s="3"/>
      <c r="S819" s="3"/>
      <c r="T819" s="3"/>
    </row>
    <row r="820" spans="1:20" x14ac:dyDescent="0.25">
      <c r="A820" s="33">
        <v>43587</v>
      </c>
      <c r="B820">
        <v>28.675768000000001</v>
      </c>
      <c r="C820" s="6">
        <f t="shared" si="107"/>
        <v>1.0865113839407145E-2</v>
      </c>
      <c r="D820" s="6">
        <f t="shared" si="114"/>
        <v>1.6153786333680722E-2</v>
      </c>
      <c r="E820" s="6">
        <f t="shared" si="106"/>
        <v>1.8635001025542889E-2</v>
      </c>
      <c r="F820" s="6">
        <f t="shared" si="113"/>
        <v>2.2042327647127904E-2</v>
      </c>
      <c r="G820" s="3"/>
      <c r="H820" s="3">
        <f t="shared" si="110"/>
        <v>2.6590128110536297E-4</v>
      </c>
      <c r="I820" s="6">
        <f t="shared" si="111"/>
        <v>1.6306479727561156E-2</v>
      </c>
      <c r="J820" s="13"/>
      <c r="K820" s="13"/>
      <c r="L820" s="3"/>
      <c r="M820" s="3"/>
      <c r="N820" s="3"/>
      <c r="O820" s="3">
        <f t="shared" si="112"/>
        <v>2.6156101825071257E-4</v>
      </c>
      <c r="P820" s="36">
        <f t="shared" si="108"/>
        <v>2.9798172513977899</v>
      </c>
      <c r="Q820" s="6">
        <f t="shared" si="109"/>
        <v>1.6172848179919101E-2</v>
      </c>
      <c r="R820" s="3"/>
      <c r="S820" s="3"/>
      <c r="T820" s="3"/>
    </row>
    <row r="821" spans="1:20" x14ac:dyDescent="0.25">
      <c r="A821" s="33">
        <v>43588</v>
      </c>
      <c r="B821">
        <v>28.008334999999999</v>
      </c>
      <c r="C821" s="6">
        <f t="shared" si="107"/>
        <v>-2.3550301119565659E-2</v>
      </c>
      <c r="D821" s="6">
        <f t="shared" si="114"/>
        <v>1.4651806087747707E-2</v>
      </c>
      <c r="E821" s="6">
        <f t="shared" si="106"/>
        <v>1.8384771845588042E-2</v>
      </c>
      <c r="F821" s="6">
        <f t="shared" si="113"/>
        <v>2.2043680965165954E-2</v>
      </c>
      <c r="G821" s="3"/>
      <c r="H821" s="3">
        <f t="shared" si="110"/>
        <v>2.5703024616363781E-4</v>
      </c>
      <c r="I821" s="6">
        <f t="shared" si="111"/>
        <v>1.6032162866052659E-2</v>
      </c>
      <c r="J821" s="13"/>
      <c r="K821" s="13"/>
      <c r="L821" s="3"/>
      <c r="M821" s="3"/>
      <c r="N821" s="3"/>
      <c r="O821" s="3">
        <f t="shared" si="112"/>
        <v>2.5297647251387658E-4</v>
      </c>
      <c r="P821" s="36">
        <f t="shared" si="108"/>
        <v>2.1259861613512205</v>
      </c>
      <c r="Q821" s="6">
        <f t="shared" si="109"/>
        <v>1.590523412320223E-2</v>
      </c>
      <c r="R821" s="3"/>
      <c r="S821" s="3"/>
      <c r="T821" s="3"/>
    </row>
    <row r="822" spans="1:20" x14ac:dyDescent="0.25">
      <c r="A822" s="33">
        <v>43591</v>
      </c>
      <c r="B822">
        <v>27.372686000000002</v>
      </c>
      <c r="C822" s="6">
        <f t="shared" si="107"/>
        <v>-2.2956489565692333E-2</v>
      </c>
      <c r="D822" s="6">
        <f t="shared" si="114"/>
        <v>1.4328573367009831E-2</v>
      </c>
      <c r="E822" s="6">
        <f t="shared" si="106"/>
        <v>1.8584390722070885E-2</v>
      </c>
      <c r="F822" s="6">
        <f t="shared" si="113"/>
        <v>2.2086784760105296E-2</v>
      </c>
      <c r="G822" s="3"/>
      <c r="H822" s="3">
        <f t="shared" si="110"/>
        <v>2.7488543236315249E-4</v>
      </c>
      <c r="I822" s="6">
        <f t="shared" si="111"/>
        <v>1.6579669247700705E-2</v>
      </c>
      <c r="J822" s="13"/>
      <c r="K822" s="13"/>
      <c r="L822" s="3"/>
      <c r="M822" s="3"/>
      <c r="N822" s="3"/>
      <c r="O822" s="3">
        <f t="shared" si="112"/>
        <v>2.8136459664378417E-4</v>
      </c>
      <c r="P822" s="36">
        <f t="shared" si="108"/>
        <v>2.2324830443476671</v>
      </c>
      <c r="Q822" s="6">
        <f t="shared" si="109"/>
        <v>1.6773926095097241E-2</v>
      </c>
      <c r="R822" s="3"/>
      <c r="S822" s="3"/>
      <c r="T822" s="3"/>
    </row>
    <row r="823" spans="1:20" x14ac:dyDescent="0.25">
      <c r="A823" s="33">
        <v>43592</v>
      </c>
      <c r="B823">
        <v>26.943622999999999</v>
      </c>
      <c r="C823" s="6">
        <f t="shared" si="107"/>
        <v>-1.5799008904810299E-2</v>
      </c>
      <c r="D823" s="6">
        <f t="shared" si="114"/>
        <v>1.4911711880116984E-2</v>
      </c>
      <c r="E823" s="6">
        <f t="shared" si="106"/>
        <v>1.8628249662716569E-2</v>
      </c>
      <c r="F823" s="6">
        <f t="shared" si="113"/>
        <v>2.2082145026121384E-2</v>
      </c>
      <c r="G823" s="3"/>
      <c r="H823" s="3">
        <f t="shared" si="110"/>
        <v>2.900123312121478E-4</v>
      </c>
      <c r="I823" s="6">
        <f t="shared" si="111"/>
        <v>1.7029748418932907E-2</v>
      </c>
      <c r="J823" s="13"/>
      <c r="K823" s="13"/>
      <c r="L823" s="3"/>
      <c r="M823" s="3"/>
      <c r="N823" s="3"/>
      <c r="O823" s="3">
        <f t="shared" si="112"/>
        <v>3.0474733522084285E-4</v>
      </c>
      <c r="P823" s="36">
        <f t="shared" si="108"/>
        <v>2.7195414108701823</v>
      </c>
      <c r="Q823" s="6">
        <f t="shared" si="109"/>
        <v>1.7457013926237296E-2</v>
      </c>
      <c r="R823" s="3"/>
      <c r="S823" s="3"/>
      <c r="T823" s="3"/>
    </row>
    <row r="824" spans="1:20" x14ac:dyDescent="0.25">
      <c r="A824" s="33">
        <v>43593</v>
      </c>
      <c r="B824">
        <v>27.070751000000001</v>
      </c>
      <c r="C824" s="6">
        <f t="shared" si="107"/>
        <v>4.7072001515353736E-3</v>
      </c>
      <c r="D824" s="6">
        <f t="shared" si="114"/>
        <v>1.5073233021649366E-2</v>
      </c>
      <c r="E824" s="6">
        <f t="shared" si="106"/>
        <v>1.8687669829539788E-2</v>
      </c>
      <c r="F824" s="6">
        <f t="shared" si="113"/>
        <v>2.2065232740400627E-2</v>
      </c>
      <c r="G824" s="3"/>
      <c r="H824" s="3">
        <f t="shared" si="110"/>
        <v>2.8758811228187545E-4</v>
      </c>
      <c r="I824" s="6">
        <f t="shared" si="111"/>
        <v>1.6958423048204555E-2</v>
      </c>
      <c r="J824" s="13"/>
      <c r="K824" s="13"/>
      <c r="L824" s="3"/>
      <c r="M824" s="3"/>
      <c r="N824" s="3"/>
      <c r="O824" s="3">
        <f t="shared" si="112"/>
        <v>3.0292095234379522E-4</v>
      </c>
      <c r="P824" s="36">
        <f t="shared" si="108"/>
        <v>3.0955073440298317</v>
      </c>
      <c r="Q824" s="6">
        <f t="shared" si="109"/>
        <v>1.7404624452822738E-2</v>
      </c>
      <c r="R824" s="3"/>
      <c r="S824" s="3"/>
      <c r="T824" s="3"/>
    </row>
    <row r="825" spans="1:20" x14ac:dyDescent="0.25">
      <c r="A825" s="33">
        <v>43594</v>
      </c>
      <c r="B825">
        <v>26.315916000000001</v>
      </c>
      <c r="C825" s="6">
        <f t="shared" si="107"/>
        <v>-2.827991888599693E-2</v>
      </c>
      <c r="D825" s="6">
        <f t="shared" si="114"/>
        <v>1.4666731734563451E-2</v>
      </c>
      <c r="E825" s="6">
        <f t="shared" si="106"/>
        <v>1.8526515268757784E-2</v>
      </c>
      <c r="F825" s="6">
        <f t="shared" si="113"/>
        <v>2.2027675219570029E-2</v>
      </c>
      <c r="G825" s="3"/>
      <c r="H825" s="3">
        <f t="shared" si="110"/>
        <v>2.7166228954095983E-4</v>
      </c>
      <c r="I825" s="6">
        <f t="shared" si="111"/>
        <v>1.6482180970398299E-2</v>
      </c>
      <c r="J825" s="13"/>
      <c r="K825" s="13"/>
      <c r="L825" s="3"/>
      <c r="M825" s="3"/>
      <c r="N825" s="3"/>
      <c r="O825" s="3">
        <f t="shared" si="112"/>
        <v>2.8243501648948598E-4</v>
      </c>
      <c r="P825" s="36">
        <f t="shared" si="108"/>
        <v>1.7512733448017745</v>
      </c>
      <c r="Q825" s="6">
        <f t="shared" si="109"/>
        <v>1.6805803059939919E-2</v>
      </c>
      <c r="R825" s="3"/>
      <c r="S825" s="3"/>
      <c r="T825" s="3"/>
    </row>
    <row r="826" spans="1:20" x14ac:dyDescent="0.25">
      <c r="A826" s="33">
        <v>43595</v>
      </c>
      <c r="B826">
        <v>26.737037999999998</v>
      </c>
      <c r="C826" s="6">
        <f t="shared" si="107"/>
        <v>1.587586791266133E-2</v>
      </c>
      <c r="D826" s="6">
        <f t="shared" si="114"/>
        <v>1.5501057771784479E-2</v>
      </c>
      <c r="E826" s="6">
        <f t="shared" si="106"/>
        <v>1.8882822834704157E-2</v>
      </c>
      <c r="F826" s="6">
        <f t="shared" si="113"/>
        <v>2.212956456603055E-2</v>
      </c>
      <c r="G826" s="3"/>
      <c r="H826" s="3">
        <f t="shared" si="110"/>
        <v>3.0334778090041625E-4</v>
      </c>
      <c r="I826" s="6">
        <f t="shared" si="111"/>
        <v>1.7416882065984608E-2</v>
      </c>
      <c r="J826" s="13"/>
      <c r="K826" s="13"/>
      <c r="L826" s="3"/>
      <c r="M826" s="3"/>
      <c r="N826" s="3"/>
      <c r="O826" s="3">
        <f t="shared" si="112"/>
        <v>3.2830104746188644E-4</v>
      </c>
      <c r="P826" s="36">
        <f t="shared" si="108"/>
        <v>2.7079913877677373</v>
      </c>
      <c r="Q826" s="6">
        <f t="shared" si="109"/>
        <v>1.8119079652727577E-2</v>
      </c>
      <c r="R826" s="3"/>
      <c r="S826" s="3"/>
      <c r="T826" s="3"/>
    </row>
    <row r="827" spans="1:20" x14ac:dyDescent="0.25">
      <c r="A827" s="33">
        <v>43598</v>
      </c>
      <c r="B827">
        <v>26.522504999999999</v>
      </c>
      <c r="C827" s="6">
        <f t="shared" si="107"/>
        <v>-8.0561772864007238E-3</v>
      </c>
      <c r="D827" s="6">
        <f t="shared" si="114"/>
        <v>1.5763508747024757E-2</v>
      </c>
      <c r="E827" s="6">
        <f t="shared" si="106"/>
        <v>1.876739859352549E-2</v>
      </c>
      <c r="F827" s="6">
        <f t="shared" si="113"/>
        <v>2.0941486303733287E-2</v>
      </c>
      <c r="G827" s="3"/>
      <c r="H827" s="3">
        <f t="shared" si="110"/>
        <v>3.0026950496520743E-4</v>
      </c>
      <c r="I827" s="6">
        <f t="shared" si="111"/>
        <v>1.7328286267407039E-2</v>
      </c>
      <c r="J827" s="13"/>
      <c r="K827" s="13"/>
      <c r="L827" s="3"/>
      <c r="M827" s="3"/>
      <c r="N827" s="3"/>
      <c r="O827" s="3">
        <f t="shared" si="112"/>
        <v>3.2442064814371509E-4</v>
      </c>
      <c r="P827" s="36">
        <f t="shared" si="108"/>
        <v>2.9977687301702653</v>
      </c>
      <c r="Q827" s="6">
        <f t="shared" si="109"/>
        <v>1.8011680880576225E-2</v>
      </c>
      <c r="R827" s="3"/>
      <c r="S827" s="3"/>
      <c r="T827" s="3"/>
    </row>
    <row r="828" spans="1:20" x14ac:dyDescent="0.25">
      <c r="A828" s="33">
        <v>43599</v>
      </c>
      <c r="B828">
        <v>27.015132999999999</v>
      </c>
      <c r="C828" s="6">
        <f t="shared" si="107"/>
        <v>1.8403572604276539E-2</v>
      </c>
      <c r="D828" s="6">
        <f t="shared" si="114"/>
        <v>1.5434661616124504E-2</v>
      </c>
      <c r="E828" s="6">
        <f t="shared" si="106"/>
        <v>1.8770588113702157E-2</v>
      </c>
      <c r="F828" s="6">
        <f t="shared" si="113"/>
        <v>2.0376180277933535E-2</v>
      </c>
      <c r="G828" s="3"/>
      <c r="H828" s="3">
        <f t="shared" si="110"/>
        <v>2.8614745421549009E-4</v>
      </c>
      <c r="I828" s="6">
        <f t="shared" si="111"/>
        <v>1.6915893538784466E-2</v>
      </c>
      <c r="J828" s="13"/>
      <c r="K828" s="13"/>
      <c r="L828" s="3"/>
      <c r="M828" s="3"/>
      <c r="N828" s="3"/>
      <c r="O828" s="3">
        <f t="shared" si="112"/>
        <v>3.0541531463199604E-4</v>
      </c>
      <c r="P828" s="36">
        <f t="shared" si="108"/>
        <v>2.5735035591608866</v>
      </c>
      <c r="Q828" s="6">
        <f t="shared" si="109"/>
        <v>1.7476135574891721E-2</v>
      </c>
      <c r="R828" s="3"/>
      <c r="S828" s="3"/>
      <c r="T828" s="3"/>
    </row>
    <row r="829" spans="1:20" x14ac:dyDescent="0.25">
      <c r="A829" s="33">
        <v>43600</v>
      </c>
      <c r="B829">
        <v>26.951563</v>
      </c>
      <c r="C829" s="6">
        <f t="shared" si="107"/>
        <v>-2.355898512018824E-3</v>
      </c>
      <c r="D829" s="6">
        <f t="shared" si="114"/>
        <v>1.5789673200459022E-2</v>
      </c>
      <c r="E829" s="6">
        <f t="shared" si="106"/>
        <v>1.8902443596008563E-2</v>
      </c>
      <c r="F829" s="6">
        <f t="shared" si="113"/>
        <v>2.029063419053281E-2</v>
      </c>
      <c r="G829" s="3"/>
      <c r="H829" s="3">
        <f t="shared" si="110"/>
        <v>2.8930009603861335E-4</v>
      </c>
      <c r="I829" s="6">
        <f t="shared" si="111"/>
        <v>1.7008824063956138E-2</v>
      </c>
      <c r="J829" s="13"/>
      <c r="K829" s="13"/>
      <c r="L829" s="3"/>
      <c r="M829" s="3"/>
      <c r="N829" s="3"/>
      <c r="O829" s="3">
        <f t="shared" si="112"/>
        <v>3.1090161322188932E-4</v>
      </c>
      <c r="P829" s="36">
        <f t="shared" si="108"/>
        <v>3.1101524249466537</v>
      </c>
      <c r="Q829" s="6">
        <f t="shared" si="109"/>
        <v>1.7632402366719327E-2</v>
      </c>
      <c r="R829" s="3"/>
      <c r="S829" s="3"/>
      <c r="T829" s="3"/>
    </row>
    <row r="830" spans="1:20" x14ac:dyDescent="0.25">
      <c r="A830" s="33">
        <v>43601</v>
      </c>
      <c r="B830">
        <v>27.038967</v>
      </c>
      <c r="C830" s="6">
        <f t="shared" si="107"/>
        <v>3.2377558195899182E-3</v>
      </c>
      <c r="D830" s="6">
        <f t="shared" si="114"/>
        <v>1.5582317269442683E-2</v>
      </c>
      <c r="E830" s="6">
        <f t="shared" si="106"/>
        <v>1.8869193948545981E-2</v>
      </c>
      <c r="F830" s="6">
        <f t="shared" si="113"/>
        <v>2.0286320288701087E-2</v>
      </c>
      <c r="G830" s="3"/>
      <c r="H830" s="3">
        <f t="shared" si="110"/>
        <v>2.7227510574423248E-4</v>
      </c>
      <c r="I830" s="6">
        <f t="shared" si="111"/>
        <v>1.6500760762590085E-2</v>
      </c>
      <c r="J830" s="13"/>
      <c r="K830" s="13"/>
      <c r="L830" s="3"/>
      <c r="M830" s="3"/>
      <c r="N830" s="3"/>
      <c r="O830" s="3">
        <f t="shared" si="112"/>
        <v>2.8827620371227254E-4</v>
      </c>
      <c r="P830" s="36">
        <f t="shared" si="108"/>
        <v>3.1386748910427524</v>
      </c>
      <c r="Q830" s="6">
        <f t="shared" si="109"/>
        <v>1.6978698528222726E-2</v>
      </c>
      <c r="R830" s="3"/>
      <c r="S830" s="3"/>
      <c r="T830" s="3"/>
    </row>
    <row r="831" spans="1:20" x14ac:dyDescent="0.25">
      <c r="A831" s="33">
        <v>43602</v>
      </c>
      <c r="B831">
        <v>26.895947</v>
      </c>
      <c r="C831" s="6">
        <f t="shared" si="107"/>
        <v>-5.3034416712250199E-3</v>
      </c>
      <c r="D831" s="6">
        <f t="shared" si="114"/>
        <v>1.5514284436038403E-2</v>
      </c>
      <c r="E831" s="6">
        <f t="shared" si="106"/>
        <v>1.8562820806220837E-2</v>
      </c>
      <c r="F831" s="6">
        <f t="shared" si="113"/>
        <v>1.9984197069320208E-2</v>
      </c>
      <c r="G831" s="3"/>
      <c r="H831" s="3">
        <f t="shared" si="110"/>
        <v>2.5656758316441582E-4</v>
      </c>
      <c r="I831" s="6">
        <f t="shared" si="111"/>
        <v>1.6017727153513878E-2</v>
      </c>
      <c r="J831" s="13"/>
      <c r="K831" s="13"/>
      <c r="L831" s="3"/>
      <c r="M831" s="3"/>
      <c r="N831" s="3"/>
      <c r="O831" s="3">
        <f t="shared" si="112"/>
        <v>2.6822597416030876E-4</v>
      </c>
      <c r="P831" s="36">
        <f t="shared" si="108"/>
        <v>3.1404712469653626</v>
      </c>
      <c r="Q831" s="6">
        <f t="shared" si="109"/>
        <v>1.6377605873884888E-2</v>
      </c>
      <c r="R831" s="3"/>
      <c r="S831" s="3"/>
      <c r="T831" s="3"/>
    </row>
    <row r="832" spans="1:20" x14ac:dyDescent="0.25">
      <c r="A832" s="33">
        <v>43605</v>
      </c>
      <c r="B832">
        <v>27.053429000000001</v>
      </c>
      <c r="C832" s="6">
        <f t="shared" si="107"/>
        <v>5.8381563969169756E-3</v>
      </c>
      <c r="D832" s="6">
        <f t="shared" si="114"/>
        <v>1.5427331686972212E-2</v>
      </c>
      <c r="E832" s="6">
        <f t="shared" si="106"/>
        <v>1.8575443229611865E-2</v>
      </c>
      <c r="F832" s="6">
        <f t="shared" si="113"/>
        <v>1.9992014633361449E-2</v>
      </c>
      <c r="G832" s="3"/>
      <c r="H832" s="3">
        <f t="shared" si="110"/>
        <v>2.4286111778815602E-4</v>
      </c>
      <c r="I832" s="6">
        <f t="shared" si="111"/>
        <v>1.5584001982422744E-2</v>
      </c>
      <c r="J832" s="13"/>
      <c r="K832" s="13"/>
      <c r="L832" s="3"/>
      <c r="M832" s="3"/>
      <c r="N832" s="3"/>
      <c r="O832" s="3">
        <f t="shared" si="112"/>
        <v>2.5155683836700386E-4</v>
      </c>
      <c r="P832" s="36">
        <f t="shared" si="108"/>
        <v>3.1572360047122285</v>
      </c>
      <c r="Q832" s="6">
        <f t="shared" si="109"/>
        <v>1.5860543444882455E-2</v>
      </c>
      <c r="R832" s="3"/>
      <c r="S832" s="3"/>
      <c r="T832" s="3"/>
    </row>
    <row r="833" spans="1:20" x14ac:dyDescent="0.25">
      <c r="A833" s="33">
        <v>43606</v>
      </c>
      <c r="B833">
        <v>26.920812999999999</v>
      </c>
      <c r="C833" s="6">
        <f t="shared" si="107"/>
        <v>-4.9140575931413315E-3</v>
      </c>
      <c r="D833" s="6">
        <f t="shared" si="114"/>
        <v>1.5055261525262348E-2</v>
      </c>
      <c r="E833" s="6">
        <f t="shared" ref="E833:E896" si="115">SQRT(SUMPRODUCT(C773:C832,C773:C832)/60)</f>
        <v>1.7793699952269992E-2</v>
      </c>
      <c r="F833" s="6">
        <f t="shared" si="113"/>
        <v>1.9979022040304419E-2</v>
      </c>
      <c r="G833" s="3"/>
      <c r="H833" s="3">
        <f t="shared" si="110"/>
        <v>2.303344949277584E-4</v>
      </c>
      <c r="I833" s="6">
        <f t="shared" si="111"/>
        <v>1.5176774852641071E-2</v>
      </c>
      <c r="J833" s="13"/>
      <c r="K833" s="13"/>
      <c r="L833" s="3"/>
      <c r="M833" s="3"/>
      <c r="N833" s="3"/>
      <c r="O833" s="3">
        <f t="shared" si="112"/>
        <v>2.3697734093912207E-4</v>
      </c>
      <c r="P833" s="36">
        <f t="shared" si="108"/>
        <v>3.2038845426358478</v>
      </c>
      <c r="Q833" s="6">
        <f t="shared" si="109"/>
        <v>1.5394068368664669E-2</v>
      </c>
      <c r="R833" s="3"/>
      <c r="S833" s="3"/>
      <c r="T833" s="3"/>
    </row>
    <row r="834" spans="1:20" x14ac:dyDescent="0.25">
      <c r="A834" s="33">
        <v>43607</v>
      </c>
      <c r="B834">
        <v>26.962254000000001</v>
      </c>
      <c r="C834" s="6">
        <f t="shared" si="107"/>
        <v>1.5381829757690315E-3</v>
      </c>
      <c r="D834" s="6">
        <f t="shared" si="114"/>
        <v>1.5062623617624967E-2</v>
      </c>
      <c r="E834" s="6">
        <f t="shared" si="115"/>
        <v>1.6722599484615963E-2</v>
      </c>
      <c r="F834" s="6">
        <f t="shared" si="113"/>
        <v>1.975991418462647E-2</v>
      </c>
      <c r="G834" s="3"/>
      <c r="H834" s="3">
        <f t="shared" si="110"/>
        <v>2.1796330295381546E-4</v>
      </c>
      <c r="I834" s="6">
        <f t="shared" si="111"/>
        <v>1.4763580289137709E-2</v>
      </c>
      <c r="J834" s="13"/>
      <c r="K834" s="13"/>
      <c r="L834" s="3"/>
      <c r="M834" s="3"/>
      <c r="N834" s="3"/>
      <c r="O834" s="3">
        <f t="shared" si="112"/>
        <v>2.2297126563038754E-4</v>
      </c>
      <c r="P834" s="36">
        <f t="shared" si="108"/>
        <v>3.2799896592539546</v>
      </c>
      <c r="Q834" s="6">
        <f t="shared" si="109"/>
        <v>1.4932222394218066E-2</v>
      </c>
      <c r="R834" s="3"/>
      <c r="S834" s="3"/>
      <c r="T834" s="3"/>
    </row>
    <row r="835" spans="1:20" x14ac:dyDescent="0.25">
      <c r="A835" s="33">
        <v>43608</v>
      </c>
      <c r="B835">
        <v>26.771622000000001</v>
      </c>
      <c r="C835" s="6">
        <f t="shared" si="107"/>
        <v>-7.0954419809476409E-3</v>
      </c>
      <c r="D835" s="6">
        <f t="shared" si="114"/>
        <v>1.455760824419618E-2</v>
      </c>
      <c r="E835" s="6">
        <f t="shared" si="115"/>
        <v>1.6723583946324939E-2</v>
      </c>
      <c r="F835" s="6">
        <f t="shared" si="113"/>
        <v>1.9116529556245782E-2</v>
      </c>
      <c r="G835" s="3"/>
      <c r="H835" s="3">
        <f t="shared" si="110"/>
        <v>2.0502746518860326E-4</v>
      </c>
      <c r="I835" s="6">
        <f t="shared" si="111"/>
        <v>1.4318780157143388E-2</v>
      </c>
      <c r="J835" s="13"/>
      <c r="K835" s="13"/>
      <c r="L835" s="3"/>
      <c r="M835" s="3"/>
      <c r="N835" s="3"/>
      <c r="O835" s="3">
        <f t="shared" si="112"/>
        <v>2.0850278381845868E-4</v>
      </c>
      <c r="P835" s="36">
        <f t="shared" si="108"/>
        <v>3.1981100344597224</v>
      </c>
      <c r="Q835" s="6">
        <f t="shared" si="109"/>
        <v>1.4439625473621492E-2</v>
      </c>
      <c r="R835" s="3"/>
      <c r="S835" s="3"/>
      <c r="T835" s="3"/>
    </row>
    <row r="836" spans="1:20" x14ac:dyDescent="0.25">
      <c r="A836" s="33">
        <v>43609</v>
      </c>
      <c r="B836">
        <v>26.987121999999999</v>
      </c>
      <c r="C836" s="6">
        <f t="shared" ref="C836:C899" si="116">LN(B836/B835)</f>
        <v>8.0173433486771042E-3</v>
      </c>
      <c r="D836" s="6">
        <f t="shared" si="114"/>
        <v>1.4514363382217422E-2</v>
      </c>
      <c r="E836" s="6">
        <f t="shared" si="115"/>
        <v>1.6747874812380253E-2</v>
      </c>
      <c r="F836" s="6">
        <f t="shared" si="113"/>
        <v>1.9124413844854495E-2</v>
      </c>
      <c r="G836" s="3"/>
      <c r="H836" s="3">
        <f t="shared" si="110"/>
        <v>1.9574653509158671E-4</v>
      </c>
      <c r="I836" s="6">
        <f t="shared" si="111"/>
        <v>1.3990944753360535E-2</v>
      </c>
      <c r="J836" s="13"/>
      <c r="K836" s="13"/>
      <c r="L836" s="3"/>
      <c r="M836" s="3"/>
      <c r="N836" s="3"/>
      <c r="O836" s="3">
        <f t="shared" si="112"/>
        <v>1.9939287401144468E-4</v>
      </c>
      <c r="P836" s="36">
        <f t="shared" si="108"/>
        <v>3.1799944056739919</v>
      </c>
      <c r="Q836" s="6">
        <f t="shared" si="109"/>
        <v>1.4120654163722185E-2</v>
      </c>
      <c r="R836" s="3"/>
      <c r="S836" s="3"/>
      <c r="T836" s="3"/>
    </row>
    <row r="837" spans="1:20" x14ac:dyDescent="0.25">
      <c r="A837" s="33">
        <v>43612</v>
      </c>
      <c r="B837">
        <v>26.564409000000001</v>
      </c>
      <c r="C837" s="6">
        <f t="shared" si="116"/>
        <v>-1.5787476920818621E-2</v>
      </c>
      <c r="D837" s="6">
        <f t="shared" si="114"/>
        <v>1.4388409984222195E-2</v>
      </c>
      <c r="E837" s="6">
        <f t="shared" si="115"/>
        <v>1.6595713821524451E-2</v>
      </c>
      <c r="F837" s="6">
        <f t="shared" si="113"/>
        <v>1.9114137076935853E-2</v>
      </c>
      <c r="G837" s="3"/>
      <c r="H837" s="3">
        <f t="shared" si="110"/>
        <v>1.8785841064832614E-4</v>
      </c>
      <c r="I837" s="6">
        <f t="shared" si="111"/>
        <v>1.3706144995888746E-2</v>
      </c>
      <c r="J837" s="13"/>
      <c r="K837" s="13"/>
      <c r="L837" s="3"/>
      <c r="M837" s="3"/>
      <c r="N837" s="3"/>
      <c r="O837" s="3">
        <f t="shared" si="112"/>
        <v>1.9230907378803823E-4</v>
      </c>
      <c r="P837" s="36">
        <f t="shared" ref="P837:P900" si="117">-0.5*LN(2*PI())-LN(Q837)-C837^2/(2*O837)</f>
        <v>2.7112339709359348</v>
      </c>
      <c r="Q837" s="6">
        <f t="shared" ref="Q837:Q900" si="118">SQRT(O837)</f>
        <v>1.3867554715523506E-2</v>
      </c>
      <c r="R837" s="3"/>
      <c r="S837" s="3"/>
      <c r="T837" s="3"/>
    </row>
    <row r="838" spans="1:20" x14ac:dyDescent="0.25">
      <c r="A838" s="33">
        <v>43613</v>
      </c>
      <c r="B838">
        <v>26.514679000000001</v>
      </c>
      <c r="C838" s="6">
        <f t="shared" si="116"/>
        <v>-1.8738081766144228E-3</v>
      </c>
      <c r="D838" s="6">
        <f t="shared" si="114"/>
        <v>1.4501765759118896E-2</v>
      </c>
      <c r="E838" s="6">
        <f t="shared" si="115"/>
        <v>1.622943417133255E-2</v>
      </c>
      <c r="F838" s="6">
        <f t="shared" si="113"/>
        <v>1.9164515217111964E-2</v>
      </c>
      <c r="G838" s="3"/>
      <c r="H838" s="3">
        <f t="shared" ref="H838:H901" si="119">(1-$H$1)*C837^2+$H$1*H837</f>
        <v>1.9154157166094941E-4</v>
      </c>
      <c r="I838" s="6">
        <f t="shared" ref="I838:I901" si="120">SQRT(H838)</f>
        <v>1.3839854466754679E-2</v>
      </c>
      <c r="J838" s="13"/>
      <c r="K838" s="13"/>
      <c r="L838" s="3"/>
      <c r="M838" s="3"/>
      <c r="N838" s="3"/>
      <c r="O838" s="3">
        <f t="shared" ref="O838:O901" si="121">$M$2+$M$3*C837^2+$M$4*O837</f>
        <v>2.0122012096828552E-4</v>
      </c>
      <c r="P838" s="36">
        <f t="shared" si="117"/>
        <v>3.3278923597971066</v>
      </c>
      <c r="Q838" s="6">
        <f t="shared" si="118"/>
        <v>1.4185207822527152E-2</v>
      </c>
      <c r="R838" s="3"/>
      <c r="S838" s="3"/>
      <c r="T838" s="3"/>
    </row>
    <row r="839" spans="1:20" x14ac:dyDescent="0.25">
      <c r="A839" s="33">
        <v>43614</v>
      </c>
      <c r="B839">
        <v>26.125126000000002</v>
      </c>
      <c r="C839" s="6">
        <f t="shared" si="116"/>
        <v>-1.4800970921065571E-2</v>
      </c>
      <c r="D839" s="6">
        <f t="shared" si="114"/>
        <v>1.433125847146325E-2</v>
      </c>
      <c r="E839" s="6">
        <f t="shared" si="115"/>
        <v>1.6184451664038136E-2</v>
      </c>
      <c r="F839" s="6">
        <f t="shared" si="113"/>
        <v>1.9106854853137602E-2</v>
      </c>
      <c r="G839" s="3"/>
      <c r="H839" s="3">
        <f t="shared" si="119"/>
        <v>1.8025974678625726E-4</v>
      </c>
      <c r="I839" s="6">
        <f t="shared" si="120"/>
        <v>1.3426084566479434E-2</v>
      </c>
      <c r="J839" s="13"/>
      <c r="K839" s="13"/>
      <c r="L839" s="3"/>
      <c r="M839" s="3"/>
      <c r="N839" s="3"/>
      <c r="O839" s="3">
        <f t="shared" si="121"/>
        <v>1.8892945251240784E-4</v>
      </c>
      <c r="P839" s="36">
        <f t="shared" si="117"/>
        <v>2.7883665682934935</v>
      </c>
      <c r="Q839" s="6">
        <f t="shared" si="118"/>
        <v>1.3745161058074504E-2</v>
      </c>
      <c r="R839" s="3"/>
      <c r="S839" s="3"/>
      <c r="T839" s="3"/>
    </row>
    <row r="840" spans="1:20" x14ac:dyDescent="0.25">
      <c r="A840" s="33">
        <v>43615</v>
      </c>
      <c r="B840">
        <v>26.498101999999999</v>
      </c>
      <c r="C840" s="6">
        <f t="shared" si="116"/>
        <v>1.4175574545791447E-2</v>
      </c>
      <c r="D840" s="6">
        <f t="shared" si="114"/>
        <v>1.4540860448265063E-2</v>
      </c>
      <c r="E840" s="6">
        <f t="shared" si="115"/>
        <v>1.6296025309014191E-2</v>
      </c>
      <c r="F840" s="6">
        <f t="shared" si="113"/>
        <v>1.9082531807695063E-2</v>
      </c>
      <c r="G840" s="3"/>
      <c r="H840" s="3">
        <f t="shared" si="119"/>
        <v>1.8258828639145555E-4</v>
      </c>
      <c r="I840" s="6">
        <f t="shared" si="120"/>
        <v>1.3512523316962512E-2</v>
      </c>
      <c r="J840" s="13"/>
      <c r="K840" s="13"/>
      <c r="L840" s="3"/>
      <c r="M840" s="3"/>
      <c r="N840" s="3"/>
      <c r="O840" s="3">
        <f t="shared" si="121"/>
        <v>1.9566539923023208E-4</v>
      </c>
      <c r="P840" s="36">
        <f t="shared" si="117"/>
        <v>2.8371174276150994</v>
      </c>
      <c r="Q840" s="6">
        <f t="shared" si="118"/>
        <v>1.3988044868037565E-2</v>
      </c>
      <c r="R840" s="3"/>
      <c r="S840" s="3"/>
      <c r="T840" s="3"/>
    </row>
    <row r="841" spans="1:20" x14ac:dyDescent="0.25">
      <c r="A841" s="33">
        <v>43616</v>
      </c>
      <c r="B841">
        <v>26.315757999999999</v>
      </c>
      <c r="C841" s="6">
        <f t="shared" si="116"/>
        <v>-6.9051845306072205E-3</v>
      </c>
      <c r="D841" s="6">
        <f t="shared" si="114"/>
        <v>1.4104818436252867E-2</v>
      </c>
      <c r="E841" s="6">
        <f t="shared" si="115"/>
        <v>1.6368404258757688E-2</v>
      </c>
      <c r="F841" s="6">
        <f t="shared" si="113"/>
        <v>1.8980645735686367E-2</v>
      </c>
      <c r="G841" s="3"/>
      <c r="H841" s="3">
        <f t="shared" si="119"/>
        <v>1.8368980403016564E-4</v>
      </c>
      <c r="I841" s="6">
        <f t="shared" si="120"/>
        <v>1.3553221168053211E-2</v>
      </c>
      <c r="J841" s="13"/>
      <c r="K841" s="13"/>
      <c r="L841" s="3"/>
      <c r="M841" s="3"/>
      <c r="N841" s="3"/>
      <c r="O841" s="3">
        <f t="shared" si="121"/>
        <v>2.002556733438885E-4</v>
      </c>
      <c r="P841" s="36">
        <f t="shared" si="117"/>
        <v>3.2199675456314001</v>
      </c>
      <c r="Q841" s="6">
        <f t="shared" si="118"/>
        <v>1.4151172154414931E-2</v>
      </c>
      <c r="R841" s="3"/>
      <c r="S841" s="3"/>
      <c r="T841" s="3"/>
    </row>
    <row r="842" spans="1:20" x14ac:dyDescent="0.25">
      <c r="A842" s="33">
        <v>43619</v>
      </c>
      <c r="B842">
        <v>26.721893000000001</v>
      </c>
      <c r="C842" s="6">
        <f t="shared" si="116"/>
        <v>1.5315268712346482E-2</v>
      </c>
      <c r="D842" s="6">
        <f t="shared" si="114"/>
        <v>1.2849825974542947E-2</v>
      </c>
      <c r="E842" s="6">
        <f t="shared" si="115"/>
        <v>1.5982828659577824E-2</v>
      </c>
      <c r="F842" s="6">
        <f t="shared" si="113"/>
        <v>1.8981239417461576E-2</v>
      </c>
      <c r="G842" s="3"/>
      <c r="H842" s="3">
        <f t="shared" si="119"/>
        <v>1.7552931019245991E-4</v>
      </c>
      <c r="I842" s="6">
        <f t="shared" si="120"/>
        <v>1.3248747495233649E-2</v>
      </c>
      <c r="J842" s="13"/>
      <c r="K842" s="13"/>
      <c r="L842" s="3"/>
      <c r="M842" s="3"/>
      <c r="N842" s="3"/>
      <c r="O842" s="3">
        <f t="shared" si="121"/>
        <v>1.9171496979517459E-4</v>
      </c>
      <c r="P842" s="36">
        <f t="shared" si="117"/>
        <v>2.7490770296422604</v>
      </c>
      <c r="Q842" s="6">
        <f t="shared" si="118"/>
        <v>1.3846117498966077E-2</v>
      </c>
      <c r="R842" s="3"/>
      <c r="S842" s="3"/>
      <c r="T842" s="3"/>
    </row>
    <row r="843" spans="1:20" x14ac:dyDescent="0.25">
      <c r="A843" s="33">
        <v>43620</v>
      </c>
      <c r="B843">
        <v>26.871082000000001</v>
      </c>
      <c r="C843" s="6">
        <f t="shared" si="116"/>
        <v>5.5674978061141219E-3</v>
      </c>
      <c r="D843" s="6">
        <f t="shared" si="114"/>
        <v>1.2836937876627555E-2</v>
      </c>
      <c r="E843" s="6">
        <f t="shared" si="115"/>
        <v>1.5312966773567296E-2</v>
      </c>
      <c r="F843" s="6">
        <f t="shared" si="113"/>
        <v>1.8895315570622871E-2</v>
      </c>
      <c r="G843" s="3"/>
      <c r="H843" s="3">
        <f t="shared" si="119"/>
        <v>1.7907099892479505E-4</v>
      </c>
      <c r="I843" s="6">
        <f t="shared" si="120"/>
        <v>1.3381741251600819E-2</v>
      </c>
      <c r="J843" s="13"/>
      <c r="K843" s="13"/>
      <c r="L843" s="3"/>
      <c r="M843" s="3"/>
      <c r="N843" s="3"/>
      <c r="O843" s="3">
        <f t="shared" si="121"/>
        <v>1.9946673182005841E-4</v>
      </c>
      <c r="P843" s="36">
        <f t="shared" si="117"/>
        <v>3.2632932598788247</v>
      </c>
      <c r="Q843" s="6">
        <f t="shared" si="118"/>
        <v>1.4123269161920636E-2</v>
      </c>
      <c r="R843" s="3"/>
      <c r="S843" s="3"/>
      <c r="T843" s="3"/>
    </row>
    <row r="844" spans="1:20" x14ac:dyDescent="0.25">
      <c r="A844" s="33">
        <v>43621</v>
      </c>
      <c r="B844">
        <v>26.995411000000001</v>
      </c>
      <c r="C844" s="6">
        <f t="shared" si="116"/>
        <v>4.6161988225282462E-3</v>
      </c>
      <c r="D844" s="6">
        <f t="shared" si="114"/>
        <v>1.2860846263702447E-2</v>
      </c>
      <c r="E844" s="6">
        <f t="shared" si="115"/>
        <v>1.5329629555548568E-2</v>
      </c>
      <c r="F844" s="6">
        <f t="shared" si="113"/>
        <v>1.8775021275457392E-2</v>
      </c>
      <c r="G844" s="3"/>
      <c r="H844" s="3">
        <f t="shared" si="119"/>
        <v>1.7018656089857247E-4</v>
      </c>
      <c r="I844" s="6">
        <f t="shared" si="120"/>
        <v>1.3045557132547942E-2</v>
      </c>
      <c r="J844" s="13"/>
      <c r="K844" s="13"/>
      <c r="L844" s="3"/>
      <c r="M844" s="3"/>
      <c r="N844" s="3"/>
      <c r="O844" s="3">
        <f t="shared" si="121"/>
        <v>1.8961998953140197E-4</v>
      </c>
      <c r="P844" s="36">
        <f t="shared" si="117"/>
        <v>3.3101162735339749</v>
      </c>
      <c r="Q844" s="6">
        <f t="shared" si="118"/>
        <v>1.377025742429683E-2</v>
      </c>
      <c r="R844" s="3"/>
      <c r="S844" s="3"/>
      <c r="T844" s="3"/>
    </row>
    <row r="845" spans="1:20" x14ac:dyDescent="0.25">
      <c r="A845" s="33">
        <v>43622</v>
      </c>
      <c r="B845">
        <v>26.473240000000001</v>
      </c>
      <c r="C845" s="6">
        <f t="shared" si="116"/>
        <v>-1.9532477127556284E-2</v>
      </c>
      <c r="D845" s="6">
        <f t="shared" si="114"/>
        <v>1.2685210439097457E-2</v>
      </c>
      <c r="E845" s="6">
        <f t="shared" si="115"/>
        <v>1.5338809288535494E-2</v>
      </c>
      <c r="F845" s="6">
        <f t="shared" si="113"/>
        <v>1.8545248979786443E-2</v>
      </c>
      <c r="G845" s="3"/>
      <c r="H845" s="3">
        <f t="shared" si="119"/>
        <v>1.6125392473880477E-4</v>
      </c>
      <c r="I845" s="6">
        <f t="shared" si="120"/>
        <v>1.2698579634699496E-2</v>
      </c>
      <c r="J845" s="13"/>
      <c r="K845" s="13"/>
      <c r="L845" s="3"/>
      <c r="M845" s="3"/>
      <c r="N845" s="3"/>
      <c r="O845" s="3">
        <f t="shared" si="121"/>
        <v>1.799140059918054E-4</v>
      </c>
      <c r="P845" s="36">
        <f t="shared" si="117"/>
        <v>2.3322994223809079</v>
      </c>
      <c r="Q845" s="6">
        <f t="shared" si="118"/>
        <v>1.3413202674671155E-2</v>
      </c>
      <c r="R845" s="3"/>
      <c r="S845" s="3"/>
      <c r="T845" s="3"/>
    </row>
    <row r="846" spans="1:20" x14ac:dyDescent="0.25">
      <c r="A846" s="33">
        <v>43623</v>
      </c>
      <c r="B846">
        <v>26.572700999999999</v>
      </c>
      <c r="C846" s="6">
        <f t="shared" si="116"/>
        <v>3.7499991396429122E-3</v>
      </c>
      <c r="D846" s="6">
        <f t="shared" si="114"/>
        <v>1.3176574491301739E-2</v>
      </c>
      <c r="E846" s="6">
        <f t="shared" si="115"/>
        <v>1.5542966774154579E-2</v>
      </c>
      <c r="F846" s="6">
        <f t="shared" si="113"/>
        <v>1.8538155318826022E-2</v>
      </c>
      <c r="G846" s="3"/>
      <c r="H846" s="3">
        <f t="shared" si="119"/>
        <v>1.7446974901878706E-4</v>
      </c>
      <c r="I846" s="6">
        <f t="shared" si="120"/>
        <v>1.3208699747468978E-2</v>
      </c>
      <c r="J846" s="13"/>
      <c r="K846" s="13"/>
      <c r="L846" s="3"/>
      <c r="M846" s="3"/>
      <c r="N846" s="3"/>
      <c r="O846" s="3">
        <f t="shared" si="121"/>
        <v>2.0096516661162909E-4</v>
      </c>
      <c r="P846" s="36">
        <f t="shared" si="117"/>
        <v>3.3022635589145697</v>
      </c>
      <c r="Q846" s="6">
        <f t="shared" si="118"/>
        <v>1.4176218346640583E-2</v>
      </c>
      <c r="R846" s="3"/>
      <c r="S846" s="3"/>
      <c r="T846" s="3"/>
    </row>
    <row r="847" spans="1:20" x14ac:dyDescent="0.25">
      <c r="A847" s="33">
        <v>43626</v>
      </c>
      <c r="B847">
        <v>26.572700999999999</v>
      </c>
      <c r="C847" s="6">
        <f t="shared" si="116"/>
        <v>0</v>
      </c>
      <c r="D847" s="6">
        <f t="shared" si="114"/>
        <v>1.2829567457348303E-2</v>
      </c>
      <c r="E847" s="6">
        <f t="shared" si="115"/>
        <v>1.5145373893722152E-2</v>
      </c>
      <c r="F847" s="6">
        <f t="shared" si="113"/>
        <v>1.8454075557603613E-2</v>
      </c>
      <c r="G847" s="3"/>
      <c r="H847" s="3">
        <f t="shared" si="119"/>
        <v>1.6484531369049917E-4</v>
      </c>
      <c r="I847" s="6">
        <f t="shared" si="120"/>
        <v>1.2839210010374438E-2</v>
      </c>
      <c r="J847" s="13"/>
      <c r="K847" s="13"/>
      <c r="L847" s="3"/>
      <c r="M847" s="3"/>
      <c r="N847" s="3"/>
      <c r="O847" s="3">
        <f t="shared" si="121"/>
        <v>1.8957263476264825E-4</v>
      </c>
      <c r="P847" s="36">
        <f t="shared" si="117"/>
        <v>3.3664306217857107</v>
      </c>
      <c r="Q847" s="6">
        <f t="shared" si="118"/>
        <v>1.3768537858561752E-2</v>
      </c>
      <c r="R847" s="3"/>
      <c r="S847" s="3"/>
      <c r="T847" s="3"/>
    </row>
    <row r="848" spans="1:20" x14ac:dyDescent="0.25">
      <c r="A848" s="33">
        <v>43627</v>
      </c>
      <c r="B848">
        <v>26.995411000000001</v>
      </c>
      <c r="C848" s="6">
        <f t="shared" si="116"/>
        <v>1.5782477987913185E-2</v>
      </c>
      <c r="D848" s="6">
        <f t="shared" si="114"/>
        <v>1.2359744297761953E-2</v>
      </c>
      <c r="E848" s="6">
        <f t="shared" si="115"/>
        <v>1.4551731480030182E-2</v>
      </c>
      <c r="F848" s="6">
        <f t="shared" si="113"/>
        <v>1.8422573674289205E-2</v>
      </c>
      <c r="G848" s="3"/>
      <c r="H848" s="3">
        <f t="shared" si="119"/>
        <v>1.5495459486906921E-4</v>
      </c>
      <c r="I848" s="6">
        <f t="shared" si="120"/>
        <v>1.2448075950486052E-2</v>
      </c>
      <c r="J848" s="13"/>
      <c r="K848" s="13"/>
      <c r="L848" s="3"/>
      <c r="M848" s="3"/>
      <c r="N848" s="3"/>
      <c r="O848" s="3">
        <f t="shared" si="121"/>
        <v>1.7810663466107977E-4</v>
      </c>
      <c r="P848" s="36">
        <f t="shared" si="117"/>
        <v>2.6983629399728435</v>
      </c>
      <c r="Q848" s="6">
        <f t="shared" si="118"/>
        <v>1.3345659768669355E-2</v>
      </c>
      <c r="R848" s="3"/>
      <c r="S848" s="3"/>
      <c r="T848" s="3"/>
    </row>
    <row r="849" spans="1:20" x14ac:dyDescent="0.25">
      <c r="A849" s="33">
        <v>43628</v>
      </c>
      <c r="B849">
        <v>26.804774999999999</v>
      </c>
      <c r="C849" s="6">
        <f t="shared" si="116"/>
        <v>-7.0868453081048008E-3</v>
      </c>
      <c r="D849" s="6">
        <f t="shared" si="114"/>
        <v>1.2676429558609736E-2</v>
      </c>
      <c r="E849" s="6">
        <f t="shared" si="115"/>
        <v>1.4509581449745908E-2</v>
      </c>
      <c r="F849" s="6">
        <f t="shared" si="113"/>
        <v>1.8491551085578917E-2</v>
      </c>
      <c r="G849" s="3"/>
      <c r="H849" s="3">
        <f t="shared" si="119"/>
        <v>1.6060251586326292E-4</v>
      </c>
      <c r="I849" s="6">
        <f t="shared" si="120"/>
        <v>1.2672904791848747E-2</v>
      </c>
      <c r="J849" s="13"/>
      <c r="K849" s="13"/>
      <c r="L849" s="3"/>
      <c r="M849" s="3"/>
      <c r="N849" s="3"/>
      <c r="O849" s="3">
        <f t="shared" si="121"/>
        <v>1.8836470295978213E-4</v>
      </c>
      <c r="P849" s="36">
        <f t="shared" si="117"/>
        <v>3.2363125570983078</v>
      </c>
      <c r="Q849" s="6">
        <f t="shared" si="118"/>
        <v>1.3724602105699899E-2</v>
      </c>
      <c r="R849" s="3"/>
      <c r="S849" s="3"/>
      <c r="T849" s="3"/>
    </row>
    <row r="850" spans="1:20" x14ac:dyDescent="0.25">
      <c r="A850" s="33">
        <v>43629</v>
      </c>
      <c r="B850">
        <v>26.547830999999999</v>
      </c>
      <c r="C850" s="6">
        <f t="shared" si="116"/>
        <v>-9.6319938524379884E-3</v>
      </c>
      <c r="D850" s="6">
        <f t="shared" si="114"/>
        <v>1.271273949130676E-2</v>
      </c>
      <c r="E850" s="6">
        <f t="shared" si="115"/>
        <v>1.4535449052025202E-2</v>
      </c>
      <c r="F850" s="6">
        <f t="shared" si="113"/>
        <v>1.689319657749631E-2</v>
      </c>
      <c r="G850" s="3"/>
      <c r="H850" s="3">
        <f t="shared" si="119"/>
        <v>1.5397976749672757E-4</v>
      </c>
      <c r="I850" s="6">
        <f t="shared" si="120"/>
        <v>1.2408858428426347E-2</v>
      </c>
      <c r="J850" s="13"/>
      <c r="K850" s="13"/>
      <c r="L850" s="3"/>
      <c r="M850" s="3"/>
      <c r="N850" s="3"/>
      <c r="O850" s="3">
        <f t="shared" si="121"/>
        <v>1.8117321037112901E-4</v>
      </c>
      <c r="P850" s="36">
        <f t="shared" si="117"/>
        <v>3.1330496239839176</v>
      </c>
      <c r="Q850" s="6">
        <f t="shared" si="118"/>
        <v>1.3460059820488503E-2</v>
      </c>
      <c r="R850" s="3"/>
      <c r="S850" s="3"/>
      <c r="T850" s="3"/>
    </row>
    <row r="851" spans="1:20" x14ac:dyDescent="0.25">
      <c r="A851" s="33">
        <v>43630</v>
      </c>
      <c r="B851">
        <v>26.580985999999999</v>
      </c>
      <c r="C851" s="6">
        <f t="shared" si="116"/>
        <v>1.2480987221655262E-3</v>
      </c>
      <c r="D851" s="6">
        <f t="shared" si="114"/>
        <v>1.2679559624378443E-2</v>
      </c>
      <c r="E851" s="6">
        <f t="shared" si="115"/>
        <v>1.3701216258075941E-2</v>
      </c>
      <c r="F851" s="6">
        <f t="shared" si="113"/>
        <v>1.6701006994557954E-2</v>
      </c>
      <c r="G851" s="3"/>
      <c r="H851" s="3">
        <f t="shared" si="119"/>
        <v>1.5030749978132811E-4</v>
      </c>
      <c r="I851" s="6">
        <f t="shared" si="120"/>
        <v>1.225999591277779E-2</v>
      </c>
      <c r="J851" s="13"/>
      <c r="K851" s="13"/>
      <c r="L851" s="3"/>
      <c r="M851" s="3"/>
      <c r="N851" s="3"/>
      <c r="O851" s="3">
        <f t="shared" si="121"/>
        <v>1.7819399094414493E-4</v>
      </c>
      <c r="P851" s="36">
        <f t="shared" si="117"/>
        <v>3.3930094091526519</v>
      </c>
      <c r="Q851" s="6">
        <f t="shared" si="118"/>
        <v>1.3348932202395251E-2</v>
      </c>
      <c r="R851" s="3"/>
      <c r="S851" s="3"/>
      <c r="T851" s="3"/>
    </row>
    <row r="852" spans="1:20" x14ac:dyDescent="0.25">
      <c r="A852" s="33">
        <v>43634</v>
      </c>
      <c r="B852">
        <v>26.821352000000001</v>
      </c>
      <c r="C852" s="6">
        <f t="shared" si="116"/>
        <v>9.0021385670215701E-3</v>
      </c>
      <c r="D852" s="6">
        <f t="shared" si="114"/>
        <v>1.1930462460501541E-2</v>
      </c>
      <c r="E852" s="6">
        <f t="shared" si="115"/>
        <v>1.3184156197027177E-2</v>
      </c>
      <c r="F852" s="6">
        <f t="shared" si="113"/>
        <v>1.6664284078457787E-2</v>
      </c>
      <c r="G852" s="3"/>
      <c r="H852" s="3">
        <f t="shared" si="119"/>
        <v>1.4138251481966469E-4</v>
      </c>
      <c r="I852" s="6">
        <f t="shared" si="120"/>
        <v>1.1890437957437256E-2</v>
      </c>
      <c r="J852" s="13"/>
      <c r="K852" s="13"/>
      <c r="L852" s="3"/>
      <c r="M852" s="3"/>
      <c r="N852" s="3"/>
      <c r="O852" s="3">
        <f t="shared" si="121"/>
        <v>1.6794665299177673E-4</v>
      </c>
      <c r="P852" s="36">
        <f t="shared" si="117"/>
        <v>3.1857309329277603</v>
      </c>
      <c r="Q852" s="6">
        <f t="shared" si="118"/>
        <v>1.2959423327902238E-2</v>
      </c>
      <c r="R852" s="3"/>
      <c r="S852" s="3"/>
      <c r="T852" s="3"/>
    </row>
    <row r="853" spans="1:20" x14ac:dyDescent="0.25">
      <c r="A853" s="33">
        <v>43635</v>
      </c>
      <c r="B853">
        <v>27.177755000000001</v>
      </c>
      <c r="C853" s="6">
        <f t="shared" si="116"/>
        <v>1.3200521088806694E-2</v>
      </c>
      <c r="D853" s="6">
        <f t="shared" si="114"/>
        <v>1.1290285088286025E-2</v>
      </c>
      <c r="E853" s="6">
        <f t="shared" si="115"/>
        <v>1.3225537580196806E-2</v>
      </c>
      <c r="F853" s="6">
        <f t="shared" si="113"/>
        <v>1.654784888706861E-2</v>
      </c>
      <c r="G853" s="3"/>
      <c r="H853" s="3">
        <f t="shared" si="119"/>
        <v>1.3776187385727622E-4</v>
      </c>
      <c r="I853" s="6">
        <f t="shared" si="120"/>
        <v>1.1737200426731931E-2</v>
      </c>
      <c r="J853" s="13"/>
      <c r="K853" s="13"/>
      <c r="L853" s="3"/>
      <c r="M853" s="3"/>
      <c r="N853" s="3"/>
      <c r="O853" s="3">
        <f t="shared" si="121"/>
        <v>1.6526218220689611E-4</v>
      </c>
      <c r="P853" s="36">
        <f t="shared" si="117"/>
        <v>2.9078461780961615</v>
      </c>
      <c r="Q853" s="6">
        <f t="shared" si="118"/>
        <v>1.2855433956381874E-2</v>
      </c>
      <c r="R853" s="3"/>
      <c r="S853" s="3"/>
      <c r="T853" s="3"/>
    </row>
    <row r="854" spans="1:20" x14ac:dyDescent="0.25">
      <c r="A854" s="33">
        <v>43636</v>
      </c>
      <c r="B854">
        <v>26.763331999999998</v>
      </c>
      <c r="C854" s="6">
        <f t="shared" si="116"/>
        <v>-1.5366066104399152E-2</v>
      </c>
      <c r="D854" s="6">
        <f t="shared" si="114"/>
        <v>1.1178493034819091E-2</v>
      </c>
      <c r="E854" s="6">
        <f t="shared" si="115"/>
        <v>1.3269533907685682E-2</v>
      </c>
      <c r="F854" s="6">
        <f t="shared" si="113"/>
        <v>1.656720368524596E-2</v>
      </c>
      <c r="G854" s="3"/>
      <c r="H854" s="3">
        <f t="shared" si="119"/>
        <v>1.3995138684680147E-4</v>
      </c>
      <c r="I854" s="6">
        <f t="shared" si="120"/>
        <v>1.1830105107174723E-2</v>
      </c>
      <c r="J854" s="13"/>
      <c r="K854" s="13"/>
      <c r="L854" s="3"/>
      <c r="M854" s="3"/>
      <c r="N854" s="3"/>
      <c r="O854" s="3">
        <f t="shared" si="121"/>
        <v>1.7055363349258753E-4</v>
      </c>
      <c r="P854" s="36">
        <f t="shared" si="117"/>
        <v>2.7270873323338263</v>
      </c>
      <c r="Q854" s="6">
        <f t="shared" si="118"/>
        <v>1.3059618428292135E-2</v>
      </c>
      <c r="R854" s="3"/>
      <c r="S854" s="3"/>
      <c r="T854" s="3"/>
    </row>
    <row r="855" spans="1:20" x14ac:dyDescent="0.25">
      <c r="A855" s="33">
        <v>43637</v>
      </c>
      <c r="B855">
        <v>26.846218</v>
      </c>
      <c r="C855" s="6">
        <f t="shared" si="116"/>
        <v>3.0922127137719799E-3</v>
      </c>
      <c r="D855" s="6">
        <f t="shared" si="114"/>
        <v>1.1493069578580995E-2</v>
      </c>
      <c r="E855" s="6">
        <f t="shared" si="115"/>
        <v>1.3175804873171028E-2</v>
      </c>
      <c r="F855" s="6">
        <f t="shared" si="113"/>
        <v>1.6518214031235684E-2</v>
      </c>
      <c r="G855" s="3"/>
      <c r="H855" s="3">
        <f t="shared" si="119"/>
        <v>1.4572126288747928E-4</v>
      </c>
      <c r="I855" s="6">
        <f t="shared" si="120"/>
        <v>1.2071506239383687E-2</v>
      </c>
      <c r="J855" s="13"/>
      <c r="K855" s="13"/>
      <c r="L855" s="3"/>
      <c r="M855" s="3"/>
      <c r="N855" s="3"/>
      <c r="O855" s="3">
        <f t="shared" si="121"/>
        <v>1.8046095692837233E-4</v>
      </c>
      <c r="P855" s="36">
        <f t="shared" si="117"/>
        <v>3.3645668669143709</v>
      </c>
      <c r="Q855" s="6">
        <f t="shared" si="118"/>
        <v>1.3433575731292556E-2</v>
      </c>
      <c r="R855" s="3"/>
      <c r="S855" s="3"/>
      <c r="T855" s="3"/>
    </row>
    <row r="856" spans="1:20" x14ac:dyDescent="0.25">
      <c r="A856" s="33">
        <v>43640</v>
      </c>
      <c r="B856">
        <v>26.937391000000002</v>
      </c>
      <c r="C856" s="6">
        <f t="shared" si="116"/>
        <v>3.3903670292186648E-3</v>
      </c>
      <c r="D856" s="6">
        <f t="shared" si="114"/>
        <v>1.0283526336511493E-2</v>
      </c>
      <c r="E856" s="6">
        <f t="shared" si="115"/>
        <v>1.3153587076496012E-2</v>
      </c>
      <c r="F856" s="6">
        <f t="shared" si="113"/>
        <v>1.6521429622638337E-2</v>
      </c>
      <c r="G856" s="3"/>
      <c r="H856" s="3">
        <f t="shared" si="119"/>
        <v>1.375516938822633E-4</v>
      </c>
      <c r="I856" s="6">
        <f t="shared" si="120"/>
        <v>1.1728243426969927E-2</v>
      </c>
      <c r="J856" s="13"/>
      <c r="K856" s="13"/>
      <c r="L856" s="3"/>
      <c r="M856" s="3"/>
      <c r="N856" s="3"/>
      <c r="O856" s="3">
        <f t="shared" si="121"/>
        <v>1.7065931112325293E-4</v>
      </c>
      <c r="P856" s="36">
        <f t="shared" si="117"/>
        <v>3.3853051235403511</v>
      </c>
      <c r="Q856" s="6">
        <f t="shared" si="118"/>
        <v>1.3063663771057984E-2</v>
      </c>
      <c r="R856" s="3"/>
      <c r="S856" s="3"/>
      <c r="T856" s="3"/>
    </row>
    <row r="857" spans="1:20" x14ac:dyDescent="0.25">
      <c r="A857" s="33">
        <v>43641</v>
      </c>
      <c r="B857">
        <v>25.942778000000001</v>
      </c>
      <c r="C857" s="6">
        <f t="shared" si="116"/>
        <v>-3.7622055005634245E-2</v>
      </c>
      <c r="D857" s="6">
        <f t="shared" si="114"/>
        <v>9.8859813608703981E-3</v>
      </c>
      <c r="E857" s="6">
        <f t="shared" si="115"/>
        <v>1.3157143221174634E-2</v>
      </c>
      <c r="F857" s="6">
        <f t="shared" si="113"/>
        <v>1.6351994041543291E-2</v>
      </c>
      <c r="G857" s="3"/>
      <c r="H857" s="3">
        <f t="shared" si="119"/>
        <v>1.2998826756489628E-4</v>
      </c>
      <c r="I857" s="6">
        <f t="shared" si="120"/>
        <v>1.1401239738067798E-2</v>
      </c>
      <c r="J857" s="13"/>
      <c r="K857" s="13"/>
      <c r="L857" s="3"/>
      <c r="M857" s="3"/>
      <c r="N857" s="3"/>
      <c r="O857" s="3">
        <f t="shared" si="121"/>
        <v>1.6195636441879995E-4</v>
      </c>
      <c r="P857" s="36">
        <f t="shared" si="117"/>
        <v>-0.92460097406281916</v>
      </c>
      <c r="Q857" s="6">
        <f t="shared" si="118"/>
        <v>1.27262077783918E-2</v>
      </c>
      <c r="R857" s="3"/>
      <c r="S857" s="3"/>
      <c r="T857" s="3"/>
    </row>
    <row r="858" spans="1:20" x14ac:dyDescent="0.25">
      <c r="A858" s="33">
        <v>43642</v>
      </c>
      <c r="B858">
        <v>26.357201</v>
      </c>
      <c r="C858" s="6">
        <f t="shared" si="116"/>
        <v>1.584825393846169E-2</v>
      </c>
      <c r="D858" s="6">
        <f t="shared" si="114"/>
        <v>1.1947797362416999E-2</v>
      </c>
      <c r="E858" s="6">
        <f t="shared" si="115"/>
        <v>1.38017868592738E-2</v>
      </c>
      <c r="F858" s="6">
        <f t="shared" si="113"/>
        <v>1.6806941205762694E-2</v>
      </c>
      <c r="G858" s="3"/>
      <c r="H858" s="3">
        <f t="shared" si="119"/>
        <v>2.0711411288182069E-4</v>
      </c>
      <c r="I858" s="6">
        <f t="shared" si="120"/>
        <v>1.4391459720327911E-2</v>
      </c>
      <c r="J858" s="13"/>
      <c r="K858" s="13"/>
      <c r="L858" s="3"/>
      <c r="M858" s="3"/>
      <c r="N858" s="3"/>
      <c r="O858" s="3">
        <f t="shared" si="121"/>
        <v>2.7034115779813719E-4</v>
      </c>
      <c r="P858" s="36">
        <f t="shared" si="117"/>
        <v>2.7244369991760315</v>
      </c>
      <c r="Q858" s="6">
        <f t="shared" si="118"/>
        <v>1.6442054549177763E-2</v>
      </c>
      <c r="R858" s="3"/>
      <c r="S858" s="3"/>
      <c r="T858" s="3"/>
    </row>
    <row r="859" spans="1:20" x14ac:dyDescent="0.25">
      <c r="A859" s="33">
        <v>43643</v>
      </c>
      <c r="B859">
        <v>26.713602000000002</v>
      </c>
      <c r="C859" s="6">
        <f t="shared" si="116"/>
        <v>1.3431353503969224E-2</v>
      </c>
      <c r="D859" s="6">
        <f t="shared" si="114"/>
        <v>1.1825074379890735E-2</v>
      </c>
      <c r="E859" s="6">
        <f t="shared" si="115"/>
        <v>1.3948945549166831E-2</v>
      </c>
      <c r="F859" s="6">
        <f t="shared" si="113"/>
        <v>1.6876385196387272E-2</v>
      </c>
      <c r="G859" s="3"/>
      <c r="H859" s="3">
        <f t="shared" si="119"/>
        <v>2.0975729528278944E-4</v>
      </c>
      <c r="I859" s="6">
        <f t="shared" si="120"/>
        <v>1.4483000216902209E-2</v>
      </c>
      <c r="J859" s="13"/>
      <c r="K859" s="13"/>
      <c r="L859" s="3"/>
      <c r="M859" s="3"/>
      <c r="N859" s="3"/>
      <c r="O859" s="3">
        <f t="shared" si="121"/>
        <v>2.7193871671646992E-4</v>
      </c>
      <c r="P859" s="36">
        <f t="shared" si="117"/>
        <v>2.8543336879239627</v>
      </c>
      <c r="Q859" s="6">
        <f t="shared" si="118"/>
        <v>1.649056447537409E-2</v>
      </c>
      <c r="R859" s="3"/>
      <c r="S859" s="3"/>
      <c r="T859" s="3"/>
    </row>
    <row r="860" spans="1:20" x14ac:dyDescent="0.25">
      <c r="A860" s="33">
        <v>43644</v>
      </c>
      <c r="B860">
        <v>27.053429000000001</v>
      </c>
      <c r="C860" s="6">
        <f t="shared" si="116"/>
        <v>1.2640888619128854E-2</v>
      </c>
      <c r="D860" s="6">
        <f t="shared" si="114"/>
        <v>1.206899957445811E-2</v>
      </c>
      <c r="E860" s="6">
        <f t="shared" si="115"/>
        <v>1.3936810291703081E-2</v>
      </c>
      <c r="F860" s="6">
        <f t="shared" si="113"/>
        <v>1.6909107124702144E-2</v>
      </c>
      <c r="G860" s="3"/>
      <c r="H860" s="3">
        <f t="shared" si="119"/>
        <v>2.0799593298273725E-4</v>
      </c>
      <c r="I860" s="6">
        <f t="shared" si="120"/>
        <v>1.442206410271211E-2</v>
      </c>
      <c r="J860" s="13"/>
      <c r="K860" s="13"/>
      <c r="L860" s="3"/>
      <c r="M860" s="3"/>
      <c r="N860" s="3"/>
      <c r="O860" s="3">
        <f t="shared" si="121"/>
        <v>2.6752339805160197E-4</v>
      </c>
      <c r="P860" s="36">
        <f t="shared" si="117"/>
        <v>2.8955625954623905</v>
      </c>
      <c r="Q860" s="6">
        <f t="shared" si="118"/>
        <v>1.6356142517464256E-2</v>
      </c>
      <c r="R860" s="3"/>
      <c r="S860" s="3"/>
      <c r="T860" s="3"/>
    </row>
    <row r="861" spans="1:20" x14ac:dyDescent="0.25">
      <c r="A861" s="33">
        <v>43647</v>
      </c>
      <c r="B861">
        <v>27.111446000000001</v>
      </c>
      <c r="C861" s="6">
        <f t="shared" si="116"/>
        <v>2.1422378317148224E-3</v>
      </c>
      <c r="D861" s="6">
        <f t="shared" si="114"/>
        <v>1.2273455808073553E-2</v>
      </c>
      <c r="E861" s="6">
        <f t="shared" si="115"/>
        <v>1.3988043805962254E-2</v>
      </c>
      <c r="F861" s="6">
        <f t="shared" si="113"/>
        <v>1.673115208267166E-2</v>
      </c>
      <c r="G861" s="3"/>
      <c r="H861" s="3">
        <f t="shared" si="119"/>
        <v>2.051037009086463E-4</v>
      </c>
      <c r="I861" s="6">
        <f t="shared" si="120"/>
        <v>1.4321441998229309E-2</v>
      </c>
      <c r="J861" s="13"/>
      <c r="K861" s="13"/>
      <c r="L861" s="3"/>
      <c r="M861" s="3"/>
      <c r="N861" s="3"/>
      <c r="O861" s="3">
        <f t="shared" si="121"/>
        <v>2.6182433158532644E-4</v>
      </c>
      <c r="P861" s="36">
        <f t="shared" si="117"/>
        <v>3.1962159926354619</v>
      </c>
      <c r="Q861" s="6">
        <f t="shared" si="118"/>
        <v>1.6180986730892726E-2</v>
      </c>
      <c r="R861" s="3"/>
      <c r="S861" s="3"/>
      <c r="T861" s="3"/>
    </row>
    <row r="862" spans="1:20" x14ac:dyDescent="0.25">
      <c r="A862" s="33">
        <v>43648</v>
      </c>
      <c r="B862">
        <v>26.771622000000001</v>
      </c>
      <c r="C862" s="6">
        <f t="shared" si="116"/>
        <v>-1.2613554430034609E-2</v>
      </c>
      <c r="D862" s="6">
        <f t="shared" si="114"/>
        <v>1.224145172974401E-2</v>
      </c>
      <c r="E862" s="6">
        <f t="shared" si="115"/>
        <v>1.392579806387249E-2</v>
      </c>
      <c r="F862" s="6">
        <f t="shared" si="113"/>
        <v>1.6732675845031672E-2</v>
      </c>
      <c r="G862" s="3"/>
      <c r="H862" s="3">
        <f t="shared" si="119"/>
        <v>1.9307282982978532E-4</v>
      </c>
      <c r="I862" s="6">
        <f t="shared" si="120"/>
        <v>1.3895064945144564E-2</v>
      </c>
      <c r="J862" s="13"/>
      <c r="K862" s="13"/>
      <c r="L862" s="3"/>
      <c r="M862" s="3"/>
      <c r="N862" s="3"/>
      <c r="O862" s="3">
        <f t="shared" si="121"/>
        <v>2.4381919952404119E-4</v>
      </c>
      <c r="P862" s="36">
        <f t="shared" si="117"/>
        <v>2.9143333147106198</v>
      </c>
      <c r="Q862" s="6">
        <f t="shared" si="118"/>
        <v>1.5614710997134759E-2</v>
      </c>
      <c r="R862" s="3"/>
      <c r="S862" s="3"/>
      <c r="T862" s="3"/>
    </row>
    <row r="863" spans="1:20" x14ac:dyDescent="0.25">
      <c r="A863" s="33">
        <v>43649</v>
      </c>
      <c r="B863">
        <v>27.442983999999999</v>
      </c>
      <c r="C863" s="6">
        <f t="shared" si="116"/>
        <v>2.476809739123997E-2</v>
      </c>
      <c r="D863" s="6">
        <f t="shared" si="114"/>
        <v>1.2410495422281578E-2</v>
      </c>
      <c r="E863" s="6">
        <f t="shared" si="115"/>
        <v>1.3796399824238874E-2</v>
      </c>
      <c r="F863" s="6">
        <f t="shared" ref="F863:F926" si="122">SQRT(SUMPRODUCT(C773:C862,C773:C862)/90)</f>
        <v>1.6199299497296153E-2</v>
      </c>
      <c r="G863" s="3"/>
      <c r="H863" s="3">
        <f t="shared" si="119"/>
        <v>1.9103456536156494E-4</v>
      </c>
      <c r="I863" s="6">
        <f t="shared" si="120"/>
        <v>1.3821525435405635E-2</v>
      </c>
      <c r="J863" s="13"/>
      <c r="K863" s="13"/>
      <c r="L863" s="3"/>
      <c r="M863" s="3"/>
      <c r="N863" s="3"/>
      <c r="O863" s="3">
        <f t="shared" si="121"/>
        <v>2.4033299129693882E-4</v>
      </c>
      <c r="P863" s="36">
        <f t="shared" si="117"/>
        <v>1.9715359579345673</v>
      </c>
      <c r="Q863" s="6">
        <f t="shared" si="118"/>
        <v>1.550267690745501E-2</v>
      </c>
      <c r="R863" s="3"/>
      <c r="S863" s="3"/>
      <c r="T863" s="3"/>
    </row>
    <row r="864" spans="1:20" x14ac:dyDescent="0.25">
      <c r="A864" s="33">
        <v>43650</v>
      </c>
      <c r="B864">
        <v>27.923711999999998</v>
      </c>
      <c r="C864" s="6">
        <f t="shared" si="116"/>
        <v>1.7365677045417353E-2</v>
      </c>
      <c r="D864" s="6">
        <f t="shared" si="114"/>
        <v>1.3178167026243824E-2</v>
      </c>
      <c r="E864" s="6">
        <f t="shared" si="115"/>
        <v>1.4151796995749578E-2</v>
      </c>
      <c r="F864" s="6">
        <f t="shared" si="122"/>
        <v>1.5630683000830304E-2</v>
      </c>
      <c r="G864" s="3"/>
      <c r="H864" s="3">
        <f t="shared" si="119"/>
        <v>2.1638001034278794E-4</v>
      </c>
      <c r="I864" s="6">
        <f t="shared" si="120"/>
        <v>1.4709860989920604E-2</v>
      </c>
      <c r="J864" s="13"/>
      <c r="K864" s="13"/>
      <c r="L864" s="3"/>
      <c r="M864" s="3"/>
      <c r="N864" s="3"/>
      <c r="O864" s="3">
        <f t="shared" si="121"/>
        <v>2.7480441916346503E-4</v>
      </c>
      <c r="P864" s="36">
        <f t="shared" si="117"/>
        <v>2.6320935303012183</v>
      </c>
      <c r="Q864" s="6">
        <f t="shared" si="118"/>
        <v>1.6577225918816E-2</v>
      </c>
      <c r="R864" s="3"/>
      <c r="S864" s="3"/>
      <c r="T864" s="3"/>
    </row>
    <row r="865" spans="1:20" x14ac:dyDescent="0.25">
      <c r="A865" s="33">
        <v>43651</v>
      </c>
      <c r="B865">
        <v>28.164073999999999</v>
      </c>
      <c r="C865" s="6">
        <f t="shared" si="116"/>
        <v>8.5709737747936467E-3</v>
      </c>
      <c r="D865" s="6">
        <f t="shared" si="114"/>
        <v>1.3551289382104554E-2</v>
      </c>
      <c r="E865" s="6">
        <f t="shared" si="115"/>
        <v>1.406345266478023E-2</v>
      </c>
      <c r="F865" s="6">
        <f t="shared" si="122"/>
        <v>1.5737364920649772E-2</v>
      </c>
      <c r="G865" s="3"/>
      <c r="H865" s="3">
        <f t="shared" si="119"/>
        <v>2.2149121407696477E-4</v>
      </c>
      <c r="I865" s="6">
        <f t="shared" si="120"/>
        <v>1.4882580894353129E-2</v>
      </c>
      <c r="J865" s="13"/>
      <c r="K865" s="13"/>
      <c r="L865" s="3"/>
      <c r="M865" s="3"/>
      <c r="N865" s="3"/>
      <c r="O865" s="3">
        <f t="shared" si="121"/>
        <v>2.801479780291696E-4</v>
      </c>
      <c r="P865" s="36">
        <f t="shared" si="117"/>
        <v>3.0400456460467709</v>
      </c>
      <c r="Q865" s="6">
        <f t="shared" si="118"/>
        <v>1.673762163597832E-2</v>
      </c>
      <c r="R865" s="3"/>
      <c r="S865" s="3"/>
      <c r="T865" s="3"/>
    </row>
    <row r="866" spans="1:20" x14ac:dyDescent="0.25">
      <c r="A866" s="33">
        <v>43654</v>
      </c>
      <c r="B866">
        <v>27.965154999999999</v>
      </c>
      <c r="C866" s="6">
        <f t="shared" si="116"/>
        <v>-7.0879232203443577E-3</v>
      </c>
      <c r="D866" s="6">
        <f t="shared" si="114"/>
        <v>1.3579690242011408E-2</v>
      </c>
      <c r="E866" s="6">
        <f t="shared" si="115"/>
        <v>1.4054798672695988E-2</v>
      </c>
      <c r="F866" s="6">
        <f t="shared" si="122"/>
        <v>1.5762726165771596E-2</v>
      </c>
      <c r="G866" s="3"/>
      <c r="H866" s="3">
        <f t="shared" si="119"/>
        <v>2.1260943671923892E-4</v>
      </c>
      <c r="I866" s="6">
        <f t="shared" si="120"/>
        <v>1.4581132902461281E-2</v>
      </c>
      <c r="J866" s="13"/>
      <c r="K866" s="13"/>
      <c r="L866" s="3"/>
      <c r="M866" s="3"/>
      <c r="N866" s="3"/>
      <c r="O866" s="3">
        <f t="shared" si="121"/>
        <v>2.6609118608686118E-4</v>
      </c>
      <c r="P866" s="36">
        <f t="shared" si="117"/>
        <v>3.1024960164129012</v>
      </c>
      <c r="Q866" s="6">
        <f t="shared" si="118"/>
        <v>1.6312301679617783E-2</v>
      </c>
      <c r="R866" s="3"/>
      <c r="S866" s="3"/>
      <c r="T866" s="3"/>
    </row>
    <row r="867" spans="1:20" x14ac:dyDescent="0.25">
      <c r="A867" s="33">
        <v>43655</v>
      </c>
      <c r="B867">
        <v>27.675062</v>
      </c>
      <c r="C867" s="6">
        <f t="shared" si="116"/>
        <v>-1.0427552019519074E-2</v>
      </c>
      <c r="D867" s="6">
        <f t="shared" ref="D867:D930" si="123">SQRT(SUMPRODUCT(C837:C866,C837:C866)/30)</f>
        <v>1.356244873818431E-2</v>
      </c>
      <c r="E867" s="6">
        <f t="shared" si="115"/>
        <v>1.3981529917178987E-2</v>
      </c>
      <c r="F867" s="6">
        <f t="shared" si="122"/>
        <v>1.565008466715918E-2</v>
      </c>
      <c r="G867" s="3"/>
      <c r="H867" s="3">
        <f t="shared" si="119"/>
        <v>2.0286718985073438E-4</v>
      </c>
      <c r="I867" s="6">
        <f t="shared" si="120"/>
        <v>1.4243145363673517E-2</v>
      </c>
      <c r="J867" s="13"/>
      <c r="K867" s="13"/>
      <c r="L867" s="3"/>
      <c r="M867" s="3"/>
      <c r="N867" s="3"/>
      <c r="O867" s="3">
        <f t="shared" si="121"/>
        <v>2.5145752168039361E-4</v>
      </c>
      <c r="P867" s="36">
        <f t="shared" si="117"/>
        <v>3.0089725324240848</v>
      </c>
      <c r="Q867" s="6">
        <f t="shared" si="118"/>
        <v>1.5857412199990061E-2</v>
      </c>
      <c r="R867" s="3"/>
      <c r="S867" s="3"/>
      <c r="T867" s="3"/>
    </row>
    <row r="868" spans="1:20" x14ac:dyDescent="0.25">
      <c r="A868" s="33">
        <v>43656</v>
      </c>
      <c r="B868">
        <v>27.849112999999999</v>
      </c>
      <c r="C868" s="6">
        <f t="shared" si="116"/>
        <v>6.2693977927355659E-3</v>
      </c>
      <c r="D868" s="6">
        <f t="shared" si="123"/>
        <v>1.3388664218747029E-2</v>
      </c>
      <c r="E868" s="6">
        <f t="shared" si="115"/>
        <v>1.3956316485640297E-2</v>
      </c>
      <c r="F868" s="6">
        <f t="shared" si="122"/>
        <v>1.5341071199078529E-2</v>
      </c>
      <c r="G868" s="3"/>
      <c r="H868" s="3">
        <f t="shared" si="119"/>
        <v>1.9721918892687688E-4</v>
      </c>
      <c r="I868" s="6">
        <f t="shared" si="120"/>
        <v>1.4043474959100289E-2</v>
      </c>
      <c r="J868" s="13"/>
      <c r="K868" s="13"/>
      <c r="L868" s="3"/>
      <c r="M868" s="3"/>
      <c r="N868" s="3"/>
      <c r="O868" s="3">
        <f t="shared" si="121"/>
        <v>2.4306903419080665E-4</v>
      </c>
      <c r="P868" s="36">
        <f t="shared" si="117"/>
        <v>3.1612917649854495</v>
      </c>
      <c r="Q868" s="6">
        <f t="shared" si="118"/>
        <v>1.5590671383580845E-2</v>
      </c>
      <c r="R868" s="3"/>
      <c r="S868" s="3"/>
      <c r="T868" s="3"/>
    </row>
    <row r="869" spans="1:20" x14ac:dyDescent="0.25">
      <c r="A869" s="33">
        <v>43657</v>
      </c>
      <c r="B869">
        <v>27.857409000000001</v>
      </c>
      <c r="C869" s="6">
        <f t="shared" si="116"/>
        <v>2.978466349534751E-4</v>
      </c>
      <c r="D869" s="6">
        <f t="shared" si="123"/>
        <v>1.343314815232766E-2</v>
      </c>
      <c r="E869" s="6">
        <f t="shared" si="115"/>
        <v>1.3889464328372623E-2</v>
      </c>
      <c r="F869" s="6">
        <f t="shared" si="122"/>
        <v>1.5322341211594238E-2</v>
      </c>
      <c r="G869" s="3"/>
      <c r="H869" s="3">
        <f t="shared" si="119"/>
        <v>1.877443585122777E-4</v>
      </c>
      <c r="I869" s="6">
        <f t="shared" si="120"/>
        <v>1.3701983743687543E-2</v>
      </c>
      <c r="J869" s="13"/>
      <c r="K869" s="13"/>
      <c r="L869" s="3"/>
      <c r="M869" s="3"/>
      <c r="N869" s="3"/>
      <c r="O869" s="3">
        <f t="shared" si="121"/>
        <v>2.297347236925584E-4</v>
      </c>
      <c r="P869" s="36">
        <f t="shared" si="117"/>
        <v>3.2701610355586879</v>
      </c>
      <c r="Q869" s="6">
        <f t="shared" si="118"/>
        <v>1.5157002463962272E-2</v>
      </c>
      <c r="R869" s="3"/>
      <c r="S869" s="3"/>
      <c r="T869" s="3"/>
    </row>
    <row r="870" spans="1:20" x14ac:dyDescent="0.25">
      <c r="A870" s="33">
        <v>43658</v>
      </c>
      <c r="B870">
        <v>27.815966</v>
      </c>
      <c r="C870" s="6">
        <f t="shared" si="116"/>
        <v>-1.4887909222267039E-3</v>
      </c>
      <c r="D870" s="6">
        <f t="shared" si="123"/>
        <v>1.3158652477721322E-2</v>
      </c>
      <c r="E870" s="6">
        <f t="shared" si="115"/>
        <v>1.3866988815264845E-2</v>
      </c>
      <c r="F870" s="6">
        <f t="shared" si="122"/>
        <v>1.5321782063166409E-2</v>
      </c>
      <c r="G870" s="3"/>
      <c r="H870" s="3">
        <f t="shared" si="119"/>
        <v>1.7648501975861821E-4</v>
      </c>
      <c r="I870" s="6">
        <f t="shared" si="120"/>
        <v>1.3284766454801462E-2</v>
      </c>
      <c r="J870" s="13"/>
      <c r="K870" s="13"/>
      <c r="L870" s="3"/>
      <c r="M870" s="3"/>
      <c r="N870" s="3"/>
      <c r="O870" s="3">
        <f t="shared" si="121"/>
        <v>2.1442996761457422E-4</v>
      </c>
      <c r="P870" s="36">
        <f t="shared" si="117"/>
        <v>3.299656798519957</v>
      </c>
      <c r="Q870" s="6">
        <f t="shared" si="118"/>
        <v>1.4643427454478485E-2</v>
      </c>
      <c r="R870" s="3"/>
      <c r="S870" s="3"/>
      <c r="T870" s="3"/>
    </row>
    <row r="871" spans="1:20" x14ac:dyDescent="0.25">
      <c r="A871" s="33">
        <v>43661</v>
      </c>
      <c r="B871">
        <v>27.733077999999999</v>
      </c>
      <c r="C871" s="6">
        <f t="shared" si="116"/>
        <v>-2.9843200008212193E-3</v>
      </c>
      <c r="D871" s="6">
        <f t="shared" si="123"/>
        <v>1.2904487120881712E-2</v>
      </c>
      <c r="E871" s="6">
        <f t="shared" si="115"/>
        <v>1.3517982300858747E-2</v>
      </c>
      <c r="F871" s="6">
        <f t="shared" si="122"/>
        <v>1.5301144878834346E-2</v>
      </c>
      <c r="G871" s="3"/>
      <c r="H871" s="3">
        <f t="shared" si="119"/>
        <v>1.6602890847770737E-4</v>
      </c>
      <c r="I871" s="6">
        <f t="shared" si="120"/>
        <v>1.2885220544395325E-2</v>
      </c>
      <c r="J871" s="13"/>
      <c r="K871" s="13"/>
      <c r="L871" s="3"/>
      <c r="M871" s="3"/>
      <c r="N871" s="3"/>
      <c r="O871" s="3">
        <f t="shared" si="121"/>
        <v>2.0076705855562066E-4</v>
      </c>
      <c r="P871" s="36">
        <f t="shared" si="117"/>
        <v>3.3155637375611775</v>
      </c>
      <c r="Q871" s="6">
        <f t="shared" si="118"/>
        <v>1.4169229285872279E-2</v>
      </c>
      <c r="R871" s="3"/>
      <c r="S871" s="3"/>
      <c r="T871" s="3"/>
    </row>
    <row r="872" spans="1:20" x14ac:dyDescent="0.25">
      <c r="A872" s="33">
        <v>43662</v>
      </c>
      <c r="B872">
        <v>28.155792000000002</v>
      </c>
      <c r="C872" s="6">
        <f t="shared" si="116"/>
        <v>1.5127235919711638E-2</v>
      </c>
      <c r="D872" s="6">
        <f t="shared" si="123"/>
        <v>1.2854309560163892E-2</v>
      </c>
      <c r="E872" s="6">
        <f t="shared" si="115"/>
        <v>1.2852067962871954E-2</v>
      </c>
      <c r="F872" s="6">
        <f t="shared" si="122"/>
        <v>1.5012604683968795E-2</v>
      </c>
      <c r="G872" s="3"/>
      <c r="H872" s="3">
        <f t="shared" si="119"/>
        <v>1.5660154392108301E-4</v>
      </c>
      <c r="I872" s="6">
        <f t="shared" si="120"/>
        <v>1.2514053856408122E-2</v>
      </c>
      <c r="J872" s="13"/>
      <c r="K872" s="13"/>
      <c r="L872" s="3"/>
      <c r="M872" s="3"/>
      <c r="N872" s="3"/>
      <c r="O872" s="3">
        <f t="shared" si="121"/>
        <v>1.8896652010086981E-4</v>
      </c>
      <c r="P872" s="36">
        <f t="shared" si="117"/>
        <v>2.7625455479190077</v>
      </c>
      <c r="Q872" s="6">
        <f t="shared" si="118"/>
        <v>1.3746509378779392E-2</v>
      </c>
      <c r="R872" s="3"/>
      <c r="S872" s="3"/>
      <c r="T872" s="3"/>
    </row>
    <row r="873" spans="1:20" x14ac:dyDescent="0.25">
      <c r="A873" s="33">
        <v>43663</v>
      </c>
      <c r="B873">
        <v>27.658484000000001</v>
      </c>
      <c r="C873" s="6">
        <f t="shared" si="116"/>
        <v>-1.7820571958598985E-2</v>
      </c>
      <c r="D873" s="6">
        <f t="shared" si="123"/>
        <v>1.2846885535535917E-2</v>
      </c>
      <c r="E873" s="6">
        <f t="shared" si="115"/>
        <v>1.2841912669294187E-2</v>
      </c>
      <c r="F873" s="6">
        <f t="shared" si="122"/>
        <v>1.4537496010660549E-2</v>
      </c>
      <c r="G873" s="3"/>
      <c r="H873" s="3">
        <f t="shared" si="119"/>
        <v>1.6093544728005486E-4</v>
      </c>
      <c r="I873" s="6">
        <f t="shared" si="120"/>
        <v>1.2686033551904822E-2</v>
      </c>
      <c r="J873" s="13"/>
      <c r="K873" s="13"/>
      <c r="L873" s="3"/>
      <c r="M873" s="3"/>
      <c r="N873" s="3"/>
      <c r="O873" s="3">
        <f t="shared" si="121"/>
        <v>1.9650748496884406E-4</v>
      </c>
      <c r="P873" s="36">
        <f t="shared" si="117"/>
        <v>2.5404240201672055</v>
      </c>
      <c r="Q873" s="6">
        <f t="shared" si="118"/>
        <v>1.4018112746330871E-2</v>
      </c>
      <c r="R873" s="3"/>
      <c r="S873" s="3"/>
      <c r="T873" s="3"/>
    </row>
    <row r="874" spans="1:20" x14ac:dyDescent="0.25">
      <c r="A874" s="33">
        <v>43664</v>
      </c>
      <c r="B874">
        <v>27.724791</v>
      </c>
      <c r="C874" s="6">
        <f t="shared" si="116"/>
        <v>2.3944785381897933E-3</v>
      </c>
      <c r="D874" s="6">
        <f t="shared" si="123"/>
        <v>1.3213439865033099E-2</v>
      </c>
      <c r="E874" s="6">
        <f t="shared" si="115"/>
        <v>1.3038335010372971E-2</v>
      </c>
      <c r="F874" s="6">
        <f t="shared" si="122"/>
        <v>1.4658218146459031E-2</v>
      </c>
      <c r="G874" s="3"/>
      <c r="H874" s="3">
        <f t="shared" si="119"/>
        <v>1.7033368753914784E-4</v>
      </c>
      <c r="I874" s="6">
        <f t="shared" si="120"/>
        <v>1.3051194870169851E-2</v>
      </c>
      <c r="J874" s="13"/>
      <c r="K874" s="13"/>
      <c r="L874" s="3"/>
      <c r="M874" s="3"/>
      <c r="N874" s="3"/>
      <c r="O874" s="3">
        <f t="shared" si="121"/>
        <v>2.1067451716148941E-4</v>
      </c>
      <c r="P874" s="36">
        <f t="shared" si="117"/>
        <v>3.3000520122633508</v>
      </c>
      <c r="Q874" s="6">
        <f t="shared" si="118"/>
        <v>1.451463114107587E-2</v>
      </c>
      <c r="R874" s="3"/>
      <c r="S874" s="3"/>
      <c r="T874" s="3"/>
    </row>
    <row r="875" spans="1:20" x14ac:dyDescent="0.25">
      <c r="A875" s="33">
        <v>43665</v>
      </c>
      <c r="B875">
        <v>27.384965999999999</v>
      </c>
      <c r="C875" s="6">
        <f t="shared" si="116"/>
        <v>-1.233281820588638E-2</v>
      </c>
      <c r="D875" s="6">
        <f t="shared" si="123"/>
        <v>1.3193778872264153E-2</v>
      </c>
      <c r="E875" s="6">
        <f t="shared" si="115"/>
        <v>1.2941992984358918E-2</v>
      </c>
      <c r="F875" s="6">
        <f t="shared" si="122"/>
        <v>1.4658716880072071E-2</v>
      </c>
      <c r="G875" s="3"/>
      <c r="H875" s="3">
        <f t="shared" si="119"/>
        <v>1.6045767793499005E-4</v>
      </c>
      <c r="I875" s="6">
        <f t="shared" si="120"/>
        <v>1.2667189030522519E-2</v>
      </c>
      <c r="J875" s="13"/>
      <c r="K875" s="13"/>
      <c r="L875" s="3"/>
      <c r="M875" s="3"/>
      <c r="N875" s="3"/>
      <c r="O875" s="3">
        <f t="shared" si="121"/>
        <v>1.9766248036422261E-4</v>
      </c>
      <c r="P875" s="36">
        <f t="shared" si="117"/>
        <v>2.9607935493355853</v>
      </c>
      <c r="Q875" s="6">
        <f t="shared" si="118"/>
        <v>1.4059248926035224E-2</v>
      </c>
      <c r="R875" s="3"/>
      <c r="S875" s="3"/>
      <c r="T875" s="3"/>
    </row>
    <row r="876" spans="1:20" x14ac:dyDescent="0.25">
      <c r="A876" s="33">
        <v>43668</v>
      </c>
      <c r="B876">
        <v>27.525867000000002</v>
      </c>
      <c r="C876" s="6">
        <f t="shared" si="116"/>
        <v>5.1320040709564481E-3</v>
      </c>
      <c r="D876" s="6">
        <f t="shared" si="123"/>
        <v>1.2900716737281243E-2</v>
      </c>
      <c r="E876" s="6">
        <f t="shared" si="115"/>
        <v>1.3039375131891712E-2</v>
      </c>
      <c r="F876" s="6">
        <f t="shared" si="122"/>
        <v>1.4715027745137678E-2</v>
      </c>
      <c r="G876" s="3"/>
      <c r="H876" s="3">
        <f t="shared" si="119"/>
        <v>1.5995612155285719E-4</v>
      </c>
      <c r="I876" s="6">
        <f t="shared" si="120"/>
        <v>1.2647376073828799E-2</v>
      </c>
      <c r="J876" s="13"/>
      <c r="K876" s="13"/>
      <c r="L876" s="3"/>
      <c r="M876" s="3"/>
      <c r="N876" s="3"/>
      <c r="O876" s="3">
        <f t="shared" si="121"/>
        <v>1.9801652269012992E-4</v>
      </c>
      <c r="P876" s="36">
        <f t="shared" si="117"/>
        <v>3.2781383057800024</v>
      </c>
      <c r="Q876" s="6">
        <f t="shared" si="118"/>
        <v>1.4071834375451195E-2</v>
      </c>
      <c r="R876" s="3"/>
      <c r="S876" s="3"/>
      <c r="T876" s="3"/>
    </row>
    <row r="877" spans="1:20" x14ac:dyDescent="0.25">
      <c r="A877" s="33">
        <v>43669</v>
      </c>
      <c r="B877">
        <v>28.081194</v>
      </c>
      <c r="C877" s="6">
        <f t="shared" si="116"/>
        <v>1.9973918870849747E-2</v>
      </c>
      <c r="D877" s="6">
        <f t="shared" si="123"/>
        <v>1.291656525848886E-2</v>
      </c>
      <c r="E877" s="6">
        <f t="shared" si="115"/>
        <v>1.2873139850468725E-2</v>
      </c>
      <c r="F877" s="6">
        <f t="shared" si="122"/>
        <v>1.4440710495425569E-2</v>
      </c>
      <c r="G877" s="3"/>
      <c r="H877" s="3">
        <f t="shared" si="119"/>
        <v>1.5193900220674458E-4</v>
      </c>
      <c r="I877" s="6">
        <f t="shared" si="120"/>
        <v>1.2326353970527724E-2</v>
      </c>
      <c r="J877" s="13"/>
      <c r="K877" s="13"/>
      <c r="L877" s="3"/>
      <c r="M877" s="3"/>
      <c r="N877" s="3"/>
      <c r="O877" s="3">
        <f t="shared" si="121"/>
        <v>1.8792281579404452E-4</v>
      </c>
      <c r="P877" s="36">
        <f t="shared" si="117"/>
        <v>2.3093082750966571</v>
      </c>
      <c r="Q877" s="6">
        <f t="shared" si="118"/>
        <v>1.3708494293467993E-2</v>
      </c>
      <c r="R877" s="3"/>
      <c r="S877" s="3"/>
      <c r="T877" s="3"/>
    </row>
    <row r="878" spans="1:20" x14ac:dyDescent="0.25">
      <c r="A878" s="33">
        <v>43670</v>
      </c>
      <c r="B878">
        <v>28.354713</v>
      </c>
      <c r="C878" s="6">
        <f t="shared" si="116"/>
        <v>9.6931601219800122E-3</v>
      </c>
      <c r="D878" s="6">
        <f t="shared" si="123"/>
        <v>1.342148424152278E-2</v>
      </c>
      <c r="E878" s="6">
        <f t="shared" si="115"/>
        <v>1.2901540961286434E-2</v>
      </c>
      <c r="F878" s="6">
        <f t="shared" si="122"/>
        <v>1.4184992273282437E-2</v>
      </c>
      <c r="G878" s="3"/>
      <c r="H878" s="3">
        <f t="shared" si="119"/>
        <v>1.6676010817789718E-4</v>
      </c>
      <c r="I878" s="6">
        <f t="shared" si="120"/>
        <v>1.2913562954424978E-2</v>
      </c>
      <c r="J878" s="13"/>
      <c r="K878" s="13"/>
      <c r="L878" s="3"/>
      <c r="M878" s="3"/>
      <c r="N878" s="3"/>
      <c r="O878" s="3">
        <f t="shared" si="121"/>
        <v>2.0965114629101662E-4</v>
      </c>
      <c r="P878" s="36">
        <f t="shared" si="117"/>
        <v>3.0920140475669258</v>
      </c>
      <c r="Q878" s="6">
        <f t="shared" si="118"/>
        <v>1.4479335146719155E-2</v>
      </c>
      <c r="R878" s="3"/>
      <c r="S878" s="3"/>
      <c r="T878" s="3"/>
    </row>
    <row r="879" spans="1:20" x14ac:dyDescent="0.25">
      <c r="A879" s="33">
        <v>43671</v>
      </c>
      <c r="B879">
        <v>28.346419999999998</v>
      </c>
      <c r="C879" s="6">
        <f t="shared" si="116"/>
        <v>-2.9251620277619426E-4</v>
      </c>
      <c r="D879" s="6">
        <f t="shared" si="123"/>
        <v>1.3227443591607449E-2</v>
      </c>
      <c r="E879" s="6">
        <f t="shared" si="115"/>
        <v>1.2954866466381495E-2</v>
      </c>
      <c r="F879" s="6">
        <f t="shared" si="122"/>
        <v>1.4095166685342631E-2</v>
      </c>
      <c r="G879" s="3"/>
      <c r="H879" s="3">
        <f t="shared" si="119"/>
        <v>1.6239194287624394E-4</v>
      </c>
      <c r="I879" s="6">
        <f t="shared" si="120"/>
        <v>1.2743309730060081E-2</v>
      </c>
      <c r="J879" s="13"/>
      <c r="K879" s="13"/>
      <c r="L879" s="3"/>
      <c r="M879" s="3"/>
      <c r="N879" s="3"/>
      <c r="O879" s="3">
        <f t="shared" si="121"/>
        <v>2.0404263327112386E-4</v>
      </c>
      <c r="P879" s="36">
        <f t="shared" si="117"/>
        <v>3.3294425903568685</v>
      </c>
      <c r="Q879" s="6">
        <f t="shared" si="118"/>
        <v>1.4284349242129438E-2</v>
      </c>
      <c r="R879" s="3"/>
      <c r="S879" s="3"/>
      <c r="T879" s="3"/>
    </row>
    <row r="880" spans="1:20" x14ac:dyDescent="0.25">
      <c r="A880" s="33">
        <v>43672</v>
      </c>
      <c r="B880">
        <v>28.296690000000002</v>
      </c>
      <c r="C880" s="6">
        <f t="shared" si="116"/>
        <v>-1.755906862364264E-3</v>
      </c>
      <c r="D880" s="6">
        <f t="shared" si="123"/>
        <v>1.3164118033987425E-2</v>
      </c>
      <c r="E880" s="6">
        <f t="shared" si="115"/>
        <v>1.2940396999060411E-2</v>
      </c>
      <c r="F880" s="6">
        <f t="shared" si="122"/>
        <v>1.4093172837711101E-2</v>
      </c>
      <c r="G880" s="3"/>
      <c r="H880" s="3">
        <f t="shared" si="119"/>
        <v>1.526535602474025E-4</v>
      </c>
      <c r="I880" s="6">
        <f t="shared" si="120"/>
        <v>1.2355304943521325E-2</v>
      </c>
      <c r="J880" s="13"/>
      <c r="K880" s="13"/>
      <c r="L880" s="3"/>
      <c r="M880" s="3"/>
      <c r="N880" s="3"/>
      <c r="O880" s="3">
        <f t="shared" si="121"/>
        <v>1.9119800655183618E-4</v>
      </c>
      <c r="P880" s="36">
        <f t="shared" si="117"/>
        <v>3.3540990896200578</v>
      </c>
      <c r="Q880" s="6">
        <f t="shared" si="118"/>
        <v>1.3827436731073339E-2</v>
      </c>
      <c r="R880" s="3"/>
      <c r="S880" s="3"/>
      <c r="T880" s="3"/>
    </row>
    <row r="881" spans="1:20" x14ac:dyDescent="0.25">
      <c r="A881" s="33">
        <v>43675</v>
      </c>
      <c r="B881">
        <v>27.907135</v>
      </c>
      <c r="C881" s="6">
        <f t="shared" si="116"/>
        <v>-1.3862445778180056E-2</v>
      </c>
      <c r="D881" s="6">
        <f t="shared" si="123"/>
        <v>1.3050067703168546E-2</v>
      </c>
      <c r="E881" s="6">
        <f t="shared" si="115"/>
        <v>1.2866147428920801E-2</v>
      </c>
      <c r="F881" s="6">
        <f t="shared" si="122"/>
        <v>1.3487660051054222E-2</v>
      </c>
      <c r="G881" s="3"/>
      <c r="H881" s="3">
        <f t="shared" si="119"/>
        <v>1.436793391671162E-4</v>
      </c>
      <c r="I881" s="6">
        <f t="shared" si="120"/>
        <v>1.198663168563697E-2</v>
      </c>
      <c r="J881" s="13"/>
      <c r="K881" s="13"/>
      <c r="L881" s="3"/>
      <c r="M881" s="3"/>
      <c r="N881" s="3"/>
      <c r="O881" s="3">
        <f t="shared" si="121"/>
        <v>1.7983166381103365E-4</v>
      </c>
      <c r="P881" s="36">
        <f t="shared" si="117"/>
        <v>2.858508122040897</v>
      </c>
      <c r="Q881" s="6">
        <f t="shared" si="118"/>
        <v>1.3410132878201978E-2</v>
      </c>
      <c r="R881" s="3"/>
      <c r="S881" s="3"/>
      <c r="T881" s="3"/>
    </row>
    <row r="882" spans="1:20" x14ac:dyDescent="0.25">
      <c r="A882" s="33">
        <v>43676</v>
      </c>
      <c r="B882">
        <v>27.517582000000001</v>
      </c>
      <c r="C882" s="6">
        <f t="shared" si="116"/>
        <v>-1.4057245066945752E-2</v>
      </c>
      <c r="D882" s="6">
        <f t="shared" si="123"/>
        <v>1.3291272404916937E-2</v>
      </c>
      <c r="E882" s="6">
        <f t="shared" si="115"/>
        <v>1.2629209331211968E-2</v>
      </c>
      <c r="F882" s="6">
        <f t="shared" si="122"/>
        <v>1.3219958035698986E-2</v>
      </c>
      <c r="G882" s="3"/>
      <c r="H882" s="3">
        <f t="shared" si="119"/>
        <v>1.4658862299426817E-4</v>
      </c>
      <c r="I882" s="6">
        <f t="shared" si="120"/>
        <v>1.2107378865562445E-2</v>
      </c>
      <c r="J882" s="13"/>
      <c r="K882" s="13"/>
      <c r="L882" s="3"/>
      <c r="M882" s="3"/>
      <c r="N882" s="3"/>
      <c r="O882" s="3">
        <f t="shared" si="121"/>
        <v>1.8521124547919802E-4</v>
      </c>
      <c r="P882" s="36">
        <f t="shared" si="117"/>
        <v>2.8446067219568203</v>
      </c>
      <c r="Q882" s="6">
        <f t="shared" si="118"/>
        <v>1.3609233831454216E-2</v>
      </c>
      <c r="R882" s="3"/>
      <c r="S882" s="3"/>
      <c r="T882" s="3"/>
    </row>
    <row r="883" spans="1:20" x14ac:dyDescent="0.25">
      <c r="A883" s="33">
        <v>43677</v>
      </c>
      <c r="B883">
        <v>26.887657000000001</v>
      </c>
      <c r="C883" s="6">
        <f t="shared" si="116"/>
        <v>-2.3157812111453107E-2</v>
      </c>
      <c r="D883" s="6">
        <f t="shared" si="123"/>
        <v>1.343664802489012E-2</v>
      </c>
      <c r="E883" s="6">
        <f t="shared" si="115"/>
        <v>1.240995663811033E-2</v>
      </c>
      <c r="F883" s="6">
        <f t="shared" si="122"/>
        <v>1.3296280165459555E-2</v>
      </c>
      <c r="G883" s="3"/>
      <c r="H883" s="3">
        <f t="shared" si="119"/>
        <v>1.4964967394694232E-4</v>
      </c>
      <c r="I883" s="6">
        <f t="shared" si="120"/>
        <v>1.2233138352317541E-2</v>
      </c>
      <c r="J883" s="13"/>
      <c r="K883" s="13"/>
      <c r="L883" s="3"/>
      <c r="M883" s="3"/>
      <c r="N883" s="3"/>
      <c r="O883" s="3">
        <f t="shared" si="121"/>
        <v>1.9052601785979939E-4</v>
      </c>
      <c r="P883" s="36">
        <f t="shared" si="117"/>
        <v>1.9565443389290358</v>
      </c>
      <c r="Q883" s="6">
        <f t="shared" si="118"/>
        <v>1.3803116237277703E-2</v>
      </c>
      <c r="R883" s="3"/>
      <c r="S883" s="3"/>
      <c r="T883" s="3"/>
    </row>
    <row r="884" spans="1:20" x14ac:dyDescent="0.25">
      <c r="A884" s="33">
        <v>43678</v>
      </c>
      <c r="B884">
        <v>26.282602000000001</v>
      </c>
      <c r="C884" s="6">
        <f t="shared" si="116"/>
        <v>-2.2760134351716033E-2</v>
      </c>
      <c r="D884" s="6">
        <f t="shared" si="123"/>
        <v>1.3878443487553929E-2</v>
      </c>
      <c r="E884" s="6">
        <f t="shared" si="115"/>
        <v>1.2600990043776855E-2</v>
      </c>
      <c r="F884" s="6">
        <f t="shared" si="122"/>
        <v>1.3475561260935392E-2</v>
      </c>
      <c r="G884" s="3"/>
      <c r="H884" s="3">
        <f t="shared" si="119"/>
        <v>1.7284774921748767E-4</v>
      </c>
      <c r="I884" s="6">
        <f t="shared" si="120"/>
        <v>1.3147157457697374E-2</v>
      </c>
      <c r="J884" s="13"/>
      <c r="K884" s="13"/>
      <c r="L884" s="3"/>
      <c r="M884" s="3"/>
      <c r="N884" s="3"/>
      <c r="O884" s="3">
        <f t="shared" si="121"/>
        <v>2.233766312119608E-4</v>
      </c>
      <c r="P884" s="36">
        <f t="shared" si="117"/>
        <v>2.1248573196723619</v>
      </c>
      <c r="Q884" s="6">
        <f t="shared" si="118"/>
        <v>1.4945789748687113E-2</v>
      </c>
      <c r="R884" s="3"/>
      <c r="S884" s="3"/>
      <c r="T884" s="3"/>
    </row>
    <row r="885" spans="1:20" x14ac:dyDescent="0.25">
      <c r="A885" s="33">
        <v>43679</v>
      </c>
      <c r="B885">
        <v>25.975933000000001</v>
      </c>
      <c r="C885" s="6">
        <f t="shared" si="116"/>
        <v>-1.1736743876423006E-2</v>
      </c>
      <c r="D885" s="6">
        <f t="shared" si="123"/>
        <v>1.4212955987760184E-2</v>
      </c>
      <c r="E885" s="6">
        <f t="shared" si="115"/>
        <v>1.2924758532524155E-2</v>
      </c>
      <c r="F885" s="6">
        <f t="shared" si="122"/>
        <v>1.3530358285743492E-2</v>
      </c>
      <c r="G885" s="3"/>
      <c r="H885" s="3">
        <f t="shared" si="119"/>
        <v>1.9355830720692828E-4</v>
      </c>
      <c r="I885" s="6">
        <f t="shared" si="120"/>
        <v>1.3912523394658795E-2</v>
      </c>
      <c r="J885" s="13"/>
      <c r="K885" s="13"/>
      <c r="L885" s="3"/>
      <c r="M885" s="3"/>
      <c r="N885" s="3"/>
      <c r="O885" s="3">
        <f t="shared" si="121"/>
        <v>2.5156922731595359E-4</v>
      </c>
      <c r="P885" s="36">
        <f t="shared" si="117"/>
        <v>2.9511738435008854</v>
      </c>
      <c r="Q885" s="6">
        <f t="shared" si="118"/>
        <v>1.5860933998852449E-2</v>
      </c>
      <c r="R885" s="3"/>
      <c r="S885" s="3"/>
      <c r="T885" s="3"/>
    </row>
    <row r="886" spans="1:20" x14ac:dyDescent="0.25">
      <c r="A886" s="33">
        <v>43682</v>
      </c>
      <c r="B886">
        <v>25.362589</v>
      </c>
      <c r="C886" s="6">
        <f t="shared" si="116"/>
        <v>-2.3895241229677348E-2</v>
      </c>
      <c r="D886" s="6">
        <f t="shared" si="123"/>
        <v>1.4362489239512976E-2</v>
      </c>
      <c r="E886" s="6">
        <f t="shared" si="115"/>
        <v>1.2490636714532441E-2</v>
      </c>
      <c r="F886" s="6">
        <f t="shared" si="122"/>
        <v>1.3568527347174314E-2</v>
      </c>
      <c r="G886" s="3"/>
      <c r="H886" s="3">
        <f t="shared" si="119"/>
        <v>1.9020987818375775E-4</v>
      </c>
      <c r="I886" s="6">
        <f t="shared" si="120"/>
        <v>1.3791659732742748E-2</v>
      </c>
      <c r="J886" s="13"/>
      <c r="K886" s="13"/>
      <c r="L886" s="3"/>
      <c r="M886" s="3"/>
      <c r="N886" s="3"/>
      <c r="O886" s="3">
        <f t="shared" si="121"/>
        <v>2.4557286966826053E-4</v>
      </c>
      <c r="P886" s="36">
        <f t="shared" si="117"/>
        <v>2.0744676964049416</v>
      </c>
      <c r="Q886" s="6">
        <f t="shared" si="118"/>
        <v>1.567076480801944E-2</v>
      </c>
      <c r="R886" s="3"/>
      <c r="S886" s="3"/>
      <c r="T886" s="3"/>
    </row>
    <row r="887" spans="1:20" x14ac:dyDescent="0.25">
      <c r="A887" s="33">
        <v>43683</v>
      </c>
      <c r="B887">
        <v>25.470338999999999</v>
      </c>
      <c r="C887" s="6">
        <f t="shared" si="116"/>
        <v>4.2393844154304068E-3</v>
      </c>
      <c r="D887" s="6">
        <f t="shared" si="123"/>
        <v>1.4997689688176909E-2</v>
      </c>
      <c r="E887" s="6">
        <f t="shared" si="115"/>
        <v>1.2701640119494902E-2</v>
      </c>
      <c r="F887" s="6">
        <f t="shared" si="122"/>
        <v>1.3797965205877893E-2</v>
      </c>
      <c r="G887" s="3"/>
      <c r="H887" s="3">
        <f t="shared" si="119"/>
        <v>2.1305623869820065E-4</v>
      </c>
      <c r="I887" s="6">
        <f t="shared" si="120"/>
        <v>1.4596446098218589E-2</v>
      </c>
      <c r="J887" s="13"/>
      <c r="K887" s="13"/>
      <c r="L887" s="3"/>
      <c r="M887" s="3"/>
      <c r="N887" s="3"/>
      <c r="O887" s="3">
        <f t="shared" si="121"/>
        <v>2.7602519929088843E-4</v>
      </c>
      <c r="P887" s="36">
        <f t="shared" si="117"/>
        <v>3.1460149766835497</v>
      </c>
      <c r="Q887" s="6">
        <f t="shared" si="118"/>
        <v>1.6614006118058595E-2</v>
      </c>
      <c r="R887" s="3"/>
      <c r="S887" s="3"/>
      <c r="T887" s="3"/>
    </row>
    <row r="888" spans="1:20" x14ac:dyDescent="0.25">
      <c r="A888" s="33">
        <v>43684</v>
      </c>
      <c r="B888">
        <v>25.578087</v>
      </c>
      <c r="C888" s="6">
        <f t="shared" si="116"/>
        <v>4.2214096868892111E-3</v>
      </c>
      <c r="D888" s="6">
        <f t="shared" si="123"/>
        <v>1.3354742274887806E-2</v>
      </c>
      <c r="E888" s="6">
        <f t="shared" si="115"/>
        <v>1.2670812977904263E-2</v>
      </c>
      <c r="F888" s="6">
        <f t="shared" si="122"/>
        <v>1.3654398342003467E-2</v>
      </c>
      <c r="G888" s="3"/>
      <c r="H888" s="3">
        <f t="shared" si="119"/>
        <v>2.0135120718961624E-4</v>
      </c>
      <c r="I888" s="6">
        <f t="shared" si="120"/>
        <v>1.4189827595486008E-2</v>
      </c>
      <c r="J888" s="13"/>
      <c r="K888" s="13"/>
      <c r="L888" s="3"/>
      <c r="M888" s="3"/>
      <c r="N888" s="3"/>
      <c r="O888" s="3">
        <f t="shared" si="121"/>
        <v>2.5776834637007223E-4</v>
      </c>
      <c r="P888" s="36">
        <f t="shared" si="117"/>
        <v>3.1782195948583598</v>
      </c>
      <c r="Q888" s="6">
        <f t="shared" si="118"/>
        <v>1.6055165722286154E-2</v>
      </c>
      <c r="R888" s="3"/>
      <c r="S888" s="3"/>
      <c r="T888" s="3"/>
    </row>
    <row r="889" spans="1:20" x14ac:dyDescent="0.25">
      <c r="A889" s="33">
        <v>43685</v>
      </c>
      <c r="B889">
        <v>25.470338999999999</v>
      </c>
      <c r="C889" s="6">
        <f t="shared" si="116"/>
        <v>-4.2214096868892614E-3</v>
      </c>
      <c r="D889" s="6">
        <f t="shared" si="123"/>
        <v>1.3060279965997235E-2</v>
      </c>
      <c r="E889" s="6">
        <f t="shared" si="115"/>
        <v>1.2457995362019064E-2</v>
      </c>
      <c r="F889" s="6">
        <f t="shared" si="122"/>
        <v>1.3659149273868543E-2</v>
      </c>
      <c r="G889" s="3"/>
      <c r="H889" s="3">
        <f t="shared" si="119"/>
        <v>1.9033935274291299E-4</v>
      </c>
      <c r="I889" s="6">
        <f t="shared" si="120"/>
        <v>1.3796352878312188E-2</v>
      </c>
      <c r="J889" s="13"/>
      <c r="K889" s="13"/>
      <c r="L889" s="3"/>
      <c r="M889" s="3"/>
      <c r="N889" s="3"/>
      <c r="O889" s="3">
        <f t="shared" si="121"/>
        <v>2.4124725838454809E-4</v>
      </c>
      <c r="P889" s="36">
        <f t="shared" si="117"/>
        <v>3.208971874363364</v>
      </c>
      <c r="Q889" s="6">
        <f t="shared" si="118"/>
        <v>1.5532136311034233E-2</v>
      </c>
      <c r="R889" s="3"/>
      <c r="S889" s="3"/>
      <c r="T889" s="3"/>
    </row>
    <row r="890" spans="1:20" x14ac:dyDescent="0.25">
      <c r="A890" s="33">
        <v>43686</v>
      </c>
      <c r="B890">
        <v>25.196819000000001</v>
      </c>
      <c r="C890" s="6">
        <f t="shared" si="116"/>
        <v>-1.079684228804814E-2</v>
      </c>
      <c r="D890" s="6">
        <f t="shared" si="123"/>
        <v>1.2851130205164627E-2</v>
      </c>
      <c r="E890" s="6">
        <f t="shared" si="115"/>
        <v>1.2466200268693838E-2</v>
      </c>
      <c r="F890" s="6">
        <f t="shared" si="122"/>
        <v>1.3584561209499751E-2</v>
      </c>
      <c r="G890" s="3"/>
      <c r="H890" s="3">
        <f t="shared" si="119"/>
        <v>1.7998820956301195E-4</v>
      </c>
      <c r="I890" s="6">
        <f t="shared" si="120"/>
        <v>1.3415968454159839E-2</v>
      </c>
      <c r="J890" s="13"/>
      <c r="K890" s="13"/>
      <c r="L890" s="3"/>
      <c r="M890" s="3"/>
      <c r="N890" s="3"/>
      <c r="O890" s="3">
        <f t="shared" si="121"/>
        <v>2.2630830396796927E-4</v>
      </c>
      <c r="P890" s="36">
        <f t="shared" si="117"/>
        <v>3.0203167475837231</v>
      </c>
      <c r="Q890" s="6">
        <f t="shared" si="118"/>
        <v>1.5043546921121006E-2</v>
      </c>
      <c r="R890" s="3"/>
      <c r="S890" s="3"/>
      <c r="T890" s="3"/>
    </row>
    <row r="891" spans="1:20" x14ac:dyDescent="0.25">
      <c r="A891" s="33">
        <v>43689</v>
      </c>
      <c r="B891">
        <v>25.279705</v>
      </c>
      <c r="C891" s="6">
        <f t="shared" si="116"/>
        <v>3.2841435158217983E-3</v>
      </c>
      <c r="D891" s="6">
        <f t="shared" si="123"/>
        <v>1.2794954949529392E-2</v>
      </c>
      <c r="E891" s="6">
        <f t="shared" si="115"/>
        <v>1.2536917277250042E-2</v>
      </c>
      <c r="F891" s="6">
        <f t="shared" si="122"/>
        <v>1.360198038516848E-2</v>
      </c>
      <c r="G891" s="3"/>
      <c r="H891" s="3">
        <f t="shared" si="119"/>
        <v>1.7618322519281031E-4</v>
      </c>
      <c r="I891" s="6">
        <f t="shared" si="120"/>
        <v>1.3273402924375132E-2</v>
      </c>
      <c r="J891" s="13"/>
      <c r="K891" s="13"/>
      <c r="L891" s="3"/>
      <c r="M891" s="3"/>
      <c r="N891" s="3"/>
      <c r="O891" s="3">
        <f t="shared" si="121"/>
        <v>2.2097725404486652E-4</v>
      </c>
      <c r="P891" s="36">
        <f t="shared" si="117"/>
        <v>3.2653825404805024</v>
      </c>
      <c r="Q891" s="6">
        <f t="shared" si="118"/>
        <v>1.4865303698373153E-2</v>
      </c>
      <c r="R891" s="3"/>
      <c r="S891" s="3"/>
      <c r="T891" s="3"/>
    </row>
    <row r="892" spans="1:20" x14ac:dyDescent="0.25">
      <c r="A892" s="33">
        <v>43690</v>
      </c>
      <c r="B892">
        <v>25.229975</v>
      </c>
      <c r="C892" s="6">
        <f t="shared" si="116"/>
        <v>-1.9691281381652658E-3</v>
      </c>
      <c r="D892" s="6">
        <f t="shared" si="123"/>
        <v>1.2803023836213439E-2</v>
      </c>
      <c r="E892" s="6">
        <f t="shared" si="115"/>
        <v>1.2525385419265593E-2</v>
      </c>
      <c r="F892" s="6">
        <f t="shared" si="122"/>
        <v>1.3561872078025202E-2</v>
      </c>
      <c r="G892" s="3"/>
      <c r="H892" s="3">
        <f t="shared" si="119"/>
        <v>1.6625936759919255E-4</v>
      </c>
      <c r="I892" s="6">
        <f t="shared" si="120"/>
        <v>1.2894160213026381E-2</v>
      </c>
      <c r="J892" s="13"/>
      <c r="K892" s="13"/>
      <c r="L892" s="3"/>
      <c r="M892" s="3"/>
      <c r="N892" s="3"/>
      <c r="O892" s="3">
        <f t="shared" si="121"/>
        <v>2.0739692608978295E-4</v>
      </c>
      <c r="P892" s="36">
        <f t="shared" si="117"/>
        <v>3.3121515743480772</v>
      </c>
      <c r="Q892" s="6">
        <f t="shared" si="118"/>
        <v>1.4401282098819638E-2</v>
      </c>
      <c r="R892" s="3"/>
      <c r="S892" s="3"/>
      <c r="T892" s="3"/>
    </row>
    <row r="893" spans="1:20" x14ac:dyDescent="0.25">
      <c r="A893" s="33">
        <v>43691</v>
      </c>
      <c r="B893">
        <v>24.956454999999998</v>
      </c>
      <c r="C893" s="6">
        <f t="shared" si="116"/>
        <v>-1.0900265597793996E-2</v>
      </c>
      <c r="D893" s="6">
        <f t="shared" si="123"/>
        <v>1.2599336345993986E-2</v>
      </c>
      <c r="E893" s="6">
        <f t="shared" si="115"/>
        <v>1.2505272347813085E-2</v>
      </c>
      <c r="F893" s="6">
        <f t="shared" si="122"/>
        <v>1.340925765506803E-2</v>
      </c>
      <c r="G893" s="3"/>
      <c r="H893" s="3">
        <f t="shared" si="119"/>
        <v>1.5651645348071182E-4</v>
      </c>
      <c r="I893" s="6">
        <f t="shared" si="120"/>
        <v>1.2510653599261384E-2</v>
      </c>
      <c r="J893" s="13"/>
      <c r="K893" s="13"/>
      <c r="L893" s="3"/>
      <c r="M893" s="3"/>
      <c r="N893" s="3"/>
      <c r="O893" s="3">
        <f t="shared" si="121"/>
        <v>1.9454507183061252E-4</v>
      </c>
      <c r="P893" s="36">
        <f t="shared" si="117"/>
        <v>3.0481165262114542</v>
      </c>
      <c r="Q893" s="6">
        <f t="shared" si="118"/>
        <v>1.3947941490793992E-2</v>
      </c>
      <c r="R893" s="3"/>
      <c r="S893" s="3"/>
      <c r="T893" s="3"/>
    </row>
    <row r="894" spans="1:20" x14ac:dyDescent="0.25">
      <c r="A894" s="33">
        <v>43693</v>
      </c>
      <c r="B894">
        <v>25.196819000000001</v>
      </c>
      <c r="C894" s="6">
        <f t="shared" si="116"/>
        <v>9.5852502201374326E-3</v>
      </c>
      <c r="D894" s="6">
        <f t="shared" si="123"/>
        <v>1.1927077642218226E-2</v>
      </c>
      <c r="E894" s="6">
        <f t="shared" si="115"/>
        <v>1.2568199299324505E-2</v>
      </c>
      <c r="F894" s="6">
        <f t="shared" si="122"/>
        <v>1.3451169682736578E-2</v>
      </c>
      <c r="G894" s="3"/>
      <c r="H894" s="3">
        <f t="shared" si="119"/>
        <v>1.542544136780162E-4</v>
      </c>
      <c r="I894" s="6">
        <f t="shared" si="120"/>
        <v>1.2419920035089444E-2</v>
      </c>
      <c r="J894" s="13"/>
      <c r="K894" s="13"/>
      <c r="L894" s="3"/>
      <c r="M894" s="3"/>
      <c r="N894" s="3"/>
      <c r="O894" s="3">
        <f t="shared" si="121"/>
        <v>1.9244162870726782E-4</v>
      </c>
      <c r="P894" s="36">
        <f t="shared" si="117"/>
        <v>3.120206305984349</v>
      </c>
      <c r="Q894" s="6">
        <f t="shared" si="118"/>
        <v>1.3872333210648733E-2</v>
      </c>
      <c r="R894" s="3"/>
      <c r="S894" s="3"/>
      <c r="T894" s="3"/>
    </row>
    <row r="895" spans="1:20" x14ac:dyDescent="0.25">
      <c r="A895" s="33">
        <v>43696</v>
      </c>
      <c r="B895">
        <v>25.279705</v>
      </c>
      <c r="C895" s="6">
        <f t="shared" si="116"/>
        <v>3.2841435158217983E-3</v>
      </c>
      <c r="D895" s="6">
        <f t="shared" si="123"/>
        <v>1.163037075224742E-2</v>
      </c>
      <c r="E895" s="6">
        <f t="shared" si="115"/>
        <v>1.262741002249218E-2</v>
      </c>
      <c r="F895" s="6">
        <f t="shared" si="122"/>
        <v>1.3301966340153879E-2</v>
      </c>
      <c r="G895" s="3"/>
      <c r="H895" s="3">
        <f t="shared" si="119"/>
        <v>1.5051177016429389E-4</v>
      </c>
      <c r="I895" s="6">
        <f t="shared" si="120"/>
        <v>1.2268323853089871E-2</v>
      </c>
      <c r="J895" s="13"/>
      <c r="K895" s="13"/>
      <c r="L895" s="3"/>
      <c r="M895" s="3"/>
      <c r="N895" s="3"/>
      <c r="O895" s="3">
        <f t="shared" si="121"/>
        <v>1.8830891105354197E-4</v>
      </c>
      <c r="P895" s="36">
        <f t="shared" si="117"/>
        <v>3.3411368203386811</v>
      </c>
      <c r="Q895" s="6">
        <f t="shared" si="118"/>
        <v>1.3722569404216615E-2</v>
      </c>
      <c r="R895" s="3"/>
      <c r="S895" s="3"/>
      <c r="T895" s="3"/>
    </row>
    <row r="896" spans="1:20" x14ac:dyDescent="0.25">
      <c r="A896" s="33">
        <v>43697</v>
      </c>
      <c r="B896">
        <v>25.089071000000001</v>
      </c>
      <c r="C896" s="6">
        <f t="shared" si="116"/>
        <v>-7.5695669178127744E-3</v>
      </c>
      <c r="D896" s="6">
        <f t="shared" si="123"/>
        <v>1.1540204680776218E-2</v>
      </c>
      <c r="E896" s="6">
        <f t="shared" si="115"/>
        <v>1.2601275950140709E-2</v>
      </c>
      <c r="F896" s="6">
        <f t="shared" si="122"/>
        <v>1.3269652790411699E-2</v>
      </c>
      <c r="G896" s="3"/>
      <c r="H896" s="3">
        <f t="shared" si="119"/>
        <v>1.4212819987238711E-4</v>
      </c>
      <c r="I896" s="6">
        <f t="shared" si="120"/>
        <v>1.192175322141786E-2</v>
      </c>
      <c r="J896" s="13"/>
      <c r="K896" s="13"/>
      <c r="L896" s="3"/>
      <c r="M896" s="3"/>
      <c r="N896" s="3"/>
      <c r="O896" s="3">
        <f t="shared" si="121"/>
        <v>1.7785705031161538E-4</v>
      </c>
      <c r="P896" s="36">
        <f t="shared" si="117"/>
        <v>3.2372469121830978</v>
      </c>
      <c r="Q896" s="6">
        <f t="shared" si="118"/>
        <v>1.3336305722036196E-2</v>
      </c>
      <c r="R896" s="3"/>
      <c r="S896" s="3"/>
      <c r="T896" s="3"/>
    </row>
    <row r="897" spans="1:20" x14ac:dyDescent="0.25">
      <c r="A897" s="33">
        <v>43698</v>
      </c>
      <c r="B897">
        <v>25.660971</v>
      </c>
      <c r="C897" s="6">
        <f t="shared" si="116"/>
        <v>2.253886648023997E-2</v>
      </c>
      <c r="D897" s="6">
        <f t="shared" si="123"/>
        <v>1.1550395967198165E-2</v>
      </c>
      <c r="E897" s="6">
        <f t="shared" ref="E897:E960" si="124">SQRT(SUMPRODUCT(C837:C896,C837:C896)/60)</f>
        <v>1.2596659532886979E-2</v>
      </c>
      <c r="F897" s="6">
        <f t="shared" si="122"/>
        <v>1.3220917828060823E-2</v>
      </c>
      <c r="G897" s="3"/>
      <c r="H897" s="3">
        <f t="shared" si="119"/>
        <v>1.3703840847943861E-4</v>
      </c>
      <c r="I897" s="6">
        <f t="shared" si="120"/>
        <v>1.1706340524666049E-2</v>
      </c>
      <c r="J897" s="13"/>
      <c r="K897" s="13"/>
      <c r="L897" s="3"/>
      <c r="M897" s="3"/>
      <c r="N897" s="3"/>
      <c r="O897" s="3">
        <f t="shared" si="121"/>
        <v>1.722576721693061E-4</v>
      </c>
      <c r="P897" s="36">
        <f t="shared" si="117"/>
        <v>1.9397843694289625</v>
      </c>
      <c r="Q897" s="6">
        <f t="shared" si="118"/>
        <v>1.3124697031524427E-2</v>
      </c>
      <c r="R897" s="3"/>
      <c r="S897" s="3"/>
      <c r="T897" s="3"/>
    </row>
    <row r="898" spans="1:20" x14ac:dyDescent="0.25">
      <c r="A898" s="33">
        <v>43699</v>
      </c>
      <c r="B898">
        <v>25.296282000000001</v>
      </c>
      <c r="C898" s="6">
        <f t="shared" si="116"/>
        <v>-1.4313771056631754E-2</v>
      </c>
      <c r="D898" s="6">
        <f t="shared" si="123"/>
        <v>1.2112825256818133E-2</v>
      </c>
      <c r="E898" s="6">
        <f t="shared" si="124"/>
        <v>1.2766692313684236E-2</v>
      </c>
      <c r="F898" s="6">
        <f t="shared" si="122"/>
        <v>1.337009193931143E-2</v>
      </c>
      <c r="G898" s="3"/>
      <c r="H898" s="3">
        <f t="shared" si="119"/>
        <v>1.5929613410351742E-4</v>
      </c>
      <c r="I898" s="6">
        <f t="shared" si="120"/>
        <v>1.2621257231493122E-2</v>
      </c>
      <c r="J898" s="13"/>
      <c r="K898" s="13"/>
      <c r="L898" s="3"/>
      <c r="M898" s="3"/>
      <c r="N898" s="3"/>
      <c r="O898" s="3">
        <f t="shared" si="121"/>
        <v>2.0451566039845142E-4</v>
      </c>
      <c r="P898" s="36">
        <f t="shared" si="117"/>
        <v>2.8275938508136402</v>
      </c>
      <c r="Q898" s="6">
        <f t="shared" si="118"/>
        <v>1.4300897188584058E-2</v>
      </c>
      <c r="R898" s="3"/>
      <c r="S898" s="3"/>
      <c r="T898" s="3"/>
    </row>
    <row r="899" spans="1:20" x14ac:dyDescent="0.25">
      <c r="A899" s="33">
        <v>43700</v>
      </c>
      <c r="B899">
        <v>24.823841000000002</v>
      </c>
      <c r="C899" s="6">
        <f t="shared" si="116"/>
        <v>-1.8852906378848011E-2</v>
      </c>
      <c r="D899" s="6">
        <f t="shared" si="123"/>
        <v>1.2338550379798066E-2</v>
      </c>
      <c r="E899" s="6">
        <f t="shared" si="124"/>
        <v>1.2897466703915134E-2</v>
      </c>
      <c r="F899" s="6">
        <f t="shared" si="122"/>
        <v>1.339246385264347E-2</v>
      </c>
      <c r="G899" s="3"/>
      <c r="H899" s="3">
        <f t="shared" si="119"/>
        <v>1.6203140856900652E-4</v>
      </c>
      <c r="I899" s="6">
        <f t="shared" si="120"/>
        <v>1.27291558466776E-2</v>
      </c>
      <c r="J899" s="13"/>
      <c r="K899" s="13"/>
      <c r="L899" s="3"/>
      <c r="M899" s="3"/>
      <c r="N899" s="3"/>
      <c r="O899" s="3">
        <f t="shared" si="121"/>
        <v>2.0858441423369663E-4</v>
      </c>
      <c r="P899" s="36">
        <f t="shared" si="117"/>
        <v>2.4666346771705325</v>
      </c>
      <c r="Q899" s="6">
        <f t="shared" si="118"/>
        <v>1.4442451808252524E-2</v>
      </c>
      <c r="R899" s="3"/>
      <c r="S899" s="3"/>
      <c r="T899" s="3"/>
    </row>
    <row r="900" spans="1:20" x14ac:dyDescent="0.25">
      <c r="A900" s="33">
        <v>43703</v>
      </c>
      <c r="B900">
        <v>24.906725000000002</v>
      </c>
      <c r="C900" s="6">
        <f t="shared" ref="C900:C963" si="125">LN(B900/B899)</f>
        <v>3.3333252931028227E-3</v>
      </c>
      <c r="D900" s="6">
        <f t="shared" si="123"/>
        <v>1.2809551293931812E-2</v>
      </c>
      <c r="E900" s="6">
        <f t="shared" si="124"/>
        <v>1.2985275110318452E-2</v>
      </c>
      <c r="F900" s="6">
        <f t="shared" si="122"/>
        <v>1.3523699715157224E-2</v>
      </c>
      <c r="G900" s="3"/>
      <c r="H900" s="3">
        <f t="shared" si="119"/>
        <v>1.7363544879064262E-4</v>
      </c>
      <c r="I900" s="6">
        <f t="shared" si="120"/>
        <v>1.3177080435006937E-2</v>
      </c>
      <c r="J900" s="13"/>
      <c r="K900" s="13"/>
      <c r="L900" s="3"/>
      <c r="M900" s="3"/>
      <c r="N900" s="3"/>
      <c r="O900" s="3">
        <f t="shared" si="121"/>
        <v>2.2472990750273367E-4</v>
      </c>
      <c r="P900" s="36">
        <f t="shared" si="117"/>
        <v>3.2566461965899371</v>
      </c>
      <c r="Q900" s="6">
        <f t="shared" si="118"/>
        <v>1.4990994213284644E-2</v>
      </c>
      <c r="R900" s="3"/>
      <c r="S900" s="3"/>
      <c r="T900" s="3"/>
    </row>
    <row r="901" spans="1:20" x14ac:dyDescent="0.25">
      <c r="A901" s="33">
        <v>43704</v>
      </c>
      <c r="B901">
        <v>24.890149999999998</v>
      </c>
      <c r="C901" s="6">
        <f t="shared" si="125"/>
        <v>-6.6570444880817046E-4</v>
      </c>
      <c r="D901" s="6">
        <f t="shared" si="123"/>
        <v>1.2821118892483135E-2</v>
      </c>
      <c r="E901" s="6">
        <f t="shared" si="124"/>
        <v>1.2862870548757574E-2</v>
      </c>
      <c r="F901" s="6">
        <f t="shared" si="122"/>
        <v>1.3289755210033637E-2</v>
      </c>
      <c r="G901" s="3"/>
      <c r="H901" s="3">
        <f t="shared" si="119"/>
        <v>1.6388398531378239E-4</v>
      </c>
      <c r="I901" s="6">
        <f t="shared" si="120"/>
        <v>1.2801718061017528E-2</v>
      </c>
      <c r="J901" s="13"/>
      <c r="K901" s="13"/>
      <c r="L901" s="3"/>
      <c r="M901" s="3"/>
      <c r="N901" s="3"/>
      <c r="O901" s="3">
        <f t="shared" si="121"/>
        <v>2.1081715876797519E-4</v>
      </c>
      <c r="P901" s="36">
        <f t="shared" ref="P901:P964" si="126">-0.5*LN(2*PI())-LN(Q901)-C901^2/(2*O901)</f>
        <v>3.3122700812458432</v>
      </c>
      <c r="Q901" s="6">
        <f t="shared" ref="Q901:Q964" si="127">SQRT(O901)</f>
        <v>1.4519544027550424E-2</v>
      </c>
      <c r="R901" s="3"/>
      <c r="S901" s="3"/>
      <c r="T901" s="3"/>
    </row>
    <row r="902" spans="1:20" x14ac:dyDescent="0.25">
      <c r="A902" s="33">
        <v>43705</v>
      </c>
      <c r="B902">
        <v>24.094457999999999</v>
      </c>
      <c r="C902" s="6">
        <f t="shared" si="125"/>
        <v>-3.2490287332140801E-2</v>
      </c>
      <c r="D902" s="6">
        <f t="shared" si="123"/>
        <v>1.2810112784048781E-2</v>
      </c>
      <c r="E902" s="6">
        <f t="shared" si="124"/>
        <v>1.2832230199941296E-2</v>
      </c>
      <c r="F902" s="6">
        <f t="shared" si="122"/>
        <v>1.28380981377644E-2</v>
      </c>
      <c r="G902" s="3"/>
      <c r="H902" s="3">
        <f t="shared" ref="H902:H965" si="128">(1-$H$1)*C901^2+$H$1*H901</f>
        <v>1.5407753593974522E-4</v>
      </c>
      <c r="I902" s="6">
        <f t="shared" ref="I902:I965" si="129">SQRT(H902)</f>
        <v>1.2412797264909518E-2</v>
      </c>
      <c r="J902" s="13"/>
      <c r="K902" s="13"/>
      <c r="L902" s="3"/>
      <c r="M902" s="3"/>
      <c r="N902" s="3"/>
      <c r="O902" s="3">
        <f t="shared" ref="O902:O965" si="130">$M$2+$M$3*C901^2+$M$4*O901</f>
        <v>1.9735338445844492E-4</v>
      </c>
      <c r="P902" s="36">
        <f t="shared" si="126"/>
        <v>0.67188079720307625</v>
      </c>
      <c r="Q902" s="6">
        <f t="shared" si="127"/>
        <v>1.4048252007222995E-2</v>
      </c>
      <c r="R902" s="3"/>
      <c r="S902" s="3"/>
      <c r="T902" s="3"/>
    </row>
    <row r="903" spans="1:20" x14ac:dyDescent="0.25">
      <c r="A903" s="33">
        <v>43706</v>
      </c>
      <c r="B903">
        <v>24.301667999999999</v>
      </c>
      <c r="C903" s="6">
        <f t="shared" si="125"/>
        <v>8.5631344201849702E-3</v>
      </c>
      <c r="D903" s="6">
        <f t="shared" si="123"/>
        <v>1.384407838578882E-2</v>
      </c>
      <c r="E903" s="6">
        <f t="shared" si="124"/>
        <v>1.3354792666212142E-2</v>
      </c>
      <c r="F903" s="6">
        <f t="shared" si="122"/>
        <v>1.318443461514906E-2</v>
      </c>
      <c r="G903" s="3"/>
      <c r="H903" s="3">
        <f t="shared" si="128"/>
        <v>2.0817001003886469E-4</v>
      </c>
      <c r="I903" s="6">
        <f t="shared" si="129"/>
        <v>1.4428097935586129E-2</v>
      </c>
      <c r="J903" s="13"/>
      <c r="K903" s="13"/>
      <c r="L903" s="3"/>
      <c r="M903" s="3"/>
      <c r="N903" s="3"/>
      <c r="O903" s="3">
        <f t="shared" si="130"/>
        <v>2.7255453966020844E-4</v>
      </c>
      <c r="P903" s="36">
        <f t="shared" si="126"/>
        <v>3.0503788476955203</v>
      </c>
      <c r="Q903" s="6">
        <f t="shared" si="127"/>
        <v>1.6509225895244405E-2</v>
      </c>
      <c r="R903" s="3"/>
      <c r="S903" s="3"/>
      <c r="T903" s="3"/>
    </row>
    <row r="904" spans="1:20" x14ac:dyDescent="0.25">
      <c r="A904" s="33">
        <v>43707</v>
      </c>
      <c r="B904">
        <v>24.260228999999999</v>
      </c>
      <c r="C904" s="6">
        <f t="shared" si="125"/>
        <v>-1.7066470882753093E-3</v>
      </c>
      <c r="D904" s="6">
        <f t="shared" si="123"/>
        <v>1.354684425333382E-2</v>
      </c>
      <c r="E904" s="6">
        <f t="shared" si="124"/>
        <v>1.3381180484003075E-2</v>
      </c>
      <c r="F904" s="6">
        <f t="shared" si="122"/>
        <v>1.3210013233774831E-2</v>
      </c>
      <c r="G904" s="3"/>
      <c r="H904" s="3">
        <f t="shared" si="128"/>
        <v>2.0007944570242219E-4</v>
      </c>
      <c r="I904" s="6">
        <f t="shared" si="129"/>
        <v>1.4144944174595464E-2</v>
      </c>
      <c r="J904" s="13"/>
      <c r="K904" s="13"/>
      <c r="L904" s="3"/>
      <c r="M904" s="3"/>
      <c r="N904" s="3"/>
      <c r="O904" s="3">
        <f t="shared" si="130"/>
        <v>2.5921380685152895E-4</v>
      </c>
      <c r="P904" s="36">
        <f t="shared" si="126"/>
        <v>3.204371903145526</v>
      </c>
      <c r="Q904" s="6">
        <f t="shared" si="127"/>
        <v>1.610011822476869E-2</v>
      </c>
      <c r="R904" s="3"/>
      <c r="S904" s="3"/>
      <c r="T904" s="3"/>
    </row>
    <row r="905" spans="1:20" x14ac:dyDescent="0.25">
      <c r="A905" s="33">
        <v>43710</v>
      </c>
      <c r="B905">
        <v>24.185632999999999</v>
      </c>
      <c r="C905" s="6">
        <f t="shared" si="125"/>
        <v>-3.0795636974695552E-3</v>
      </c>
      <c r="D905" s="6">
        <f t="shared" si="123"/>
        <v>1.3543373279377352E-2</v>
      </c>
      <c r="E905" s="6">
        <f t="shared" si="124"/>
        <v>1.3369718783780691E-2</v>
      </c>
      <c r="F905" s="6">
        <f t="shared" si="122"/>
        <v>1.3145510318469234E-2</v>
      </c>
      <c r="G905" s="3"/>
      <c r="H905" s="3">
        <f t="shared" si="128"/>
        <v>1.8824943761731197E-4</v>
      </c>
      <c r="I905" s="6">
        <f t="shared" si="129"/>
        <v>1.372040223963248E-2</v>
      </c>
      <c r="J905" s="13"/>
      <c r="K905" s="13"/>
      <c r="L905" s="3"/>
      <c r="M905" s="3"/>
      <c r="N905" s="3"/>
      <c r="O905" s="3">
        <f t="shared" si="130"/>
        <v>2.4131984177899204E-4</v>
      </c>
      <c r="P905" s="36">
        <f t="shared" si="126"/>
        <v>3.2261054725555489</v>
      </c>
      <c r="Q905" s="6">
        <f t="shared" si="127"/>
        <v>1.5534472690728579E-2</v>
      </c>
      <c r="R905" s="3"/>
      <c r="S905" s="3"/>
      <c r="T905" s="3"/>
    </row>
    <row r="906" spans="1:20" x14ac:dyDescent="0.25">
      <c r="A906" s="33">
        <v>43711</v>
      </c>
      <c r="B906">
        <v>23.912115</v>
      </c>
      <c r="C906" s="6">
        <f t="shared" si="125"/>
        <v>-1.1373544909472373E-2</v>
      </c>
      <c r="D906" s="6">
        <f t="shared" si="123"/>
        <v>1.336671749932633E-2</v>
      </c>
      <c r="E906" s="6">
        <f t="shared" si="124"/>
        <v>1.3135783742174754E-2</v>
      </c>
      <c r="F906" s="6">
        <f t="shared" si="122"/>
        <v>1.3149394718226751E-2</v>
      </c>
      <c r="G906" s="3"/>
      <c r="H906" s="3">
        <f t="shared" si="128"/>
        <v>1.7752349411427959E-4</v>
      </c>
      <c r="I906" s="6">
        <f t="shared" si="129"/>
        <v>1.3323794283697102E-2</v>
      </c>
      <c r="J906" s="13"/>
      <c r="K906" s="13"/>
      <c r="L906" s="3"/>
      <c r="M906" s="3"/>
      <c r="N906" s="3"/>
      <c r="O906" s="3">
        <f t="shared" si="130"/>
        <v>2.25683611430275E-4</v>
      </c>
      <c r="P906" s="36">
        <f t="shared" si="126"/>
        <v>2.9926592872123723</v>
      </c>
      <c r="Q906" s="6">
        <f t="shared" si="127"/>
        <v>1.5022769765601648E-2</v>
      </c>
      <c r="R906" s="3"/>
      <c r="S906" s="3"/>
      <c r="T906" s="3"/>
    </row>
    <row r="907" spans="1:20" x14ac:dyDescent="0.25">
      <c r="A907" s="33">
        <v>43712</v>
      </c>
      <c r="B907">
        <v>24.061305999999998</v>
      </c>
      <c r="C907" s="6">
        <f t="shared" si="125"/>
        <v>6.2197557667889886E-3</v>
      </c>
      <c r="D907" s="6">
        <f t="shared" si="123"/>
        <v>1.3494559594181372E-2</v>
      </c>
      <c r="E907" s="6">
        <f t="shared" si="124"/>
        <v>1.3208724327460885E-2</v>
      </c>
      <c r="F907" s="6">
        <f t="shared" si="122"/>
        <v>1.308355963108364E-2</v>
      </c>
      <c r="G907" s="3"/>
      <c r="H907" s="3">
        <f t="shared" si="128"/>
        <v>1.7463353589588991E-4</v>
      </c>
      <c r="I907" s="6">
        <f t="shared" si="129"/>
        <v>1.3214898255222774E-2</v>
      </c>
      <c r="J907" s="13"/>
      <c r="K907" s="13"/>
      <c r="L907" s="3"/>
      <c r="M907" s="3"/>
      <c r="N907" s="3"/>
      <c r="O907" s="3">
        <f t="shared" si="130"/>
        <v>2.2147112779611293E-4</v>
      </c>
      <c r="P907" s="36">
        <f t="shared" si="126"/>
        <v>3.2013333721388522</v>
      </c>
      <c r="Q907" s="6">
        <f t="shared" si="127"/>
        <v>1.4881906053866653E-2</v>
      </c>
      <c r="R907" s="3"/>
      <c r="S907" s="3"/>
      <c r="T907" s="3"/>
    </row>
    <row r="908" spans="1:20" x14ac:dyDescent="0.25">
      <c r="A908" s="33">
        <v>43713</v>
      </c>
      <c r="B908">
        <v>24.550322999999999</v>
      </c>
      <c r="C908" s="6">
        <f t="shared" si="125"/>
        <v>2.0120020939159253E-2</v>
      </c>
      <c r="D908" s="6">
        <f t="shared" si="123"/>
        <v>1.3042011713390681E-2</v>
      </c>
      <c r="E908" s="6">
        <f t="shared" si="124"/>
        <v>1.3233108266345895E-2</v>
      </c>
      <c r="F908" s="6">
        <f t="shared" si="122"/>
        <v>1.2948533866603367E-2</v>
      </c>
      <c r="G908" s="3"/>
      <c r="H908" s="3">
        <f t="shared" si="128"/>
        <v>1.664766454500468E-4</v>
      </c>
      <c r="I908" s="6">
        <f t="shared" si="129"/>
        <v>1.2902582898398553E-2</v>
      </c>
      <c r="J908" s="13"/>
      <c r="K908" s="13"/>
      <c r="L908" s="3"/>
      <c r="M908" s="3"/>
      <c r="N908" s="3"/>
      <c r="O908" s="3">
        <f t="shared" si="130"/>
        <v>2.1015379074457139E-4</v>
      </c>
      <c r="P908" s="36">
        <f t="shared" si="126"/>
        <v>2.3517564735849623</v>
      </c>
      <c r="Q908" s="6">
        <f t="shared" si="127"/>
        <v>1.449668205985671E-2</v>
      </c>
      <c r="R908" s="3"/>
      <c r="S908" s="3"/>
      <c r="T908" s="3"/>
    </row>
    <row r="909" spans="1:20" x14ac:dyDescent="0.25">
      <c r="A909" s="33">
        <v>43714</v>
      </c>
      <c r="B909">
        <v>24.716089</v>
      </c>
      <c r="C909" s="6">
        <f t="shared" si="125"/>
        <v>6.7293971217555169E-3</v>
      </c>
      <c r="D909" s="6">
        <f t="shared" si="123"/>
        <v>1.3433391201788245E-2</v>
      </c>
      <c r="E909" s="6">
        <f t="shared" si="124"/>
        <v>1.3330815112914864E-2</v>
      </c>
      <c r="F909" s="6">
        <f t="shared" si="122"/>
        <v>1.3116314643778987E-2</v>
      </c>
      <c r="G909" s="3"/>
      <c r="H909" s="3">
        <f t="shared" si="128"/>
        <v>1.8077696127857641E-4</v>
      </c>
      <c r="I909" s="6">
        <f t="shared" si="129"/>
        <v>1.344533232309921E-2</v>
      </c>
      <c r="J909" s="13"/>
      <c r="K909" s="13"/>
      <c r="L909" s="3"/>
      <c r="M909" s="3"/>
      <c r="N909" s="3"/>
      <c r="O909" s="3">
        <f t="shared" si="130"/>
        <v>2.3023824879133824E-4</v>
      </c>
      <c r="P909" s="36">
        <f t="shared" si="126"/>
        <v>3.1709161114249644</v>
      </c>
      <c r="Q909" s="6">
        <f t="shared" si="127"/>
        <v>1.5173603685062367E-2</v>
      </c>
      <c r="R909" s="3"/>
      <c r="S909" s="3"/>
      <c r="T909" s="3"/>
    </row>
    <row r="910" spans="1:20" x14ac:dyDescent="0.25">
      <c r="A910" s="33">
        <v>43717</v>
      </c>
      <c r="B910">
        <v>25.047628</v>
      </c>
      <c r="C910" s="6">
        <f t="shared" si="125"/>
        <v>1.3324724330126152E-2</v>
      </c>
      <c r="D910" s="6">
        <f t="shared" si="123"/>
        <v>1.348935283263787E-2</v>
      </c>
      <c r="E910" s="6">
        <f t="shared" si="124"/>
        <v>1.332772755304047E-2</v>
      </c>
      <c r="F910" s="6">
        <f t="shared" si="122"/>
        <v>1.3125933475756796E-2</v>
      </c>
      <c r="G910" s="3"/>
      <c r="H910" s="3">
        <f t="shared" si="128"/>
        <v>1.7264743073919933E-4</v>
      </c>
      <c r="I910" s="6">
        <f t="shared" si="129"/>
        <v>1.3139536930166121E-2</v>
      </c>
      <c r="J910" s="13"/>
      <c r="K910" s="13"/>
      <c r="L910" s="3"/>
      <c r="M910" s="3"/>
      <c r="N910" s="3"/>
      <c r="O910" s="3">
        <f t="shared" si="130"/>
        <v>2.1862780917532361E-4</v>
      </c>
      <c r="P910" s="36">
        <f t="shared" si="126"/>
        <v>2.8890799030836178</v>
      </c>
      <c r="Q910" s="6">
        <f t="shared" si="127"/>
        <v>1.4786068076920369E-2</v>
      </c>
      <c r="R910" s="3"/>
      <c r="S910" s="3"/>
      <c r="T910" s="3"/>
    </row>
    <row r="911" spans="1:20" x14ac:dyDescent="0.25">
      <c r="A911" s="33">
        <v>43718</v>
      </c>
      <c r="B911">
        <v>25.346012000000002</v>
      </c>
      <c r="C911" s="6">
        <f t="shared" si="125"/>
        <v>1.184226767857556E-2</v>
      </c>
      <c r="D911" s="6">
        <f t="shared" si="123"/>
        <v>1.3703216489649936E-2</v>
      </c>
      <c r="E911" s="6">
        <f t="shared" si="124"/>
        <v>1.3380627960217276E-2</v>
      </c>
      <c r="F911" s="6">
        <f t="shared" si="122"/>
        <v>1.315109173525991E-2</v>
      </c>
      <c r="G911" s="3"/>
      <c r="H911" s="3">
        <f t="shared" si="128"/>
        <v>1.7294148160327871E-4</v>
      </c>
      <c r="I911" s="6">
        <f t="shared" si="129"/>
        <v>1.3150721714159977E-2</v>
      </c>
      <c r="J911" s="13"/>
      <c r="K911" s="13"/>
      <c r="L911" s="3"/>
      <c r="M911" s="3"/>
      <c r="N911" s="3"/>
      <c r="O911" s="3">
        <f t="shared" si="130"/>
        <v>2.1908153674867267E-4</v>
      </c>
      <c r="P911" s="36">
        <f t="shared" si="126"/>
        <v>2.9740328632157862</v>
      </c>
      <c r="Q911" s="6">
        <f t="shared" si="127"/>
        <v>1.4801403202016783E-2</v>
      </c>
      <c r="R911" s="3"/>
      <c r="S911" s="3"/>
      <c r="T911" s="3"/>
    </row>
    <row r="912" spans="1:20" x14ac:dyDescent="0.25">
      <c r="A912" s="33">
        <v>43719</v>
      </c>
      <c r="B912">
        <v>25.735567</v>
      </c>
      <c r="C912" s="6">
        <f t="shared" si="125"/>
        <v>1.5252565006561343E-2</v>
      </c>
      <c r="D912" s="6">
        <f t="shared" si="123"/>
        <v>1.363991222562725E-2</v>
      </c>
      <c r="E912" s="6">
        <f t="shared" si="124"/>
        <v>1.3466720604225107E-2</v>
      </c>
      <c r="F912" s="6">
        <f t="shared" si="122"/>
        <v>1.2974861106333772E-2</v>
      </c>
      <c r="G912" s="3"/>
      <c r="H912" s="3">
        <f t="shared" si="128"/>
        <v>1.709793509333441E-4</v>
      </c>
      <c r="I912" s="6">
        <f t="shared" si="129"/>
        <v>1.3075907269988729E-2</v>
      </c>
      <c r="J912" s="13"/>
      <c r="K912" s="13"/>
      <c r="L912" s="3"/>
      <c r="M912" s="3"/>
      <c r="N912" s="3"/>
      <c r="O912" s="3">
        <f t="shared" si="130"/>
        <v>2.1640238138937159E-4</v>
      </c>
      <c r="P912" s="36">
        <f t="shared" si="126"/>
        <v>2.7627280717088958</v>
      </c>
      <c r="Q912" s="6">
        <f t="shared" si="127"/>
        <v>1.4710621380124349E-2</v>
      </c>
      <c r="R912" s="3"/>
      <c r="S912" s="3"/>
      <c r="T912" s="3"/>
    </row>
    <row r="913" spans="1:20" x14ac:dyDescent="0.25">
      <c r="A913" s="33">
        <v>43720</v>
      </c>
      <c r="B913">
        <v>25.83503</v>
      </c>
      <c r="C913" s="6">
        <f t="shared" si="125"/>
        <v>3.8573578400706993E-3</v>
      </c>
      <c r="D913" s="6">
        <f t="shared" si="123"/>
        <v>1.3682654184637912E-2</v>
      </c>
      <c r="E913" s="6">
        <f t="shared" si="124"/>
        <v>1.3560208989561572E-2</v>
      </c>
      <c r="F913" s="6">
        <f t="shared" si="122"/>
        <v>1.2848204453748218E-2</v>
      </c>
      <c r="G913" s="3"/>
      <c r="H913" s="3">
        <f t="shared" si="128"/>
        <v>1.7467903423410623E-4</v>
      </c>
      <c r="I913" s="6">
        <f t="shared" si="129"/>
        <v>1.3216619622055642E-2</v>
      </c>
      <c r="J913" s="13"/>
      <c r="K913" s="13"/>
      <c r="L913" s="3"/>
      <c r="M913" s="3"/>
      <c r="N913" s="3"/>
      <c r="O913" s="3">
        <f t="shared" si="130"/>
        <v>2.2163124912185137E-4</v>
      </c>
      <c r="P913" s="36">
        <f t="shared" si="126"/>
        <v>3.2547417752995478</v>
      </c>
      <c r="Q913" s="6">
        <f t="shared" si="127"/>
        <v>1.4887284813620359E-2</v>
      </c>
      <c r="R913" s="3"/>
      <c r="S913" s="3"/>
      <c r="T913" s="3"/>
    </row>
    <row r="914" spans="1:20" x14ac:dyDescent="0.25">
      <c r="A914" s="33">
        <v>43721</v>
      </c>
      <c r="B914">
        <v>26.431795000000001</v>
      </c>
      <c r="C914" s="6">
        <f t="shared" si="125"/>
        <v>2.2836318604007082E-2</v>
      </c>
      <c r="D914" s="6">
        <f t="shared" si="123"/>
        <v>1.3032070331568798E-2</v>
      </c>
      <c r="E914" s="6">
        <f t="shared" si="124"/>
        <v>1.3461910168400764E-2</v>
      </c>
      <c r="F914" s="6">
        <f t="shared" si="122"/>
        <v>1.2746303481057852E-2</v>
      </c>
      <c r="G914" s="3"/>
      <c r="H914" s="3">
        <f t="shared" si="128"/>
        <v>1.6509104475044114E-4</v>
      </c>
      <c r="I914" s="6">
        <f t="shared" si="129"/>
        <v>1.2848776002033857E-2</v>
      </c>
      <c r="J914" s="13"/>
      <c r="K914" s="13"/>
      <c r="L914" s="3"/>
      <c r="M914" s="3"/>
      <c r="N914" s="3"/>
      <c r="O914" s="3">
        <f t="shared" si="130"/>
        <v>2.083272699448804E-4</v>
      </c>
      <c r="P914" s="36">
        <f t="shared" si="126"/>
        <v>2.0676313160870032</v>
      </c>
      <c r="Q914" s="6">
        <f t="shared" si="127"/>
        <v>1.4433546686275013E-2</v>
      </c>
      <c r="R914" s="3"/>
      <c r="S914" s="3"/>
      <c r="T914" s="3"/>
    </row>
    <row r="915" spans="1:20" x14ac:dyDescent="0.25">
      <c r="A915" s="33">
        <v>43724</v>
      </c>
      <c r="B915">
        <v>26.423508000000002</v>
      </c>
      <c r="C915" s="6">
        <f t="shared" si="125"/>
        <v>-3.1357307961706694E-4</v>
      </c>
      <c r="D915" s="6">
        <f t="shared" si="123"/>
        <v>1.3036512117234715E-2</v>
      </c>
      <c r="E915" s="6">
        <f t="shared" si="124"/>
        <v>1.3637425821848044E-2</v>
      </c>
      <c r="F915" s="6">
        <f t="shared" si="122"/>
        <v>1.2962116782261035E-2</v>
      </c>
      <c r="G915" s="3"/>
      <c r="H915" s="3">
        <f t="shared" si="128"/>
        <v>1.8647542890843787E-4</v>
      </c>
      <c r="I915" s="6">
        <f t="shared" si="129"/>
        <v>1.3655600642536302E-2</v>
      </c>
      <c r="J915" s="13"/>
      <c r="K915" s="13"/>
      <c r="L915" s="3"/>
      <c r="M915" s="3"/>
      <c r="N915" s="3"/>
      <c r="O915" s="3">
        <f t="shared" si="130"/>
        <v>2.3824870861015337E-4</v>
      </c>
      <c r="P915" s="36">
        <f t="shared" si="126"/>
        <v>3.251952828726707</v>
      </c>
      <c r="Q915" s="6">
        <f t="shared" si="127"/>
        <v>1.5435307208156026E-2</v>
      </c>
      <c r="R915" s="3"/>
      <c r="S915" s="3"/>
      <c r="T915" s="3"/>
    </row>
    <row r="916" spans="1:20" x14ac:dyDescent="0.25">
      <c r="A916" s="33">
        <v>43725</v>
      </c>
      <c r="B916">
        <v>25.660971</v>
      </c>
      <c r="C916" s="6">
        <f t="shared" si="125"/>
        <v>-2.9282869009069557E-2</v>
      </c>
      <c r="D916" s="6">
        <f t="shared" si="123"/>
        <v>1.2859324265216705E-2</v>
      </c>
      <c r="E916" s="6">
        <f t="shared" si="124"/>
        <v>1.3631641825420687E-2</v>
      </c>
      <c r="F916" s="6">
        <f t="shared" si="122"/>
        <v>1.2614729903659487E-2</v>
      </c>
      <c r="G916" s="3"/>
      <c r="H916" s="3">
        <f t="shared" si="128"/>
        <v>1.7529280285850723E-4</v>
      </c>
      <c r="I916" s="6">
        <f t="shared" si="129"/>
        <v>1.3239818837828078E-2</v>
      </c>
      <c r="J916" s="13"/>
      <c r="K916" s="13"/>
      <c r="L916" s="3"/>
      <c r="M916" s="3"/>
      <c r="N916" s="3"/>
      <c r="O916" s="3">
        <f t="shared" si="130"/>
        <v>2.2212941133080652E-4</v>
      </c>
      <c r="P916" s="36">
        <f t="shared" si="126"/>
        <v>1.3570361081696891</v>
      </c>
      <c r="Q916" s="6">
        <f t="shared" si="127"/>
        <v>1.4904006552964425E-2</v>
      </c>
      <c r="R916" s="3"/>
      <c r="S916" s="3"/>
      <c r="T916" s="3"/>
    </row>
    <row r="917" spans="1:20" x14ac:dyDescent="0.25">
      <c r="A917" s="33">
        <v>43726</v>
      </c>
      <c r="B917">
        <v>25.72728</v>
      </c>
      <c r="C917" s="6">
        <f t="shared" si="125"/>
        <v>2.5807080611399383E-3</v>
      </c>
      <c r="D917" s="6">
        <f t="shared" si="123"/>
        <v>1.3225443257496246E-2</v>
      </c>
      <c r="E917" s="6">
        <f t="shared" si="124"/>
        <v>1.4139360758890428E-2</v>
      </c>
      <c r="F917" s="6">
        <f t="shared" si="122"/>
        <v>1.2878608527419644E-2</v>
      </c>
      <c r="G917" s="3"/>
      <c r="H917" s="3">
        <f t="shared" si="128"/>
        <v>2.162244197311364E-4</v>
      </c>
      <c r="I917" s="6">
        <f t="shared" si="129"/>
        <v>1.4704571388895917E-2</v>
      </c>
      <c r="J917" s="13"/>
      <c r="K917" s="13"/>
      <c r="L917" s="3"/>
      <c r="M917" s="3"/>
      <c r="N917" s="3"/>
      <c r="O917" s="3">
        <f t="shared" si="130"/>
        <v>2.7855122260577863E-4</v>
      </c>
      <c r="P917" s="36">
        <f t="shared" si="126"/>
        <v>3.1620609525756667</v>
      </c>
      <c r="Q917" s="6">
        <f t="shared" si="127"/>
        <v>1.668985388209791E-2</v>
      </c>
      <c r="R917" s="3"/>
      <c r="S917" s="3"/>
      <c r="T917" s="3"/>
    </row>
    <row r="918" spans="1:20" x14ac:dyDescent="0.25">
      <c r="A918" s="33">
        <v>43727</v>
      </c>
      <c r="B918">
        <v>26.340623999999998</v>
      </c>
      <c r="C918" s="6">
        <f t="shared" si="125"/>
        <v>2.3560478709198324E-2</v>
      </c>
      <c r="D918" s="6">
        <f t="shared" si="123"/>
        <v>1.3211179804232255E-2</v>
      </c>
      <c r="E918" s="6">
        <f t="shared" si="124"/>
        <v>1.3283154991349565E-2</v>
      </c>
      <c r="F918" s="6">
        <f t="shared" si="122"/>
        <v>1.2853459649212586E-2</v>
      </c>
      <c r="G918" s="3"/>
      <c r="H918" s="3">
        <f t="shared" si="128"/>
        <v>2.0365055779307816E-4</v>
      </c>
      <c r="I918" s="6">
        <f t="shared" si="129"/>
        <v>1.4270618689919445E-2</v>
      </c>
      <c r="J918" s="13"/>
      <c r="K918" s="13"/>
      <c r="L918" s="3"/>
      <c r="M918" s="3"/>
      <c r="N918" s="3"/>
      <c r="O918" s="3">
        <f t="shared" si="130"/>
        <v>2.5911573029759944E-4</v>
      </c>
      <c r="P918" s="36">
        <f t="shared" si="126"/>
        <v>2.1390437655523602</v>
      </c>
      <c r="Q918" s="6">
        <f t="shared" si="127"/>
        <v>1.6097072103261494E-2</v>
      </c>
      <c r="R918" s="3"/>
      <c r="S918" s="3"/>
      <c r="T918" s="3"/>
    </row>
    <row r="919" spans="1:20" x14ac:dyDescent="0.25">
      <c r="A919" s="33">
        <v>43728</v>
      </c>
      <c r="B919">
        <v>26.423508000000002</v>
      </c>
      <c r="C919" s="6">
        <f t="shared" si="125"/>
        <v>3.141682238731226E-3</v>
      </c>
      <c r="D919" s="6">
        <f t="shared" si="123"/>
        <v>1.3872435512981193E-2</v>
      </c>
      <c r="E919" s="6">
        <f t="shared" si="124"/>
        <v>1.3472478982207589E-2</v>
      </c>
      <c r="F919" s="6">
        <f t="shared" si="122"/>
        <v>1.2946656762037047E-2</v>
      </c>
      <c r="G919" s="3"/>
      <c r="H919" s="3">
        <f t="shared" si="128"/>
        <v>2.2473729374588875E-4</v>
      </c>
      <c r="I919" s="6">
        <f t="shared" si="129"/>
        <v>1.4991240567274236E-2</v>
      </c>
      <c r="J919" s="13"/>
      <c r="K919" s="13"/>
      <c r="L919" s="3"/>
      <c r="M919" s="3"/>
      <c r="N919" s="3"/>
      <c r="O919" s="3">
        <f t="shared" si="130"/>
        <v>2.869556351958577E-4</v>
      </c>
      <c r="P919" s="36">
        <f t="shared" si="126"/>
        <v>3.1419548625773341</v>
      </c>
      <c r="Q919" s="6">
        <f t="shared" si="127"/>
        <v>1.6939764909698649E-2</v>
      </c>
      <c r="R919" s="3"/>
      <c r="S919" s="3"/>
      <c r="T919" s="3"/>
    </row>
    <row r="920" spans="1:20" x14ac:dyDescent="0.25">
      <c r="A920" s="33">
        <v>43731</v>
      </c>
      <c r="B920">
        <v>25.760431000000001</v>
      </c>
      <c r="C920" s="6">
        <f t="shared" si="125"/>
        <v>-2.5414436015624445E-2</v>
      </c>
      <c r="D920" s="6">
        <f t="shared" si="123"/>
        <v>1.3862880748482317E-2</v>
      </c>
      <c r="E920" s="6">
        <f t="shared" si="124"/>
        <v>1.3366581653450822E-2</v>
      </c>
      <c r="F920" s="6">
        <f t="shared" si="122"/>
        <v>1.2948510350937494E-2</v>
      </c>
      <c r="G920" s="3"/>
      <c r="H920" s="3">
        <f t="shared" si="128"/>
        <v>2.1184526615848496E-4</v>
      </c>
      <c r="I920" s="6">
        <f t="shared" si="129"/>
        <v>1.4554905226709138E-2</v>
      </c>
      <c r="J920" s="13"/>
      <c r="K920" s="13"/>
      <c r="L920" s="3"/>
      <c r="M920" s="3"/>
      <c r="N920" s="3"/>
      <c r="O920" s="3">
        <f t="shared" si="130"/>
        <v>2.6698111738295336E-4</v>
      </c>
      <c r="P920" s="36">
        <f t="shared" si="126"/>
        <v>1.9856037341003907</v>
      </c>
      <c r="Q920" s="6">
        <f t="shared" si="127"/>
        <v>1.6339556829453893E-2</v>
      </c>
      <c r="R920" s="3"/>
      <c r="S920" s="3"/>
      <c r="T920" s="3"/>
    </row>
    <row r="921" spans="1:20" x14ac:dyDescent="0.25">
      <c r="A921" s="33">
        <v>43732</v>
      </c>
      <c r="B921">
        <v>25.677547000000001</v>
      </c>
      <c r="C921" s="6">
        <f t="shared" si="125"/>
        <v>-3.2226800102362354E-3</v>
      </c>
      <c r="D921" s="6">
        <f t="shared" si="123"/>
        <v>1.4485286366975436E-2</v>
      </c>
      <c r="E921" s="6">
        <f t="shared" si="124"/>
        <v>1.3666279546639076E-2</v>
      </c>
      <c r="F921" s="6">
        <f t="shared" si="122"/>
        <v>1.3218322016132326E-2</v>
      </c>
      <c r="G921" s="3"/>
      <c r="H921" s="3">
        <f t="shared" si="128"/>
        <v>2.3788816366851202E-4</v>
      </c>
      <c r="I921" s="6">
        <f t="shared" si="129"/>
        <v>1.542362355831184E-2</v>
      </c>
      <c r="J921" s="13"/>
      <c r="K921" s="13"/>
      <c r="L921" s="3"/>
      <c r="M921" s="3"/>
      <c r="N921" s="3"/>
      <c r="O921" s="3">
        <f t="shared" si="130"/>
        <v>3.015864278842808E-4</v>
      </c>
      <c r="P921" s="36">
        <f t="shared" si="126"/>
        <v>3.117070036783375</v>
      </c>
      <c r="Q921" s="6">
        <f t="shared" si="127"/>
        <v>1.7366243919865944E-2</v>
      </c>
      <c r="R921" s="3"/>
      <c r="S921" s="3"/>
      <c r="T921" s="3"/>
    </row>
    <row r="922" spans="1:20" x14ac:dyDescent="0.25">
      <c r="A922" s="33">
        <v>43733</v>
      </c>
      <c r="B922">
        <v>25.329435</v>
      </c>
      <c r="C922" s="6">
        <f t="shared" si="125"/>
        <v>-1.3649794254119371E-2</v>
      </c>
      <c r="D922" s="6">
        <f t="shared" si="123"/>
        <v>1.448482620056174E-2</v>
      </c>
      <c r="E922" s="6">
        <f t="shared" si="124"/>
        <v>1.3669813630974076E-2</v>
      </c>
      <c r="F922" s="6">
        <f t="shared" si="122"/>
        <v>1.3210863583465213E-2</v>
      </c>
      <c r="G922" s="3"/>
      <c r="H922" s="3">
        <f t="shared" si="128"/>
        <v>2.2423801383530386E-4</v>
      </c>
      <c r="I922" s="6">
        <f t="shared" si="129"/>
        <v>1.4974578920133409E-2</v>
      </c>
      <c r="J922" s="13"/>
      <c r="K922" s="13"/>
      <c r="L922" s="3"/>
      <c r="M922" s="3"/>
      <c r="N922" s="3"/>
      <c r="O922" s="3">
        <f t="shared" si="130"/>
        <v>2.8025348643651623E-4</v>
      </c>
      <c r="P922" s="36">
        <f t="shared" si="126"/>
        <v>2.8385617063136985</v>
      </c>
      <c r="Q922" s="6">
        <f t="shared" si="127"/>
        <v>1.6740773173199504E-2</v>
      </c>
      <c r="R922" s="3"/>
      <c r="S922" s="3"/>
      <c r="T922" s="3"/>
    </row>
    <row r="923" spans="1:20" x14ac:dyDescent="0.25">
      <c r="A923" s="33">
        <v>43734</v>
      </c>
      <c r="B923">
        <v>25.263126</v>
      </c>
      <c r="C923" s="6">
        <f t="shared" si="125"/>
        <v>-2.6212959635898993E-3</v>
      </c>
      <c r="D923" s="6">
        <f t="shared" si="123"/>
        <v>1.4693246883483209E-2</v>
      </c>
      <c r="E923" s="6">
        <f t="shared" si="124"/>
        <v>1.3686394345087279E-2</v>
      </c>
      <c r="F923" s="6">
        <f t="shared" si="122"/>
        <v>1.3274727579941093E-2</v>
      </c>
      <c r="G923" s="3"/>
      <c r="H923" s="3">
        <f t="shared" si="128"/>
        <v>2.2196274599597306E-4</v>
      </c>
      <c r="I923" s="6">
        <f t="shared" si="129"/>
        <v>1.4898414210780054E-2</v>
      </c>
      <c r="J923" s="13"/>
      <c r="K923" s="13"/>
      <c r="L923" s="3"/>
      <c r="M923" s="3"/>
      <c r="N923" s="3"/>
      <c r="O923" s="3">
        <f t="shared" si="130"/>
        <v>2.7553176139509598E-4</v>
      </c>
      <c r="P923" s="36">
        <f t="shared" si="126"/>
        <v>3.1669963252566466</v>
      </c>
      <c r="Q923" s="6">
        <f t="shared" si="127"/>
        <v>1.6599149417819457E-2</v>
      </c>
      <c r="R923" s="3"/>
      <c r="S923" s="3"/>
      <c r="T923" s="3"/>
    </row>
    <row r="924" spans="1:20" x14ac:dyDescent="0.25">
      <c r="A924" s="33">
        <v>43735</v>
      </c>
      <c r="B924">
        <v>25.064205000000001</v>
      </c>
      <c r="C924" s="6">
        <f t="shared" si="125"/>
        <v>-7.9051295566545283E-3</v>
      </c>
      <c r="D924" s="6">
        <f t="shared" si="123"/>
        <v>1.4565713761886109E-2</v>
      </c>
      <c r="E924" s="6">
        <f t="shared" si="124"/>
        <v>1.3311934466423359E-2</v>
      </c>
      <c r="F924" s="6">
        <f t="shared" si="122"/>
        <v>1.3267495174903717E-2</v>
      </c>
      <c r="G924" s="3"/>
      <c r="H924" s="3">
        <f t="shared" si="128"/>
        <v>2.0905725278793863E-4</v>
      </c>
      <c r="I924" s="6">
        <f t="shared" si="129"/>
        <v>1.4458812288287673E-2</v>
      </c>
      <c r="J924" s="13"/>
      <c r="K924" s="13"/>
      <c r="L924" s="3"/>
      <c r="M924" s="3"/>
      <c r="N924" s="3"/>
      <c r="O924" s="3">
        <f t="shared" si="130"/>
        <v>2.5640290992089994E-4</v>
      </c>
      <c r="P924" s="36">
        <f t="shared" si="126"/>
        <v>3.0935806242845354</v>
      </c>
      <c r="Q924" s="6">
        <f t="shared" si="127"/>
        <v>1.6012585984808949E-2</v>
      </c>
      <c r="R924" s="3"/>
      <c r="S924" s="3"/>
      <c r="T924" s="3"/>
    </row>
    <row r="925" spans="1:20" x14ac:dyDescent="0.25">
      <c r="A925" s="33">
        <v>43738</v>
      </c>
      <c r="B925">
        <v>25.147091</v>
      </c>
      <c r="C925" s="6">
        <f t="shared" si="125"/>
        <v>3.3014911738993634E-3</v>
      </c>
      <c r="D925" s="6">
        <f t="shared" si="123"/>
        <v>1.4532050295032703E-2</v>
      </c>
      <c r="E925" s="6">
        <f t="shared" si="124"/>
        <v>1.3161421078517551E-2</v>
      </c>
      <c r="F925" s="6">
        <f t="shared" si="122"/>
        <v>1.3292647761446072E-2</v>
      </c>
      <c r="G925" s="3"/>
      <c r="H925" s="3">
        <f t="shared" si="128"/>
        <v>2.002632820191119E-4</v>
      </c>
      <c r="I925" s="6">
        <f t="shared" si="129"/>
        <v>1.4151440987373403E-2</v>
      </c>
      <c r="J925" s="13"/>
      <c r="K925" s="13"/>
      <c r="L925" s="3"/>
      <c r="M925" s="3"/>
      <c r="N925" s="3"/>
      <c r="O925" s="3">
        <f t="shared" si="130"/>
        <v>2.4371162024993309E-4</v>
      </c>
      <c r="P925" s="36">
        <f t="shared" si="126"/>
        <v>3.2184617493845296</v>
      </c>
      <c r="Q925" s="6">
        <f t="shared" si="127"/>
        <v>1.5611265811904335E-2</v>
      </c>
      <c r="R925" s="3"/>
      <c r="S925" s="3"/>
      <c r="T925" s="3"/>
    </row>
    <row r="926" spans="1:20" x14ac:dyDescent="0.25">
      <c r="A926" s="33">
        <v>43739</v>
      </c>
      <c r="B926">
        <v>24.658073000000002</v>
      </c>
      <c r="C926" s="6">
        <f t="shared" si="125"/>
        <v>-1.9637871910330101E-2</v>
      </c>
      <c r="D926" s="6">
        <f t="shared" si="123"/>
        <v>1.4532181321306199E-2</v>
      </c>
      <c r="E926" s="6">
        <f t="shared" si="124"/>
        <v>1.3121749464715634E-2</v>
      </c>
      <c r="F926" s="6">
        <f t="shared" si="122"/>
        <v>1.3276151614813056E-2</v>
      </c>
      <c r="G926" s="3"/>
      <c r="H926" s="3">
        <f t="shared" si="128"/>
        <v>1.8890147573624529E-4</v>
      </c>
      <c r="I926" s="6">
        <f t="shared" si="129"/>
        <v>1.3744143324930997E-2</v>
      </c>
      <c r="J926" s="13"/>
      <c r="K926" s="13"/>
      <c r="L926" s="3"/>
      <c r="M926" s="3"/>
      <c r="N926" s="3"/>
      <c r="O926" s="3">
        <f t="shared" si="130"/>
        <v>2.2796360758059499E-4</v>
      </c>
      <c r="P926" s="36">
        <f t="shared" si="126"/>
        <v>2.4283737933729528</v>
      </c>
      <c r="Q926" s="6">
        <f t="shared" si="127"/>
        <v>1.5098463749024104E-2</v>
      </c>
      <c r="R926" s="3"/>
      <c r="S926" s="3"/>
      <c r="T926" s="3"/>
    </row>
    <row r="927" spans="1:20" x14ac:dyDescent="0.25">
      <c r="A927" s="33">
        <v>43740</v>
      </c>
      <c r="B927">
        <v>23.713191999999999</v>
      </c>
      <c r="C927" s="6">
        <f t="shared" si="125"/>
        <v>-3.9072834185893732E-2</v>
      </c>
      <c r="D927" s="6">
        <f t="shared" si="123"/>
        <v>1.4904000009508532E-2</v>
      </c>
      <c r="E927" s="6">
        <f t="shared" si="124"/>
        <v>1.3333057850367596E-2</v>
      </c>
      <c r="F927" s="6">
        <f t="shared" ref="F927:F990" si="131">SQRT(SUMPRODUCT(C837:C926,C837:C926)/90)</f>
        <v>1.3409957482636736E-2</v>
      </c>
      <c r="G927" s="3"/>
      <c r="H927" s="3">
        <f t="shared" si="128"/>
        <v>2.0070614798206252E-4</v>
      </c>
      <c r="I927" s="6">
        <f t="shared" si="129"/>
        <v>1.4167079726678414E-2</v>
      </c>
      <c r="J927" s="13"/>
      <c r="K927" s="13"/>
      <c r="L927" s="3"/>
      <c r="M927" s="3"/>
      <c r="N927" s="3"/>
      <c r="O927" s="3">
        <f t="shared" si="130"/>
        <v>2.4475517754866911E-4</v>
      </c>
      <c r="P927" s="36">
        <f t="shared" si="126"/>
        <v>0.11988451303241376</v>
      </c>
      <c r="Q927" s="6">
        <f t="shared" si="127"/>
        <v>1.5644653321459992E-2</v>
      </c>
      <c r="R927" s="3"/>
      <c r="S927" s="3"/>
      <c r="T927" s="3"/>
    </row>
    <row r="928" spans="1:20" x14ac:dyDescent="0.25">
      <c r="A928" s="33">
        <v>43741</v>
      </c>
      <c r="B928">
        <v>23.870671999999999</v>
      </c>
      <c r="C928" s="6">
        <f t="shared" si="125"/>
        <v>6.6190746914131992E-3</v>
      </c>
      <c r="D928" s="6">
        <f t="shared" si="123"/>
        <v>1.6002668899912885E-2</v>
      </c>
      <c r="E928" s="6">
        <f t="shared" si="124"/>
        <v>1.4191651553333217E-2</v>
      </c>
      <c r="F928" s="6">
        <f t="shared" si="131"/>
        <v>1.3929133464132019E-2</v>
      </c>
      <c r="G928" s="3"/>
      <c r="H928" s="3">
        <f t="shared" si="128"/>
        <v>2.8026496138223962E-4</v>
      </c>
      <c r="I928" s="6">
        <f t="shared" si="129"/>
        <v>1.674111589417622E-2</v>
      </c>
      <c r="J928" s="13"/>
      <c r="K928" s="13"/>
      <c r="L928" s="3"/>
      <c r="M928" s="3"/>
      <c r="N928" s="3"/>
      <c r="O928" s="3">
        <f t="shared" si="130"/>
        <v>3.5442446336391711E-4</v>
      </c>
      <c r="P928" s="36">
        <f t="shared" si="126"/>
        <v>2.9917616665283977</v>
      </c>
      <c r="Q928" s="6">
        <f t="shared" si="127"/>
        <v>1.8826164329568493E-2</v>
      </c>
      <c r="R928" s="3"/>
      <c r="S928" s="3"/>
      <c r="T928" s="3"/>
    </row>
    <row r="929" spans="1:20" x14ac:dyDescent="0.25">
      <c r="A929" s="33">
        <v>43742</v>
      </c>
      <c r="B929">
        <v>23.895536</v>
      </c>
      <c r="C929" s="6">
        <f t="shared" si="125"/>
        <v>1.0410708024256683E-3</v>
      </c>
      <c r="D929" s="6">
        <f t="shared" si="123"/>
        <v>1.5834025036311317E-2</v>
      </c>
      <c r="E929" s="6">
        <f t="shared" si="124"/>
        <v>1.4194297698818151E-2</v>
      </c>
      <c r="F929" s="6">
        <f t="shared" si="131"/>
        <v>1.394519802187277E-2</v>
      </c>
      <c r="G929" s="3"/>
      <c r="H929" s="3">
        <f t="shared" si="128"/>
        <v>2.6607779268553563E-4</v>
      </c>
      <c r="I929" s="6">
        <f t="shared" si="129"/>
        <v>1.631189114374957E-2</v>
      </c>
      <c r="J929" s="13"/>
      <c r="K929" s="13"/>
      <c r="L929" s="3"/>
      <c r="M929" s="3"/>
      <c r="N929" s="3"/>
      <c r="O929" s="3">
        <f t="shared" si="130"/>
        <v>3.3079945014553581E-4</v>
      </c>
      <c r="P929" s="36">
        <f t="shared" si="126"/>
        <v>3.0864223996889715</v>
      </c>
      <c r="Q929" s="6">
        <f t="shared" si="127"/>
        <v>1.8187892955082396E-2</v>
      </c>
      <c r="R929" s="3"/>
      <c r="S929" s="3"/>
      <c r="T929" s="3"/>
    </row>
    <row r="930" spans="1:20" x14ac:dyDescent="0.25">
      <c r="A930" s="33">
        <v>43745</v>
      </c>
      <c r="B930">
        <v>23.854094</v>
      </c>
      <c r="C930" s="6">
        <f t="shared" si="125"/>
        <v>-1.7358044619593454E-3</v>
      </c>
      <c r="D930" s="6">
        <f t="shared" si="123"/>
        <v>1.5456543614277701E-2</v>
      </c>
      <c r="E930" s="6">
        <f t="shared" si="124"/>
        <v>1.4194881909546462E-2</v>
      </c>
      <c r="F930" s="6">
        <f t="shared" si="131"/>
        <v>1.3858084041229997E-2</v>
      </c>
      <c r="G930" s="3"/>
      <c r="H930" s="3">
        <f t="shared" si="128"/>
        <v>2.5017815482934324E-4</v>
      </c>
      <c r="I930" s="6">
        <f t="shared" si="129"/>
        <v>1.5817021047888354E-2</v>
      </c>
      <c r="J930" s="13"/>
      <c r="K930" s="13"/>
      <c r="L930" s="3"/>
      <c r="M930" s="3"/>
      <c r="N930" s="3"/>
      <c r="O930" s="3">
        <f t="shared" si="130"/>
        <v>3.0589868428386832E-4</v>
      </c>
      <c r="P930" s="36">
        <f t="shared" si="126"/>
        <v>3.1222649095572645</v>
      </c>
      <c r="Q930" s="6">
        <f t="shared" si="127"/>
        <v>1.7489959527793891E-2</v>
      </c>
      <c r="R930" s="3"/>
      <c r="S930" s="3"/>
      <c r="T930" s="3"/>
    </row>
    <row r="931" spans="1:20" x14ac:dyDescent="0.25">
      <c r="A931" s="33">
        <v>43746</v>
      </c>
      <c r="B931">
        <v>23.398232</v>
      </c>
      <c r="C931" s="6">
        <f t="shared" si="125"/>
        <v>-1.9295394833964155E-2</v>
      </c>
      <c r="D931" s="6">
        <f t="shared" ref="D931:D994" si="132">SQRT(SUMPRODUCT(C901:C930,C901:C930)/30)</f>
        <v>1.544780909452058E-2</v>
      </c>
      <c r="E931" s="6">
        <f t="shared" si="124"/>
        <v>1.4195349510947954E-2</v>
      </c>
      <c r="F931" s="6">
        <f t="shared" si="131"/>
        <v>1.3778506006687164E-2</v>
      </c>
      <c r="G931" s="3"/>
      <c r="H931" s="3">
        <f t="shared" si="128"/>
        <v>2.353482465673921E-4</v>
      </c>
      <c r="I931" s="6">
        <f t="shared" si="129"/>
        <v>1.5341064062423835E-2</v>
      </c>
      <c r="J931" s="13"/>
      <c r="K931" s="13"/>
      <c r="L931" s="3"/>
      <c r="M931" s="3"/>
      <c r="N931" s="3"/>
      <c r="O931" s="3">
        <f t="shared" si="130"/>
        <v>2.835422772637873E-4</v>
      </c>
      <c r="P931" s="36">
        <f t="shared" si="126"/>
        <v>2.5085986512230565</v>
      </c>
      <c r="Q931" s="6">
        <f t="shared" si="127"/>
        <v>1.6838713646350402E-2</v>
      </c>
      <c r="R931" s="3"/>
      <c r="S931" s="3"/>
      <c r="T931" s="3"/>
    </row>
    <row r="932" spans="1:20" x14ac:dyDescent="0.25">
      <c r="A932" s="33">
        <v>43747</v>
      </c>
      <c r="B932">
        <v>23.414805999999999</v>
      </c>
      <c r="C932" s="6">
        <f t="shared" si="125"/>
        <v>7.0809336033737498E-4</v>
      </c>
      <c r="D932" s="6">
        <f t="shared" si="132"/>
        <v>1.5843940244362607E-2</v>
      </c>
      <c r="E932" s="6">
        <f t="shared" si="124"/>
        <v>1.4407106441041222E-2</v>
      </c>
      <c r="F932" s="6">
        <f t="shared" si="131"/>
        <v>1.3908782672296234E-2</v>
      </c>
      <c r="G932" s="3"/>
      <c r="H932" s="3">
        <f t="shared" si="128"/>
        <v>2.4356608748126281E-4</v>
      </c>
      <c r="I932" s="6">
        <f t="shared" si="129"/>
        <v>1.5606603970155159E-2</v>
      </c>
      <c r="J932" s="13"/>
      <c r="K932" s="13"/>
      <c r="L932" s="3"/>
      <c r="M932" s="3"/>
      <c r="N932" s="3"/>
      <c r="O932" s="3">
        <f t="shared" si="130"/>
        <v>2.9390726071749023E-4</v>
      </c>
      <c r="P932" s="36">
        <f t="shared" si="126"/>
        <v>3.146331623154496</v>
      </c>
      <c r="Q932" s="6">
        <f t="shared" si="127"/>
        <v>1.7143723653789168E-2</v>
      </c>
      <c r="R932" s="3"/>
      <c r="S932" s="3"/>
      <c r="T932" s="3"/>
    </row>
    <row r="933" spans="1:20" x14ac:dyDescent="0.25">
      <c r="A933" s="33">
        <v>43748</v>
      </c>
      <c r="B933">
        <v>23.928692000000002</v>
      </c>
      <c r="C933" s="6">
        <f t="shared" si="125"/>
        <v>2.1709683689110408E-2</v>
      </c>
      <c r="D933" s="6">
        <f t="shared" si="132"/>
        <v>1.4692170136152878E-2</v>
      </c>
      <c r="E933" s="6">
        <f t="shared" si="124"/>
        <v>1.4274424150583581E-2</v>
      </c>
      <c r="F933" s="6">
        <f t="shared" si="131"/>
        <v>1.381497783355309E-2</v>
      </c>
      <c r="G933" s="3"/>
      <c r="H933" s="3">
        <f t="shared" si="128"/>
        <v>2.2898220600480428E-4</v>
      </c>
      <c r="I933" s="6">
        <f t="shared" si="129"/>
        <v>1.5132158008850035E-2</v>
      </c>
      <c r="J933" s="13"/>
      <c r="K933" s="13"/>
      <c r="L933" s="3"/>
      <c r="M933" s="3"/>
      <c r="N933" s="3"/>
      <c r="O933" s="3">
        <f t="shared" si="130"/>
        <v>2.7249122729829827E-4</v>
      </c>
      <c r="P933" s="36">
        <f t="shared" si="126"/>
        <v>2.3201960321014461</v>
      </c>
      <c r="Q933" s="6">
        <f t="shared" si="127"/>
        <v>1.6507308299607729E-2</v>
      </c>
      <c r="R933" s="3"/>
      <c r="S933" s="3"/>
      <c r="T933" s="3"/>
    </row>
    <row r="934" spans="1:20" x14ac:dyDescent="0.25">
      <c r="A934" s="33">
        <v>43749</v>
      </c>
      <c r="B934">
        <v>24.931591000000001</v>
      </c>
      <c r="C934" s="6">
        <f t="shared" si="125"/>
        <v>4.1057473188395803E-2</v>
      </c>
      <c r="D934" s="6">
        <f t="shared" si="132"/>
        <v>1.5136907427512997E-2</v>
      </c>
      <c r="E934" s="6">
        <f t="shared" si="124"/>
        <v>1.436389493997331E-2</v>
      </c>
      <c r="F934" s="6">
        <f t="shared" si="131"/>
        <v>1.3990925020169655E-2</v>
      </c>
      <c r="G934" s="3"/>
      <c r="H934" s="3">
        <f t="shared" si="128"/>
        <v>2.4352189559738961E-4</v>
      </c>
      <c r="I934" s="6">
        <f t="shared" si="129"/>
        <v>1.5605188098750672E-2</v>
      </c>
      <c r="J934" s="13"/>
      <c r="K934" s="13"/>
      <c r="L934" s="3"/>
      <c r="M934" s="3"/>
      <c r="N934" s="3"/>
      <c r="O934" s="3">
        <f t="shared" si="130"/>
        <v>2.9211221221835473E-4</v>
      </c>
      <c r="P934" s="36">
        <f t="shared" si="126"/>
        <v>0.26485638068975259</v>
      </c>
      <c r="Q934" s="6">
        <f t="shared" si="127"/>
        <v>1.7091290536947603E-2</v>
      </c>
      <c r="R934" s="3"/>
      <c r="S934" s="3"/>
      <c r="T934" s="3"/>
    </row>
    <row r="935" spans="1:20" x14ac:dyDescent="0.25">
      <c r="A935" s="33">
        <v>43752</v>
      </c>
      <c r="B935">
        <v>24.981318999999999</v>
      </c>
      <c r="C935" s="6">
        <f t="shared" si="125"/>
        <v>1.9925913537567844E-3</v>
      </c>
      <c r="D935" s="6">
        <f t="shared" si="132"/>
        <v>1.6888440281649129E-2</v>
      </c>
      <c r="E935" s="6">
        <f t="shared" si="124"/>
        <v>1.5307553281491157E-2</v>
      </c>
      <c r="F935" s="6">
        <f t="shared" si="131"/>
        <v>1.4636918799865693E-2</v>
      </c>
      <c r="G935" s="3"/>
      <c r="H935" s="3">
        <f t="shared" si="128"/>
        <v>3.3005354813849674E-4</v>
      </c>
      <c r="I935" s="6">
        <f t="shared" si="129"/>
        <v>1.8167375928804269E-2</v>
      </c>
      <c r="J935" s="13"/>
      <c r="K935" s="13"/>
      <c r="L935" s="3"/>
      <c r="M935" s="3"/>
      <c r="N935" s="3"/>
      <c r="O935" s="3">
        <f t="shared" si="130"/>
        <v>4.1041509833812054E-4</v>
      </c>
      <c r="P935" s="36">
        <f t="shared" si="126"/>
        <v>2.9753951257744236</v>
      </c>
      <c r="Q935" s="6">
        <f t="shared" si="127"/>
        <v>2.025870426108542E-2</v>
      </c>
      <c r="R935" s="3"/>
      <c r="S935" s="3"/>
      <c r="T935" s="3"/>
    </row>
    <row r="936" spans="1:20" x14ac:dyDescent="0.25">
      <c r="A936" s="33">
        <v>43753</v>
      </c>
      <c r="B936">
        <v>24.865283999999999</v>
      </c>
      <c r="C936" s="6">
        <f t="shared" si="125"/>
        <v>-4.6556917667046451E-3</v>
      </c>
      <c r="D936" s="6">
        <f t="shared" si="132"/>
        <v>1.6882998511462313E-2</v>
      </c>
      <c r="E936" s="6">
        <f t="shared" si="124"/>
        <v>1.522669983031181E-2</v>
      </c>
      <c r="F936" s="6">
        <f t="shared" si="131"/>
        <v>1.449290939023176E-2</v>
      </c>
      <c r="G936" s="3"/>
      <c r="H936" s="3">
        <f t="shared" si="128"/>
        <v>3.1048856046837086E-4</v>
      </c>
      <c r="I936" s="6">
        <f t="shared" si="129"/>
        <v>1.7620685584516026E-2</v>
      </c>
      <c r="J936" s="13"/>
      <c r="K936" s="13"/>
      <c r="L936" s="3"/>
      <c r="M936" s="3"/>
      <c r="N936" s="3"/>
      <c r="O936" s="3">
        <f t="shared" si="130"/>
        <v>3.7812900957393057E-4</v>
      </c>
      <c r="P936" s="36">
        <f t="shared" si="126"/>
        <v>2.99253756042468</v>
      </c>
      <c r="Q936" s="6">
        <f t="shared" si="127"/>
        <v>1.944553958042642E-2</v>
      </c>
      <c r="R936" s="3"/>
      <c r="S936" s="3"/>
      <c r="T936" s="3"/>
    </row>
    <row r="937" spans="1:20" x14ac:dyDescent="0.25">
      <c r="A937" s="33">
        <v>43754</v>
      </c>
      <c r="B937">
        <v>25.312860000000001</v>
      </c>
      <c r="C937" s="6">
        <f t="shared" si="125"/>
        <v>1.7839953209314141E-2</v>
      </c>
      <c r="D937" s="6">
        <f t="shared" si="132"/>
        <v>1.6776359462211437E-2</v>
      </c>
      <c r="E937" s="6">
        <f t="shared" si="124"/>
        <v>1.5224148177258453E-2</v>
      </c>
      <c r="F937" s="6">
        <f t="shared" si="131"/>
        <v>1.4495827371155756E-2</v>
      </c>
      <c r="G937" s="3"/>
      <c r="H937" s="3">
        <f t="shared" si="128"/>
        <v>2.9315977478986229E-4</v>
      </c>
      <c r="I937" s="6">
        <f t="shared" si="129"/>
        <v>1.7121909203995398E-2</v>
      </c>
      <c r="J937" s="13"/>
      <c r="K937" s="13"/>
      <c r="L937" s="3"/>
      <c r="M937" s="3"/>
      <c r="N937" s="3"/>
      <c r="O937" s="3">
        <f t="shared" si="130"/>
        <v>3.5040087749735338E-4</v>
      </c>
      <c r="P937" s="36">
        <f t="shared" si="126"/>
        <v>2.6051352149493785</v>
      </c>
      <c r="Q937" s="6">
        <f t="shared" si="127"/>
        <v>1.8718997769574988E-2</v>
      </c>
      <c r="R937" s="3"/>
      <c r="S937" s="3"/>
      <c r="T937" s="3"/>
    </row>
    <row r="938" spans="1:20" x14ac:dyDescent="0.25">
      <c r="A938" s="33">
        <v>43755</v>
      </c>
      <c r="B938">
        <v>24.890149999999998</v>
      </c>
      <c r="C938" s="6">
        <f t="shared" si="125"/>
        <v>-1.6840424109830752E-2</v>
      </c>
      <c r="D938" s="6">
        <f t="shared" si="132"/>
        <v>1.7051848064918506E-2</v>
      </c>
      <c r="E938" s="6">
        <f t="shared" si="124"/>
        <v>1.517991422836909E-2</v>
      </c>
      <c r="F938" s="6">
        <f t="shared" si="131"/>
        <v>1.4617293766936126E-2</v>
      </c>
      <c r="G938" s="3"/>
      <c r="H938" s="3">
        <f t="shared" si="128"/>
        <v>2.9466602413310167E-4</v>
      </c>
      <c r="I938" s="6">
        <f t="shared" si="129"/>
        <v>1.716583887064951E-2</v>
      </c>
      <c r="J938" s="13"/>
      <c r="K938" s="13"/>
      <c r="L938" s="3"/>
      <c r="M938" s="3"/>
      <c r="N938" s="3"/>
      <c r="O938" s="3">
        <f t="shared" si="130"/>
        <v>3.4988761886867918E-4</v>
      </c>
      <c r="P938" s="36">
        <f t="shared" si="126"/>
        <v>2.6547379184533044</v>
      </c>
      <c r="Q938" s="6">
        <f t="shared" si="127"/>
        <v>1.8705283180659928E-2</v>
      </c>
      <c r="R938" s="3"/>
      <c r="S938" s="3"/>
      <c r="T938" s="3"/>
    </row>
    <row r="939" spans="1:20" x14ac:dyDescent="0.25">
      <c r="A939" s="33">
        <v>43756</v>
      </c>
      <c r="B939">
        <v>25.113935000000001</v>
      </c>
      <c r="C939" s="6">
        <f t="shared" si="125"/>
        <v>8.9507284875902111E-3</v>
      </c>
      <c r="D939" s="6">
        <f t="shared" si="132"/>
        <v>1.6932956342075169E-2</v>
      </c>
      <c r="E939" s="6">
        <f t="shared" si="124"/>
        <v>1.5283667911579759E-2</v>
      </c>
      <c r="F939" s="6">
        <f t="shared" si="131"/>
        <v>1.4630405253353516E-2</v>
      </c>
      <c r="G939" s="3"/>
      <c r="H939" s="3">
        <f t="shared" si="128"/>
        <v>2.9400205573705372E-4</v>
      </c>
      <c r="I939" s="6">
        <f t="shared" si="129"/>
        <v>1.71464881458873E-2</v>
      </c>
      <c r="J939" s="13"/>
      <c r="K939" s="13"/>
      <c r="L939" s="3"/>
      <c r="M939" s="3"/>
      <c r="N939" s="3"/>
      <c r="O939" s="3">
        <f t="shared" si="130"/>
        <v>3.4655309795957094E-4</v>
      </c>
      <c r="P939" s="36">
        <f t="shared" si="126"/>
        <v>2.949209594389588</v>
      </c>
      <c r="Q939" s="6">
        <f t="shared" si="127"/>
        <v>1.8615936666189294E-2</v>
      </c>
      <c r="R939" s="3"/>
      <c r="S939" s="3"/>
      <c r="T939" s="3"/>
    </row>
    <row r="940" spans="1:20" x14ac:dyDescent="0.25">
      <c r="A940" s="33">
        <v>43759</v>
      </c>
      <c r="B940">
        <v>26.000796999999999</v>
      </c>
      <c r="C940" s="6">
        <f t="shared" si="125"/>
        <v>3.4704320032211397E-2</v>
      </c>
      <c r="D940" s="6">
        <f t="shared" si="132"/>
        <v>1.6967204709198054E-2</v>
      </c>
      <c r="E940" s="6">
        <f t="shared" si="124"/>
        <v>1.5327241687388308E-2</v>
      </c>
      <c r="F940" s="6">
        <f t="shared" si="131"/>
        <v>1.4641751706449846E-2</v>
      </c>
      <c r="G940" s="3"/>
      <c r="H940" s="3">
        <f t="shared" si="128"/>
        <v>2.8116886482034402E-4</v>
      </c>
      <c r="I940" s="6">
        <f t="shared" si="129"/>
        <v>1.6768090673071397E-2</v>
      </c>
      <c r="J940" s="13"/>
      <c r="K940" s="13"/>
      <c r="L940" s="3"/>
      <c r="M940" s="3"/>
      <c r="N940" s="3"/>
      <c r="O940" s="3">
        <f t="shared" si="130"/>
        <v>3.266880449161132E-4</v>
      </c>
      <c r="P940" s="36">
        <f t="shared" si="126"/>
        <v>1.250980698195344</v>
      </c>
      <c r="Q940" s="6">
        <f t="shared" si="127"/>
        <v>1.8074513684083266E-2</v>
      </c>
      <c r="R940" s="3"/>
      <c r="S940" s="3"/>
      <c r="T940" s="3"/>
    </row>
    <row r="941" spans="1:20" x14ac:dyDescent="0.25">
      <c r="A941" s="33">
        <v>43760</v>
      </c>
      <c r="B941">
        <v>26.199718000000001</v>
      </c>
      <c r="C941" s="6">
        <f t="shared" si="125"/>
        <v>7.6214559525308676E-3</v>
      </c>
      <c r="D941" s="6">
        <f t="shared" si="132"/>
        <v>1.7947537082414467E-2</v>
      </c>
      <c r="E941" s="6">
        <f t="shared" si="124"/>
        <v>1.5967032120698828E-2</v>
      </c>
      <c r="F941" s="6">
        <f t="shared" si="131"/>
        <v>1.5057628150366613E-2</v>
      </c>
      <c r="G941" s="3"/>
      <c r="H941" s="3">
        <f t="shared" si="128"/>
        <v>3.3656212266501236E-4</v>
      </c>
      <c r="I941" s="6">
        <f t="shared" si="129"/>
        <v>1.8345629524903536E-2</v>
      </c>
      <c r="J941" s="13"/>
      <c r="K941" s="13"/>
      <c r="L941" s="3"/>
      <c r="M941" s="3"/>
      <c r="N941" s="3"/>
      <c r="O941" s="3">
        <f t="shared" si="130"/>
        <v>4.018227681401585E-4</v>
      </c>
      <c r="P941" s="36">
        <f t="shared" si="126"/>
        <v>2.9185323182174523</v>
      </c>
      <c r="Q941" s="6">
        <f t="shared" si="127"/>
        <v>2.0045517407643997E-2</v>
      </c>
      <c r="R941" s="3"/>
      <c r="S941" s="3"/>
      <c r="T941" s="3"/>
    </row>
    <row r="942" spans="1:20" x14ac:dyDescent="0.25">
      <c r="A942" s="33">
        <v>43761</v>
      </c>
      <c r="B942">
        <v>26.763331999999998</v>
      </c>
      <c r="C942" s="6">
        <f t="shared" si="125"/>
        <v>2.128409435872974E-2</v>
      </c>
      <c r="D942" s="6">
        <f t="shared" si="132"/>
        <v>1.7871084565860951E-2</v>
      </c>
      <c r="E942" s="6">
        <f t="shared" si="124"/>
        <v>1.5896900155108373E-2</v>
      </c>
      <c r="F942" s="6">
        <f t="shared" si="131"/>
        <v>1.5078470205612987E-2</v>
      </c>
      <c r="G942" s="3"/>
      <c r="H942" s="3">
        <f t="shared" si="128"/>
        <v>3.1985359075529368E-4</v>
      </c>
      <c r="I942" s="6">
        <f t="shared" si="129"/>
        <v>1.7884451089012873E-2</v>
      </c>
      <c r="J942" s="13"/>
      <c r="K942" s="13"/>
      <c r="L942" s="3"/>
      <c r="M942" s="3"/>
      <c r="N942" s="3"/>
      <c r="O942" s="3">
        <f t="shared" si="130"/>
        <v>3.7484069935287041E-4</v>
      </c>
      <c r="P942" s="36">
        <f t="shared" si="126"/>
        <v>2.421292585421682</v>
      </c>
      <c r="Q942" s="6">
        <f t="shared" si="127"/>
        <v>1.9360803169106142E-2</v>
      </c>
      <c r="R942" s="3"/>
      <c r="S942" s="3"/>
      <c r="T942" s="3"/>
    </row>
    <row r="943" spans="1:20" x14ac:dyDescent="0.25">
      <c r="A943" s="33">
        <v>43762</v>
      </c>
      <c r="B943">
        <v>26.697023000000002</v>
      </c>
      <c r="C943" s="6">
        <f t="shared" si="125"/>
        <v>-2.4806806465921287E-3</v>
      </c>
      <c r="D943" s="6">
        <f t="shared" si="132"/>
        <v>1.8075436223594105E-2</v>
      </c>
      <c r="E943" s="6">
        <f t="shared" si="124"/>
        <v>1.6030228011628646E-2</v>
      </c>
      <c r="F943" s="6">
        <f t="shared" si="131"/>
        <v>1.5214904209955785E-2</v>
      </c>
      <c r="G943" s="3"/>
      <c r="H943" s="3">
        <f t="shared" si="128"/>
        <v>3.2784313567025473E-4</v>
      </c>
      <c r="I943" s="6">
        <f t="shared" si="129"/>
        <v>1.8106439066538034E-2</v>
      </c>
      <c r="J943" s="13"/>
      <c r="K943" s="13"/>
      <c r="L943" s="3"/>
      <c r="M943" s="3"/>
      <c r="N943" s="3"/>
      <c r="O943" s="3">
        <f t="shared" si="130"/>
        <v>3.8314506821967984E-4</v>
      </c>
      <c r="P943" s="36">
        <f t="shared" si="126"/>
        <v>3.0065792939403071</v>
      </c>
      <c r="Q943" s="6">
        <f t="shared" si="127"/>
        <v>1.9574091759764482E-2</v>
      </c>
      <c r="R943" s="3"/>
      <c r="S943" s="3"/>
      <c r="T943" s="3"/>
    </row>
    <row r="944" spans="1:20" x14ac:dyDescent="0.25">
      <c r="A944" s="33">
        <v>43763</v>
      </c>
      <c r="B944">
        <v>26.755044999999999</v>
      </c>
      <c r="C944" s="6">
        <f t="shared" si="125"/>
        <v>2.1709926279800847E-3</v>
      </c>
      <c r="D944" s="6">
        <f t="shared" si="132"/>
        <v>1.8067389045054404E-2</v>
      </c>
      <c r="E944" s="6">
        <f t="shared" si="124"/>
        <v>1.5752228477779066E-2</v>
      </c>
      <c r="F944" s="6">
        <f t="shared" si="131"/>
        <v>1.5153400032880801E-2</v>
      </c>
      <c r="G944" s="3"/>
      <c r="H944" s="3">
        <f t="shared" si="128"/>
        <v>3.0854177411826202E-4</v>
      </c>
      <c r="I944" s="6">
        <f t="shared" si="129"/>
        <v>1.7565357215788752E-2</v>
      </c>
      <c r="J944" s="13"/>
      <c r="K944" s="13"/>
      <c r="L944" s="3"/>
      <c r="M944" s="3"/>
      <c r="N944" s="3"/>
      <c r="O944" s="3">
        <f t="shared" si="130"/>
        <v>3.5365127644114056E-4</v>
      </c>
      <c r="P944" s="36">
        <f t="shared" si="126"/>
        <v>3.0479974402105148</v>
      </c>
      <c r="Q944" s="6">
        <f t="shared" si="127"/>
        <v>1.8805618214808587E-2</v>
      </c>
      <c r="R944" s="3"/>
      <c r="S944" s="3"/>
      <c r="T944" s="3"/>
    </row>
    <row r="945" spans="1:20" x14ac:dyDescent="0.25">
      <c r="A945" s="33">
        <v>43766</v>
      </c>
      <c r="B945">
        <v>27.020273</v>
      </c>
      <c r="C945" s="6">
        <f t="shared" si="125"/>
        <v>9.8643824174894871E-3</v>
      </c>
      <c r="D945" s="6">
        <f t="shared" si="132"/>
        <v>1.758420898492696E-2</v>
      </c>
      <c r="E945" s="6">
        <f t="shared" si="124"/>
        <v>1.5478292118454052E-2</v>
      </c>
      <c r="F945" s="6">
        <f t="shared" si="131"/>
        <v>1.5068324079764163E-2</v>
      </c>
      <c r="G945" s="3"/>
      <c r="H945" s="3">
        <f t="shared" si="128"/>
        <v>2.9031206021061095E-4</v>
      </c>
      <c r="I945" s="6">
        <f t="shared" si="129"/>
        <v>1.7038546305674408E-2</v>
      </c>
      <c r="J945" s="13"/>
      <c r="K945" s="13"/>
      <c r="L945" s="3"/>
      <c r="M945" s="3"/>
      <c r="N945" s="3"/>
      <c r="O945" s="3">
        <f t="shared" si="130"/>
        <v>3.2686265400178077E-4</v>
      </c>
      <c r="P945" s="36">
        <f t="shared" si="126"/>
        <v>2.9451981998951084</v>
      </c>
      <c r="Q945" s="6">
        <f t="shared" si="127"/>
        <v>1.8079343295644916E-2</v>
      </c>
      <c r="R945" s="3"/>
      <c r="S945" s="3"/>
      <c r="T945" s="3"/>
    </row>
    <row r="946" spans="1:20" x14ac:dyDescent="0.25">
      <c r="A946" s="33">
        <v>43767</v>
      </c>
      <c r="B946">
        <v>27.036852</v>
      </c>
      <c r="C946" s="6">
        <f t="shared" si="125"/>
        <v>6.1338817111761083E-4</v>
      </c>
      <c r="D946" s="6">
        <f t="shared" si="132"/>
        <v>1.7676104285324293E-2</v>
      </c>
      <c r="E946" s="6">
        <f t="shared" si="124"/>
        <v>1.5456501597445185E-2</v>
      </c>
      <c r="F946" s="6">
        <f t="shared" si="131"/>
        <v>1.5100639946911489E-2</v>
      </c>
      <c r="G946" s="3"/>
      <c r="H946" s="3">
        <f t="shared" si="128"/>
        <v>2.7873169902668284E-4</v>
      </c>
      <c r="I946" s="6">
        <f t="shared" si="129"/>
        <v>1.6695259777154796E-2</v>
      </c>
      <c r="J946" s="13"/>
      <c r="K946" s="13"/>
      <c r="L946" s="3"/>
      <c r="M946" s="3"/>
      <c r="N946" s="3"/>
      <c r="O946" s="3">
        <f t="shared" si="130"/>
        <v>3.1030673434242779E-4</v>
      </c>
      <c r="P946" s="36">
        <f t="shared" si="126"/>
        <v>3.1194298618349094</v>
      </c>
      <c r="Q946" s="6">
        <f t="shared" si="127"/>
        <v>1.7615525377984834E-2</v>
      </c>
      <c r="R946" s="3"/>
      <c r="S946" s="3"/>
      <c r="T946" s="3"/>
    </row>
    <row r="947" spans="1:20" x14ac:dyDescent="0.25">
      <c r="A947" s="33">
        <v>43768</v>
      </c>
      <c r="B947">
        <v>26.779909</v>
      </c>
      <c r="C947" s="6">
        <f t="shared" si="125"/>
        <v>-9.5488820800715326E-3</v>
      </c>
      <c r="D947" s="6">
        <f t="shared" si="132"/>
        <v>1.6848570373393639E-2</v>
      </c>
      <c r="E947" s="6">
        <f t="shared" si="124"/>
        <v>1.5145736578067951E-2</v>
      </c>
      <c r="F947" s="6">
        <f t="shared" si="131"/>
        <v>1.5096548931983306E-2</v>
      </c>
      <c r="G947" s="3"/>
      <c r="H947" s="3">
        <f t="shared" si="128"/>
        <v>2.6203037178798984E-4</v>
      </c>
      <c r="I947" s="6">
        <f t="shared" si="129"/>
        <v>1.6187352216715058E-2</v>
      </c>
      <c r="J947" s="13"/>
      <c r="K947" s="13"/>
      <c r="L947" s="3"/>
      <c r="M947" s="3"/>
      <c r="N947" s="3"/>
      <c r="O947" s="3">
        <f t="shared" si="130"/>
        <v>2.8730985034090042E-4</v>
      </c>
      <c r="P947" s="36">
        <f t="shared" si="126"/>
        <v>2.9998552589038874</v>
      </c>
      <c r="Q947" s="6">
        <f t="shared" si="127"/>
        <v>1.6950216822828563E-2</v>
      </c>
      <c r="R947" s="3"/>
      <c r="S947" s="3"/>
      <c r="T947" s="3"/>
    </row>
    <row r="948" spans="1:20" x14ac:dyDescent="0.25">
      <c r="A948" s="33">
        <v>43769</v>
      </c>
      <c r="B948">
        <v>26.249451000000001</v>
      </c>
      <c r="C948" s="6">
        <f t="shared" si="125"/>
        <v>-2.000686766578887E-2</v>
      </c>
      <c r="D948" s="6">
        <f t="shared" si="132"/>
        <v>1.6931972521139028E-2</v>
      </c>
      <c r="E948" s="6">
        <f t="shared" si="124"/>
        <v>1.5185963342448209E-2</v>
      </c>
      <c r="F948" s="6">
        <f t="shared" si="131"/>
        <v>1.4601097065004362E-2</v>
      </c>
      <c r="G948" s="3"/>
      <c r="H948" s="3">
        <f t="shared" si="128"/>
        <v>2.5177941841945711E-4</v>
      </c>
      <c r="I948" s="6">
        <f t="shared" si="129"/>
        <v>1.5867558678620261E-2</v>
      </c>
      <c r="J948" s="13"/>
      <c r="K948" s="13"/>
      <c r="L948" s="3"/>
      <c r="M948" s="3"/>
      <c r="N948" s="3"/>
      <c r="O948" s="3">
        <f t="shared" si="130"/>
        <v>2.7403450289424002E-4</v>
      </c>
      <c r="P948" s="36">
        <f t="shared" si="126"/>
        <v>2.4518533183531979</v>
      </c>
      <c r="Q948" s="6">
        <f t="shared" si="127"/>
        <v>1.6553987522474459E-2</v>
      </c>
      <c r="R948" s="3"/>
      <c r="S948" s="3"/>
      <c r="T948" s="3"/>
    </row>
    <row r="949" spans="1:20" x14ac:dyDescent="0.25">
      <c r="A949" s="33">
        <v>43770</v>
      </c>
      <c r="B949">
        <v>26.804774999999999</v>
      </c>
      <c r="C949" s="6">
        <f t="shared" si="125"/>
        <v>2.0934968754708332E-2</v>
      </c>
      <c r="D949" s="6">
        <f t="shared" si="132"/>
        <v>1.6778884945557831E-2</v>
      </c>
      <c r="E949" s="6">
        <f t="shared" si="124"/>
        <v>1.5394405592261252E-2</v>
      </c>
      <c r="F949" s="6">
        <f t="shared" si="131"/>
        <v>1.4657721058294586E-2</v>
      </c>
      <c r="G949" s="3"/>
      <c r="H949" s="3">
        <f t="shared" si="128"/>
        <v>2.6068913854207298E-4</v>
      </c>
      <c r="I949" s="6">
        <f t="shared" si="129"/>
        <v>1.6145870634378098E-2</v>
      </c>
      <c r="J949" s="13"/>
      <c r="K949" s="13"/>
      <c r="L949" s="3"/>
      <c r="M949" s="3"/>
      <c r="N949" s="3"/>
      <c r="O949" s="3">
        <f t="shared" si="130"/>
        <v>2.8762547435086654E-4</v>
      </c>
      <c r="P949" s="36">
        <f t="shared" si="126"/>
        <v>2.3961058884827597</v>
      </c>
      <c r="Q949" s="6">
        <f t="shared" si="127"/>
        <v>1.6959524590944953E-2</v>
      </c>
      <c r="R949" s="3"/>
      <c r="S949" s="3"/>
      <c r="T949" s="3"/>
    </row>
    <row r="950" spans="1:20" x14ac:dyDescent="0.25">
      <c r="A950" s="33">
        <v>43773</v>
      </c>
      <c r="B950">
        <v>27.442983999999999</v>
      </c>
      <c r="C950" s="6">
        <f t="shared" si="125"/>
        <v>2.353050001299303E-2</v>
      </c>
      <c r="D950" s="6">
        <f t="shared" si="132"/>
        <v>1.7199159039479682E-2</v>
      </c>
      <c r="E950" s="6">
        <f t="shared" si="124"/>
        <v>1.5620347856433247E-2</v>
      </c>
      <c r="F950" s="6">
        <f t="shared" si="131"/>
        <v>1.4755135624159837E-2</v>
      </c>
      <c r="G950" s="3"/>
      <c r="H950" s="3">
        <f t="shared" si="128"/>
        <v>2.7134416523518547E-4</v>
      </c>
      <c r="I950" s="6">
        <f t="shared" si="129"/>
        <v>1.6472527590967498E-2</v>
      </c>
      <c r="J950" s="13"/>
      <c r="K950" s="13"/>
      <c r="L950" s="3"/>
      <c r="M950" s="3"/>
      <c r="N950" s="3"/>
      <c r="O950" s="3">
        <f t="shared" si="130"/>
        <v>3.0306141468181534E-4</v>
      </c>
      <c r="P950" s="36">
        <f t="shared" si="126"/>
        <v>2.2183634841541409</v>
      </c>
      <c r="Q950" s="6">
        <f t="shared" si="127"/>
        <v>1.7408659186790215E-2</v>
      </c>
      <c r="R950" s="3"/>
      <c r="S950" s="3"/>
      <c r="T950" s="3"/>
    </row>
    <row r="951" spans="1:20" x14ac:dyDescent="0.25">
      <c r="A951" s="33">
        <v>43774</v>
      </c>
      <c r="B951">
        <v>27.915424000000002</v>
      </c>
      <c r="C951" s="6">
        <f t="shared" si="125"/>
        <v>1.7068824312564887E-2</v>
      </c>
      <c r="D951" s="6">
        <f t="shared" si="132"/>
        <v>1.710957141760976E-2</v>
      </c>
      <c r="E951" s="6">
        <f t="shared" si="124"/>
        <v>1.5851828841297357E-2</v>
      </c>
      <c r="F951" s="6">
        <f t="shared" si="131"/>
        <v>1.4902704758846742E-2</v>
      </c>
      <c r="G951" s="3"/>
      <c r="H951" s="3">
        <f t="shared" si="128"/>
        <v>2.8828458117276224E-4</v>
      </c>
      <c r="I951" s="6">
        <f t="shared" si="129"/>
        <v>1.6978945231455406E-2</v>
      </c>
      <c r="J951" s="13"/>
      <c r="K951" s="13"/>
      <c r="L951" s="3"/>
      <c r="M951" s="3"/>
      <c r="N951" s="3"/>
      <c r="O951" s="3">
        <f t="shared" si="130"/>
        <v>3.2657598317677584E-4</v>
      </c>
      <c r="P951" s="36">
        <f t="shared" si="126"/>
        <v>2.648425735147498</v>
      </c>
      <c r="Q951" s="6">
        <f t="shared" si="127"/>
        <v>1.8071413424986322E-2</v>
      </c>
      <c r="R951" s="3"/>
      <c r="S951" s="3"/>
      <c r="T951" s="3"/>
    </row>
    <row r="952" spans="1:20" x14ac:dyDescent="0.25">
      <c r="A952" s="33">
        <v>43775</v>
      </c>
      <c r="B952">
        <v>27.708214000000002</v>
      </c>
      <c r="C952" s="6">
        <f t="shared" si="125"/>
        <v>-7.4504640817609552E-3</v>
      </c>
      <c r="D952" s="6">
        <f t="shared" si="132"/>
        <v>1.7381102880037559E-2</v>
      </c>
      <c r="E952" s="6">
        <f t="shared" si="124"/>
        <v>1.5998639432572539E-2</v>
      </c>
      <c r="F952" s="6">
        <f t="shared" si="131"/>
        <v>1.5009223239257245E-2</v>
      </c>
      <c r="G952" s="3"/>
      <c r="H952" s="3">
        <f t="shared" si="128"/>
        <v>2.8846819210718888E-4</v>
      </c>
      <c r="I952" s="6">
        <f t="shared" si="129"/>
        <v>1.6984351389063665E-2</v>
      </c>
      <c r="J952" s="13"/>
      <c r="K952" s="13"/>
      <c r="L952" s="3"/>
      <c r="M952" s="3"/>
      <c r="N952" s="3"/>
      <c r="O952" s="3">
        <f t="shared" si="130"/>
        <v>3.2611521683059111E-4</v>
      </c>
      <c r="P952" s="36">
        <f t="shared" si="126"/>
        <v>3.0100843127978987</v>
      </c>
      <c r="Q952" s="6">
        <f t="shared" si="127"/>
        <v>1.8058660438432059E-2</v>
      </c>
      <c r="R952" s="3"/>
      <c r="S952" s="3"/>
      <c r="T952" s="3"/>
    </row>
    <row r="953" spans="1:20" x14ac:dyDescent="0.25">
      <c r="A953" s="33">
        <v>43776</v>
      </c>
      <c r="B953">
        <v>28.014887000000002</v>
      </c>
      <c r="C953" s="6">
        <f t="shared" si="125"/>
        <v>1.1007143923942395E-2</v>
      </c>
      <c r="D953" s="6">
        <f t="shared" si="132"/>
        <v>1.7255216266052534E-2</v>
      </c>
      <c r="E953" s="6">
        <f t="shared" si="124"/>
        <v>1.602551079322018E-2</v>
      </c>
      <c r="F953" s="6">
        <f t="shared" si="131"/>
        <v>1.4970830178792336E-2</v>
      </c>
      <c r="G953" s="3"/>
      <c r="H953" s="3">
        <f t="shared" si="128"/>
        <v>2.7449066548277415E-4</v>
      </c>
      <c r="I953" s="6">
        <f t="shared" si="129"/>
        <v>1.6567759820892328E-2</v>
      </c>
      <c r="J953" s="13"/>
      <c r="K953" s="13"/>
      <c r="L953" s="3"/>
      <c r="M953" s="3"/>
      <c r="N953" s="3"/>
      <c r="O953" s="3">
        <f t="shared" si="130"/>
        <v>3.0616983575556481E-4</v>
      </c>
      <c r="P953" s="36">
        <f t="shared" si="126"/>
        <v>2.9288872687046217</v>
      </c>
      <c r="Q953" s="6">
        <f t="shared" si="127"/>
        <v>1.7497709443111829E-2</v>
      </c>
      <c r="R953" s="3"/>
      <c r="S953" s="3"/>
      <c r="T953" s="3"/>
    </row>
    <row r="954" spans="1:20" x14ac:dyDescent="0.25">
      <c r="A954" s="33">
        <v>43777</v>
      </c>
      <c r="B954">
        <v>27.815966</v>
      </c>
      <c r="C954" s="6">
        <f t="shared" si="125"/>
        <v>-7.1258750689367108E-3</v>
      </c>
      <c r="D954" s="6">
        <f t="shared" si="132"/>
        <v>1.7365253310832111E-2</v>
      </c>
      <c r="E954" s="6">
        <f t="shared" si="124"/>
        <v>1.6026728299041011E-2</v>
      </c>
      <c r="F954" s="6">
        <f t="shared" si="131"/>
        <v>1.4787012556362491E-2</v>
      </c>
      <c r="G954" s="3"/>
      <c r="H954" s="3">
        <f t="shared" si="128"/>
        <v>2.652906585955506E-4</v>
      </c>
      <c r="I954" s="6">
        <f t="shared" si="129"/>
        <v>1.6287745657258729E-2</v>
      </c>
      <c r="J954" s="13"/>
      <c r="K954" s="13"/>
      <c r="L954" s="3"/>
      <c r="M954" s="3"/>
      <c r="N954" s="3"/>
      <c r="O954" s="3">
        <f t="shared" si="130"/>
        <v>2.9357058981173168E-4</v>
      </c>
      <c r="P954" s="36">
        <f t="shared" si="126"/>
        <v>3.0612740639674341</v>
      </c>
      <c r="Q954" s="6">
        <f t="shared" si="127"/>
        <v>1.7133901768474444E-2</v>
      </c>
      <c r="R954" s="3"/>
      <c r="S954" s="3"/>
      <c r="T954" s="3"/>
    </row>
    <row r="955" spans="1:20" x14ac:dyDescent="0.25">
      <c r="A955" s="33">
        <v>43780</v>
      </c>
      <c r="B955">
        <v>27.94858</v>
      </c>
      <c r="C955" s="6">
        <f t="shared" si="125"/>
        <v>4.7562209148225027E-3</v>
      </c>
      <c r="D955" s="6">
        <f t="shared" si="132"/>
        <v>1.7354007893155946E-2</v>
      </c>
      <c r="E955" s="6">
        <f t="shared" si="124"/>
        <v>1.600534404086771E-2</v>
      </c>
      <c r="F955" s="6">
        <f t="shared" si="131"/>
        <v>1.4692487871559979E-2</v>
      </c>
      <c r="G955" s="3"/>
      <c r="H955" s="3">
        <f t="shared" si="128"/>
        <v>2.5241990480970316E-4</v>
      </c>
      <c r="I955" s="6">
        <f t="shared" si="129"/>
        <v>1.5887728119832085E-2</v>
      </c>
      <c r="J955" s="13"/>
      <c r="K955" s="13"/>
      <c r="L955" s="3"/>
      <c r="M955" s="3"/>
      <c r="N955" s="3"/>
      <c r="O955" s="3">
        <f t="shared" si="130"/>
        <v>2.7635004353907948E-4</v>
      </c>
      <c r="P955" s="36">
        <f t="shared" si="126"/>
        <v>3.137053260282443</v>
      </c>
      <c r="Q955" s="6">
        <f t="shared" si="127"/>
        <v>1.6623779460131185E-2</v>
      </c>
      <c r="R955" s="3"/>
      <c r="S955" s="3"/>
      <c r="T955" s="3"/>
    </row>
    <row r="956" spans="1:20" x14ac:dyDescent="0.25">
      <c r="A956" s="33">
        <v>43781</v>
      </c>
      <c r="B956">
        <v>28.172370999999998</v>
      </c>
      <c r="C956" s="6">
        <f t="shared" si="125"/>
        <v>7.9753525989815378E-3</v>
      </c>
      <c r="D956" s="6">
        <f t="shared" si="132"/>
        <v>1.7365261771796807E-2</v>
      </c>
      <c r="E956" s="6">
        <f t="shared" si="124"/>
        <v>1.6011505400154422E-2</v>
      </c>
      <c r="F956" s="6">
        <f t="shared" si="131"/>
        <v>1.4673251564582381E-2</v>
      </c>
      <c r="G956" s="3"/>
      <c r="H956" s="3">
        <f t="shared" si="128"/>
        <v>2.3863200876455667E-4</v>
      </c>
      <c r="I956" s="6">
        <f t="shared" si="129"/>
        <v>1.5447718561799237E-2</v>
      </c>
      <c r="J956" s="13"/>
      <c r="K956" s="13"/>
      <c r="L956" s="3"/>
      <c r="M956" s="3"/>
      <c r="N956" s="3"/>
      <c r="O956" s="3">
        <f t="shared" si="130"/>
        <v>2.5844707157688789E-4</v>
      </c>
      <c r="P956" s="36">
        <f t="shared" si="126"/>
        <v>3.0884165943213442</v>
      </c>
      <c r="Q956" s="6">
        <f t="shared" si="127"/>
        <v>1.607628911088899E-2</v>
      </c>
      <c r="R956" s="3"/>
      <c r="S956" s="3"/>
      <c r="T956" s="3"/>
    </row>
    <row r="957" spans="1:20" x14ac:dyDescent="0.25">
      <c r="A957" s="33">
        <v>43782</v>
      </c>
      <c r="B957">
        <v>27.932001</v>
      </c>
      <c r="C957" s="6">
        <f t="shared" si="125"/>
        <v>-8.5687251155071378E-3</v>
      </c>
      <c r="D957" s="6">
        <f t="shared" si="132"/>
        <v>1.7053376721344052E-2</v>
      </c>
      <c r="E957" s="6">
        <f t="shared" si="124"/>
        <v>1.6014788070460216E-2</v>
      </c>
      <c r="F957" s="6">
        <f t="shared" si="131"/>
        <v>1.4678311902061232E-2</v>
      </c>
      <c r="G957" s="3"/>
      <c r="H957" s="3">
        <f t="shared" si="128"/>
        <v>2.2813046318336818E-4</v>
      </c>
      <c r="I957" s="6">
        <f t="shared" si="129"/>
        <v>1.5103988320419483E-2</v>
      </c>
      <c r="J957" s="13"/>
      <c r="K957" s="13"/>
      <c r="L957" s="3"/>
      <c r="M957" s="3"/>
      <c r="N957" s="3"/>
      <c r="O957" s="3">
        <f t="shared" si="130"/>
        <v>2.4565236779861932E-4</v>
      </c>
      <c r="P957" s="36">
        <f t="shared" si="126"/>
        <v>3.0874130187582134</v>
      </c>
      <c r="Q957" s="6">
        <f t="shared" si="127"/>
        <v>1.5673301113633315E-2</v>
      </c>
      <c r="R957" s="3"/>
      <c r="S957" s="3"/>
      <c r="T957" s="3"/>
    </row>
    <row r="958" spans="1:20" x14ac:dyDescent="0.25">
      <c r="A958" s="33">
        <v>43783</v>
      </c>
      <c r="B958">
        <v>27.384965999999999</v>
      </c>
      <c r="C958" s="6">
        <f t="shared" si="125"/>
        <v>-1.9778844105702083E-2</v>
      </c>
      <c r="D958" s="6">
        <f t="shared" si="132"/>
        <v>1.5568415041132858E-2</v>
      </c>
      <c r="E958" s="6">
        <f t="shared" si="124"/>
        <v>1.578703516834638E-2</v>
      </c>
      <c r="F958" s="6">
        <f t="shared" si="131"/>
        <v>1.4664941124048451E-2</v>
      </c>
      <c r="G958" s="3"/>
      <c r="H958" s="3">
        <f t="shared" si="128"/>
        <v>2.1884801839867346E-4</v>
      </c>
      <c r="I958" s="6">
        <f t="shared" si="129"/>
        <v>1.4793512713303539E-2</v>
      </c>
      <c r="J958" s="13"/>
      <c r="K958" s="13"/>
      <c r="L958" s="3"/>
      <c r="M958" s="3"/>
      <c r="N958" s="3"/>
      <c r="O958" s="3">
        <f t="shared" si="130"/>
        <v>2.3489583890487888E-4</v>
      </c>
      <c r="P958" s="36">
        <f t="shared" si="126"/>
        <v>2.4265304503493357</v>
      </c>
      <c r="Q958" s="6">
        <f t="shared" si="127"/>
        <v>1.5326311979888667E-2</v>
      </c>
      <c r="R958" s="3"/>
      <c r="S958" s="3"/>
      <c r="T958" s="3"/>
    </row>
    <row r="959" spans="1:20" x14ac:dyDescent="0.25">
      <c r="A959" s="33">
        <v>43784</v>
      </c>
      <c r="B959">
        <v>27.401541000000002</v>
      </c>
      <c r="C959" s="6">
        <f t="shared" si="125"/>
        <v>6.0507600916053384E-4</v>
      </c>
      <c r="D959" s="6">
        <f t="shared" si="132"/>
        <v>1.5935972861397901E-2</v>
      </c>
      <c r="E959" s="6">
        <f t="shared" si="124"/>
        <v>1.5885080734603527E-2</v>
      </c>
      <c r="F959" s="6">
        <f t="shared" si="131"/>
        <v>1.4797650774864673E-2</v>
      </c>
      <c r="G959" s="3"/>
      <c r="H959" s="3">
        <f t="shared" si="128"/>
        <v>2.2918929774421302E-4</v>
      </c>
      <c r="I959" s="6">
        <f t="shared" si="129"/>
        <v>1.513899923192458E-2</v>
      </c>
      <c r="J959" s="13"/>
      <c r="K959" s="13"/>
      <c r="L959" s="3"/>
      <c r="M959" s="3"/>
      <c r="N959" s="3"/>
      <c r="O959" s="3">
        <f t="shared" si="130"/>
        <v>2.514836758650441E-4</v>
      </c>
      <c r="P959" s="36">
        <f t="shared" si="126"/>
        <v>3.2243997916094771</v>
      </c>
      <c r="Q959" s="6">
        <f t="shared" si="127"/>
        <v>1.5858236846038216E-2</v>
      </c>
      <c r="R959" s="3"/>
      <c r="S959" s="3"/>
      <c r="T959" s="3"/>
    </row>
    <row r="960" spans="1:20" x14ac:dyDescent="0.25">
      <c r="A960" s="33">
        <v>43787</v>
      </c>
      <c r="B960">
        <v>27.078292999999999</v>
      </c>
      <c r="C960" s="6">
        <f t="shared" si="125"/>
        <v>-1.1866842081738552E-2</v>
      </c>
      <c r="D960" s="6">
        <f t="shared" si="132"/>
        <v>1.5935222223884538E-2</v>
      </c>
      <c r="E960" s="6">
        <f t="shared" si="124"/>
        <v>1.5697707600548758E-2</v>
      </c>
      <c r="F960" s="6">
        <f t="shared" si="131"/>
        <v>1.4797754921794982E-2</v>
      </c>
      <c r="G960" s="3"/>
      <c r="H960" s="3">
        <f t="shared" si="128"/>
        <v>2.1545990689817194E-4</v>
      </c>
      <c r="I960" s="6">
        <f t="shared" si="129"/>
        <v>1.4678552615914553E-2</v>
      </c>
      <c r="J960" s="13"/>
      <c r="K960" s="13"/>
      <c r="L960" s="3"/>
      <c r="M960" s="3"/>
      <c r="N960" s="3"/>
      <c r="O960" s="3">
        <f t="shared" si="130"/>
        <v>2.341191134003744E-4</v>
      </c>
      <c r="P960" s="36">
        <f t="shared" si="126"/>
        <v>2.9601532442181435</v>
      </c>
      <c r="Q960" s="6">
        <f t="shared" si="127"/>
        <v>1.5300951388733133E-2</v>
      </c>
      <c r="R960" s="3"/>
      <c r="S960" s="3"/>
      <c r="T960" s="3"/>
    </row>
    <row r="961" spans="1:20" x14ac:dyDescent="0.25">
      <c r="A961" s="33">
        <v>43788</v>
      </c>
      <c r="B961">
        <v>27.09487</v>
      </c>
      <c r="C961" s="6">
        <f t="shared" si="125"/>
        <v>6.1200046662979646E-4</v>
      </c>
      <c r="D961" s="6">
        <f t="shared" si="132"/>
        <v>1.6078710710750694E-2</v>
      </c>
      <c r="E961" s="6">
        <f t="shared" ref="E961:E1024" si="133">SQRT(SUMPRODUCT(C901:C960,C901:C960)/60)</f>
        <v>1.5766415951965145E-2</v>
      </c>
      <c r="F961" s="6">
        <f t="shared" si="131"/>
        <v>1.4849700710743298E-2</v>
      </c>
      <c r="G961" s="3"/>
      <c r="H961" s="3">
        <f t="shared" si="128"/>
        <v>2.1098162894385688E-4</v>
      </c>
      <c r="I961" s="6">
        <f t="shared" si="129"/>
        <v>1.4525206674738122E-2</v>
      </c>
      <c r="J961" s="13"/>
      <c r="K961" s="13"/>
      <c r="L961" s="3"/>
      <c r="M961" s="3"/>
      <c r="N961" s="3"/>
      <c r="O961" s="3">
        <f t="shared" si="130"/>
        <v>2.3004813842671256E-4</v>
      </c>
      <c r="P961" s="36">
        <f t="shared" si="126"/>
        <v>3.2688583965634699</v>
      </c>
      <c r="Q961" s="6">
        <f t="shared" si="127"/>
        <v>1.5167337881998692E-2</v>
      </c>
      <c r="R961" s="3"/>
      <c r="S961" s="3"/>
      <c r="T961" s="3"/>
    </row>
    <row r="962" spans="1:20" x14ac:dyDescent="0.25">
      <c r="A962" s="33">
        <v>43789</v>
      </c>
      <c r="B962">
        <v>27.045138999999999</v>
      </c>
      <c r="C962" s="6">
        <f t="shared" si="125"/>
        <v>-1.83712618100891E-3</v>
      </c>
      <c r="D962" s="6">
        <f t="shared" si="132"/>
        <v>1.5688435684045387E-2</v>
      </c>
      <c r="E962" s="6">
        <f t="shared" si="133"/>
        <v>1.576637968398836E-2</v>
      </c>
      <c r="F962" s="6">
        <f t="shared" si="131"/>
        <v>1.4846508525793889E-2</v>
      </c>
      <c r="G962" s="3"/>
      <c r="H962" s="3">
        <f t="shared" si="128"/>
        <v>1.9834520388149475E-4</v>
      </c>
      <c r="I962" s="6">
        <f t="shared" si="129"/>
        <v>1.4083508223503644E-2</v>
      </c>
      <c r="J962" s="13"/>
      <c r="K962" s="13"/>
      <c r="L962" s="3"/>
      <c r="M962" s="3"/>
      <c r="N962" s="3"/>
      <c r="O962" s="3">
        <f t="shared" si="130"/>
        <v>2.1473703713860399E-4</v>
      </c>
      <c r="P962" s="36">
        <f t="shared" si="126"/>
        <v>3.2962511228767539</v>
      </c>
      <c r="Q962" s="6">
        <f t="shared" si="127"/>
        <v>1.4653908595955004E-2</v>
      </c>
      <c r="R962" s="3"/>
      <c r="S962" s="3"/>
      <c r="T962" s="3"/>
    </row>
    <row r="963" spans="1:20" x14ac:dyDescent="0.25">
      <c r="A963" s="33">
        <v>43790</v>
      </c>
      <c r="B963">
        <v>27.235775</v>
      </c>
      <c r="C963" s="6">
        <f t="shared" si="125"/>
        <v>7.0240815692547941E-3</v>
      </c>
      <c r="D963" s="6">
        <f t="shared" si="132"/>
        <v>1.5691488205150005E-2</v>
      </c>
      <c r="E963" s="6">
        <f t="shared" si="133"/>
        <v>1.5200043838785865E-2</v>
      </c>
      <c r="F963" s="6">
        <f t="shared" si="131"/>
        <v>1.4761901094302293E-2</v>
      </c>
      <c r="G963" s="3"/>
      <c r="H963" s="3">
        <f t="shared" si="128"/>
        <v>1.8664699360490194E-4</v>
      </c>
      <c r="I963" s="6">
        <f t="shared" si="129"/>
        <v>1.3661881041968632E-2</v>
      </c>
      <c r="J963" s="13"/>
      <c r="K963" s="13"/>
      <c r="L963" s="3"/>
      <c r="M963" s="3"/>
      <c r="N963" s="3"/>
      <c r="O963" s="3">
        <f t="shared" si="130"/>
        <v>2.0114065608155821E-4</v>
      </c>
      <c r="P963" s="36">
        <f t="shared" si="126"/>
        <v>3.2141696964736948</v>
      </c>
      <c r="Q963" s="6">
        <f t="shared" si="127"/>
        <v>1.4182406568758287E-2</v>
      </c>
      <c r="R963" s="3"/>
      <c r="S963" s="3"/>
      <c r="T963" s="3"/>
    </row>
    <row r="964" spans="1:20" x14ac:dyDescent="0.25">
      <c r="A964" s="33">
        <v>43791</v>
      </c>
      <c r="B964">
        <v>27.575600000000001</v>
      </c>
      <c r="C964" s="6">
        <f t="shared" ref="C964:C1027" si="134">LN(B964/B963)</f>
        <v>1.2399957280759464E-2</v>
      </c>
      <c r="D964" s="6">
        <f t="shared" si="132"/>
        <v>1.523670066952507E-2</v>
      </c>
      <c r="E964" s="6">
        <f t="shared" si="133"/>
        <v>1.5186886016590169E-2</v>
      </c>
      <c r="F964" s="6">
        <f t="shared" si="131"/>
        <v>1.4660604841841597E-2</v>
      </c>
      <c r="G964" s="3"/>
      <c r="H964" s="3">
        <f t="shared" si="128"/>
        <v>1.784084373021005E-4</v>
      </c>
      <c r="I964" s="6">
        <f t="shared" si="129"/>
        <v>1.3356962128496902E-2</v>
      </c>
      <c r="J964" s="13"/>
      <c r="K964" s="13"/>
      <c r="L964" s="3"/>
      <c r="M964" s="3"/>
      <c r="N964" s="3"/>
      <c r="O964" s="3">
        <f t="shared" si="130"/>
        <v>1.9265234275298384E-4</v>
      </c>
      <c r="P964" s="36">
        <f t="shared" si="126"/>
        <v>2.9593150692746688</v>
      </c>
      <c r="Q964" s="6">
        <f t="shared" si="127"/>
        <v>1.387992589148025E-2</v>
      </c>
      <c r="R964" s="3"/>
      <c r="S964" s="3"/>
      <c r="T964" s="3"/>
    </row>
    <row r="965" spans="1:20" x14ac:dyDescent="0.25">
      <c r="A965" s="33">
        <v>43794</v>
      </c>
      <c r="B965">
        <v>27.691635000000002</v>
      </c>
      <c r="C965" s="6">
        <f t="shared" si="134"/>
        <v>4.1990582845302946E-3</v>
      </c>
      <c r="D965" s="6">
        <f t="shared" si="132"/>
        <v>1.3457035650209139E-2</v>
      </c>
      <c r="E965" s="6">
        <f t="shared" si="133"/>
        <v>1.5269433906301646E-2</v>
      </c>
      <c r="F965" s="6">
        <f t="shared" si="131"/>
        <v>1.4716591356044164E-2</v>
      </c>
      <c r="G965" s="3"/>
      <c r="H965" s="3">
        <f t="shared" si="128"/>
        <v>1.7692946749785405E-4</v>
      </c>
      <c r="I965" s="6">
        <f t="shared" si="129"/>
        <v>1.3301483657767432E-2</v>
      </c>
      <c r="J965" s="13"/>
      <c r="K965" s="13"/>
      <c r="L965" s="3"/>
      <c r="M965" s="3"/>
      <c r="N965" s="3"/>
      <c r="O965" s="3">
        <f t="shared" si="130"/>
        <v>1.9362368178146131E-4</v>
      </c>
      <c r="P965" s="36">
        <f t="shared" ref="P965:P1028" si="135">-0.5*LN(2*PI())-LN(Q965)-C965^2/(2*O965)</f>
        <v>3.3103266463231509</v>
      </c>
      <c r="Q965" s="6">
        <f t="shared" ref="Q965:Q1028" si="136">SQRT(O965)</f>
        <v>1.3914872682905198E-2</v>
      </c>
      <c r="R965" s="3"/>
      <c r="S965" s="3"/>
      <c r="T965" s="3"/>
    </row>
    <row r="966" spans="1:20" x14ac:dyDescent="0.25">
      <c r="A966" s="33">
        <v>43795</v>
      </c>
      <c r="B966">
        <v>27.426409</v>
      </c>
      <c r="C966" s="6">
        <f t="shared" si="134"/>
        <v>-9.6240007040246899E-3</v>
      </c>
      <c r="D966" s="6">
        <f t="shared" si="132"/>
        <v>1.3473945134844269E-2</v>
      </c>
      <c r="E966" s="6">
        <f t="shared" si="133"/>
        <v>1.5273880257400741E-2</v>
      </c>
      <c r="F966" s="6">
        <f t="shared" si="131"/>
        <v>1.4665742087618448E-2</v>
      </c>
      <c r="G966" s="3"/>
      <c r="H966" s="3">
        <f t="shared" ref="H966:H1029" si="137">(1-$H$1)*C965^2+$H$1*H965</f>
        <v>1.6737162487659576E-4</v>
      </c>
      <c r="I966" s="6">
        <f t="shared" ref="I966:I1029" si="138">SQRT(H966)</f>
        <v>1.2937218591204051E-2</v>
      </c>
      <c r="J966" s="13"/>
      <c r="K966" s="13"/>
      <c r="L966" s="3"/>
      <c r="M966" s="3"/>
      <c r="N966" s="3"/>
      <c r="O966" s="3">
        <f t="shared" ref="O966:O1029" si="139">$M$2+$M$3*C965^2+$M$4*O965</f>
        <v>1.8322978991845793E-4</v>
      </c>
      <c r="P966" s="36">
        <f t="shared" si="135"/>
        <v>3.1306996854589908</v>
      </c>
      <c r="Q966" s="6">
        <f t="shared" si="136"/>
        <v>1.3536239873704142E-2</v>
      </c>
      <c r="R966" s="3"/>
      <c r="S966" s="3"/>
      <c r="T966" s="3"/>
    </row>
    <row r="967" spans="1:20" x14ac:dyDescent="0.25">
      <c r="A967" s="33">
        <v>43796</v>
      </c>
      <c r="B967">
        <v>27.608754999999999</v>
      </c>
      <c r="C967" s="6">
        <f t="shared" si="134"/>
        <v>6.626551244650402E-3</v>
      </c>
      <c r="D967" s="6">
        <f t="shared" si="132"/>
        <v>1.356141812720719E-2</v>
      </c>
      <c r="E967" s="6">
        <f t="shared" si="133"/>
        <v>1.5253824084902039E-2</v>
      </c>
      <c r="F967" s="6">
        <f t="shared" si="131"/>
        <v>1.4690829759492685E-2</v>
      </c>
      <c r="G967" s="3"/>
      <c r="H967" s="3">
        <f t="shared" si="137"/>
        <v>1.6288661075706406E-4</v>
      </c>
      <c r="I967" s="6">
        <f t="shared" si="138"/>
        <v>1.2762703896787077E-2</v>
      </c>
      <c r="J967" s="13"/>
      <c r="K967" s="13"/>
      <c r="L967" s="3"/>
      <c r="M967" s="3"/>
      <c r="N967" s="3"/>
      <c r="O967" s="3">
        <f t="shared" si="139"/>
        <v>1.8004087792629651E-4</v>
      </c>
      <c r="P967" s="36">
        <f t="shared" si="135"/>
        <v>3.2702769738430475</v>
      </c>
      <c r="Q967" s="6">
        <f t="shared" si="136"/>
        <v>1.3417931208882258E-2</v>
      </c>
      <c r="R967" s="3"/>
      <c r="S967" s="3"/>
      <c r="T967" s="3"/>
    </row>
    <row r="968" spans="1:20" x14ac:dyDescent="0.25">
      <c r="A968" s="33">
        <v>43797</v>
      </c>
      <c r="B968">
        <v>27.434694</v>
      </c>
      <c r="C968" s="6">
        <f t="shared" si="134"/>
        <v>-6.3245157546608444E-3</v>
      </c>
      <c r="D968" s="6">
        <f t="shared" si="132"/>
        <v>1.3219945914558769E-2</v>
      </c>
      <c r="E968" s="6">
        <f t="shared" si="133"/>
        <v>1.5256678741012478E-2</v>
      </c>
      <c r="F968" s="6">
        <f t="shared" si="131"/>
        <v>1.4555944512410776E-2</v>
      </c>
      <c r="G968" s="3"/>
      <c r="H968" s="3">
        <f t="shared" si="137"/>
        <v>1.5574808499551888E-4</v>
      </c>
      <c r="I968" s="6">
        <f t="shared" si="138"/>
        <v>1.2479907251078386E-2</v>
      </c>
      <c r="J968" s="13"/>
      <c r="K968" s="13"/>
      <c r="L968" s="3"/>
      <c r="M968" s="3"/>
      <c r="N968" s="3"/>
      <c r="O968" s="3">
        <f t="shared" si="139"/>
        <v>1.7312382035073625E-4</v>
      </c>
      <c r="P968" s="36">
        <f t="shared" si="135"/>
        <v>3.296290406785479</v>
      </c>
      <c r="Q968" s="6">
        <f t="shared" si="136"/>
        <v>1.3157652539519967E-2</v>
      </c>
      <c r="R968" s="3"/>
      <c r="S968" s="3"/>
      <c r="T968" s="3"/>
    </row>
    <row r="969" spans="1:20" x14ac:dyDescent="0.25">
      <c r="A969" s="33">
        <v>43798</v>
      </c>
      <c r="B969">
        <v>26.937391000000002</v>
      </c>
      <c r="C969" s="6">
        <f t="shared" si="134"/>
        <v>-1.8293095360802276E-2</v>
      </c>
      <c r="D969" s="6">
        <f t="shared" si="132"/>
        <v>1.2909181118939801E-2</v>
      </c>
      <c r="E969" s="6">
        <f t="shared" si="133"/>
        <v>1.5056094574029079E-2</v>
      </c>
      <c r="F969" s="6">
        <f t="shared" si="131"/>
        <v>1.4535335873019905E-2</v>
      </c>
      <c r="G969" s="3"/>
      <c r="H969" s="3">
        <f t="shared" si="137"/>
        <v>1.4880316986764494E-4</v>
      </c>
      <c r="I969" s="6">
        <f t="shared" si="138"/>
        <v>1.2198490474958159E-2</v>
      </c>
      <c r="J969" s="13"/>
      <c r="K969" s="13"/>
      <c r="L969" s="3"/>
      <c r="M969" s="3"/>
      <c r="N969" s="3"/>
      <c r="O969" s="3">
        <f t="shared" si="139"/>
        <v>1.6654525791967107E-4</v>
      </c>
      <c r="P969" s="36">
        <f t="shared" si="135"/>
        <v>2.4265393509231452</v>
      </c>
      <c r="Q969" s="6">
        <f t="shared" si="136"/>
        <v>1.2905241490172551E-2</v>
      </c>
      <c r="R969" s="3"/>
      <c r="S969" s="3"/>
      <c r="T969" s="3"/>
    </row>
    <row r="970" spans="1:20" x14ac:dyDescent="0.25">
      <c r="A970" s="33">
        <v>43801</v>
      </c>
      <c r="B970">
        <v>26.895949999999999</v>
      </c>
      <c r="C970" s="6">
        <f t="shared" si="134"/>
        <v>-1.5396038000284229E-3</v>
      </c>
      <c r="D970" s="6">
        <f t="shared" si="132"/>
        <v>1.3233707608815457E-2</v>
      </c>
      <c r="E970" s="6">
        <f t="shared" si="133"/>
        <v>1.5215404245688853E-2</v>
      </c>
      <c r="F970" s="6">
        <f t="shared" si="131"/>
        <v>1.4662647470845188E-2</v>
      </c>
      <c r="G970" s="3"/>
      <c r="H970" s="3">
        <f t="shared" si="137"/>
        <v>1.5995321994835061E-4</v>
      </c>
      <c r="I970" s="6">
        <f t="shared" si="138"/>
        <v>1.2647261361589338E-2</v>
      </c>
      <c r="J970" s="13"/>
      <c r="K970" s="13"/>
      <c r="L970" s="3"/>
      <c r="M970" s="3"/>
      <c r="N970" s="3"/>
      <c r="O970" s="3">
        <f t="shared" si="139"/>
        <v>1.8499466631030685E-4</v>
      </c>
      <c r="P970" s="36">
        <f t="shared" si="135"/>
        <v>3.3722466320591349</v>
      </c>
      <c r="Q970" s="6">
        <f t="shared" si="136"/>
        <v>1.3601274436989604E-2</v>
      </c>
      <c r="R970" s="3"/>
      <c r="S970" s="3"/>
      <c r="T970" s="3"/>
    </row>
    <row r="971" spans="1:20" x14ac:dyDescent="0.25">
      <c r="A971" s="33">
        <v>43802</v>
      </c>
      <c r="B971">
        <v>26.672160999999999</v>
      </c>
      <c r="C971" s="6">
        <f t="shared" si="134"/>
        <v>-8.3553553690779384E-3</v>
      </c>
      <c r="D971" s="6">
        <f t="shared" si="132"/>
        <v>1.1621691017563548E-2</v>
      </c>
      <c r="E971" s="6">
        <f t="shared" si="133"/>
        <v>1.5119156547776727E-2</v>
      </c>
      <c r="F971" s="6">
        <f t="shared" si="131"/>
        <v>1.4662377383341512E-2</v>
      </c>
      <c r="G971" s="3"/>
      <c r="H971" s="3">
        <f t="shared" si="137"/>
        <v>1.5049824954311327E-4</v>
      </c>
      <c r="I971" s="6">
        <f t="shared" si="138"/>
        <v>1.2267772802881266E-2</v>
      </c>
      <c r="J971" s="13"/>
      <c r="K971" s="13"/>
      <c r="L971" s="3"/>
      <c r="M971" s="3"/>
      <c r="N971" s="3"/>
      <c r="O971" s="3">
        <f t="shared" si="139"/>
        <v>1.7416335628593686E-4</v>
      </c>
      <c r="P971" s="36">
        <f t="shared" si="135"/>
        <v>3.2083989727263367</v>
      </c>
      <c r="Q971" s="6">
        <f t="shared" si="136"/>
        <v>1.3197096509684881E-2</v>
      </c>
      <c r="R971" s="3"/>
      <c r="S971" s="3"/>
      <c r="T971" s="3"/>
    </row>
    <row r="972" spans="1:20" x14ac:dyDescent="0.25">
      <c r="A972" s="33">
        <v>43803</v>
      </c>
      <c r="B972">
        <v>26.688739999999999</v>
      </c>
      <c r="C972" s="6">
        <f t="shared" si="134"/>
        <v>6.2139132671190048E-4</v>
      </c>
      <c r="D972" s="6">
        <f t="shared" si="132"/>
        <v>1.1638494226400493E-2</v>
      </c>
      <c r="E972" s="6">
        <f t="shared" si="133"/>
        <v>1.5080288648068232E-2</v>
      </c>
      <c r="F972" s="6">
        <f t="shared" si="131"/>
        <v>1.4615943542822534E-2</v>
      </c>
      <c r="G972" s="3"/>
      <c r="H972" s="3">
        <f t="shared" si="137"/>
        <v>1.4565707237114124E-4</v>
      </c>
      <c r="I972" s="6">
        <f t="shared" si="138"/>
        <v>1.2068847184845006E-2</v>
      </c>
      <c r="J972" s="13"/>
      <c r="K972" s="13"/>
      <c r="L972" s="3"/>
      <c r="M972" s="3"/>
      <c r="N972" s="3"/>
      <c r="O972" s="3">
        <f t="shared" si="139"/>
        <v>1.699539140681E-4</v>
      </c>
      <c r="P972" s="36">
        <f t="shared" si="135"/>
        <v>3.4199171163519861</v>
      </c>
      <c r="Q972" s="6">
        <f t="shared" si="136"/>
        <v>1.3036637375799789E-2</v>
      </c>
      <c r="R972" s="3"/>
      <c r="S972" s="3"/>
      <c r="T972" s="3"/>
    </row>
    <row r="973" spans="1:20" x14ac:dyDescent="0.25">
      <c r="A973" s="33">
        <v>43804</v>
      </c>
      <c r="B973">
        <v>26.871082000000001</v>
      </c>
      <c r="C973" s="6">
        <f t="shared" si="134"/>
        <v>6.808936163823563E-3</v>
      </c>
      <c r="D973" s="6">
        <f t="shared" si="132"/>
        <v>1.0971189376800085E-2</v>
      </c>
      <c r="E973" s="6">
        <f t="shared" si="133"/>
        <v>1.4951394433544133E-2</v>
      </c>
      <c r="F973" s="6">
        <f t="shared" si="131"/>
        <v>1.4540786504991382E-2</v>
      </c>
      <c r="G973" s="3"/>
      <c r="H973" s="3">
        <f t="shared" si="137"/>
        <v>1.3694081565972753E-4</v>
      </c>
      <c r="I973" s="6">
        <f t="shared" si="138"/>
        <v>1.1702171407893815E-2</v>
      </c>
      <c r="J973" s="13"/>
      <c r="K973" s="13"/>
      <c r="L973" s="3"/>
      <c r="M973" s="3"/>
      <c r="N973" s="3"/>
      <c r="O973" s="3">
        <f t="shared" si="139"/>
        <v>1.6039866465867954E-4</v>
      </c>
      <c r="P973" s="36">
        <f t="shared" si="135"/>
        <v>3.305465617814848</v>
      </c>
      <c r="Q973" s="6">
        <f t="shared" si="136"/>
        <v>1.2664859440936545E-2</v>
      </c>
      <c r="R973" s="3"/>
      <c r="S973" s="3"/>
      <c r="T973" s="3"/>
    </row>
    <row r="974" spans="1:20" x14ac:dyDescent="0.25">
      <c r="A974" s="33">
        <v>43805</v>
      </c>
      <c r="B974">
        <v>26.962254000000001</v>
      </c>
      <c r="C974" s="6">
        <f t="shared" si="134"/>
        <v>3.3871981171242579E-3</v>
      </c>
      <c r="D974" s="6">
        <f t="shared" si="132"/>
        <v>1.1032101228477103E-2</v>
      </c>
      <c r="E974" s="6">
        <f t="shared" si="133"/>
        <v>1.4968931231399219E-2</v>
      </c>
      <c r="F974" s="6">
        <f t="shared" si="131"/>
        <v>1.4352382630858125E-2</v>
      </c>
      <c r="G974" s="3"/>
      <c r="H974" s="3">
        <f t="shared" si="137"/>
        <v>1.3150606342112532E-4</v>
      </c>
      <c r="I974" s="6">
        <f t="shared" si="138"/>
        <v>1.1467609315856785E-2</v>
      </c>
      <c r="J974" s="13"/>
      <c r="K974" s="13"/>
      <c r="L974" s="3"/>
      <c r="M974" s="3"/>
      <c r="N974" s="3"/>
      <c r="O974" s="3">
        <f t="shared" si="139"/>
        <v>1.5556554559473566E-4</v>
      </c>
      <c r="P974" s="36">
        <f t="shared" si="135"/>
        <v>3.428407677982797</v>
      </c>
      <c r="Q974" s="6">
        <f t="shared" si="136"/>
        <v>1.2472591775358305E-2</v>
      </c>
      <c r="R974" s="3"/>
      <c r="S974" s="3"/>
      <c r="T974" s="3"/>
    </row>
    <row r="975" spans="1:20" x14ac:dyDescent="0.25">
      <c r="A975" s="33">
        <v>43808</v>
      </c>
      <c r="B975">
        <v>26.755044999999999</v>
      </c>
      <c r="C975" s="6">
        <f t="shared" si="134"/>
        <v>-7.7148342001559173E-3</v>
      </c>
      <c r="D975" s="6">
        <f t="shared" si="132"/>
        <v>1.1042308978884936E-2</v>
      </c>
      <c r="E975" s="6">
        <f t="shared" si="133"/>
        <v>1.4682251074183906E-2</v>
      </c>
      <c r="F975" s="6">
        <f t="shared" si="131"/>
        <v>1.4154947796837174E-2</v>
      </c>
      <c r="G975" s="3"/>
      <c r="H975" s="3">
        <f t="shared" si="137"/>
        <v>1.2430408628093682E-4</v>
      </c>
      <c r="I975" s="6">
        <f t="shared" si="138"/>
        <v>1.1149174242110347E-2</v>
      </c>
      <c r="J975" s="13"/>
      <c r="K975" s="13"/>
      <c r="L975" s="3"/>
      <c r="M975" s="3"/>
      <c r="N975" s="3"/>
      <c r="O975" s="3">
        <f t="shared" si="139"/>
        <v>1.4830626717081858E-4</v>
      </c>
      <c r="P975" s="36">
        <f t="shared" si="135"/>
        <v>3.288515657899445</v>
      </c>
      <c r="Q975" s="6">
        <f t="shared" si="136"/>
        <v>1.217810605844844E-2</v>
      </c>
      <c r="R975" s="3"/>
      <c r="S975" s="3"/>
      <c r="T975" s="3"/>
    </row>
    <row r="976" spans="1:20" x14ac:dyDescent="0.25">
      <c r="A976" s="33">
        <v>43809</v>
      </c>
      <c r="B976">
        <v>26.821352000000001</v>
      </c>
      <c r="C976" s="6">
        <f t="shared" si="134"/>
        <v>2.4752330342044568E-3</v>
      </c>
      <c r="D976" s="6">
        <f t="shared" si="132"/>
        <v>1.098512669296127E-2</v>
      </c>
      <c r="E976" s="6">
        <f t="shared" si="133"/>
        <v>1.4715938148247124E-2</v>
      </c>
      <c r="F976" s="6">
        <f t="shared" si="131"/>
        <v>1.4124209614748496E-2</v>
      </c>
      <c r="G976" s="3"/>
      <c r="H976" s="3">
        <f t="shared" si="137"/>
        <v>1.2041696110823433E-4</v>
      </c>
      <c r="I976" s="6">
        <f t="shared" si="138"/>
        <v>1.0973466230331888E-2</v>
      </c>
      <c r="J976" s="13"/>
      <c r="K976" s="13"/>
      <c r="L976" s="3"/>
      <c r="M976" s="3"/>
      <c r="N976" s="3"/>
      <c r="O976" s="3">
        <f t="shared" si="139"/>
        <v>1.4572066229915419E-4</v>
      </c>
      <c r="P976" s="36">
        <f t="shared" si="135"/>
        <v>3.4769486473510161</v>
      </c>
      <c r="Q976" s="6">
        <f t="shared" si="136"/>
        <v>1.2071481363078609E-2</v>
      </c>
      <c r="R976" s="3"/>
      <c r="S976" s="3"/>
      <c r="T976" s="3"/>
    </row>
    <row r="977" spans="1:20" x14ac:dyDescent="0.25">
      <c r="A977" s="33">
        <v>43810</v>
      </c>
      <c r="B977">
        <v>26.663869999999999</v>
      </c>
      <c r="C977" s="6">
        <f t="shared" si="134"/>
        <v>-5.8888212186647805E-3</v>
      </c>
      <c r="D977" s="6">
        <f t="shared" si="132"/>
        <v>1.0993847957437311E-2</v>
      </c>
      <c r="E977" s="6">
        <f t="shared" si="133"/>
        <v>1.422566371981368E-2</v>
      </c>
      <c r="F977" s="6">
        <f t="shared" si="131"/>
        <v>1.3900256183438969E-2</v>
      </c>
      <c r="G977" s="3"/>
      <c r="H977" s="3">
        <f t="shared" si="137"/>
        <v>1.1355955015615729E-4</v>
      </c>
      <c r="I977" s="6">
        <f t="shared" si="138"/>
        <v>1.0656432337145359E-2</v>
      </c>
      <c r="J977" s="13"/>
      <c r="K977" s="13"/>
      <c r="L977" s="3"/>
      <c r="M977" s="3"/>
      <c r="N977" s="3"/>
      <c r="O977" s="3">
        <f t="shared" si="139"/>
        <v>1.3896146211535678E-4</v>
      </c>
      <c r="P977" s="36">
        <f t="shared" si="135"/>
        <v>3.3969420477278875</v>
      </c>
      <c r="Q977" s="6">
        <f t="shared" si="136"/>
        <v>1.1788191638896816E-2</v>
      </c>
      <c r="R977" s="3"/>
      <c r="S977" s="3"/>
      <c r="T977" s="3"/>
    </row>
    <row r="978" spans="1:20" x14ac:dyDescent="0.25">
      <c r="A978" s="33">
        <v>43811</v>
      </c>
      <c r="B978">
        <v>27.202618000000001</v>
      </c>
      <c r="C978" s="6">
        <f t="shared" si="134"/>
        <v>2.0003753164213121E-2</v>
      </c>
      <c r="D978" s="6">
        <f t="shared" si="132"/>
        <v>1.0907853216381521E-2</v>
      </c>
      <c r="E978" s="6">
        <f t="shared" si="133"/>
        <v>1.4242067182237483E-2</v>
      </c>
      <c r="F978" s="6">
        <f t="shared" si="131"/>
        <v>1.3906931450017848E-2</v>
      </c>
      <c r="G978" s="3"/>
      <c r="H978" s="3">
        <f t="shared" si="137"/>
        <v>1.0882667006751163E-4</v>
      </c>
      <c r="I978" s="6">
        <f t="shared" si="138"/>
        <v>1.0432002207990163E-2</v>
      </c>
      <c r="J978" s="13"/>
      <c r="K978" s="13"/>
      <c r="L978" s="3"/>
      <c r="M978" s="3"/>
      <c r="N978" s="3"/>
      <c r="O978" s="3">
        <f t="shared" si="139"/>
        <v>1.3521380268406545E-4</v>
      </c>
      <c r="P978" s="36">
        <f t="shared" si="135"/>
        <v>2.0556939896642485</v>
      </c>
      <c r="Q978" s="6">
        <f t="shared" si="136"/>
        <v>1.16281470013096E-2</v>
      </c>
      <c r="R978" s="3"/>
      <c r="S978" s="3"/>
      <c r="T978" s="3"/>
    </row>
    <row r="979" spans="1:20" x14ac:dyDescent="0.25">
      <c r="A979" s="33">
        <v>43812</v>
      </c>
      <c r="B979">
        <v>27.003699999999998</v>
      </c>
      <c r="C979" s="6">
        <f t="shared" si="134"/>
        <v>-7.3393250175685923E-3</v>
      </c>
      <c r="D979" s="6">
        <f t="shared" si="132"/>
        <v>1.0907662811928929E-2</v>
      </c>
      <c r="E979" s="6">
        <f t="shared" si="133"/>
        <v>1.4151114585696147E-2</v>
      </c>
      <c r="F979" s="6">
        <f t="shared" si="131"/>
        <v>1.4058835360688389E-2</v>
      </c>
      <c r="G979" s="3"/>
      <c r="H979" s="3">
        <f t="shared" si="137"/>
        <v>1.2630607830274693E-4</v>
      </c>
      <c r="I979" s="6">
        <f t="shared" si="138"/>
        <v>1.1238597701793002E-2</v>
      </c>
      <c r="J979" s="13"/>
      <c r="K979" s="13"/>
      <c r="L979" s="3"/>
      <c r="M979" s="3"/>
      <c r="N979" s="3"/>
      <c r="O979" s="3">
        <f t="shared" si="139"/>
        <v>1.6208854893015915E-4</v>
      </c>
      <c r="P979" s="36">
        <f t="shared" si="135"/>
        <v>3.2785840422371582</v>
      </c>
      <c r="Q979" s="6">
        <f t="shared" si="136"/>
        <v>1.2731400116646996E-2</v>
      </c>
      <c r="R979" s="3"/>
      <c r="S979" s="3"/>
      <c r="T979" s="3"/>
    </row>
    <row r="980" spans="1:20" x14ac:dyDescent="0.25">
      <c r="A980" s="33">
        <v>43815</v>
      </c>
      <c r="B980">
        <v>27.666771000000001</v>
      </c>
      <c r="C980" s="6">
        <f t="shared" si="134"/>
        <v>2.4258196553066089E-2</v>
      </c>
      <c r="D980" s="6">
        <f t="shared" si="132"/>
        <v>1.0303568986060144E-2</v>
      </c>
      <c r="E980" s="6">
        <f t="shared" si="133"/>
        <v>1.4176999074483571E-2</v>
      </c>
      <c r="F980" s="6">
        <f t="shared" si="131"/>
        <v>1.4073072019077882E-2</v>
      </c>
      <c r="G980" s="3"/>
      <c r="H980" s="3">
        <f t="shared" si="137"/>
        <v>1.2195965510739261E-4</v>
      </c>
      <c r="I980" s="6">
        <f t="shared" si="138"/>
        <v>1.1043534538696958E-2</v>
      </c>
      <c r="J980" s="13"/>
      <c r="K980" s="13"/>
      <c r="L980" s="3"/>
      <c r="M980" s="3"/>
      <c r="N980" s="3"/>
      <c r="O980" s="3">
        <f t="shared" si="139"/>
        <v>1.5771498683646171E-4</v>
      </c>
      <c r="P980" s="36">
        <f t="shared" si="135"/>
        <v>1.592841192441973</v>
      </c>
      <c r="Q980" s="6">
        <f t="shared" si="136"/>
        <v>1.2558462757696967E-2</v>
      </c>
      <c r="R980" s="3"/>
      <c r="S980" s="3"/>
      <c r="T980" s="3"/>
    </row>
    <row r="981" spans="1:20" x14ac:dyDescent="0.25">
      <c r="A981" s="33">
        <v>43816</v>
      </c>
      <c r="B981">
        <v>27.890560000000001</v>
      </c>
      <c r="C981" s="6">
        <f t="shared" si="134"/>
        <v>8.056190113423874E-3</v>
      </c>
      <c r="D981" s="6">
        <f t="shared" si="132"/>
        <v>1.0359668084549066E-2</v>
      </c>
      <c r="E981" s="6">
        <f t="shared" si="133"/>
        <v>1.4143199017837397E-2</v>
      </c>
      <c r="F981" s="6">
        <f t="shared" si="131"/>
        <v>1.4258140108368487E-2</v>
      </c>
      <c r="G981" s="3"/>
      <c r="H981" s="3">
        <f t="shared" si="137"/>
        <v>1.4994968180138032E-4</v>
      </c>
      <c r="I981" s="6">
        <f t="shared" si="138"/>
        <v>1.2245394309755008E-2</v>
      </c>
      <c r="J981" s="13"/>
      <c r="K981" s="13"/>
      <c r="L981" s="3"/>
      <c r="M981" s="3"/>
      <c r="N981" s="3"/>
      <c r="O981" s="3">
        <f t="shared" si="139"/>
        <v>1.9802823924700816E-4</v>
      </c>
      <c r="P981" s="36">
        <f t="shared" si="135"/>
        <v>3.1807408536984463</v>
      </c>
      <c r="Q981" s="6">
        <f t="shared" si="136"/>
        <v>1.4072250681643222E-2</v>
      </c>
      <c r="R981" s="3"/>
      <c r="S981" s="3"/>
      <c r="T981" s="3"/>
    </row>
    <row r="982" spans="1:20" x14ac:dyDescent="0.25">
      <c r="A982" s="33">
        <v>43817</v>
      </c>
      <c r="B982">
        <v>28.089479000000001</v>
      </c>
      <c r="C982" s="6">
        <f t="shared" si="134"/>
        <v>7.1068130991958824E-3</v>
      </c>
      <c r="D982" s="6">
        <f t="shared" si="132"/>
        <v>9.9887255116141768E-3</v>
      </c>
      <c r="E982" s="6">
        <f t="shared" si="133"/>
        <v>1.4175284382911367E-2</v>
      </c>
      <c r="F982" s="6">
        <f t="shared" si="131"/>
        <v>1.427921058431105E-2</v>
      </c>
      <c r="G982" s="3"/>
      <c r="H982" s="3">
        <f t="shared" si="137"/>
        <v>1.4484683284191521E-4</v>
      </c>
      <c r="I982" s="6">
        <f t="shared" si="138"/>
        <v>1.2035232978298144E-2</v>
      </c>
      <c r="J982" s="13"/>
      <c r="K982" s="13"/>
      <c r="L982" s="3"/>
      <c r="M982" s="3"/>
      <c r="N982" s="3"/>
      <c r="O982" s="3">
        <f t="shared" si="139"/>
        <v>1.911268274559301E-4</v>
      </c>
      <c r="P982" s="36">
        <f t="shared" si="135"/>
        <v>3.2302191348320441</v>
      </c>
      <c r="Q982" s="6">
        <f t="shared" si="136"/>
        <v>1.3824862655951779E-2</v>
      </c>
      <c r="R982" s="3"/>
      <c r="S982" s="3"/>
      <c r="T982" s="3"/>
    </row>
    <row r="983" spans="1:20" x14ac:dyDescent="0.25">
      <c r="A983" s="33">
        <v>43818</v>
      </c>
      <c r="B983">
        <v>28.296690000000002</v>
      </c>
      <c r="C983" s="6">
        <f t="shared" si="134"/>
        <v>7.3497432596286473E-3</v>
      </c>
      <c r="D983" s="6">
        <f t="shared" si="132"/>
        <v>9.9803749057578821E-3</v>
      </c>
      <c r="E983" s="6">
        <f t="shared" si="133"/>
        <v>1.4095218544735758E-2</v>
      </c>
      <c r="F983" s="6">
        <f t="shared" si="131"/>
        <v>1.4297340960550613E-2</v>
      </c>
      <c r="G983" s="3"/>
      <c r="H983" s="3">
        <f t="shared" si="137"/>
        <v>1.3918643041701441E-4</v>
      </c>
      <c r="I983" s="6">
        <f t="shared" si="138"/>
        <v>1.1797729884050338E-2</v>
      </c>
      <c r="J983" s="13"/>
      <c r="K983" s="13"/>
      <c r="L983" s="3"/>
      <c r="M983" s="3"/>
      <c r="N983" s="3"/>
      <c r="O983" s="3">
        <f t="shared" si="139"/>
        <v>1.8369429015852848E-4</v>
      </c>
      <c r="P983" s="36">
        <f t="shared" si="135"/>
        <v>3.2351459822814204</v>
      </c>
      <c r="Q983" s="6">
        <f t="shared" si="136"/>
        <v>1.355338666749121E-2</v>
      </c>
      <c r="R983" s="3"/>
      <c r="S983" s="3"/>
      <c r="T983" s="3"/>
    </row>
    <row r="984" spans="1:20" x14ac:dyDescent="0.25">
      <c r="A984" s="33">
        <v>43819</v>
      </c>
      <c r="B984">
        <v>28.338135000000001</v>
      </c>
      <c r="C984" s="6">
        <f t="shared" si="134"/>
        <v>1.463587373960589E-3</v>
      </c>
      <c r="D984" s="6">
        <f t="shared" si="132"/>
        <v>9.867620460213165E-3</v>
      </c>
      <c r="E984" s="6">
        <f t="shared" si="133"/>
        <v>1.4123065462147073E-2</v>
      </c>
      <c r="F984" s="6">
        <f t="shared" si="131"/>
        <v>1.4272140384789076E-2</v>
      </c>
      <c r="G984" s="3"/>
      <c r="H984" s="3">
        <f t="shared" si="137"/>
        <v>1.3407636815094095E-4</v>
      </c>
      <c r="I984" s="6">
        <f t="shared" si="138"/>
        <v>1.1579135034662172E-2</v>
      </c>
      <c r="J984" s="13"/>
      <c r="K984" s="13"/>
      <c r="L984" s="3"/>
      <c r="M984" s="3"/>
      <c r="N984" s="3"/>
      <c r="O984" s="3">
        <f t="shared" si="139"/>
        <v>1.7726433752825131E-4</v>
      </c>
      <c r="P984" s="36">
        <f t="shared" si="135"/>
        <v>3.3939536477177397</v>
      </c>
      <c r="Q984" s="6">
        <f t="shared" si="136"/>
        <v>1.3314065401981894E-2</v>
      </c>
      <c r="R984" s="3"/>
      <c r="S984" s="3"/>
      <c r="T984" s="3"/>
    </row>
    <row r="985" spans="1:20" x14ac:dyDescent="0.25">
      <c r="A985" s="33">
        <v>43822</v>
      </c>
      <c r="B985">
        <v>28.271827999999999</v>
      </c>
      <c r="C985" s="6">
        <f t="shared" si="134"/>
        <v>-2.3425922508713438E-3</v>
      </c>
      <c r="D985" s="6">
        <f t="shared" si="132"/>
        <v>9.7851281696726671E-3</v>
      </c>
      <c r="E985" s="6">
        <f t="shared" si="133"/>
        <v>1.4087411459395946E-2</v>
      </c>
      <c r="F985" s="6">
        <f t="shared" si="131"/>
        <v>1.4237167426961505E-2</v>
      </c>
      <c r="G985" s="3"/>
      <c r="H985" s="3">
        <f t="shared" si="137"/>
        <v>1.2616031134195748E-4</v>
      </c>
      <c r="I985" s="6">
        <f t="shared" si="138"/>
        <v>1.1232110725146786E-2</v>
      </c>
      <c r="J985" s="13"/>
      <c r="K985" s="13"/>
      <c r="L985" s="3"/>
      <c r="M985" s="3"/>
      <c r="N985" s="3"/>
      <c r="O985" s="3">
        <f t="shared" si="139"/>
        <v>1.6715441441036944E-4</v>
      </c>
      <c r="P985" s="36">
        <f t="shared" si="135"/>
        <v>3.4129425580124644</v>
      </c>
      <c r="Q985" s="6">
        <f t="shared" si="136"/>
        <v>1.2928821075812344E-2</v>
      </c>
      <c r="R985" s="3"/>
      <c r="S985" s="3"/>
      <c r="T985" s="3"/>
    </row>
    <row r="986" spans="1:20" x14ac:dyDescent="0.25">
      <c r="A986" s="33">
        <v>43826</v>
      </c>
      <c r="B986">
        <v>28.114343999999999</v>
      </c>
      <c r="C986" s="6">
        <f t="shared" si="134"/>
        <v>-5.5859230696304633E-3</v>
      </c>
      <c r="D986" s="6">
        <f t="shared" si="132"/>
        <v>9.7559009492902884E-3</v>
      </c>
      <c r="E986" s="6">
        <f t="shared" si="133"/>
        <v>1.4084209593289052E-2</v>
      </c>
      <c r="F986" s="6">
        <f t="shared" si="131"/>
        <v>1.4235099972611267E-2</v>
      </c>
      <c r="G986" s="3"/>
      <c r="H986" s="3">
        <f t="shared" si="137"/>
        <v>1.1891995696867057E-4</v>
      </c>
      <c r="I986" s="6">
        <f t="shared" si="138"/>
        <v>1.0905042731171235E-2</v>
      </c>
      <c r="J986" s="13"/>
      <c r="K986" s="13"/>
      <c r="L986" s="3"/>
      <c r="M986" s="3"/>
      <c r="N986" s="3"/>
      <c r="O986" s="3">
        <f t="shared" si="139"/>
        <v>1.5828970509788268E-4</v>
      </c>
      <c r="P986" s="36">
        <f t="shared" si="135"/>
        <v>3.358041796242373</v>
      </c>
      <c r="Q986" s="6">
        <f t="shared" si="136"/>
        <v>1.2581323662392709E-2</v>
      </c>
      <c r="R986" s="3"/>
      <c r="S986" s="3"/>
      <c r="T986" s="3"/>
    </row>
    <row r="987" spans="1:20" x14ac:dyDescent="0.25">
      <c r="A987" s="33">
        <v>43829</v>
      </c>
      <c r="B987">
        <v>27.815966</v>
      </c>
      <c r="C987" s="6">
        <f t="shared" si="134"/>
        <v>-1.0669736344699535E-2</v>
      </c>
      <c r="D987" s="6">
        <f t="shared" si="132"/>
        <v>9.7003855377550893E-3</v>
      </c>
      <c r="E987" s="6">
        <f t="shared" si="133"/>
        <v>1.3872907719385421E-2</v>
      </c>
      <c r="F987" s="6">
        <f t="shared" si="131"/>
        <v>1.4224911873946099E-2</v>
      </c>
      <c r="G987" s="3"/>
      <c r="H987" s="3">
        <f t="shared" si="137"/>
        <v>1.1365691174294012E-4</v>
      </c>
      <c r="I987" s="6">
        <f t="shared" si="138"/>
        <v>1.0660999565844664E-2</v>
      </c>
      <c r="J987" s="13"/>
      <c r="K987" s="13"/>
      <c r="L987" s="3"/>
      <c r="M987" s="3"/>
      <c r="N987" s="3"/>
      <c r="O987" s="3">
        <f t="shared" si="139"/>
        <v>1.5240327694373412E-4</v>
      </c>
      <c r="P987" s="36">
        <f t="shared" si="135"/>
        <v>3.1020581500718416</v>
      </c>
      <c r="Q987" s="6">
        <f t="shared" si="136"/>
        <v>1.2345172211991785E-2</v>
      </c>
      <c r="R987" s="3"/>
      <c r="S987" s="3"/>
      <c r="T987" s="3"/>
    </row>
    <row r="988" spans="1:20" x14ac:dyDescent="0.25">
      <c r="A988" s="33">
        <v>43832</v>
      </c>
      <c r="B988">
        <v>28.437597</v>
      </c>
      <c r="C988" s="6">
        <f t="shared" si="134"/>
        <v>2.210193530763975E-2</v>
      </c>
      <c r="D988" s="6">
        <f t="shared" si="132"/>
        <v>9.7695864992552641E-3</v>
      </c>
      <c r="E988" s="6">
        <f t="shared" si="133"/>
        <v>1.2996545065120237E-2</v>
      </c>
      <c r="F988" s="6">
        <f t="shared" si="131"/>
        <v>1.4070131238189664E-2</v>
      </c>
      <c r="G988" s="3"/>
      <c r="H988" s="3">
        <f t="shared" si="137"/>
        <v>1.1366809345828784E-4</v>
      </c>
      <c r="I988" s="6">
        <f t="shared" si="138"/>
        <v>1.0661523974474186E-2</v>
      </c>
      <c r="J988" s="13"/>
      <c r="K988" s="13"/>
      <c r="L988" s="3"/>
      <c r="M988" s="3"/>
      <c r="N988" s="3"/>
      <c r="O988" s="3">
        <f t="shared" si="139"/>
        <v>1.5392376379913287E-4</v>
      </c>
      <c r="P988" s="36">
        <f t="shared" si="135"/>
        <v>1.8837779965112609</v>
      </c>
      <c r="Q988" s="6">
        <f t="shared" si="136"/>
        <v>1.2406601621682421E-2</v>
      </c>
      <c r="R988" s="3"/>
      <c r="S988" s="3"/>
      <c r="T988" s="3"/>
    </row>
    <row r="989" spans="1:20" x14ac:dyDescent="0.25">
      <c r="A989" s="33">
        <v>43833</v>
      </c>
      <c r="B989">
        <v>28.288405999999998</v>
      </c>
      <c r="C989" s="6">
        <f t="shared" si="134"/>
        <v>-5.2600689665586722E-3</v>
      </c>
      <c r="D989" s="6">
        <f t="shared" si="132"/>
        <v>9.9341791829661644E-3</v>
      </c>
      <c r="E989" s="6">
        <f t="shared" si="133"/>
        <v>1.3278613389177515E-2</v>
      </c>
      <c r="F989" s="6">
        <f t="shared" si="131"/>
        <v>1.4181672397017951E-2</v>
      </c>
      <c r="G989" s="3"/>
      <c r="H989" s="3">
        <f t="shared" si="137"/>
        <v>1.3615774051137615E-4</v>
      </c>
      <c r="I989" s="6">
        <f t="shared" si="138"/>
        <v>1.1668664898409594E-2</v>
      </c>
      <c r="J989" s="13"/>
      <c r="K989" s="13"/>
      <c r="L989" s="3"/>
      <c r="M989" s="3"/>
      <c r="N989" s="3"/>
      <c r="O989" s="3">
        <f t="shared" si="139"/>
        <v>1.8632234881443632E-4</v>
      </c>
      <c r="P989" s="36">
        <f t="shared" si="135"/>
        <v>3.3008290877218989</v>
      </c>
      <c r="Q989" s="6">
        <f t="shared" si="136"/>
        <v>1.3649994462066141E-2</v>
      </c>
      <c r="R989" s="3"/>
      <c r="S989" s="3"/>
      <c r="T989" s="3"/>
    </row>
    <row r="990" spans="1:20" x14ac:dyDescent="0.25">
      <c r="A990" s="33">
        <v>43836</v>
      </c>
      <c r="B990">
        <v>28.122634999999999</v>
      </c>
      <c r="C990" s="6">
        <f t="shared" si="134"/>
        <v>-5.877270627777661E-3</v>
      </c>
      <c r="D990" s="6">
        <f t="shared" si="132"/>
        <v>9.9798792406428794E-3</v>
      </c>
      <c r="E990" s="6">
        <f t="shared" si="133"/>
        <v>1.3295286702106095E-2</v>
      </c>
      <c r="F990" s="6">
        <f t="shared" si="131"/>
        <v>1.4052687020429786E-2</v>
      </c>
      <c r="G990" s="3"/>
      <c r="H990" s="3">
        <f t="shared" si="137"/>
        <v>1.296483756126708E-4</v>
      </c>
      <c r="I990" s="6">
        <f t="shared" si="138"/>
        <v>1.1386324060585611E-2</v>
      </c>
      <c r="J990" s="13"/>
      <c r="K990" s="13"/>
      <c r="L990" s="3"/>
      <c r="M990" s="3"/>
      <c r="N990" s="3"/>
      <c r="O990" s="3">
        <f t="shared" si="139"/>
        <v>1.7745873258173908E-4</v>
      </c>
      <c r="P990" s="36">
        <f t="shared" si="135"/>
        <v>3.302122791991807</v>
      </c>
      <c r="Q990" s="6">
        <f t="shared" si="136"/>
        <v>1.3321363765836404E-2</v>
      </c>
      <c r="R990" s="3"/>
      <c r="S990" s="3"/>
      <c r="T990" s="3"/>
    </row>
    <row r="991" spans="1:20" x14ac:dyDescent="0.25">
      <c r="A991" s="33">
        <v>43837</v>
      </c>
      <c r="B991">
        <v>27.981729999999999</v>
      </c>
      <c r="C991" s="6">
        <f t="shared" si="134"/>
        <v>-5.0229708955948629E-3</v>
      </c>
      <c r="D991" s="6">
        <f t="shared" si="132"/>
        <v>9.8007823816497041E-3</v>
      </c>
      <c r="E991" s="6">
        <f t="shared" si="133"/>
        <v>1.3315034236014272E-2</v>
      </c>
      <c r="F991" s="6">
        <f t="shared" ref="F991:F1054" si="140">SQRT(SUMPRODUCT(C901:C990,C901:C990)/90)</f>
        <v>1.4061947224492269E-2</v>
      </c>
      <c r="G991" s="3"/>
      <c r="H991" s="3">
        <f t="shared" si="137"/>
        <v>1.2394201167783883E-4</v>
      </c>
      <c r="I991" s="6">
        <f t="shared" si="138"/>
        <v>1.1132924668650139E-2</v>
      </c>
      <c r="J991" s="13"/>
      <c r="K991" s="13"/>
      <c r="L991" s="3"/>
      <c r="M991" s="3"/>
      <c r="N991" s="3"/>
      <c r="O991" s="3">
        <f t="shared" si="139"/>
        <v>1.7001314780268849E-4</v>
      </c>
      <c r="P991" s="36">
        <f t="shared" si="135"/>
        <v>3.3466780191456116</v>
      </c>
      <c r="Q991" s="6">
        <f t="shared" si="136"/>
        <v>1.3038908995874175E-2</v>
      </c>
      <c r="R991" s="3"/>
      <c r="S991" s="3"/>
      <c r="T991" s="3"/>
    </row>
    <row r="992" spans="1:20" x14ac:dyDescent="0.25">
      <c r="A992" s="33">
        <v>43838</v>
      </c>
      <c r="B992">
        <v>28.180655000000002</v>
      </c>
      <c r="C992" s="6">
        <f t="shared" si="134"/>
        <v>7.0839524310384863E-3</v>
      </c>
      <c r="D992" s="6">
        <f t="shared" si="132"/>
        <v>9.8429598374006992E-3</v>
      </c>
      <c r="E992" s="6">
        <f t="shared" si="133"/>
        <v>1.3096008410449186E-2</v>
      </c>
      <c r="F992" s="6">
        <f t="shared" si="140"/>
        <v>1.4071736626302206E-2</v>
      </c>
      <c r="G992" s="3"/>
      <c r="H992" s="3">
        <f t="shared" si="137"/>
        <v>1.1801930517424808E-4</v>
      </c>
      <c r="I992" s="6">
        <f t="shared" si="138"/>
        <v>1.0863669047529388E-2</v>
      </c>
      <c r="J992" s="13"/>
      <c r="K992" s="13"/>
      <c r="L992" s="3"/>
      <c r="M992" s="3"/>
      <c r="N992" s="3"/>
      <c r="O992" s="3">
        <f t="shared" si="139"/>
        <v>1.6250948386756876E-4</v>
      </c>
      <c r="P992" s="36">
        <f t="shared" si="135"/>
        <v>3.2890502462782982</v>
      </c>
      <c r="Q992" s="6">
        <f t="shared" si="136"/>
        <v>1.2747920766445356E-2</v>
      </c>
      <c r="R992" s="3"/>
      <c r="S992" s="3"/>
      <c r="T992" s="3"/>
    </row>
    <row r="993" spans="1:20" x14ac:dyDescent="0.25">
      <c r="A993" s="33">
        <v>43839</v>
      </c>
      <c r="B993">
        <v>28.354713</v>
      </c>
      <c r="C993" s="6">
        <f t="shared" si="134"/>
        <v>6.1575101076340065E-3</v>
      </c>
      <c r="D993" s="6">
        <f t="shared" si="132"/>
        <v>9.9219001880700985E-3</v>
      </c>
      <c r="E993" s="6">
        <f t="shared" si="133"/>
        <v>1.3127583658739088E-2</v>
      </c>
      <c r="F993" s="6">
        <f t="shared" si="140"/>
        <v>1.3669025431537415E-2</v>
      </c>
      <c r="G993" s="3"/>
      <c r="H993" s="3">
        <f t="shared" si="137"/>
        <v>1.1394908978650615E-4</v>
      </c>
      <c r="I993" s="6">
        <f t="shared" si="138"/>
        <v>1.0674693896618589E-2</v>
      </c>
      <c r="J993" s="13"/>
      <c r="K993" s="13"/>
      <c r="L993" s="3"/>
      <c r="M993" s="3"/>
      <c r="N993" s="3"/>
      <c r="O993" s="3">
        <f t="shared" si="139"/>
        <v>1.5779060854728089E-4</v>
      </c>
      <c r="P993" s="36">
        <f t="shared" si="135"/>
        <v>3.3380391206863007</v>
      </c>
      <c r="Q993" s="6">
        <f t="shared" si="136"/>
        <v>1.2561473183798185E-2</v>
      </c>
      <c r="R993" s="3"/>
      <c r="S993" s="3"/>
      <c r="T993" s="3"/>
    </row>
    <row r="994" spans="1:20" x14ac:dyDescent="0.25">
      <c r="A994" s="33">
        <v>43840</v>
      </c>
      <c r="B994">
        <v>28.429306</v>
      </c>
      <c r="C994" s="6">
        <f t="shared" si="134"/>
        <v>2.6272547882287356E-3</v>
      </c>
      <c r="D994" s="6">
        <f t="shared" si="132"/>
        <v>9.9026937565742414E-3</v>
      </c>
      <c r="E994" s="6">
        <f t="shared" si="133"/>
        <v>1.2849521215383864E-2</v>
      </c>
      <c r="F994" s="6">
        <f t="shared" si="140"/>
        <v>1.3654625069896016E-2</v>
      </c>
      <c r="G994" s="3"/>
      <c r="H994" s="3">
        <f t="shared" si="137"/>
        <v>1.0938704024285267E-4</v>
      </c>
      <c r="I994" s="6">
        <f t="shared" si="138"/>
        <v>1.0458825949543891E-2</v>
      </c>
      <c r="J994" s="13"/>
      <c r="K994" s="13"/>
      <c r="L994" s="3"/>
      <c r="M994" s="3"/>
      <c r="N994" s="3"/>
      <c r="O994" s="3">
        <f t="shared" si="139"/>
        <v>1.5250780712772224E-4</v>
      </c>
      <c r="P994" s="36">
        <f t="shared" si="135"/>
        <v>3.4525789680770664</v>
      </c>
      <c r="Q994" s="6">
        <f t="shared" si="136"/>
        <v>1.2349405132544735E-2</v>
      </c>
      <c r="R994" s="3"/>
      <c r="S994" s="3"/>
      <c r="T994" s="3"/>
    </row>
    <row r="995" spans="1:20" x14ac:dyDescent="0.25">
      <c r="A995" s="33">
        <v>43843</v>
      </c>
      <c r="B995">
        <v>28.421021</v>
      </c>
      <c r="C995" s="6">
        <f t="shared" si="134"/>
        <v>-2.9146710303546396E-4</v>
      </c>
      <c r="D995" s="6">
        <f t="shared" ref="D995:D1058" si="141">SQRT(SUMPRODUCT(C965:C994,C965:C994)/30)</f>
        <v>9.652363849082848E-3</v>
      </c>
      <c r="E995" s="6">
        <f t="shared" si="133"/>
        <v>1.1710250560216059E-2</v>
      </c>
      <c r="F995" s="6">
        <f t="shared" si="140"/>
        <v>1.3656248283147536E-2</v>
      </c>
      <c r="G995" s="3"/>
      <c r="H995" s="3">
        <f t="shared" si="137"/>
        <v>1.0323796589161776E-4</v>
      </c>
      <c r="I995" s="6">
        <f t="shared" si="138"/>
        <v>1.0160608539433933E-2</v>
      </c>
      <c r="J995" s="13"/>
      <c r="K995" s="13"/>
      <c r="L995" s="3"/>
      <c r="M995" s="3"/>
      <c r="N995" s="3"/>
      <c r="O995" s="3">
        <f t="shared" si="139"/>
        <v>1.4516287171439075E-4</v>
      </c>
      <c r="P995" s="36">
        <f t="shared" si="135"/>
        <v>3.4995959502045899</v>
      </c>
      <c r="Q995" s="6">
        <f t="shared" si="136"/>
        <v>1.2048355560589617E-2</v>
      </c>
      <c r="R995" s="3"/>
      <c r="S995" s="3"/>
      <c r="T995" s="3"/>
    </row>
    <row r="996" spans="1:20" x14ac:dyDescent="0.25">
      <c r="A996" s="33">
        <v>43844</v>
      </c>
      <c r="B996">
        <v>28.263535999999998</v>
      </c>
      <c r="C996" s="6">
        <f t="shared" si="134"/>
        <v>-5.5565541492873299E-3</v>
      </c>
      <c r="D996" s="6">
        <f t="shared" si="141"/>
        <v>9.6220176311896145E-3</v>
      </c>
      <c r="E996" s="6">
        <f t="shared" si="133"/>
        <v>1.170748522936752E-2</v>
      </c>
      <c r="F996" s="6">
        <f t="shared" si="140"/>
        <v>1.3652424199017502E-2</v>
      </c>
      <c r="G996" s="3"/>
      <c r="H996" s="3">
        <f t="shared" si="137"/>
        <v>9.7048785122449811E-5</v>
      </c>
      <c r="I996" s="6">
        <f t="shared" si="138"/>
        <v>9.8513341798179711E-3</v>
      </c>
      <c r="J996" s="13"/>
      <c r="K996" s="13"/>
      <c r="L996" s="3"/>
      <c r="M996" s="3"/>
      <c r="N996" s="3"/>
      <c r="O996" s="3">
        <f t="shared" si="139"/>
        <v>1.3795678461326472E-4</v>
      </c>
      <c r="P996" s="36">
        <f t="shared" si="135"/>
        <v>3.4134444552278835</v>
      </c>
      <c r="Q996" s="6">
        <f t="shared" si="136"/>
        <v>1.1745500611436905E-2</v>
      </c>
      <c r="R996" s="3"/>
      <c r="S996" s="3"/>
      <c r="T996" s="3"/>
    </row>
    <row r="997" spans="1:20" x14ac:dyDescent="0.25">
      <c r="A997" s="33">
        <v>43845</v>
      </c>
      <c r="B997">
        <v>27.865691999999999</v>
      </c>
      <c r="C997" s="6">
        <f t="shared" si="134"/>
        <v>-1.4176238544695999E-2</v>
      </c>
      <c r="D997" s="6">
        <f t="shared" si="141"/>
        <v>9.5144637321476835E-3</v>
      </c>
      <c r="E997" s="6">
        <f t="shared" si="133"/>
        <v>1.1714031793778291E-2</v>
      </c>
      <c r="F997" s="6">
        <f t="shared" si="140"/>
        <v>1.3612290017194372E-2</v>
      </c>
      <c r="G997" s="3"/>
      <c r="H997" s="3">
        <f t="shared" si="137"/>
        <v>9.3078375655940564E-5</v>
      </c>
      <c r="I997" s="6">
        <f t="shared" si="138"/>
        <v>9.6477134936699162E-3</v>
      </c>
      <c r="J997" s="13"/>
      <c r="K997" s="13"/>
      <c r="L997" s="3"/>
      <c r="M997" s="3"/>
      <c r="N997" s="3"/>
      <c r="O997" s="3">
        <f t="shared" si="139"/>
        <v>1.3399043036043941E-4</v>
      </c>
      <c r="P997" s="36">
        <f t="shared" si="135"/>
        <v>2.7900068370987707</v>
      </c>
      <c r="Q997" s="6">
        <f t="shared" si="136"/>
        <v>1.1575423549937142E-2</v>
      </c>
      <c r="R997" s="3"/>
      <c r="S997" s="3"/>
      <c r="T997" s="3"/>
    </row>
    <row r="998" spans="1:20" x14ac:dyDescent="0.25">
      <c r="A998" s="33">
        <v>43846</v>
      </c>
      <c r="B998">
        <v>27.898845999999999</v>
      </c>
      <c r="C998" s="6">
        <f t="shared" si="134"/>
        <v>1.1890712304060997E-3</v>
      </c>
      <c r="D998" s="6">
        <f t="shared" si="141"/>
        <v>9.7857126485312862E-3</v>
      </c>
      <c r="E998" s="6">
        <f t="shared" si="133"/>
        <v>1.1630286798344318E-2</v>
      </c>
      <c r="F998" s="6">
        <f t="shared" si="140"/>
        <v>1.3678360823487456E-2</v>
      </c>
      <c r="G998" s="3"/>
      <c r="H998" s="3">
        <f t="shared" si="137"/>
        <v>9.9551617473151612E-5</v>
      </c>
      <c r="I998" s="6">
        <f t="shared" si="138"/>
        <v>9.9775556862967008E-3</v>
      </c>
      <c r="J998" s="13"/>
      <c r="K998" s="13"/>
      <c r="L998" s="3"/>
      <c r="M998" s="3"/>
      <c r="N998" s="3"/>
      <c r="O998" s="3">
        <f t="shared" si="139"/>
        <v>1.4448853531072849E-4</v>
      </c>
      <c r="P998" s="36">
        <f t="shared" si="135"/>
        <v>3.4973239212938783</v>
      </c>
      <c r="Q998" s="6">
        <f t="shared" si="136"/>
        <v>1.2020338402504669E-2</v>
      </c>
      <c r="R998" s="3"/>
      <c r="S998" s="3"/>
      <c r="T998" s="3"/>
    </row>
    <row r="999" spans="1:20" x14ac:dyDescent="0.25">
      <c r="A999" s="33">
        <v>43847</v>
      </c>
      <c r="B999">
        <v>27.749655000000001</v>
      </c>
      <c r="C999" s="6">
        <f t="shared" si="134"/>
        <v>-5.3619182819922249E-3</v>
      </c>
      <c r="D999" s="6">
        <f t="shared" si="141"/>
        <v>9.7197728918063074E-3</v>
      </c>
      <c r="E999" s="6">
        <f t="shared" si="133"/>
        <v>1.1426306101052181E-2</v>
      </c>
      <c r="F999" s="6">
        <f t="shared" si="140"/>
        <v>1.3513523506873999E-2</v>
      </c>
      <c r="G999" s="3"/>
      <c r="H999" s="3">
        <f t="shared" si="137"/>
        <v>9.3663353848221273E-5</v>
      </c>
      <c r="I999" s="6">
        <f t="shared" si="138"/>
        <v>9.6779829431664771E-3</v>
      </c>
      <c r="J999" s="13"/>
      <c r="K999" s="13"/>
      <c r="L999" s="3"/>
      <c r="M999" s="3"/>
      <c r="N999" s="3"/>
      <c r="O999" s="3">
        <f t="shared" si="139"/>
        <v>1.3745707056507598E-4</v>
      </c>
      <c r="P999" s="36">
        <f t="shared" si="135"/>
        <v>3.4225822034599647</v>
      </c>
      <c r="Q999" s="6">
        <f t="shared" si="136"/>
        <v>1.1724208739402246E-2</v>
      </c>
      <c r="R999" s="3"/>
      <c r="S999" s="3"/>
      <c r="T999" s="3"/>
    </row>
    <row r="1000" spans="1:20" x14ac:dyDescent="0.25">
      <c r="A1000" s="33">
        <v>43850</v>
      </c>
      <c r="B1000">
        <v>27.608754999999999</v>
      </c>
      <c r="C1000" s="6">
        <f t="shared" si="134"/>
        <v>-5.0904751151970911E-3</v>
      </c>
      <c r="D1000" s="6">
        <f t="shared" si="141"/>
        <v>9.1802911751791005E-3</v>
      </c>
      <c r="E1000" s="6">
        <f t="shared" si="133"/>
        <v>1.1388783146954099E-2</v>
      </c>
      <c r="F1000" s="6">
        <f t="shared" si="140"/>
        <v>1.3506724236227969E-2</v>
      </c>
      <c r="G1000" s="3"/>
      <c r="H1000" s="3">
        <f t="shared" si="137"/>
        <v>8.9768562677093746E-5</v>
      </c>
      <c r="I1000" s="6">
        <f t="shared" si="138"/>
        <v>9.4746273107227681E-3</v>
      </c>
      <c r="J1000" s="13"/>
      <c r="K1000" s="13"/>
      <c r="L1000" s="3"/>
      <c r="M1000" s="3"/>
      <c r="N1000" s="3"/>
      <c r="O1000" s="3">
        <f t="shared" si="139"/>
        <v>1.333625965376246E-4</v>
      </c>
      <c r="P1000" s="36">
        <f t="shared" si="135"/>
        <v>3.4451287005958249</v>
      </c>
      <c r="Q1000" s="6">
        <f t="shared" si="136"/>
        <v>1.1548272448190015E-2</v>
      </c>
      <c r="R1000" s="3"/>
      <c r="S1000" s="3"/>
      <c r="T1000" s="3"/>
    </row>
    <row r="1001" spans="1:20" x14ac:dyDescent="0.25">
      <c r="A1001" s="33">
        <v>43851</v>
      </c>
      <c r="B1001">
        <v>27.733077999999999</v>
      </c>
      <c r="C1001" s="6">
        <f t="shared" si="134"/>
        <v>4.4929198183710668E-3</v>
      </c>
      <c r="D1001" s="6">
        <f t="shared" si="141"/>
        <v>9.2229332623801012E-3</v>
      </c>
      <c r="E1001" s="6">
        <f t="shared" si="133"/>
        <v>1.0491096226563612E-2</v>
      </c>
      <c r="F1001" s="6">
        <f t="shared" si="140"/>
        <v>1.3444209253983378E-2</v>
      </c>
      <c r="G1001" s="3"/>
      <c r="H1001" s="3">
        <f t="shared" si="137"/>
        <v>8.5937225130374576E-5</v>
      </c>
      <c r="I1001" s="6">
        <f t="shared" si="138"/>
        <v>9.2702332834926314E-3</v>
      </c>
      <c r="J1001" s="13"/>
      <c r="K1001" s="13"/>
      <c r="L1001" s="3"/>
      <c r="M1001" s="3"/>
      <c r="N1001" s="3"/>
      <c r="O1001" s="3">
        <f t="shared" si="139"/>
        <v>1.2942528609756544E-4</v>
      </c>
      <c r="P1001" s="36">
        <f t="shared" si="135"/>
        <v>3.4792803743922969</v>
      </c>
      <c r="Q1001" s="6">
        <f t="shared" si="136"/>
        <v>1.1376523462708871E-2</v>
      </c>
      <c r="R1001" s="3"/>
      <c r="S1001" s="3"/>
      <c r="T1001" s="3"/>
    </row>
    <row r="1002" spans="1:20" x14ac:dyDescent="0.25">
      <c r="A1002" s="33">
        <v>43852</v>
      </c>
      <c r="B1002">
        <v>28.006595999999998</v>
      </c>
      <c r="C1002" s="6">
        <f t="shared" si="134"/>
        <v>9.8142014752813887E-3</v>
      </c>
      <c r="D1002" s="6">
        <f t="shared" si="141"/>
        <v>9.1328150169599012E-3</v>
      </c>
      <c r="E1002" s="6">
        <f t="shared" si="133"/>
        <v>1.0460947805814871E-2</v>
      </c>
      <c r="F1002" s="6">
        <f t="shared" si="140"/>
        <v>1.3394507849016817E-2</v>
      </c>
      <c r="G1002" s="3"/>
      <c r="H1002" s="3">
        <f t="shared" si="137"/>
        <v>8.1992171332210786E-5</v>
      </c>
      <c r="I1002" s="6">
        <f t="shared" si="138"/>
        <v>9.0549528619541016E-3</v>
      </c>
      <c r="J1002" s="13"/>
      <c r="K1002" s="13"/>
      <c r="L1002" s="3"/>
      <c r="M1002" s="3"/>
      <c r="N1002" s="3"/>
      <c r="O1002" s="3">
        <f t="shared" si="139"/>
        <v>1.2539082881437988E-4</v>
      </c>
      <c r="P1002" s="36">
        <f t="shared" si="135"/>
        <v>3.1890256537979802</v>
      </c>
      <c r="Q1002" s="6">
        <f t="shared" si="136"/>
        <v>1.1197804642624369E-2</v>
      </c>
      <c r="R1002" s="3"/>
      <c r="S1002" s="3"/>
      <c r="T1002" s="3"/>
    </row>
    <row r="1003" spans="1:20" x14ac:dyDescent="0.25">
      <c r="A1003" s="33">
        <v>43853</v>
      </c>
      <c r="B1003">
        <v>27.658484000000001</v>
      </c>
      <c r="C1003" s="6">
        <f t="shared" si="134"/>
        <v>-1.2507537514168728E-2</v>
      </c>
      <c r="D1003" s="6">
        <f t="shared" si="141"/>
        <v>9.3062375631199675E-3</v>
      </c>
      <c r="E1003" s="6">
        <f t="shared" si="133"/>
        <v>1.0172832789416037E-2</v>
      </c>
      <c r="F1003" s="6">
        <f t="shared" si="140"/>
        <v>1.3337846510288605E-2</v>
      </c>
      <c r="G1003" s="3"/>
      <c r="H1003" s="3">
        <f t="shared" si="137"/>
        <v>8.2851754088123064E-5</v>
      </c>
      <c r="I1003" s="6">
        <f t="shared" si="138"/>
        <v>9.1022938915486067E-3</v>
      </c>
      <c r="J1003" s="13"/>
      <c r="K1003" s="13"/>
      <c r="L1003" s="3"/>
      <c r="M1003" s="3"/>
      <c r="N1003" s="3"/>
      <c r="O1003" s="3">
        <f t="shared" si="139"/>
        <v>1.2804698504104338E-4</v>
      </c>
      <c r="P1003" s="36">
        <f t="shared" si="135"/>
        <v>2.9517544724828486</v>
      </c>
      <c r="Q1003" s="6">
        <f t="shared" si="136"/>
        <v>1.1315784773538395E-2</v>
      </c>
      <c r="R1003" s="3"/>
      <c r="S1003" s="3"/>
      <c r="T1003" s="3"/>
    </row>
    <row r="1004" spans="1:20" x14ac:dyDescent="0.25">
      <c r="A1004" s="33">
        <v>43854</v>
      </c>
      <c r="B1004">
        <v>28.014887000000002</v>
      </c>
      <c r="C1004" s="6">
        <f t="shared" si="134"/>
        <v>1.2803531108645265E-2</v>
      </c>
      <c r="D1004" s="6">
        <f t="shared" si="141"/>
        <v>9.5013308022649564E-3</v>
      </c>
      <c r="E1004" s="6">
        <f t="shared" si="133"/>
        <v>1.0295206275967346E-2</v>
      </c>
      <c r="F1004" s="6">
        <f t="shared" si="140"/>
        <v>1.3396679830400599E-2</v>
      </c>
      <c r="G1004" s="3"/>
      <c r="H1004" s="3">
        <f t="shared" si="137"/>
        <v>8.7266958522935978E-5</v>
      </c>
      <c r="I1004" s="6">
        <f t="shared" si="138"/>
        <v>9.3416785709494396E-3</v>
      </c>
      <c r="J1004" s="13"/>
      <c r="K1004" s="13"/>
      <c r="L1004" s="3"/>
      <c r="M1004" s="3"/>
      <c r="N1004" s="3"/>
      <c r="O1004" s="3">
        <f t="shared" si="139"/>
        <v>1.3542710816825132E-4</v>
      </c>
      <c r="P1004" s="36">
        <f t="shared" si="135"/>
        <v>2.9293651294631817</v>
      </c>
      <c r="Q1004" s="6">
        <f t="shared" si="136"/>
        <v>1.1637315333368403E-2</v>
      </c>
      <c r="R1004" s="3"/>
      <c r="S1004" s="3"/>
      <c r="T1004" s="3"/>
    </row>
    <row r="1005" spans="1:20" x14ac:dyDescent="0.25">
      <c r="A1005" s="33">
        <v>43857</v>
      </c>
      <c r="B1005">
        <v>27.641902999999999</v>
      </c>
      <c r="C1005" s="6">
        <f t="shared" si="134"/>
        <v>-1.3403201432720384E-2</v>
      </c>
      <c r="D1005" s="6">
        <f t="shared" si="141"/>
        <v>9.7651009692466626E-3</v>
      </c>
      <c r="E1005" s="6">
        <f t="shared" si="133"/>
        <v>1.0423286058742343E-2</v>
      </c>
      <c r="F1005" s="6">
        <f t="shared" si="140"/>
        <v>1.3247568206408435E-2</v>
      </c>
      <c r="G1005" s="3"/>
      <c r="H1005" s="3">
        <f t="shared" si="137"/>
        <v>9.1866765542562642E-5</v>
      </c>
      <c r="I1005" s="6">
        <f t="shared" si="138"/>
        <v>9.5847152040403703E-3</v>
      </c>
      <c r="J1005" s="13"/>
      <c r="K1005" s="13"/>
      <c r="L1005" s="3"/>
      <c r="M1005" s="3"/>
      <c r="N1005" s="3"/>
      <c r="O1005" s="3">
        <f t="shared" si="139"/>
        <v>1.4272085802899103E-4</v>
      </c>
      <c r="P1005" s="36">
        <f t="shared" si="135"/>
        <v>2.879010668883426</v>
      </c>
      <c r="Q1005" s="6">
        <f t="shared" si="136"/>
        <v>1.1946583529569909E-2</v>
      </c>
      <c r="R1005" s="3"/>
      <c r="S1005" s="3"/>
      <c r="T1005" s="3"/>
    </row>
    <row r="1006" spans="1:20" x14ac:dyDescent="0.25">
      <c r="A1006" s="33">
        <v>43858</v>
      </c>
      <c r="B1006">
        <v>27.849112999999999</v>
      </c>
      <c r="C1006" s="6">
        <f t="shared" si="134"/>
        <v>7.4682706510569123E-3</v>
      </c>
      <c r="D1006" s="6">
        <f t="shared" si="141"/>
        <v>9.9680206161130522E-3</v>
      </c>
      <c r="E1006" s="6">
        <f t="shared" si="133"/>
        <v>1.0488909463420518E-2</v>
      </c>
      <c r="F1006" s="6">
        <f t="shared" si="140"/>
        <v>1.3322651214746068E-2</v>
      </c>
      <c r="G1006" s="3"/>
      <c r="H1006" s="3">
        <f t="shared" si="137"/>
        <v>9.7133508128773548E-5</v>
      </c>
      <c r="I1006" s="6">
        <f t="shared" si="138"/>
        <v>9.8556333195169935E-3</v>
      </c>
      <c r="J1006" s="13"/>
      <c r="K1006" s="13"/>
      <c r="L1006" s="3"/>
      <c r="M1006" s="3"/>
      <c r="N1006" s="3"/>
      <c r="O1006" s="3">
        <f t="shared" si="139"/>
        <v>1.5061746557166333E-4</v>
      </c>
      <c r="P1006" s="36">
        <f t="shared" si="135"/>
        <v>3.2962903941680262</v>
      </c>
      <c r="Q1006" s="6">
        <f t="shared" si="136"/>
        <v>1.2272630751866664E-2</v>
      </c>
      <c r="R1006" s="3"/>
      <c r="S1006" s="3"/>
      <c r="T1006" s="3"/>
    </row>
    <row r="1007" spans="1:20" x14ac:dyDescent="0.25">
      <c r="A1007" s="33">
        <v>43859</v>
      </c>
      <c r="B1007">
        <v>27.932001</v>
      </c>
      <c r="C1007" s="6">
        <f t="shared" si="134"/>
        <v>2.9719041110235441E-3</v>
      </c>
      <c r="D1007" s="6">
        <f t="shared" si="141"/>
        <v>1.0050690420797743E-2</v>
      </c>
      <c r="E1007" s="6">
        <f t="shared" si="133"/>
        <v>1.0532831310857591E-2</v>
      </c>
      <c r="F1007" s="6">
        <f t="shared" si="140"/>
        <v>1.2984033714183506E-2</v>
      </c>
      <c r="G1007" s="3"/>
      <c r="H1007" s="3">
        <f t="shared" si="137"/>
        <v>9.4652001632093414E-5</v>
      </c>
      <c r="I1007" s="6">
        <f t="shared" si="138"/>
        <v>9.7289260266533745E-3</v>
      </c>
      <c r="J1007" s="13"/>
      <c r="K1007" s="13"/>
      <c r="L1007" s="3"/>
      <c r="M1007" s="3"/>
      <c r="N1007" s="3"/>
      <c r="O1007" s="3">
        <f t="shared" si="139"/>
        <v>1.4750053489676605E-4</v>
      </c>
      <c r="P1007" s="36">
        <f t="shared" si="135"/>
        <v>3.4619612446274446</v>
      </c>
      <c r="Q1007" s="6">
        <f t="shared" si="136"/>
        <v>1.2144979822822517E-2</v>
      </c>
      <c r="R1007" s="3"/>
      <c r="S1007" s="3"/>
      <c r="T1007" s="3"/>
    </row>
    <row r="1008" spans="1:20" x14ac:dyDescent="0.25">
      <c r="A1008" s="33">
        <v>43860</v>
      </c>
      <c r="B1008">
        <v>27.608754999999999</v>
      </c>
      <c r="C1008" s="6">
        <f t="shared" si="134"/>
        <v>-1.164008821748903E-2</v>
      </c>
      <c r="D1008" s="6">
        <f t="shared" si="141"/>
        <v>1.000773923311552E-2</v>
      </c>
      <c r="E1008" s="6">
        <f t="shared" si="133"/>
        <v>1.0467475969596593E-2</v>
      </c>
      <c r="F1008" s="6">
        <f t="shared" si="140"/>
        <v>1.2984963095888662E-2</v>
      </c>
      <c r="G1008" s="3"/>
      <c r="H1008" s="3">
        <f t="shared" si="137"/>
        <v>8.9502814376874921E-5</v>
      </c>
      <c r="I1008" s="6">
        <f t="shared" si="138"/>
        <v>9.4605927074827047E-3</v>
      </c>
      <c r="J1008" s="13"/>
      <c r="K1008" s="13"/>
      <c r="L1008" s="3"/>
      <c r="M1008" s="3"/>
      <c r="N1008" s="3"/>
      <c r="O1008" s="3">
        <f t="shared" si="139"/>
        <v>1.4079491422231308E-4</v>
      </c>
      <c r="P1008" s="36">
        <f t="shared" si="135"/>
        <v>3.0339978660486313</v>
      </c>
      <c r="Q1008" s="6">
        <f t="shared" si="136"/>
        <v>1.1865703275504284E-2</v>
      </c>
      <c r="R1008" s="3"/>
      <c r="S1008" s="3"/>
      <c r="T1008" s="3"/>
    </row>
    <row r="1009" spans="1:20" x14ac:dyDescent="0.25">
      <c r="A1009" s="33">
        <v>43861</v>
      </c>
      <c r="B1009">
        <v>27.484425999999999</v>
      </c>
      <c r="C1009" s="6">
        <f t="shared" si="134"/>
        <v>-4.5134155915934841E-3</v>
      </c>
      <c r="D1009" s="6">
        <f t="shared" si="141"/>
        <v>9.5568245245607059E-3</v>
      </c>
      <c r="E1009" s="6">
        <f t="shared" si="133"/>
        <v>1.0254511275823492E-2</v>
      </c>
      <c r="F1009" s="6">
        <f t="shared" si="140"/>
        <v>1.2804178784394951E-2</v>
      </c>
      <c r="G1009" s="3"/>
      <c r="H1009" s="3">
        <f t="shared" si="137"/>
        <v>9.226214473691804E-5</v>
      </c>
      <c r="I1009" s="6">
        <f t="shared" si="138"/>
        <v>9.6053185650928855E-3</v>
      </c>
      <c r="J1009" s="13"/>
      <c r="K1009" s="13"/>
      <c r="L1009" s="3"/>
      <c r="M1009" s="3"/>
      <c r="N1009" s="3"/>
      <c r="O1009" s="3">
        <f t="shared" si="139"/>
        <v>1.4521970027081733E-4</v>
      </c>
      <c r="P1009" s="36">
        <f t="shared" si="135"/>
        <v>3.429554579738177</v>
      </c>
      <c r="Q1009" s="6">
        <f t="shared" si="136"/>
        <v>1.2050713683048707E-2</v>
      </c>
      <c r="R1009" s="3"/>
      <c r="S1009" s="3"/>
      <c r="T1009" s="3"/>
    </row>
    <row r="1010" spans="1:20" x14ac:dyDescent="0.25">
      <c r="A1010" s="33">
        <v>43864</v>
      </c>
      <c r="B1010">
        <v>27.476140999999998</v>
      </c>
      <c r="C1010" s="6">
        <f t="shared" si="134"/>
        <v>-3.014888861229556E-4</v>
      </c>
      <c r="D1010" s="6">
        <f t="shared" si="141"/>
        <v>9.498231551866694E-3</v>
      </c>
      <c r="E1010" s="6">
        <f t="shared" si="133"/>
        <v>9.9090851359592332E-3</v>
      </c>
      <c r="F1010" s="6">
        <f t="shared" si="140"/>
        <v>1.2808734105142111E-2</v>
      </c>
      <c r="G1010" s="3"/>
      <c r="H1010" s="3">
        <f t="shared" si="137"/>
        <v>8.7948671270849296E-5</v>
      </c>
      <c r="I1010" s="6">
        <f t="shared" si="138"/>
        <v>9.378095290134841E-3</v>
      </c>
      <c r="J1010" s="13"/>
      <c r="K1010" s="13"/>
      <c r="L1010" s="3"/>
      <c r="M1010" s="3"/>
      <c r="N1010" s="3"/>
      <c r="O1010" s="3">
        <f t="shared" si="139"/>
        <v>1.3968798439875494E-4</v>
      </c>
      <c r="P1010" s="36">
        <f t="shared" si="135"/>
        <v>3.5187857674453937</v>
      </c>
      <c r="Q1010" s="6">
        <f t="shared" si="136"/>
        <v>1.1818967146022319E-2</v>
      </c>
      <c r="R1010" s="3"/>
      <c r="S1010" s="3"/>
      <c r="T1010" s="3"/>
    </row>
    <row r="1011" spans="1:20" x14ac:dyDescent="0.25">
      <c r="A1011" s="33">
        <v>43865</v>
      </c>
      <c r="B1011">
        <v>27.683350000000001</v>
      </c>
      <c r="C1011" s="6">
        <f t="shared" si="134"/>
        <v>7.5131213481583591E-3</v>
      </c>
      <c r="D1011" s="6">
        <f t="shared" si="141"/>
        <v>8.4026243399062499E-3</v>
      </c>
      <c r="E1011" s="6">
        <f t="shared" si="133"/>
        <v>9.4320416299868374E-3</v>
      </c>
      <c r="F1011" s="6">
        <f t="shared" si="140"/>
        <v>1.2525497364893981E-2</v>
      </c>
      <c r="G1011" s="3"/>
      <c r="H1011" s="3">
        <f t="shared" si="137"/>
        <v>8.2677204727505668E-5</v>
      </c>
      <c r="I1011" s="6">
        <f t="shared" si="138"/>
        <v>9.0927006289388893E-3</v>
      </c>
      <c r="J1011" s="13"/>
      <c r="K1011" s="13"/>
      <c r="L1011" s="3"/>
      <c r="M1011" s="3"/>
      <c r="N1011" s="3"/>
      <c r="O1011" s="3">
        <f t="shared" si="139"/>
        <v>1.3300668916713852E-4</v>
      </c>
      <c r="P1011" s="36">
        <f t="shared" si="135"/>
        <v>3.3314209690305749</v>
      </c>
      <c r="Q1011" s="6">
        <f t="shared" si="136"/>
        <v>1.1532852603200066E-2</v>
      </c>
      <c r="R1011" s="3"/>
      <c r="S1011" s="3"/>
      <c r="T1011" s="3"/>
    </row>
    <row r="1012" spans="1:20" x14ac:dyDescent="0.25">
      <c r="A1012" s="33">
        <v>43866</v>
      </c>
      <c r="B1012">
        <v>27.873981000000001</v>
      </c>
      <c r="C1012" s="6">
        <f t="shared" si="134"/>
        <v>6.8625236203096931E-3</v>
      </c>
      <c r="D1012" s="6">
        <f t="shared" si="141"/>
        <v>8.3858366054041233E-3</v>
      </c>
      <c r="E1012" s="6">
        <f t="shared" si="133"/>
        <v>9.2221714611827651E-3</v>
      </c>
      <c r="F1012" s="6">
        <f t="shared" si="140"/>
        <v>1.2545910758029985E-2</v>
      </c>
      <c r="G1012" s="3"/>
      <c r="H1012" s="3">
        <f t="shared" si="137"/>
        <v>8.11033919873845E-5</v>
      </c>
      <c r="I1012" s="6">
        <f t="shared" si="138"/>
        <v>9.005742167494276E-3</v>
      </c>
      <c r="J1012" s="13"/>
      <c r="K1012" s="13"/>
      <c r="L1012" s="3"/>
      <c r="M1012" s="3"/>
      <c r="N1012" s="3"/>
      <c r="O1012" s="3">
        <f t="shared" si="139"/>
        <v>1.3163188546107068E-4</v>
      </c>
      <c r="P1012" s="36">
        <f t="shared" si="135"/>
        <v>3.3699260011252297</v>
      </c>
      <c r="Q1012" s="6">
        <f t="shared" si="136"/>
        <v>1.1473093979440362E-2</v>
      </c>
      <c r="R1012" s="3"/>
      <c r="S1012" s="3"/>
      <c r="T1012" s="3"/>
    </row>
    <row r="1013" spans="1:20" x14ac:dyDescent="0.25">
      <c r="A1013" s="33">
        <v>43867</v>
      </c>
      <c r="B1013">
        <v>29.001208999999999</v>
      </c>
      <c r="C1013" s="6">
        <f t="shared" si="134"/>
        <v>3.9643845714374536E-2</v>
      </c>
      <c r="D1013" s="6">
        <f t="shared" si="141"/>
        <v>8.3790514681724333E-3</v>
      </c>
      <c r="E1013" s="6">
        <f t="shared" si="133"/>
        <v>9.2145641992924521E-3</v>
      </c>
      <c r="F1013" s="6">
        <f t="shared" si="140"/>
        <v>1.248410823345702E-2</v>
      </c>
      <c r="G1013" s="3"/>
      <c r="H1013" s="3">
        <f t="shared" si="137"/>
        <v>7.9062842294499932E-5</v>
      </c>
      <c r="I1013" s="6">
        <f t="shared" si="138"/>
        <v>8.8917288698261553E-3</v>
      </c>
      <c r="J1013" s="13"/>
      <c r="K1013" s="13"/>
      <c r="L1013" s="3"/>
      <c r="M1013" s="3"/>
      <c r="N1013" s="3"/>
      <c r="O1013" s="3">
        <f t="shared" si="139"/>
        <v>1.2961426806181155E-4</v>
      </c>
      <c r="P1013" s="36">
        <f t="shared" si="135"/>
        <v>-2.5062019427936799</v>
      </c>
      <c r="Q1013" s="6">
        <f t="shared" si="136"/>
        <v>1.138482622009715E-2</v>
      </c>
      <c r="R1013" s="3"/>
      <c r="S1013" s="3"/>
      <c r="T1013" s="3"/>
    </row>
    <row r="1014" spans="1:20" x14ac:dyDescent="0.25">
      <c r="A1014" s="33">
        <v>43868</v>
      </c>
      <c r="B1014">
        <v>29.249860999999999</v>
      </c>
      <c r="C1014" s="6">
        <f t="shared" si="134"/>
        <v>8.5373027571649628E-3</v>
      </c>
      <c r="D1014" s="6">
        <f t="shared" si="141"/>
        <v>1.099070953461931E-2</v>
      </c>
      <c r="E1014" s="6">
        <f t="shared" si="133"/>
        <v>1.0444271865984466E-2</v>
      </c>
      <c r="F1014" s="6">
        <f t="shared" si="140"/>
        <v>1.3162036977238171E-2</v>
      </c>
      <c r="G1014" s="3"/>
      <c r="H1014" s="3">
        <f t="shared" si="137"/>
        <v>1.6861714193833796E-4</v>
      </c>
      <c r="I1014" s="6">
        <f t="shared" si="138"/>
        <v>1.2985266340677728E-2</v>
      </c>
      <c r="J1014" s="13"/>
      <c r="K1014" s="13"/>
      <c r="L1014" s="3"/>
      <c r="M1014" s="3"/>
      <c r="N1014" s="3"/>
      <c r="O1014" s="3">
        <f t="shared" si="139"/>
        <v>2.5403196947170858E-4</v>
      </c>
      <c r="P1014" s="36">
        <f t="shared" si="135"/>
        <v>3.0766292711027408</v>
      </c>
      <c r="Q1014" s="6">
        <f t="shared" si="136"/>
        <v>1.5938380390482232E-2</v>
      </c>
      <c r="R1014" s="3"/>
      <c r="S1014" s="3"/>
      <c r="T1014" s="3"/>
    </row>
    <row r="1015" spans="1:20" x14ac:dyDescent="0.25">
      <c r="A1015" s="33">
        <v>43871</v>
      </c>
      <c r="B1015">
        <v>28.694535999999999</v>
      </c>
      <c r="C1015" s="6">
        <f t="shared" si="134"/>
        <v>-1.9168100164704143E-2</v>
      </c>
      <c r="D1015" s="6">
        <f t="shared" si="141"/>
        <v>1.1097468679234068E-2</v>
      </c>
      <c r="E1015" s="6">
        <f t="shared" si="133"/>
        <v>1.0461896204405364E-2</v>
      </c>
      <c r="F1015" s="6">
        <f t="shared" si="140"/>
        <v>1.3166423639181871E-2</v>
      </c>
      <c r="G1015" s="3"/>
      <c r="H1015" s="3">
        <f t="shared" si="137"/>
        <v>1.6287324572408746E-4</v>
      </c>
      <c r="I1015" s="6">
        <f t="shared" si="138"/>
        <v>1.2762180288809882E-2</v>
      </c>
      <c r="J1015" s="13"/>
      <c r="K1015" s="13"/>
      <c r="L1015" s="3"/>
      <c r="M1015" s="3"/>
      <c r="N1015" s="3"/>
      <c r="O1015" s="3">
        <f t="shared" si="139"/>
        <v>2.4242846273854506E-4</v>
      </c>
      <c r="P1015" s="36">
        <f t="shared" si="135"/>
        <v>2.4856809720939981</v>
      </c>
      <c r="Q1015" s="6">
        <f t="shared" si="136"/>
        <v>1.5570114409937554E-2</v>
      </c>
      <c r="R1015" s="3"/>
      <c r="S1015" s="3"/>
      <c r="T1015" s="3"/>
    </row>
    <row r="1016" spans="1:20" x14ac:dyDescent="0.25">
      <c r="A1016" s="33">
        <v>43872</v>
      </c>
      <c r="B1016">
        <v>29.274726999999999</v>
      </c>
      <c r="C1016" s="6">
        <f t="shared" si="134"/>
        <v>2.0017862712244039E-2</v>
      </c>
      <c r="D1016" s="6">
        <f t="shared" si="141"/>
        <v>1.1628331290527347E-2</v>
      </c>
      <c r="E1016" s="6">
        <f t="shared" si="133"/>
        <v>1.0733025946456587E-2</v>
      </c>
      <c r="F1016" s="6">
        <f t="shared" si="140"/>
        <v>1.3316005511384262E-2</v>
      </c>
      <c r="G1016" s="3"/>
      <c r="H1016" s="3">
        <f t="shared" si="137"/>
        <v>1.7514581481609009E-4</v>
      </c>
      <c r="I1016" s="6">
        <f t="shared" si="138"/>
        <v>1.3234266689775074E-2</v>
      </c>
      <c r="J1016" s="13"/>
      <c r="K1016" s="13"/>
      <c r="L1016" s="3"/>
      <c r="M1016" s="3"/>
      <c r="N1016" s="3"/>
      <c r="O1016" s="3">
        <f t="shared" si="139"/>
        <v>2.5632525184169654E-4</v>
      </c>
      <c r="P1016" s="36">
        <f t="shared" si="135"/>
        <v>2.4339401235791396</v>
      </c>
      <c r="Q1016" s="6">
        <f t="shared" si="136"/>
        <v>1.6010160893685503E-2</v>
      </c>
      <c r="R1016" s="3"/>
      <c r="S1016" s="3"/>
      <c r="T1016" s="3"/>
    </row>
    <row r="1017" spans="1:20" x14ac:dyDescent="0.25">
      <c r="A1017" s="33">
        <v>43873</v>
      </c>
      <c r="B1017">
        <v>29.506802</v>
      </c>
      <c r="C1017" s="6">
        <f t="shared" si="134"/>
        <v>7.8962289609757676E-3</v>
      </c>
      <c r="D1017" s="6">
        <f t="shared" si="141"/>
        <v>1.2146405434111144E-2</v>
      </c>
      <c r="E1017" s="6">
        <f t="shared" si="133"/>
        <v>1.0991647841677171E-2</v>
      </c>
      <c r="F1017" s="6">
        <f t="shared" si="140"/>
        <v>1.3322290870954739E-2</v>
      </c>
      <c r="G1017" s="3"/>
      <c r="H1017" s="3">
        <f t="shared" si="137"/>
        <v>1.8867995558109971E-4</v>
      </c>
      <c r="I1017" s="6">
        <f t="shared" si="138"/>
        <v>1.3736082250084982E-2</v>
      </c>
      <c r="J1017" s="13"/>
      <c r="K1017" s="13"/>
      <c r="L1017" s="3"/>
      <c r="M1017" s="3"/>
      <c r="N1017" s="3"/>
      <c r="O1017" s="3">
        <f t="shared" si="139"/>
        <v>2.716485817409681E-4</v>
      </c>
      <c r="P1017" s="36">
        <f t="shared" si="135"/>
        <v>3.0717990839725284</v>
      </c>
      <c r="Q1017" s="6">
        <f t="shared" si="136"/>
        <v>1.6481765128194496E-2</v>
      </c>
      <c r="R1017" s="3"/>
      <c r="S1017" s="3"/>
      <c r="T1017" s="3"/>
    </row>
    <row r="1018" spans="1:20" x14ac:dyDescent="0.25">
      <c r="A1018" s="33">
        <v>43874</v>
      </c>
      <c r="B1018">
        <v>29.299593000000002</v>
      </c>
      <c r="C1018" s="6">
        <f t="shared" si="134"/>
        <v>-7.0471878967767621E-3</v>
      </c>
      <c r="D1018" s="6">
        <f t="shared" si="141"/>
        <v>1.207554292393361E-2</v>
      </c>
      <c r="E1018" s="6">
        <f t="shared" si="133"/>
        <v>1.0983249912348208E-2</v>
      </c>
      <c r="F1018" s="6">
        <f t="shared" si="140"/>
        <v>1.269696950939036E-2</v>
      </c>
      <c r="G1018" s="3"/>
      <c r="H1018" s="3">
        <f t="shared" si="137"/>
        <v>1.8110018415448288E-4</v>
      </c>
      <c r="I1018" s="6">
        <f t="shared" si="138"/>
        <v>1.3457346846777893E-2</v>
      </c>
      <c r="J1018" s="13"/>
      <c r="K1018" s="13"/>
      <c r="L1018" s="3"/>
      <c r="M1018" s="3"/>
      <c r="N1018" s="3"/>
      <c r="O1018" s="3">
        <f t="shared" si="139"/>
        <v>2.5748565202546433E-4</v>
      </c>
      <c r="P1018" s="36">
        <f t="shared" si="135"/>
        <v>3.116896640558247</v>
      </c>
      <c r="Q1018" s="6">
        <f t="shared" si="136"/>
        <v>1.6046359463300838E-2</v>
      </c>
      <c r="R1018" s="3"/>
      <c r="S1018" s="3"/>
      <c r="T1018" s="3"/>
    </row>
    <row r="1019" spans="1:20" x14ac:dyDescent="0.25">
      <c r="A1019" s="33">
        <v>43875</v>
      </c>
      <c r="B1019">
        <v>29.374186000000002</v>
      </c>
      <c r="C1019" s="6">
        <f t="shared" si="134"/>
        <v>2.5426363005175727E-3</v>
      </c>
      <c r="D1019" s="6">
        <f t="shared" si="141"/>
        <v>1.1453863133083494E-2</v>
      </c>
      <c r="E1019" s="6">
        <f t="shared" si="133"/>
        <v>1.0720981688042554E-2</v>
      </c>
      <c r="F1019" s="6">
        <f t="shared" si="140"/>
        <v>1.2699529226837477E-2</v>
      </c>
      <c r="G1019" s="3"/>
      <c r="H1019" s="3">
        <f t="shared" si="137"/>
        <v>1.7321394454036251E-4</v>
      </c>
      <c r="I1019" s="6">
        <f t="shared" si="138"/>
        <v>1.3161076876166421E-2</v>
      </c>
      <c r="J1019" s="13"/>
      <c r="K1019" s="13"/>
      <c r="L1019" s="3"/>
      <c r="M1019" s="3"/>
      <c r="N1019" s="3"/>
      <c r="O1019" s="3">
        <f t="shared" si="139"/>
        <v>2.4362841225984577E-4</v>
      </c>
      <c r="P1019" s="36">
        <f t="shared" si="135"/>
        <v>3.2277265082307234</v>
      </c>
      <c r="Q1019" s="6">
        <f t="shared" si="136"/>
        <v>1.5608600586210341E-2</v>
      </c>
      <c r="R1019" s="3"/>
      <c r="S1019" s="3"/>
      <c r="T1019" s="3"/>
    </row>
    <row r="1020" spans="1:20" x14ac:dyDescent="0.25">
      <c r="A1020" s="33">
        <v>43878</v>
      </c>
      <c r="B1020">
        <v>29.481939000000001</v>
      </c>
      <c r="C1020" s="6">
        <f t="shared" si="134"/>
        <v>3.6615771217807691E-3</v>
      </c>
      <c r="D1020" s="6">
        <f t="shared" si="141"/>
        <v>1.1422968227750661E-2</v>
      </c>
      <c r="E1020" s="6">
        <f t="shared" si="133"/>
        <v>1.0725721252904528E-2</v>
      </c>
      <c r="F1020" s="6">
        <f t="shared" si="140"/>
        <v>1.2701883064000122E-2</v>
      </c>
      <c r="G1020" s="3"/>
      <c r="H1020" s="3">
        <f t="shared" si="137"/>
        <v>1.6320900782934331E-4</v>
      </c>
      <c r="I1020" s="6">
        <f t="shared" si="138"/>
        <v>1.2775328090868872E-2</v>
      </c>
      <c r="J1020" s="13"/>
      <c r="K1020" s="13"/>
      <c r="L1020" s="3"/>
      <c r="M1020" s="3"/>
      <c r="N1020" s="3"/>
      <c r="O1020" s="3">
        <f t="shared" si="139"/>
        <v>2.2752113324834579E-4</v>
      </c>
      <c r="P1020" s="36">
        <f t="shared" si="135"/>
        <v>3.2457316618219498</v>
      </c>
      <c r="Q1020" s="6">
        <f t="shared" si="136"/>
        <v>1.5083803673090743E-2</v>
      </c>
      <c r="R1020" s="3"/>
      <c r="S1020" s="3"/>
      <c r="T1020" s="3"/>
    </row>
    <row r="1021" spans="1:20" x14ac:dyDescent="0.25">
      <c r="A1021" s="33">
        <v>43879</v>
      </c>
      <c r="B1021">
        <v>29.175267999999999</v>
      </c>
      <c r="C1021" s="6">
        <f t="shared" si="134"/>
        <v>-1.0456474486557652E-2</v>
      </c>
      <c r="D1021" s="6">
        <f t="shared" si="141"/>
        <v>1.1392089259588052E-2</v>
      </c>
      <c r="E1021" s="6">
        <f t="shared" si="133"/>
        <v>1.0626265406785131E-2</v>
      </c>
      <c r="F1021" s="6">
        <f t="shared" si="140"/>
        <v>1.2706428440109697E-2</v>
      </c>
      <c r="G1021" s="3"/>
      <c r="H1021" s="3">
        <f t="shared" si="137"/>
        <v>1.542208961807076E-4</v>
      </c>
      <c r="I1021" s="6">
        <f t="shared" si="138"/>
        <v>1.2418570617454635E-2</v>
      </c>
      <c r="J1021" s="13"/>
      <c r="K1021" s="13"/>
      <c r="L1021" s="3"/>
      <c r="M1021" s="3"/>
      <c r="N1021" s="3"/>
      <c r="O1021" s="3">
        <f t="shared" si="139"/>
        <v>2.135312157283961E-4</v>
      </c>
      <c r="P1021" s="36">
        <f t="shared" si="135"/>
        <v>3.0509021040616151</v>
      </c>
      <c r="Q1021" s="6">
        <f t="shared" si="136"/>
        <v>1.4612707337396315E-2</v>
      </c>
      <c r="R1021" s="3"/>
      <c r="S1021" s="3"/>
      <c r="T1021" s="3"/>
    </row>
    <row r="1022" spans="1:20" x14ac:dyDescent="0.25">
      <c r="A1022" s="33">
        <v>43880</v>
      </c>
      <c r="B1022">
        <v>29.133825000000002</v>
      </c>
      <c r="C1022" s="6">
        <f t="shared" si="134"/>
        <v>-1.4214937961206982E-3</v>
      </c>
      <c r="D1022" s="6">
        <f t="shared" si="141"/>
        <v>1.151448153851297E-2</v>
      </c>
      <c r="E1022" s="6">
        <f t="shared" si="133"/>
        <v>1.071137580942428E-2</v>
      </c>
      <c r="F1022" s="6">
        <f t="shared" si="140"/>
        <v>1.2590924743293846E-2</v>
      </c>
      <c r="G1022" s="3"/>
      <c r="H1022" s="3">
        <f t="shared" si="137"/>
        <v>1.51527913931147E-4</v>
      </c>
      <c r="I1022" s="6">
        <f t="shared" si="138"/>
        <v>1.2309667498805441E-2</v>
      </c>
      <c r="J1022" s="13"/>
      <c r="K1022" s="13"/>
      <c r="L1022" s="3"/>
      <c r="M1022" s="3"/>
      <c r="N1022" s="3"/>
      <c r="O1022" s="3">
        <f t="shared" si="139"/>
        <v>2.0882473827776477E-4</v>
      </c>
      <c r="P1022" s="36">
        <f t="shared" si="135"/>
        <v>3.3132309469625119</v>
      </c>
      <c r="Q1022" s="6">
        <f t="shared" si="136"/>
        <v>1.4450769470092753E-2</v>
      </c>
      <c r="R1022" s="3"/>
      <c r="S1022" s="3"/>
      <c r="T1022" s="3"/>
    </row>
    <row r="1023" spans="1:20" x14ac:dyDescent="0.25">
      <c r="A1023" s="33">
        <v>43881</v>
      </c>
      <c r="B1023">
        <v>28.827152000000002</v>
      </c>
      <c r="C1023" s="6">
        <f t="shared" si="134"/>
        <v>-1.0582149497346156E-2</v>
      </c>
      <c r="D1023" s="6">
        <f t="shared" si="141"/>
        <v>1.144455738999966E-2</v>
      </c>
      <c r="E1023" s="6">
        <f t="shared" si="133"/>
        <v>1.0710322058533566E-2</v>
      </c>
      <c r="F1023" s="6">
        <f t="shared" si="140"/>
        <v>1.2591595070884689E-2</v>
      </c>
      <c r="G1023" s="3"/>
      <c r="H1023" s="3">
        <f t="shared" si="137"/>
        <v>1.4255747777202276E-4</v>
      </c>
      <c r="I1023" s="6">
        <f t="shared" si="138"/>
        <v>1.1939743622541597E-2</v>
      </c>
      <c r="J1023" s="13"/>
      <c r="K1023" s="13"/>
      <c r="L1023" s="3"/>
      <c r="M1023" s="3"/>
      <c r="N1023" s="3"/>
      <c r="O1023" s="3">
        <f t="shared" si="139"/>
        <v>1.9568239314813791E-4</v>
      </c>
      <c r="P1023" s="36">
        <f t="shared" si="135"/>
        <v>3.0644385530868621</v>
      </c>
      <c r="Q1023" s="6">
        <f t="shared" si="136"/>
        <v>1.3988652299208024E-2</v>
      </c>
      <c r="R1023" s="3"/>
      <c r="S1023" s="3"/>
      <c r="T1023" s="3"/>
    </row>
    <row r="1024" spans="1:20" x14ac:dyDescent="0.25">
      <c r="A1024" s="33">
        <v>43882</v>
      </c>
      <c r="B1024">
        <v>28.644808000000001</v>
      </c>
      <c r="C1024" s="6">
        <f t="shared" si="134"/>
        <v>-6.3455156862002524E-3</v>
      </c>
      <c r="D1024" s="6">
        <f t="shared" si="141"/>
        <v>1.1551917262008132E-2</v>
      </c>
      <c r="E1024" s="6">
        <f t="shared" si="133"/>
        <v>1.075895292453629E-2</v>
      </c>
      <c r="F1024" s="6">
        <f t="shared" si="140"/>
        <v>1.2432044392851369E-2</v>
      </c>
      <c r="G1024" s="3"/>
      <c r="H1024" s="3">
        <f t="shared" si="137"/>
        <v>1.407229423847524E-4</v>
      </c>
      <c r="I1024" s="6">
        <f t="shared" si="138"/>
        <v>1.1862670120371399E-2</v>
      </c>
      <c r="J1024" s="13"/>
      <c r="K1024" s="13"/>
      <c r="L1024" s="3"/>
      <c r="M1024" s="3"/>
      <c r="N1024" s="3"/>
      <c r="O1024" s="3">
        <f t="shared" si="139"/>
        <v>1.9290414235352405E-4</v>
      </c>
      <c r="P1024" s="36">
        <f t="shared" si="135"/>
        <v>3.2533532664213034</v>
      </c>
      <c r="Q1024" s="6">
        <f t="shared" si="136"/>
        <v>1.3888993568776827E-2</v>
      </c>
      <c r="R1024" s="3"/>
      <c r="S1024" s="3"/>
      <c r="T1024" s="3"/>
    </row>
    <row r="1025" spans="1:20" x14ac:dyDescent="0.25">
      <c r="A1025" s="33">
        <v>43885</v>
      </c>
      <c r="B1025">
        <v>27.873981000000001</v>
      </c>
      <c r="C1025" s="6">
        <f t="shared" si="134"/>
        <v>-2.7278532039352005E-2</v>
      </c>
      <c r="D1025" s="6">
        <f t="shared" si="141"/>
        <v>1.1599952405721306E-2</v>
      </c>
      <c r="E1025" s="6">
        <f t="shared" ref="E1025:E1088" si="142">SQRT(SUMPRODUCT(C965:C1024,C965:C1024)/60)</f>
        <v>1.0670684694294013E-2</v>
      </c>
      <c r="F1025" s="6">
        <f t="shared" si="140"/>
        <v>1.1673600304120414E-2</v>
      </c>
      <c r="G1025" s="3"/>
      <c r="H1025" s="3">
        <f t="shared" si="137"/>
        <v>1.3469550000109605E-4</v>
      </c>
      <c r="I1025" s="6">
        <f t="shared" si="138"/>
        <v>1.1605839047699053E-2</v>
      </c>
      <c r="J1025" s="13"/>
      <c r="K1025" s="13"/>
      <c r="L1025" s="3"/>
      <c r="M1025" s="3"/>
      <c r="N1025" s="3"/>
      <c r="O1025" s="3">
        <f t="shared" si="139"/>
        <v>1.8445335982275561E-4</v>
      </c>
      <c r="P1025" s="36">
        <f t="shared" si="135"/>
        <v>1.3630277346785968</v>
      </c>
      <c r="Q1025" s="6">
        <f t="shared" si="136"/>
        <v>1.3581360750041051E-2</v>
      </c>
      <c r="R1025" s="3"/>
      <c r="S1025" s="3"/>
      <c r="T1025" s="3"/>
    </row>
    <row r="1026" spans="1:20" x14ac:dyDescent="0.25">
      <c r="A1026" s="33">
        <v>43886</v>
      </c>
      <c r="B1026">
        <v>27.020273</v>
      </c>
      <c r="C1026" s="6">
        <f t="shared" si="134"/>
        <v>-3.1106236950327836E-2</v>
      </c>
      <c r="D1026" s="6">
        <f t="shared" si="141"/>
        <v>1.2623787376219267E-2</v>
      </c>
      <c r="E1026" s="6">
        <f t="shared" si="142"/>
        <v>1.122370774331987E-2</v>
      </c>
      <c r="F1026" s="6">
        <f t="shared" si="140"/>
        <v>1.2020682572296109E-2</v>
      </c>
      <c r="G1026" s="3"/>
      <c r="H1026" s="3">
        <f t="shared" si="137"/>
        <v>1.7126086861434756E-4</v>
      </c>
      <c r="I1026" s="6">
        <f t="shared" si="138"/>
        <v>1.3086667590121923E-2</v>
      </c>
      <c r="J1026" s="13"/>
      <c r="K1026" s="13"/>
      <c r="L1026" s="3"/>
      <c r="M1026" s="3"/>
      <c r="N1026" s="3"/>
      <c r="O1026" s="3">
        <f t="shared" si="139"/>
        <v>2.3509556356501236E-4</v>
      </c>
      <c r="P1026" s="36">
        <f t="shared" si="135"/>
        <v>1.2009384478114038</v>
      </c>
      <c r="Q1026" s="6">
        <f t="shared" si="136"/>
        <v>1.533282633975264E-2</v>
      </c>
      <c r="R1026" s="3"/>
      <c r="S1026" s="3"/>
      <c r="T1026" s="3"/>
    </row>
    <row r="1027" spans="1:20" x14ac:dyDescent="0.25">
      <c r="A1027" s="33">
        <v>43887</v>
      </c>
      <c r="B1027">
        <v>27.318659</v>
      </c>
      <c r="C1027" s="6">
        <f t="shared" si="134"/>
        <v>1.0982512470457728E-2</v>
      </c>
      <c r="D1027" s="6">
        <f t="shared" si="141"/>
        <v>1.3805219924356833E-2</v>
      </c>
      <c r="E1027" s="6">
        <f t="shared" si="142"/>
        <v>1.1855570784871823E-2</v>
      </c>
      <c r="F1027" s="6">
        <f t="shared" si="140"/>
        <v>1.2450183116339511E-2</v>
      </c>
      <c r="G1027" s="3"/>
      <c r="H1027" s="3">
        <f t="shared" si="137"/>
        <v>2.1904109513008321E-4</v>
      </c>
      <c r="I1027" s="6">
        <f t="shared" si="138"/>
        <v>1.4800036997591703E-2</v>
      </c>
      <c r="J1027" s="13"/>
      <c r="K1027" s="13"/>
      <c r="L1027" s="3"/>
      <c r="M1027" s="3"/>
      <c r="N1027" s="3"/>
      <c r="O1027" s="3">
        <f t="shared" si="139"/>
        <v>2.9939364943777587E-4</v>
      </c>
      <c r="P1027" s="36">
        <f t="shared" si="135"/>
        <v>2.9365040181998321</v>
      </c>
      <c r="Q1027" s="6">
        <f t="shared" si="136"/>
        <v>1.7302995389173976E-2</v>
      </c>
      <c r="R1027" s="3"/>
      <c r="S1027" s="3"/>
      <c r="T1027" s="3"/>
    </row>
    <row r="1028" spans="1:20" x14ac:dyDescent="0.25">
      <c r="A1028" s="33">
        <v>43888</v>
      </c>
      <c r="B1028">
        <v>25.694127999999999</v>
      </c>
      <c r="C1028" s="6">
        <f t="shared" ref="C1028:C1091" si="143">LN(B1028/B1027)</f>
        <v>-6.1307465273611361E-2</v>
      </c>
      <c r="D1028" s="6">
        <f t="shared" si="141"/>
        <v>1.3707872136943066E-2</v>
      </c>
      <c r="E1028" s="6">
        <f t="shared" si="142"/>
        <v>1.1909364604428006E-2</v>
      </c>
      <c r="F1028" s="6">
        <f t="shared" si="140"/>
        <v>1.2361673302945469E-2</v>
      </c>
      <c r="G1028" s="3"/>
      <c r="H1028" s="3">
        <f t="shared" si="137"/>
        <v>2.1313556423210379E-4</v>
      </c>
      <c r="I1028" s="6">
        <f t="shared" si="138"/>
        <v>1.4599163134649321E-2</v>
      </c>
      <c r="J1028" s="13"/>
      <c r="K1028" s="13"/>
      <c r="L1028" s="3"/>
      <c r="M1028" s="3"/>
      <c r="N1028" s="3"/>
      <c r="O1028" s="3">
        <f t="shared" si="139"/>
        <v>2.873984703497836E-4</v>
      </c>
      <c r="P1028" s="36">
        <f t="shared" si="135"/>
        <v>-3.3806321770739358</v>
      </c>
      <c r="Q1028" s="6">
        <f t="shared" si="136"/>
        <v>1.6952830747393888E-2</v>
      </c>
      <c r="R1028" s="3"/>
      <c r="S1028" s="3"/>
      <c r="T1028" s="3"/>
    </row>
    <row r="1029" spans="1:20" x14ac:dyDescent="0.25">
      <c r="A1029" s="33">
        <v>43889</v>
      </c>
      <c r="B1029">
        <v>25.718992</v>
      </c>
      <c r="C1029" s="6">
        <f t="shared" si="143"/>
        <v>9.6722400579479957E-4</v>
      </c>
      <c r="D1029" s="6">
        <f t="shared" si="141"/>
        <v>1.7695916820524335E-2</v>
      </c>
      <c r="E1029" s="6">
        <f t="shared" si="142"/>
        <v>1.4276194471693234E-2</v>
      </c>
      <c r="F1029" s="6">
        <f t="shared" si="140"/>
        <v>1.3835538952865802E-2</v>
      </c>
      <c r="G1029" s="3"/>
      <c r="H1029" s="3">
        <f t="shared" si="137"/>
        <v>4.2586374827468154E-4</v>
      </c>
      <c r="I1029" s="6">
        <f t="shared" si="138"/>
        <v>2.06364664677527E-2</v>
      </c>
      <c r="J1029" s="13"/>
      <c r="K1029" s="13"/>
      <c r="L1029" s="3"/>
      <c r="M1029" s="3"/>
      <c r="N1029" s="3"/>
      <c r="O1029" s="3">
        <f t="shared" si="139"/>
        <v>5.7780181621979333E-4</v>
      </c>
      <c r="P1029" s="36">
        <f t="shared" ref="P1029:P1092" si="144">-0.5*LN(2*PI())-LN(Q1029)-C1029^2/(2*O1029)</f>
        <v>2.8083917271908949</v>
      </c>
      <c r="Q1029" s="6">
        <f t="shared" ref="Q1029:Q1092" si="145">SQRT(O1029)</f>
        <v>2.4037508527711297E-2</v>
      </c>
      <c r="R1029" s="3"/>
      <c r="S1029" s="3"/>
      <c r="T1029" s="3"/>
    </row>
    <row r="1030" spans="1:20" x14ac:dyDescent="0.25">
      <c r="A1030" s="33">
        <v>43892</v>
      </c>
      <c r="B1030">
        <v>25.180243000000001</v>
      </c>
      <c r="C1030" s="6">
        <f t="shared" si="143"/>
        <v>-2.1170028224677756E-2</v>
      </c>
      <c r="D1030" s="6">
        <f t="shared" si="141"/>
        <v>1.7669700542814439E-2</v>
      </c>
      <c r="E1030" s="6">
        <f t="shared" si="142"/>
        <v>1.4080057942597542E-2</v>
      </c>
      <c r="F1030" s="6">
        <f t="shared" si="140"/>
        <v>1.3803708202380841E-2</v>
      </c>
      <c r="G1030" s="3"/>
      <c r="H1030" s="3">
        <f t="shared" ref="H1030:H1093" si="146">(1-$H$1)*C1029^2+$H$1*H1029</f>
        <v>4.0036805471484378E-4</v>
      </c>
      <c r="I1030" s="6">
        <f t="shared" ref="I1030:I1093" si="147">SQRT(H1030)</f>
        <v>2.0009199252215063E-2</v>
      </c>
      <c r="J1030" s="13"/>
      <c r="K1030" s="13"/>
      <c r="L1030" s="3"/>
      <c r="M1030" s="3"/>
      <c r="N1030" s="3"/>
      <c r="O1030" s="3">
        <f t="shared" ref="O1030:O1093" si="148">$M$2+$M$3*C1029^2+$M$4*O1029</f>
        <v>5.2923471394852178E-4</v>
      </c>
      <c r="P1030" s="36">
        <f t="shared" si="144"/>
        <v>2.4296873740026639</v>
      </c>
      <c r="Q1030" s="6">
        <f t="shared" si="145"/>
        <v>2.3005101911283108E-2</v>
      </c>
      <c r="R1030" s="3"/>
      <c r="S1030" s="3"/>
      <c r="T1030" s="3"/>
    </row>
    <row r="1031" spans="1:20" x14ac:dyDescent="0.25">
      <c r="A1031" s="33">
        <v>43893</v>
      </c>
      <c r="B1031">
        <v>24.401130999999999</v>
      </c>
      <c r="C1031" s="6">
        <f t="shared" si="143"/>
        <v>-3.1430195401987486E-2</v>
      </c>
      <c r="D1031" s="6">
        <f t="shared" si="141"/>
        <v>1.8063597534191352E-2</v>
      </c>
      <c r="E1031" s="6">
        <f t="shared" si="142"/>
        <v>1.4341479244477559E-2</v>
      </c>
      <c r="F1031" s="6">
        <f t="shared" si="140"/>
        <v>1.3495922297090067E-2</v>
      </c>
      <c r="G1031" s="3"/>
      <c r="H1031" s="3">
        <f t="shared" si="146"/>
        <v>4.0323617713397233E-4</v>
      </c>
      <c r="I1031" s="6">
        <f t="shared" si="147"/>
        <v>2.0080741448810408E-2</v>
      </c>
      <c r="J1031" s="13"/>
      <c r="K1031" s="13"/>
      <c r="L1031" s="3"/>
      <c r="M1031" s="3"/>
      <c r="N1031" s="3"/>
      <c r="O1031" s="3">
        <f t="shared" si="148"/>
        <v>5.2235262098667182E-4</v>
      </c>
      <c r="P1031" s="36">
        <f t="shared" si="144"/>
        <v>1.9140607114140908</v>
      </c>
      <c r="Q1031" s="6">
        <f t="shared" si="145"/>
        <v>2.2855034915455104E-2</v>
      </c>
      <c r="R1031" s="3"/>
      <c r="S1031" s="3"/>
      <c r="T1031" s="3"/>
    </row>
    <row r="1032" spans="1:20" x14ac:dyDescent="0.25">
      <c r="A1032" s="33">
        <v>43894</v>
      </c>
      <c r="B1032">
        <v>24.193922000000001</v>
      </c>
      <c r="C1032" s="6">
        <f t="shared" si="143"/>
        <v>-8.5280390912907331E-3</v>
      </c>
      <c r="D1032" s="6">
        <f t="shared" si="141"/>
        <v>1.8935396775026151E-2</v>
      </c>
      <c r="E1032" s="6">
        <f t="shared" si="142"/>
        <v>1.486535504388777E-2</v>
      </c>
      <c r="F1032" s="6">
        <f t="shared" si="140"/>
        <v>1.3873381094979896E-2</v>
      </c>
      <c r="G1032" s="3"/>
      <c r="H1032" s="3">
        <f t="shared" si="146"/>
        <v>4.3831343748636096E-4</v>
      </c>
      <c r="I1032" s="6">
        <f t="shared" si="147"/>
        <v>2.0935936508462212E-2</v>
      </c>
      <c r="J1032" s="13"/>
      <c r="K1032" s="13"/>
      <c r="L1032" s="3"/>
      <c r="M1032" s="3"/>
      <c r="N1032" s="3"/>
      <c r="O1032" s="3">
        <f t="shared" si="148"/>
        <v>5.6081927855271014E-4</v>
      </c>
      <c r="P1032" s="36">
        <f t="shared" si="144"/>
        <v>2.7592770271797242</v>
      </c>
      <c r="Q1032" s="6">
        <f t="shared" si="145"/>
        <v>2.3681623224616807E-2</v>
      </c>
      <c r="R1032" s="3"/>
      <c r="S1032" s="3"/>
      <c r="T1032" s="3"/>
    </row>
    <row r="1033" spans="1:20" x14ac:dyDescent="0.25">
      <c r="A1033" s="33">
        <v>43895</v>
      </c>
      <c r="B1033">
        <v>22.975521000000001</v>
      </c>
      <c r="C1033" s="6">
        <f t="shared" si="143"/>
        <v>-5.1672099785371031E-2</v>
      </c>
      <c r="D1033" s="6">
        <f t="shared" si="141"/>
        <v>1.8914620827087961E-2</v>
      </c>
      <c r="E1033" s="6">
        <f t="shared" si="142"/>
        <v>1.4905853524936685E-2</v>
      </c>
      <c r="F1033" s="6">
        <f t="shared" si="140"/>
        <v>1.3720251880041487E-2</v>
      </c>
      <c r="G1033" s="3"/>
      <c r="H1033" s="3">
        <f t="shared" si="146"/>
        <v>4.1637827828173426E-4</v>
      </c>
      <c r="I1033" s="6">
        <f t="shared" si="147"/>
        <v>2.040534925654874E-2</v>
      </c>
      <c r="J1033" s="13"/>
      <c r="K1033" s="13"/>
      <c r="L1033" s="3"/>
      <c r="M1033" s="3"/>
      <c r="N1033" s="3"/>
      <c r="O1033" s="3">
        <f t="shared" si="148"/>
        <v>5.1982335084726052E-4</v>
      </c>
      <c r="P1033" s="36">
        <f t="shared" si="144"/>
        <v>0.29388642387786357</v>
      </c>
      <c r="Q1033" s="6">
        <f t="shared" si="145"/>
        <v>2.2799634884077869E-2</v>
      </c>
      <c r="R1033" s="3"/>
      <c r="S1033" s="3"/>
      <c r="T1033" s="3"/>
    </row>
    <row r="1034" spans="1:20" x14ac:dyDescent="0.25">
      <c r="A1034" s="33">
        <v>43896</v>
      </c>
      <c r="B1034">
        <v>22.146681000000001</v>
      </c>
      <c r="C1034" s="6">
        <f t="shared" si="143"/>
        <v>-3.6741701530012168E-2</v>
      </c>
      <c r="D1034" s="6">
        <f t="shared" si="141"/>
        <v>2.1013054539608063E-2</v>
      </c>
      <c r="E1034" s="6">
        <f t="shared" si="142"/>
        <v>1.6306804532136454E-2</v>
      </c>
      <c r="F1034" s="6">
        <f t="shared" si="140"/>
        <v>1.4759528059460188E-2</v>
      </c>
      <c r="G1034" s="3"/>
      <c r="H1034" s="3">
        <f t="shared" si="146"/>
        <v>5.5159593535859081E-4</v>
      </c>
      <c r="I1034" s="6">
        <f t="shared" si="147"/>
        <v>2.3486079608112352E-2</v>
      </c>
      <c r="J1034" s="13"/>
      <c r="K1034" s="13"/>
      <c r="L1034" s="3"/>
      <c r="M1034" s="3"/>
      <c r="N1034" s="3"/>
      <c r="O1034" s="3">
        <f t="shared" si="148"/>
        <v>6.978253554628072E-4</v>
      </c>
      <c r="P1034" s="36">
        <f t="shared" si="144"/>
        <v>1.7475755202121364</v>
      </c>
      <c r="Q1034" s="6">
        <f t="shared" si="145"/>
        <v>2.6416384223863932E-2</v>
      </c>
      <c r="R1034" s="3"/>
      <c r="S1034" s="3"/>
      <c r="T1034" s="3"/>
    </row>
    <row r="1035" spans="1:20" x14ac:dyDescent="0.25">
      <c r="A1035" s="33">
        <v>43899</v>
      </c>
      <c r="B1035">
        <v>20.265207</v>
      </c>
      <c r="C1035" s="6">
        <f t="shared" si="143"/>
        <v>-8.878216859334348E-2</v>
      </c>
      <c r="D1035" s="6">
        <f t="shared" si="141"/>
        <v>2.1933593758590757E-2</v>
      </c>
      <c r="E1035" s="6">
        <f t="shared" si="142"/>
        <v>1.6977039378326151E-2</v>
      </c>
      <c r="F1035" s="6">
        <f t="shared" si="140"/>
        <v>1.5257482532532864E-2</v>
      </c>
      <c r="G1035" s="3"/>
      <c r="H1035" s="3">
        <f t="shared" si="146"/>
        <v>5.994973371163053E-4</v>
      </c>
      <c r="I1035" s="6">
        <f t="shared" si="147"/>
        <v>2.4484634714781947E-2</v>
      </c>
      <c r="J1035" s="13"/>
      <c r="K1035" s="13"/>
      <c r="L1035" s="3"/>
      <c r="M1035" s="3"/>
      <c r="N1035" s="3"/>
      <c r="O1035" s="3">
        <f t="shared" si="148"/>
        <v>7.4947187423006891E-4</v>
      </c>
      <c r="P1035" s="36">
        <f t="shared" si="144"/>
        <v>-2.5794195253885608</v>
      </c>
      <c r="Q1035" s="6">
        <f t="shared" si="145"/>
        <v>2.7376483963980271E-2</v>
      </c>
      <c r="R1035" s="3"/>
      <c r="S1035" s="3"/>
      <c r="T1035" s="3"/>
    </row>
    <row r="1036" spans="1:20" x14ac:dyDescent="0.25">
      <c r="A1036" s="33">
        <v>43900</v>
      </c>
      <c r="B1036">
        <v>20.422684</v>
      </c>
      <c r="C1036" s="6">
        <f t="shared" si="143"/>
        <v>7.7407691800936507E-3</v>
      </c>
      <c r="D1036" s="6">
        <f t="shared" si="141"/>
        <v>2.7163151330738197E-2</v>
      </c>
      <c r="E1036" s="6">
        <f t="shared" si="142"/>
        <v>2.0459694831788659E-2</v>
      </c>
      <c r="F1036" s="6">
        <f t="shared" si="140"/>
        <v>1.7868699203544443E-2</v>
      </c>
      <c r="G1036" s="3"/>
      <c r="H1036" s="3">
        <f t="shared" si="146"/>
        <v>1.0364639044975392E-3</v>
      </c>
      <c r="I1036" s="6">
        <f t="shared" si="147"/>
        <v>3.219415947804103E-2</v>
      </c>
      <c r="J1036" s="13"/>
      <c r="K1036" s="13"/>
      <c r="L1036" s="3"/>
      <c r="M1036" s="3"/>
      <c r="N1036" s="3"/>
      <c r="O1036" s="3">
        <f t="shared" si="148"/>
        <v>1.3370922233207527E-3</v>
      </c>
      <c r="P1036" s="36">
        <f t="shared" si="144"/>
        <v>2.367283822294227</v>
      </c>
      <c r="Q1036" s="6">
        <f t="shared" si="145"/>
        <v>3.6566271662841876E-2</v>
      </c>
      <c r="R1036" s="3"/>
      <c r="S1036" s="3"/>
      <c r="T1036" s="3"/>
    </row>
    <row r="1037" spans="1:20" x14ac:dyDescent="0.25">
      <c r="A1037" s="33">
        <v>43901</v>
      </c>
      <c r="B1037">
        <v>20.107723</v>
      </c>
      <c r="C1037" s="6">
        <f t="shared" si="143"/>
        <v>-1.5542273740259429E-2</v>
      </c>
      <c r="D1037" s="6">
        <f t="shared" si="141"/>
        <v>2.7165694142600505E-2</v>
      </c>
      <c r="E1037" s="6">
        <f t="shared" si="142"/>
        <v>2.0481593153170909E-2</v>
      </c>
      <c r="F1037" s="6">
        <f t="shared" si="140"/>
        <v>1.788720221364317E-2</v>
      </c>
      <c r="G1037" s="3"/>
      <c r="H1037" s="3">
        <f t="shared" si="146"/>
        <v>9.7787124067765614E-4</v>
      </c>
      <c r="I1037" s="6">
        <f t="shared" si="147"/>
        <v>3.1270932839901913E-2</v>
      </c>
      <c r="J1037" s="13"/>
      <c r="K1037" s="13"/>
      <c r="L1037" s="3"/>
      <c r="M1037" s="3"/>
      <c r="N1037" s="3"/>
      <c r="O1037" s="3">
        <f t="shared" si="148"/>
        <v>1.2206963296568993E-3</v>
      </c>
      <c r="P1037" s="36">
        <f t="shared" si="144"/>
        <v>2.3362839194918301</v>
      </c>
      <c r="Q1037" s="6">
        <f t="shared" si="145"/>
        <v>3.4938464901264614E-2</v>
      </c>
      <c r="R1037" s="3"/>
      <c r="S1037" s="3"/>
      <c r="T1037" s="3"/>
    </row>
    <row r="1038" spans="1:20" x14ac:dyDescent="0.25">
      <c r="A1038" s="33">
        <v>43902</v>
      </c>
      <c r="B1038">
        <v>17.654350000000001</v>
      </c>
      <c r="C1038" s="6">
        <f t="shared" si="143"/>
        <v>-0.13012175818694002</v>
      </c>
      <c r="D1038" s="6">
        <f t="shared" si="141"/>
        <v>2.7308105149968221E-2</v>
      </c>
      <c r="E1038" s="6">
        <f t="shared" si="142"/>
        <v>2.0565595681134065E-2</v>
      </c>
      <c r="F1038" s="6">
        <f t="shared" si="140"/>
        <v>1.7933848009001351E-2</v>
      </c>
      <c r="G1038" s="3"/>
      <c r="H1038" s="3">
        <f t="shared" si="146"/>
        <v>9.3369270261802622E-4</v>
      </c>
      <c r="I1038" s="6">
        <f t="shared" si="147"/>
        <v>3.0556385627525162E-2</v>
      </c>
      <c r="J1038" s="13"/>
      <c r="K1038" s="13"/>
      <c r="L1038" s="3"/>
      <c r="M1038" s="3"/>
      <c r="N1038" s="3"/>
      <c r="O1038" s="3">
        <f t="shared" si="148"/>
        <v>1.1304882618914163E-3</v>
      </c>
      <c r="P1038" s="36">
        <f t="shared" si="144"/>
        <v>-5.015040179501991</v>
      </c>
      <c r="Q1038" s="6">
        <f t="shared" si="145"/>
        <v>3.362273430123458E-2</v>
      </c>
      <c r="R1038" s="3"/>
      <c r="S1038" s="3"/>
      <c r="T1038" s="3"/>
    </row>
    <row r="1039" spans="1:20" x14ac:dyDescent="0.25">
      <c r="A1039" s="33">
        <v>43903</v>
      </c>
      <c r="B1039">
        <v>18.159946000000001</v>
      </c>
      <c r="C1039" s="6">
        <f t="shared" si="143"/>
        <v>2.8236187663636943E-2</v>
      </c>
      <c r="D1039" s="6">
        <f t="shared" si="141"/>
        <v>3.6133160442268351E-2</v>
      </c>
      <c r="E1039" s="6">
        <f t="shared" si="142"/>
        <v>2.6428565781554919E-2</v>
      </c>
      <c r="F1039" s="6">
        <f t="shared" si="140"/>
        <v>2.2478992315483424E-2</v>
      </c>
      <c r="G1039" s="3"/>
      <c r="H1039" s="3">
        <f t="shared" si="146"/>
        <v>1.893571457680575E-3</v>
      </c>
      <c r="I1039" s="6">
        <f t="shared" si="147"/>
        <v>4.3515186517818986E-2</v>
      </c>
      <c r="J1039" s="13"/>
      <c r="K1039" s="13"/>
      <c r="L1039" s="3"/>
      <c r="M1039" s="3"/>
      <c r="N1039" s="3"/>
      <c r="O1039" s="3">
        <f t="shared" si="148"/>
        <v>2.430971322358273E-3</v>
      </c>
      <c r="P1039" s="36">
        <f t="shared" si="144"/>
        <v>1.9268093502829904</v>
      </c>
      <c r="Q1039" s="6">
        <f t="shared" si="145"/>
        <v>4.9304881323843308E-2</v>
      </c>
      <c r="R1039" s="3"/>
      <c r="S1039" s="3"/>
      <c r="T1039" s="3"/>
    </row>
    <row r="1040" spans="1:20" x14ac:dyDescent="0.25">
      <c r="A1040" s="33">
        <v>43906</v>
      </c>
      <c r="B1040">
        <v>15.913781999999999</v>
      </c>
      <c r="C1040" s="6">
        <f t="shared" si="143"/>
        <v>-0.13203287336906536</v>
      </c>
      <c r="D1040" s="6">
        <f t="shared" si="141"/>
        <v>3.648975649862797E-2</v>
      </c>
      <c r="E1040" s="6">
        <f t="shared" si="142"/>
        <v>2.6661946027456796E-2</v>
      </c>
      <c r="F1040" s="6">
        <f t="shared" si="140"/>
        <v>2.2567545028148561E-2</v>
      </c>
      <c r="G1040" s="3"/>
      <c r="H1040" s="3">
        <f t="shared" si="146"/>
        <v>1.8277941078463078E-3</v>
      </c>
      <c r="I1040" s="6">
        <f t="shared" si="147"/>
        <v>4.2752708777881059E-2</v>
      </c>
      <c r="J1040" s="13"/>
      <c r="K1040" s="13"/>
      <c r="L1040" s="3"/>
      <c r="M1040" s="3"/>
      <c r="N1040" s="3"/>
      <c r="O1040" s="3">
        <f t="shared" si="148"/>
        <v>2.2708792110533236E-3</v>
      </c>
      <c r="P1040" s="36">
        <f t="shared" si="144"/>
        <v>-1.7134550651101224</v>
      </c>
      <c r="Q1040" s="6">
        <f t="shared" si="145"/>
        <v>4.7653742886087383E-2</v>
      </c>
      <c r="R1040" s="3"/>
      <c r="S1040" s="3"/>
      <c r="T1040" s="3"/>
    </row>
    <row r="1041" spans="1:20" x14ac:dyDescent="0.25">
      <c r="A1041" s="33">
        <v>43907</v>
      </c>
      <c r="B1041">
        <v>15.08494</v>
      </c>
      <c r="C1041" s="6">
        <f t="shared" si="143"/>
        <v>-5.3488631089318742E-2</v>
      </c>
      <c r="D1041" s="6">
        <f t="shared" si="141"/>
        <v>4.3733152426360354E-2</v>
      </c>
      <c r="E1041" s="6">
        <f t="shared" si="142"/>
        <v>3.148962302842679E-2</v>
      </c>
      <c r="F1041" s="6">
        <f t="shared" si="140"/>
        <v>2.6397698383046442E-2</v>
      </c>
      <c r="G1041" s="3"/>
      <c r="H1041" s="3">
        <f t="shared" si="146"/>
        <v>2.764087240381029E-3</v>
      </c>
      <c r="I1041" s="6">
        <f t="shared" si="147"/>
        <v>5.2574587400958543E-2</v>
      </c>
      <c r="J1041" s="13"/>
      <c r="K1041" s="13"/>
      <c r="L1041" s="3"/>
      <c r="M1041" s="3"/>
      <c r="N1041" s="3"/>
      <c r="O1041" s="3">
        <f t="shared" si="148"/>
        <v>3.5036400924194E-3</v>
      </c>
      <c r="P1041" s="36">
        <f t="shared" si="144"/>
        <v>1.4997434223914672</v>
      </c>
      <c r="Q1041" s="6">
        <f t="shared" si="145"/>
        <v>5.9191554232165586E-2</v>
      </c>
      <c r="R1041" s="3"/>
      <c r="S1041" s="3"/>
      <c r="T1041" s="3"/>
    </row>
    <row r="1042" spans="1:20" x14ac:dyDescent="0.25">
      <c r="A1042" s="33">
        <v>43908</v>
      </c>
      <c r="B1042">
        <v>13.447975</v>
      </c>
      <c r="C1042" s="6">
        <f t="shared" si="143"/>
        <v>-0.11486835804996627</v>
      </c>
      <c r="D1042" s="6">
        <f t="shared" si="141"/>
        <v>4.4789226866079876E-2</v>
      </c>
      <c r="E1042" s="6">
        <f t="shared" si="142"/>
        <v>3.2221088582120458E-2</v>
      </c>
      <c r="F1042" s="6">
        <f t="shared" si="140"/>
        <v>2.6933075923976695E-2</v>
      </c>
      <c r="G1042" s="3"/>
      <c r="H1042" s="3">
        <f t="shared" si="146"/>
        <v>2.7699040253067217E-3</v>
      </c>
      <c r="I1042" s="6">
        <f t="shared" si="147"/>
        <v>5.2629877686602329E-2</v>
      </c>
      <c r="J1042" s="13"/>
      <c r="K1042" s="13"/>
      <c r="L1042" s="3"/>
      <c r="M1042" s="3"/>
      <c r="N1042" s="3"/>
      <c r="O1042" s="3">
        <f t="shared" si="148"/>
        <v>3.4117167804245032E-3</v>
      </c>
      <c r="P1042" s="36">
        <f t="shared" si="144"/>
        <v>-1.2407716624662335E-2</v>
      </c>
      <c r="Q1042" s="6">
        <f t="shared" si="145"/>
        <v>5.8409903102337908E-2</v>
      </c>
      <c r="R1042" s="3"/>
      <c r="S1042" s="3"/>
      <c r="T1042" s="3"/>
    </row>
    <row r="1043" spans="1:20" x14ac:dyDescent="0.25">
      <c r="A1043" s="33">
        <v>43909</v>
      </c>
      <c r="B1043">
        <v>13.5723</v>
      </c>
      <c r="C1043" s="6">
        <f t="shared" si="143"/>
        <v>9.202413918041788E-3</v>
      </c>
      <c r="D1043" s="6">
        <f t="shared" si="141"/>
        <v>4.9440162738570853E-2</v>
      </c>
      <c r="E1043" s="6">
        <f t="shared" si="142"/>
        <v>3.5457990602420296E-2</v>
      </c>
      <c r="F1043" s="6">
        <f t="shared" si="140"/>
        <v>2.9519180647968161E-2</v>
      </c>
      <c r="G1043" s="3"/>
      <c r="H1043" s="3">
        <f t="shared" si="146"/>
        <v>3.3953941646540338E-3</v>
      </c>
      <c r="I1043" s="6">
        <f t="shared" si="147"/>
        <v>5.8270010851672528E-2</v>
      </c>
      <c r="J1043" s="13"/>
      <c r="K1043" s="13"/>
      <c r="L1043" s="3"/>
      <c r="M1043" s="3"/>
      <c r="N1043" s="3"/>
      <c r="O1043" s="3">
        <f t="shared" si="148"/>
        <v>4.1842962385528933E-3</v>
      </c>
      <c r="P1043" s="36">
        <f t="shared" si="144"/>
        <v>1.8091505279764579</v>
      </c>
      <c r="Q1043" s="6">
        <f t="shared" si="145"/>
        <v>6.468613637057706E-2</v>
      </c>
      <c r="R1043" s="3"/>
      <c r="S1043" s="3"/>
      <c r="T1043" s="3"/>
    </row>
    <row r="1044" spans="1:20" x14ac:dyDescent="0.25">
      <c r="A1044" s="33">
        <v>43910</v>
      </c>
      <c r="B1044">
        <v>14.504747999999999</v>
      </c>
      <c r="C1044" s="6">
        <f t="shared" si="143"/>
        <v>6.644509309276872E-2</v>
      </c>
      <c r="D1044" s="6">
        <f t="shared" si="141"/>
        <v>4.8936333014569358E-2</v>
      </c>
      <c r="E1044" s="6">
        <f t="shared" si="142"/>
        <v>3.5465196918861193E-2</v>
      </c>
      <c r="F1044" s="6">
        <f t="shared" si="140"/>
        <v>2.9512315613056752E-2</v>
      </c>
      <c r="G1044" s="3"/>
      <c r="H1044" s="3">
        <f t="shared" si="146"/>
        <v>3.1967515800899295E-3</v>
      </c>
      <c r="I1044" s="6">
        <f t="shared" si="147"/>
        <v>5.6539822957716535E-2</v>
      </c>
      <c r="J1044" s="13"/>
      <c r="K1044" s="13"/>
      <c r="L1044" s="3"/>
      <c r="M1044" s="3"/>
      <c r="N1044" s="3"/>
      <c r="O1044" s="3">
        <f t="shared" si="148"/>
        <v>3.7972900038823177E-3</v>
      </c>
      <c r="P1044" s="36">
        <f t="shared" si="144"/>
        <v>1.2864661739154151</v>
      </c>
      <c r="Q1044" s="6">
        <f t="shared" si="145"/>
        <v>6.1622155138248105E-2</v>
      </c>
      <c r="R1044" s="3"/>
      <c r="S1044" s="3"/>
      <c r="T1044" s="3"/>
    </row>
    <row r="1045" spans="1:20" x14ac:dyDescent="0.25">
      <c r="A1045" s="33">
        <v>43913</v>
      </c>
      <c r="B1045">
        <v>14.840429</v>
      </c>
      <c r="C1045" s="6">
        <f t="shared" si="143"/>
        <v>2.2879101574286558E-2</v>
      </c>
      <c r="D1045" s="6">
        <f t="shared" si="141"/>
        <v>5.039345378291514E-2</v>
      </c>
      <c r="E1045" s="6">
        <f t="shared" si="142"/>
        <v>3.648735394117656E-2</v>
      </c>
      <c r="F1045" s="6">
        <f t="shared" si="140"/>
        <v>3.0322723759332194E-2</v>
      </c>
      <c r="G1045" s="3"/>
      <c r="H1045" s="3">
        <f t="shared" si="146"/>
        <v>3.2698435090509357E-3</v>
      </c>
      <c r="I1045" s="6">
        <f t="shared" si="147"/>
        <v>5.7182545492929358E-2</v>
      </c>
      <c r="J1045" s="13"/>
      <c r="K1045" s="13"/>
      <c r="L1045" s="3"/>
      <c r="M1045" s="3"/>
      <c r="N1045" s="3"/>
      <c r="O1045" s="3">
        <f t="shared" si="148"/>
        <v>3.8059201279751617E-3</v>
      </c>
      <c r="P1045" s="36">
        <f t="shared" si="144"/>
        <v>1.7978919182091411</v>
      </c>
      <c r="Q1045" s="6">
        <f t="shared" si="145"/>
        <v>6.1692139920537375E-2</v>
      </c>
      <c r="R1045" s="3"/>
      <c r="S1045" s="3"/>
      <c r="T1045" s="3"/>
    </row>
    <row r="1046" spans="1:20" x14ac:dyDescent="0.25">
      <c r="A1046" s="33">
        <v>43914</v>
      </c>
      <c r="B1046">
        <v>16.709468999999999</v>
      </c>
      <c r="C1046" s="6">
        <f t="shared" si="143"/>
        <v>0.11862041904638454</v>
      </c>
      <c r="D1046" s="6">
        <f t="shared" si="141"/>
        <v>5.0445033700073499E-2</v>
      </c>
      <c r="E1046" s="6">
        <f t="shared" si="142"/>
        <v>3.6605460751121602E-2</v>
      </c>
      <c r="F1046" s="6">
        <f t="shared" si="140"/>
        <v>3.0414344844366732E-2</v>
      </c>
      <c r="G1046" s="3"/>
      <c r="H1046" s="3">
        <f t="shared" si="146"/>
        <v>3.1050600958386705E-3</v>
      </c>
      <c r="I1046" s="6">
        <f t="shared" si="147"/>
        <v>5.5723066102276446E-2</v>
      </c>
      <c r="J1046" s="13"/>
      <c r="K1046" s="13"/>
      <c r="L1046" s="3"/>
      <c r="M1046" s="3"/>
      <c r="N1046" s="3"/>
      <c r="O1046" s="3">
        <f t="shared" si="148"/>
        <v>3.4914818772612288E-3</v>
      </c>
      <c r="P1046" s="36">
        <f t="shared" si="144"/>
        <v>-0.10524290167170713</v>
      </c>
      <c r="Q1046" s="6">
        <f t="shared" si="145"/>
        <v>5.9088762698682636E-2</v>
      </c>
      <c r="R1046" s="3"/>
      <c r="S1046" s="3"/>
      <c r="T1046" s="3"/>
    </row>
    <row r="1047" spans="1:20" x14ac:dyDescent="0.25">
      <c r="A1047" s="33">
        <v>43915</v>
      </c>
      <c r="B1047">
        <v>15.967655000000001</v>
      </c>
      <c r="C1047" s="6">
        <f t="shared" si="143"/>
        <v>-4.5410451099297026E-2</v>
      </c>
      <c r="D1047" s="6">
        <f t="shared" si="141"/>
        <v>5.4775642925549838E-2</v>
      </c>
      <c r="E1047" s="6">
        <f t="shared" si="142"/>
        <v>3.9673077917380839E-2</v>
      </c>
      <c r="F1047" s="6">
        <f t="shared" si="140"/>
        <v>3.2873513667075659E-2</v>
      </c>
      <c r="G1047" s="3"/>
      <c r="H1047" s="3">
        <f t="shared" si="146"/>
        <v>3.7630047189727432E-3</v>
      </c>
      <c r="I1047" s="6">
        <f t="shared" si="147"/>
        <v>6.1343334755886422E-2</v>
      </c>
      <c r="J1047" s="13"/>
      <c r="K1047" s="13"/>
      <c r="L1047" s="3"/>
      <c r="M1047" s="3"/>
      <c r="N1047" s="3"/>
      <c r="O1047" s="3">
        <f t="shared" si="148"/>
        <v>4.328966624852694E-3</v>
      </c>
      <c r="P1047" s="36">
        <f t="shared" si="144"/>
        <v>1.5640990050015016</v>
      </c>
      <c r="Q1047" s="6">
        <f t="shared" si="145"/>
        <v>6.5794882968607013E-2</v>
      </c>
      <c r="R1047" s="3"/>
      <c r="S1047" s="3"/>
      <c r="T1047" s="3"/>
    </row>
    <row r="1048" spans="1:20" x14ac:dyDescent="0.25">
      <c r="A1048" s="33">
        <v>43916</v>
      </c>
      <c r="B1048">
        <v>16.299192000000001</v>
      </c>
      <c r="C1048" s="6">
        <f t="shared" si="143"/>
        <v>2.0550422407630577E-2</v>
      </c>
      <c r="D1048" s="6">
        <f t="shared" si="141"/>
        <v>5.538076994001246E-2</v>
      </c>
      <c r="E1048" s="6">
        <f t="shared" si="142"/>
        <v>4.0080222155424429E-2</v>
      </c>
      <c r="F1048" s="6">
        <f t="shared" si="140"/>
        <v>3.3207896834050288E-2</v>
      </c>
      <c r="G1048" s="3"/>
      <c r="H1048" s="3">
        <f t="shared" si="146"/>
        <v>3.6609509799768775E-3</v>
      </c>
      <c r="I1048" s="6">
        <f t="shared" si="147"/>
        <v>6.0505792945608747E-2</v>
      </c>
      <c r="J1048" s="13"/>
      <c r="K1048" s="13"/>
      <c r="L1048" s="3"/>
      <c r="M1048" s="3"/>
      <c r="N1048" s="3"/>
      <c r="O1048" s="3">
        <f t="shared" si="148"/>
        <v>4.0918500538826234E-3</v>
      </c>
      <c r="P1048" s="36">
        <f t="shared" si="144"/>
        <v>1.7788355023533005</v>
      </c>
      <c r="Q1048" s="6">
        <f t="shared" si="145"/>
        <v>6.396757032968052E-2</v>
      </c>
      <c r="R1048" s="3"/>
      <c r="S1048" s="3"/>
      <c r="T1048" s="3"/>
    </row>
    <row r="1049" spans="1:20" x14ac:dyDescent="0.25">
      <c r="A1049" s="33">
        <v>43917</v>
      </c>
      <c r="B1049">
        <v>15.196831</v>
      </c>
      <c r="C1049" s="6">
        <f t="shared" si="143"/>
        <v>-7.0028616758186585E-2</v>
      </c>
      <c r="D1049" s="6">
        <f t="shared" si="141"/>
        <v>5.5492806554344562E-2</v>
      </c>
      <c r="E1049" s="6">
        <f t="shared" si="142"/>
        <v>4.006646078673106E-2</v>
      </c>
      <c r="F1049" s="6">
        <f t="shared" si="140"/>
        <v>3.3213102213777997E-2</v>
      </c>
      <c r="G1049" s="3"/>
      <c r="H1049" s="3">
        <f t="shared" si="146"/>
        <v>3.466633112846187E-3</v>
      </c>
      <c r="I1049" s="6">
        <f t="shared" si="147"/>
        <v>5.8878120833176964E-2</v>
      </c>
      <c r="J1049" s="13"/>
      <c r="K1049" s="13"/>
      <c r="L1049" s="3"/>
      <c r="M1049" s="3"/>
      <c r="N1049" s="3"/>
      <c r="O1049" s="3">
        <f t="shared" si="148"/>
        <v>3.7416553472347561E-3</v>
      </c>
      <c r="P1049" s="36">
        <f t="shared" si="144"/>
        <v>1.2198491665747606</v>
      </c>
      <c r="Q1049" s="6">
        <f t="shared" si="145"/>
        <v>6.1169071819300612E-2</v>
      </c>
      <c r="R1049" s="3"/>
      <c r="S1049" s="3"/>
      <c r="T1049" s="3"/>
    </row>
    <row r="1050" spans="1:20" x14ac:dyDescent="0.25">
      <c r="A1050" s="33">
        <v>43920</v>
      </c>
      <c r="B1050">
        <v>14.148345000000001</v>
      </c>
      <c r="C1050" s="6">
        <f t="shared" si="143"/>
        <v>-7.148926315570428E-2</v>
      </c>
      <c r="D1050" s="6">
        <f t="shared" si="141"/>
        <v>5.6944736234365995E-2</v>
      </c>
      <c r="E1050" s="6">
        <f t="shared" si="142"/>
        <v>4.1068157908127047E-2</v>
      </c>
      <c r="F1050" s="6">
        <f t="shared" si="140"/>
        <v>3.4023448667017529E-2</v>
      </c>
      <c r="G1050" s="3"/>
      <c r="H1050" s="3">
        <f t="shared" si="146"/>
        <v>3.5528755559793138E-3</v>
      </c>
      <c r="I1050" s="6">
        <f t="shared" si="147"/>
        <v>5.9606002684119946E-2</v>
      </c>
      <c r="J1050" s="13"/>
      <c r="K1050" s="13"/>
      <c r="L1050" s="3"/>
      <c r="M1050" s="3"/>
      <c r="N1050" s="3"/>
      <c r="O1050" s="3">
        <f t="shared" si="148"/>
        <v>3.7961104581636144E-3</v>
      </c>
      <c r="P1050" s="36">
        <f t="shared" si="144"/>
        <v>1.1947991368096229</v>
      </c>
      <c r="Q1050" s="6">
        <f t="shared" si="145"/>
        <v>6.1612583602407185E-2</v>
      </c>
      <c r="R1050" s="3"/>
      <c r="S1050" s="3"/>
      <c r="T1050" s="3"/>
    </row>
    <row r="1051" spans="1:20" x14ac:dyDescent="0.25">
      <c r="A1051" s="33">
        <v>43921</v>
      </c>
      <c r="B1051">
        <v>13.995011</v>
      </c>
      <c r="C1051" s="6">
        <f t="shared" si="143"/>
        <v>-1.089674715591203E-2</v>
      </c>
      <c r="D1051" s="6">
        <f t="shared" si="141"/>
        <v>5.8417576448523391E-2</v>
      </c>
      <c r="E1051" s="6">
        <f t="shared" si="142"/>
        <v>4.2085585037026016E-2</v>
      </c>
      <c r="F1051" s="6">
        <f t="shared" si="140"/>
        <v>3.4825509190390652E-2</v>
      </c>
      <c r="G1051" s="3"/>
      <c r="H1051" s="3">
        <f t="shared" si="146"/>
        <v>3.6463459074132874E-3</v>
      </c>
      <c r="I1051" s="6">
        <f t="shared" si="147"/>
        <v>6.0384980809910734E-2</v>
      </c>
      <c r="J1051" s="13"/>
      <c r="K1051" s="13"/>
      <c r="L1051" s="3"/>
      <c r="M1051" s="3"/>
      <c r="N1051" s="3"/>
      <c r="O1051" s="3">
        <f t="shared" si="148"/>
        <v>3.862467469566153E-3</v>
      </c>
      <c r="P1051" s="36">
        <f t="shared" si="144"/>
        <v>1.8439151096984436</v>
      </c>
      <c r="Q1051" s="6">
        <f t="shared" si="145"/>
        <v>6.2148752759537768E-2</v>
      </c>
      <c r="R1051" s="3"/>
      <c r="S1051" s="3"/>
      <c r="T1051" s="3"/>
    </row>
    <row r="1052" spans="1:20" x14ac:dyDescent="0.25">
      <c r="A1052" s="33">
        <v>43922</v>
      </c>
      <c r="B1052">
        <v>13.178599999999999</v>
      </c>
      <c r="C1052" s="6">
        <f t="shared" si="143"/>
        <v>-6.0106607077452877E-2</v>
      </c>
      <c r="D1052" s="6">
        <f t="shared" si="141"/>
        <v>5.8420258581952003E-2</v>
      </c>
      <c r="E1052" s="6">
        <f t="shared" si="142"/>
        <v>4.2104096581466348E-2</v>
      </c>
      <c r="F1052" s="6">
        <f t="shared" si="140"/>
        <v>3.4844386234818253E-2</v>
      </c>
      <c r="G1052" s="3"/>
      <c r="H1052" s="3">
        <f t="shared" si="146"/>
        <v>3.4346894988832827E-3</v>
      </c>
      <c r="I1052" s="6">
        <f t="shared" si="147"/>
        <v>5.8606224062664899E-2</v>
      </c>
      <c r="J1052" s="13"/>
      <c r="K1052" s="13"/>
      <c r="L1052" s="3"/>
      <c r="M1052" s="3"/>
      <c r="N1052" s="3"/>
      <c r="O1052" s="3">
        <f t="shared" si="148"/>
        <v>3.5091009572583045E-3</v>
      </c>
      <c r="P1052" s="36">
        <f t="shared" si="144"/>
        <v>1.3924828441990535</v>
      </c>
      <c r="Q1052" s="6">
        <f t="shared" si="145"/>
        <v>5.9237665021996809E-2</v>
      </c>
      <c r="R1052" s="3"/>
      <c r="S1052" s="3"/>
      <c r="T1052" s="3"/>
    </row>
    <row r="1053" spans="1:20" x14ac:dyDescent="0.25">
      <c r="A1053" s="33">
        <v>43923</v>
      </c>
      <c r="B1053">
        <v>12.91337</v>
      </c>
      <c r="C1053" s="6">
        <f t="shared" si="143"/>
        <v>-2.033109313550761E-2</v>
      </c>
      <c r="D1053" s="6">
        <f t="shared" si="141"/>
        <v>5.9441450731851808E-2</v>
      </c>
      <c r="E1053" s="6">
        <f t="shared" si="142"/>
        <v>4.2803410839325422E-2</v>
      </c>
      <c r="F1053" s="6">
        <f t="shared" si="140"/>
        <v>3.5415194772405185E-2</v>
      </c>
      <c r="G1053" s="3"/>
      <c r="H1053" s="3">
        <f t="shared" si="146"/>
        <v>3.4453763818120841E-3</v>
      </c>
      <c r="I1053" s="6">
        <f t="shared" si="147"/>
        <v>5.8697328574749331E-2</v>
      </c>
      <c r="J1053" s="13"/>
      <c r="K1053" s="13"/>
      <c r="L1053" s="3"/>
      <c r="M1053" s="3"/>
      <c r="N1053" s="3"/>
      <c r="O1053" s="3">
        <f t="shared" si="148"/>
        <v>3.4789063046144295E-3</v>
      </c>
      <c r="P1053" s="36">
        <f t="shared" si="144"/>
        <v>1.8521716044438417</v>
      </c>
      <c r="Q1053" s="6">
        <f t="shared" si="145"/>
        <v>5.8982254149993536E-2</v>
      </c>
      <c r="R1053" s="3"/>
      <c r="S1053" s="3"/>
      <c r="T1053" s="3"/>
    </row>
    <row r="1054" spans="1:20" x14ac:dyDescent="0.25">
      <c r="A1054" s="33">
        <v>43924</v>
      </c>
      <c r="B1054">
        <v>12.714448000000001</v>
      </c>
      <c r="C1054" s="6">
        <f t="shared" si="143"/>
        <v>-1.5524224108834982E-2</v>
      </c>
      <c r="D1054" s="6">
        <f t="shared" si="141"/>
        <v>5.9525891681215914E-2</v>
      </c>
      <c r="E1054" s="6">
        <f t="shared" si="142"/>
        <v>4.2876442091620261E-2</v>
      </c>
      <c r="F1054" s="6">
        <f t="shared" si="140"/>
        <v>3.5472251674177786E-2</v>
      </c>
      <c r="G1054" s="3"/>
      <c r="H1054" s="3">
        <f t="shared" si="146"/>
        <v>3.2634549997884402E-3</v>
      </c>
      <c r="I1054" s="6">
        <f t="shared" si="147"/>
        <v>5.7126657523335289E-2</v>
      </c>
      <c r="J1054" s="13"/>
      <c r="K1054" s="13"/>
      <c r="L1054" s="3"/>
      <c r="M1054" s="3"/>
      <c r="N1054" s="3"/>
      <c r="O1054" s="3">
        <f t="shared" si="148"/>
        <v>3.1866673565699062E-3</v>
      </c>
      <c r="P1054" s="36">
        <f t="shared" si="144"/>
        <v>1.9176372387768019</v>
      </c>
      <c r="Q1054" s="6">
        <f t="shared" si="145"/>
        <v>5.6450574457395084E-2</v>
      </c>
      <c r="R1054" s="3"/>
      <c r="S1054" s="3"/>
      <c r="T1054" s="3"/>
    </row>
    <row r="1055" spans="1:20" x14ac:dyDescent="0.25">
      <c r="A1055" s="33">
        <v>43927</v>
      </c>
      <c r="B1055">
        <v>13.609598999999999</v>
      </c>
      <c r="C1055" s="6">
        <f t="shared" si="143"/>
        <v>6.8036367959318722E-2</v>
      </c>
      <c r="D1055" s="6">
        <f t="shared" si="141"/>
        <v>5.9582069276523403E-2</v>
      </c>
      <c r="E1055" s="6">
        <f t="shared" si="142"/>
        <v>4.2921916750579964E-2</v>
      </c>
      <c r="F1055" s="6">
        <f t="shared" ref="F1055:F1118" si="149">SQRT(SUMPRODUCT(C965:C1054,C965:C1054)/90)</f>
        <v>3.5485912711772045E-2</v>
      </c>
      <c r="G1055" s="3"/>
      <c r="H1055" s="3">
        <f t="shared" si="146"/>
        <v>3.0821077918520134E-3</v>
      </c>
      <c r="I1055" s="6">
        <f t="shared" si="147"/>
        <v>5.5516734340665369E-2</v>
      </c>
      <c r="J1055" s="13"/>
      <c r="K1055" s="13"/>
      <c r="L1055" s="3"/>
      <c r="M1055" s="3"/>
      <c r="N1055" s="3"/>
      <c r="O1055" s="3">
        <f t="shared" si="148"/>
        <v>2.9081426426935896E-3</v>
      </c>
      <c r="P1055" s="36">
        <f t="shared" si="144"/>
        <v>1.2053220490894168</v>
      </c>
      <c r="Q1055" s="6">
        <f t="shared" si="145"/>
        <v>5.3927197615800414E-2</v>
      </c>
      <c r="R1055" s="3"/>
      <c r="S1055" s="3"/>
      <c r="T1055" s="3"/>
    </row>
    <row r="1056" spans="1:20" x14ac:dyDescent="0.25">
      <c r="A1056" s="33">
        <v>43928</v>
      </c>
      <c r="B1056">
        <v>14.753401</v>
      </c>
      <c r="C1056" s="6">
        <f t="shared" si="143"/>
        <v>8.0698279878763074E-2</v>
      </c>
      <c r="D1056" s="6">
        <f t="shared" si="141"/>
        <v>6.0659024729231854E-2</v>
      </c>
      <c r="E1056" s="6">
        <f t="shared" si="142"/>
        <v>4.3811398567162603E-2</v>
      </c>
      <c r="F1056" s="6">
        <f t="shared" si="149"/>
        <v>3.6200646919249381E-2</v>
      </c>
      <c r="G1056" s="3"/>
      <c r="H1056" s="3">
        <f t="shared" si="146"/>
        <v>3.1749181662466411E-3</v>
      </c>
      <c r="I1056" s="6">
        <f t="shared" si="147"/>
        <v>5.6346412186106767E-2</v>
      </c>
      <c r="J1056" s="13"/>
      <c r="K1056" s="13"/>
      <c r="L1056" s="3"/>
      <c r="M1056" s="3"/>
      <c r="N1056" s="3"/>
      <c r="O1056" s="3">
        <f t="shared" si="148"/>
        <v>3.0196418868836256E-3</v>
      </c>
      <c r="P1056" s="36">
        <f t="shared" si="144"/>
        <v>0.90406126111699758</v>
      </c>
      <c r="Q1056" s="6">
        <f t="shared" si="145"/>
        <v>5.4951268291856793E-2</v>
      </c>
      <c r="R1056" s="3"/>
      <c r="S1056" s="3"/>
      <c r="T1056" s="3"/>
    </row>
    <row r="1057" spans="1:20" x14ac:dyDescent="0.25">
      <c r="A1057" s="33">
        <v>43929</v>
      </c>
      <c r="B1057">
        <v>14.438442</v>
      </c>
      <c r="C1057" s="6">
        <f t="shared" si="143"/>
        <v>-2.1579399571610102E-2</v>
      </c>
      <c r="D1057" s="6">
        <f t="shared" si="141"/>
        <v>6.2163797833151548E-2</v>
      </c>
      <c r="E1057" s="6">
        <f t="shared" si="142"/>
        <v>4.5027335354208976E-2</v>
      </c>
      <c r="F1057" s="6">
        <f t="shared" si="149"/>
        <v>3.7172780715245345E-2</v>
      </c>
      <c r="G1057" s="3"/>
      <c r="H1057" s="3">
        <f t="shared" si="146"/>
        <v>3.3751558187953136E-3</v>
      </c>
      <c r="I1057" s="6">
        <f t="shared" si="147"/>
        <v>5.8096091252297803E-2</v>
      </c>
      <c r="J1057" s="13"/>
      <c r="K1057" s="13"/>
      <c r="L1057" s="3"/>
      <c r="M1057" s="3"/>
      <c r="N1057" s="3"/>
      <c r="O1057" s="3">
        <f t="shared" si="148"/>
        <v>3.2764103663482482E-3</v>
      </c>
      <c r="P1057" s="36">
        <f t="shared" si="144"/>
        <v>1.8705007678168197</v>
      </c>
      <c r="Q1057" s="6">
        <f t="shared" si="145"/>
        <v>5.7239936812930256E-2</v>
      </c>
      <c r="R1057" s="3"/>
      <c r="S1057" s="3"/>
      <c r="T1057" s="3"/>
    </row>
    <row r="1058" spans="1:20" x14ac:dyDescent="0.25">
      <c r="A1058" s="33">
        <v>43930</v>
      </c>
      <c r="B1058">
        <v>14.960611</v>
      </c>
      <c r="C1058" s="6">
        <f t="shared" si="143"/>
        <v>3.5526581051516362E-2</v>
      </c>
      <c r="D1058" s="6">
        <f t="shared" si="141"/>
        <v>6.2256241383745498E-2</v>
      </c>
      <c r="E1058" s="6">
        <f t="shared" si="142"/>
        <v>4.5076298371505424E-2</v>
      </c>
      <c r="F1058" s="6">
        <f t="shared" si="149"/>
        <v>3.7235760239289643E-2</v>
      </c>
      <c r="G1058" s="3"/>
      <c r="H1058" s="3">
        <f t="shared" si="146"/>
        <v>3.200586698819867E-3</v>
      </c>
      <c r="I1058" s="6">
        <f t="shared" si="147"/>
        <v>5.6573727991178616E-2</v>
      </c>
      <c r="J1058" s="13"/>
      <c r="K1058" s="13"/>
      <c r="L1058" s="3"/>
      <c r="M1058" s="3"/>
      <c r="N1058" s="3"/>
      <c r="O1058" s="3">
        <f t="shared" si="148"/>
        <v>3.0078955465503085E-3</v>
      </c>
      <c r="P1058" s="36">
        <f t="shared" si="144"/>
        <v>1.7745146121053079</v>
      </c>
      <c r="Q1058" s="6">
        <f t="shared" si="145"/>
        <v>5.4844284538594433E-2</v>
      </c>
      <c r="R1058" s="3"/>
      <c r="S1058" s="3"/>
      <c r="T1058" s="3"/>
    </row>
    <row r="1059" spans="1:20" x14ac:dyDescent="0.25">
      <c r="A1059" s="33">
        <v>43935</v>
      </c>
      <c r="B1059">
        <v>15.536659</v>
      </c>
      <c r="C1059" s="6">
        <f t="shared" si="143"/>
        <v>3.7781514301779638E-2</v>
      </c>
      <c r="D1059" s="6">
        <f t="shared" ref="D1059:D1122" si="150">SQRT(SUMPRODUCT(C1029:C1058,C1029:C1058)/30)</f>
        <v>6.1584283817618719E-2</v>
      </c>
      <c r="E1059" s="6">
        <f t="shared" si="142"/>
        <v>4.53087711455957E-2</v>
      </c>
      <c r="F1059" s="6">
        <f t="shared" si="149"/>
        <v>3.7417658355898505E-2</v>
      </c>
      <c r="G1059" s="3"/>
      <c r="H1059" s="3">
        <f t="shared" si="146"/>
        <v>3.0842797745632726E-3</v>
      </c>
      <c r="I1059" s="6">
        <f t="shared" si="147"/>
        <v>5.5536292409227972E-2</v>
      </c>
      <c r="J1059" s="13"/>
      <c r="K1059" s="13"/>
      <c r="L1059" s="3"/>
      <c r="M1059" s="3"/>
      <c r="N1059" s="3"/>
      <c r="O1059" s="3">
        <f t="shared" si="148"/>
        <v>2.8310477306996902E-3</v>
      </c>
      <c r="P1059" s="36">
        <f t="shared" si="144"/>
        <v>1.7625106297258142</v>
      </c>
      <c r="Q1059" s="6">
        <f t="shared" si="145"/>
        <v>5.3207590912384771E-2</v>
      </c>
      <c r="R1059" s="3"/>
      <c r="S1059" s="3"/>
      <c r="T1059" s="3"/>
    </row>
    <row r="1060" spans="1:20" x14ac:dyDescent="0.25">
      <c r="A1060" s="33">
        <v>43936</v>
      </c>
      <c r="B1060">
        <v>13.758791</v>
      </c>
      <c r="C1060" s="6">
        <f t="shared" si="143"/>
        <v>-0.12152436298718595</v>
      </c>
      <c r="D1060" s="6">
        <f t="shared" si="150"/>
        <v>6.1969139550943325E-2</v>
      </c>
      <c r="E1060" s="6">
        <f t="shared" si="142"/>
        <v>4.5565296959182787E-2</v>
      </c>
      <c r="F1060" s="6">
        <f t="shared" si="149"/>
        <v>3.7579561466387974E-2</v>
      </c>
      <c r="G1060" s="3"/>
      <c r="H1060" s="3">
        <f t="shared" si="146"/>
        <v>2.9848695574656108E-3</v>
      </c>
      <c r="I1060" s="6">
        <f t="shared" si="147"/>
        <v>5.4633959745433155E-2</v>
      </c>
      <c r="J1060" s="13"/>
      <c r="K1060" s="13"/>
      <c r="L1060" s="3"/>
      <c r="M1060" s="3"/>
      <c r="N1060" s="3"/>
      <c r="O1060" s="3">
        <f t="shared" si="148"/>
        <v>2.6848240008570134E-3</v>
      </c>
      <c r="P1060" s="36">
        <f t="shared" si="144"/>
        <v>-0.70917367803753351</v>
      </c>
      <c r="Q1060" s="6">
        <f t="shared" si="145"/>
        <v>5.1815287327747331E-2</v>
      </c>
      <c r="R1060" s="3"/>
      <c r="S1060" s="3"/>
      <c r="T1060" s="3"/>
    </row>
    <row r="1061" spans="1:20" x14ac:dyDescent="0.25">
      <c r="A1061" s="33">
        <v>43937</v>
      </c>
      <c r="B1061">
        <v>13.626175999999999</v>
      </c>
      <c r="C1061" s="6">
        <f t="shared" si="143"/>
        <v>-9.6853165216392572E-3</v>
      </c>
      <c r="D1061" s="6">
        <f t="shared" si="150"/>
        <v>6.5707743938579088E-2</v>
      </c>
      <c r="E1061" s="6">
        <f t="shared" si="142"/>
        <v>4.8186103647084408E-2</v>
      </c>
      <c r="F1061" s="6">
        <f t="shared" si="149"/>
        <v>3.9702492227975811E-2</v>
      </c>
      <c r="G1061" s="3"/>
      <c r="H1061" s="3">
        <f t="shared" si="146"/>
        <v>3.6918676319841548E-3</v>
      </c>
      <c r="I1061" s="6">
        <f t="shared" si="147"/>
        <v>6.0760740877511973E-2</v>
      </c>
      <c r="J1061" s="13"/>
      <c r="K1061" s="13"/>
      <c r="L1061" s="3"/>
      <c r="M1061" s="3"/>
      <c r="N1061" s="3"/>
      <c r="O1061" s="3">
        <f t="shared" si="148"/>
        <v>3.6573045662918959E-3</v>
      </c>
      <c r="P1061" s="36">
        <f t="shared" si="144"/>
        <v>1.8737515129149447</v>
      </c>
      <c r="Q1061" s="6">
        <f t="shared" si="145"/>
        <v>6.0475652673550338E-2</v>
      </c>
      <c r="R1061" s="3"/>
      <c r="S1061" s="3"/>
      <c r="T1061" s="3"/>
    </row>
    <row r="1062" spans="1:20" x14ac:dyDescent="0.25">
      <c r="A1062" s="33">
        <v>43938</v>
      </c>
      <c r="B1062">
        <v>14.156634</v>
      </c>
      <c r="C1062" s="6">
        <f t="shared" si="143"/>
        <v>3.8190699391970208E-2</v>
      </c>
      <c r="D1062" s="6">
        <f t="shared" si="150"/>
        <v>6.5480576401976784E-2</v>
      </c>
      <c r="E1062" s="6">
        <f t="shared" si="142"/>
        <v>4.8198833683828844E-2</v>
      </c>
      <c r="F1062" s="6">
        <f t="shared" si="149"/>
        <v>3.9705849472912669E-2</v>
      </c>
      <c r="G1062" s="3"/>
      <c r="H1062" s="3">
        <f t="shared" si="146"/>
        <v>3.4759838954325655E-3</v>
      </c>
      <c r="I1062" s="6">
        <f t="shared" si="147"/>
        <v>5.8957475314268384E-2</v>
      </c>
      <c r="J1062" s="13"/>
      <c r="K1062" s="13"/>
      <c r="L1062" s="3"/>
      <c r="M1062" s="3"/>
      <c r="N1062" s="3"/>
      <c r="O1062" s="3">
        <f t="shared" si="148"/>
        <v>3.321520694655352E-3</v>
      </c>
      <c r="P1062" s="36">
        <f t="shared" si="144"/>
        <v>1.7151702529661412</v>
      </c>
      <c r="Q1062" s="6">
        <f t="shared" si="145"/>
        <v>5.7632635673334875E-2</v>
      </c>
      <c r="R1062" s="3"/>
      <c r="S1062" s="3"/>
      <c r="T1062" s="3"/>
    </row>
    <row r="1063" spans="1:20" x14ac:dyDescent="0.25">
      <c r="A1063" s="33">
        <v>43941</v>
      </c>
      <c r="B1063">
        <v>13.999154000000001</v>
      </c>
      <c r="C1063" s="6">
        <f t="shared" si="143"/>
        <v>-1.1186448925273065E-2</v>
      </c>
      <c r="D1063" s="6">
        <f t="shared" si="150"/>
        <v>6.583235745623342E-2</v>
      </c>
      <c r="E1063" s="6">
        <f t="shared" si="142"/>
        <v>4.8433780408294588E-2</v>
      </c>
      <c r="F1063" s="6">
        <f t="shared" si="149"/>
        <v>3.9909348223438522E-2</v>
      </c>
      <c r="G1063" s="3"/>
      <c r="H1063" s="3">
        <f t="shared" si="146"/>
        <v>3.3549366329094815E-3</v>
      </c>
      <c r="I1063" s="6">
        <f t="shared" si="147"/>
        <v>5.7921814827485173E-2</v>
      </c>
      <c r="J1063" s="13"/>
      <c r="K1063" s="13"/>
      <c r="L1063" s="3"/>
      <c r="M1063" s="3"/>
      <c r="N1063" s="3"/>
      <c r="O1063" s="3">
        <f t="shared" si="148"/>
        <v>3.1309012573068808E-3</v>
      </c>
      <c r="P1063" s="36">
        <f t="shared" si="144"/>
        <v>1.9442945296559317</v>
      </c>
      <c r="Q1063" s="6">
        <f t="shared" si="145"/>
        <v>5.5954456992333333E-2</v>
      </c>
      <c r="R1063" s="3"/>
      <c r="S1063" s="3"/>
      <c r="T1063" s="3"/>
    </row>
    <row r="1064" spans="1:20" x14ac:dyDescent="0.25">
      <c r="A1064" s="33">
        <v>43942</v>
      </c>
      <c r="B1064">
        <v>13.199320999999999</v>
      </c>
      <c r="C1064" s="6">
        <f t="shared" si="143"/>
        <v>-5.8831510342615662E-2</v>
      </c>
      <c r="D1064" s="6">
        <f t="shared" si="150"/>
        <v>6.5184893288421558E-2</v>
      </c>
      <c r="E1064" s="6">
        <f t="shared" si="142"/>
        <v>4.8428394429856171E-2</v>
      </c>
      <c r="F1064" s="6">
        <f t="shared" si="149"/>
        <v>3.9920312545209023E-2</v>
      </c>
      <c r="G1064" s="3"/>
      <c r="H1064" s="3">
        <f t="shared" si="146"/>
        <v>3.161148633308377E-3</v>
      </c>
      <c r="I1064" s="6">
        <f t="shared" si="147"/>
        <v>5.6224092996760532E-2</v>
      </c>
      <c r="J1064" s="13"/>
      <c r="K1064" s="13"/>
      <c r="L1064" s="3"/>
      <c r="M1064" s="3"/>
      <c r="N1064" s="3"/>
      <c r="O1064" s="3">
        <f t="shared" si="148"/>
        <v>2.848122569446328E-3</v>
      </c>
      <c r="P1064" s="36">
        <f t="shared" si="144"/>
        <v>1.4039901205788581</v>
      </c>
      <c r="Q1064" s="6">
        <f t="shared" si="145"/>
        <v>5.3367804615201554E-2</v>
      </c>
      <c r="R1064" s="3"/>
      <c r="S1064" s="3"/>
      <c r="T1064" s="3"/>
    </row>
    <row r="1065" spans="1:20" x14ac:dyDescent="0.25">
      <c r="A1065" s="33">
        <v>43943</v>
      </c>
      <c r="B1065">
        <v>13.878973</v>
      </c>
      <c r="C1065" s="6">
        <f t="shared" si="143"/>
        <v>5.0209572111361539E-2</v>
      </c>
      <c r="D1065" s="6">
        <f t="shared" si="150"/>
        <v>6.5722472911620325E-2</v>
      </c>
      <c r="E1065" s="6">
        <f t="shared" si="142"/>
        <v>4.899247891659269E-2</v>
      </c>
      <c r="F1065" s="6">
        <f t="shared" si="149"/>
        <v>4.0397537786871537E-2</v>
      </c>
      <c r="G1065" s="3"/>
      <c r="H1065" s="3">
        <f t="shared" si="146"/>
        <v>3.1791485118614722E-3</v>
      </c>
      <c r="I1065" s="6">
        <f t="shared" si="147"/>
        <v>5.6383938420985387E-2</v>
      </c>
      <c r="J1065" s="13"/>
      <c r="K1065" s="13"/>
      <c r="L1065" s="3"/>
      <c r="M1065" s="3"/>
      <c r="N1065" s="3"/>
      <c r="O1065" s="3">
        <f t="shared" si="148"/>
        <v>2.8686679139530175E-3</v>
      </c>
      <c r="P1065" s="36">
        <f t="shared" si="144"/>
        <v>1.5686124675564495</v>
      </c>
      <c r="Q1065" s="6">
        <f t="shared" si="145"/>
        <v>5.3559946918877895E-2</v>
      </c>
      <c r="R1065" s="3"/>
      <c r="S1065" s="3"/>
      <c r="T1065" s="3"/>
    </row>
    <row r="1066" spans="1:20" x14ac:dyDescent="0.25">
      <c r="A1066" s="33">
        <v>43944</v>
      </c>
      <c r="B1066">
        <v>14.765834999999999</v>
      </c>
      <c r="C1066" s="6">
        <f t="shared" si="143"/>
        <v>6.1941105268461881E-2</v>
      </c>
      <c r="D1066" s="6">
        <f t="shared" si="150"/>
        <v>6.4348538196302263E-2</v>
      </c>
      <c r="E1066" s="6">
        <f t="shared" si="142"/>
        <v>4.9389124097404057E-2</v>
      </c>
      <c r="F1066" s="6">
        <f t="shared" si="149"/>
        <v>4.0734639613073012E-2</v>
      </c>
      <c r="G1066" s="3"/>
      <c r="H1066" s="3">
        <f t="shared" si="146"/>
        <v>3.1396596690461448E-3</v>
      </c>
      <c r="I1066" s="6">
        <f t="shared" si="147"/>
        <v>5.6032666089042601E-2</v>
      </c>
      <c r="J1066" s="13"/>
      <c r="K1066" s="13"/>
      <c r="L1066" s="3"/>
      <c r="M1066" s="3"/>
      <c r="N1066" s="3"/>
      <c r="O1066" s="3">
        <f t="shared" si="148"/>
        <v>2.8093954280387825E-3</v>
      </c>
      <c r="P1066" s="36">
        <f t="shared" si="144"/>
        <v>1.3356206138563103</v>
      </c>
      <c r="Q1066" s="6">
        <f t="shared" si="145"/>
        <v>5.3003730321919629E-2</v>
      </c>
      <c r="R1066" s="3"/>
      <c r="S1066" s="3"/>
      <c r="T1066" s="3"/>
    </row>
    <row r="1067" spans="1:20" x14ac:dyDescent="0.25">
      <c r="A1067" s="33">
        <v>43945</v>
      </c>
      <c r="B1067">
        <v>14.749257999999999</v>
      </c>
      <c r="C1067" s="6">
        <f t="shared" si="143"/>
        <v>-1.1232898194183934E-3</v>
      </c>
      <c r="D1067" s="6">
        <f t="shared" si="150"/>
        <v>6.5319423363041695E-2</v>
      </c>
      <c r="E1067" s="6">
        <f t="shared" si="142"/>
        <v>5.002300474146669E-2</v>
      </c>
      <c r="F1067" s="6">
        <f t="shared" si="149"/>
        <v>4.125376097870477E-2</v>
      </c>
      <c r="G1067" s="3"/>
      <c r="H1067" s="3">
        <f t="shared" si="146"/>
        <v>3.1814821202160969E-3</v>
      </c>
      <c r="I1067" s="6">
        <f t="shared" si="147"/>
        <v>5.6404628535396781E-2</v>
      </c>
      <c r="J1067" s="13"/>
      <c r="K1067" s="13"/>
      <c r="L1067" s="3"/>
      <c r="M1067" s="3"/>
      <c r="N1067" s="3"/>
      <c r="O1067" s="3">
        <f t="shared" si="148"/>
        <v>2.8647478262807287E-3</v>
      </c>
      <c r="P1067" s="36">
        <f t="shared" si="144"/>
        <v>2.0084787171942216</v>
      </c>
      <c r="Q1067" s="6">
        <f t="shared" si="145"/>
        <v>5.3523339080075422E-2</v>
      </c>
      <c r="R1067" s="3"/>
      <c r="S1067" s="3"/>
      <c r="T1067" s="3"/>
    </row>
    <row r="1068" spans="1:20" x14ac:dyDescent="0.25">
      <c r="A1068" s="33">
        <v>43948</v>
      </c>
      <c r="B1068">
        <v>15.08494</v>
      </c>
      <c r="C1068" s="6">
        <f t="shared" si="143"/>
        <v>2.2504118706320402E-2</v>
      </c>
      <c r="D1068" s="6">
        <f t="shared" si="150"/>
        <v>6.5258080358274295E-2</v>
      </c>
      <c r="E1068" s="6">
        <f t="shared" si="142"/>
        <v>5.0021743566816552E-2</v>
      </c>
      <c r="F1068" s="6">
        <f t="shared" si="149"/>
        <v>4.1249260613521903E-2</v>
      </c>
      <c r="G1068" s="3"/>
      <c r="H1068" s="3">
        <f t="shared" si="146"/>
        <v>2.9906688998042356E-3</v>
      </c>
      <c r="I1068" s="6">
        <f t="shared" si="147"/>
        <v>5.4687008510287301E-2</v>
      </c>
      <c r="J1068" s="13"/>
      <c r="K1068" s="13"/>
      <c r="L1068" s="3"/>
      <c r="M1068" s="3"/>
      <c r="N1068" s="3"/>
      <c r="O1068" s="3">
        <f t="shared" si="148"/>
        <v>2.5971995214940408E-3</v>
      </c>
      <c r="P1068" s="36">
        <f t="shared" si="144"/>
        <v>1.9602257983381284</v>
      </c>
      <c r="Q1068" s="6">
        <f t="shared" si="145"/>
        <v>5.0962726786290005E-2</v>
      </c>
      <c r="R1068" s="3"/>
      <c r="S1068" s="3"/>
      <c r="T1068" s="3"/>
    </row>
    <row r="1069" spans="1:20" x14ac:dyDescent="0.25">
      <c r="A1069" s="33">
        <v>43949</v>
      </c>
      <c r="B1069">
        <v>15.801888</v>
      </c>
      <c r="C1069" s="6">
        <f t="shared" si="143"/>
        <v>4.6432531422946947E-2</v>
      </c>
      <c r="D1069" s="6">
        <f t="shared" si="150"/>
        <v>6.0918873639865569E-2</v>
      </c>
      <c r="E1069" s="6">
        <f t="shared" si="142"/>
        <v>5.0083502518776656E-2</v>
      </c>
      <c r="F1069" s="6">
        <f t="shared" si="149"/>
        <v>4.1263572894624061E-2</v>
      </c>
      <c r="G1069" s="3"/>
      <c r="H1069" s="3">
        <f t="shared" si="146"/>
        <v>2.8416148873408706E-3</v>
      </c>
      <c r="I1069" s="6">
        <f t="shared" si="147"/>
        <v>5.3306799635139145E-2</v>
      </c>
      <c r="J1069" s="13"/>
      <c r="K1069" s="13"/>
      <c r="L1069" s="3"/>
      <c r="M1069" s="3"/>
      <c r="N1069" s="3"/>
      <c r="O1069" s="3">
        <f t="shared" si="148"/>
        <v>2.3971045853721858E-3</v>
      </c>
      <c r="P1069" s="36">
        <f t="shared" si="144"/>
        <v>1.64810328410931</v>
      </c>
      <c r="Q1069" s="6">
        <f t="shared" si="145"/>
        <v>4.8960234735672847E-2</v>
      </c>
      <c r="R1069" s="3"/>
      <c r="S1069" s="3"/>
      <c r="T1069" s="3"/>
    </row>
    <row r="1070" spans="1:20" x14ac:dyDescent="0.25">
      <c r="A1070" s="33">
        <v>43950</v>
      </c>
      <c r="B1070">
        <v>17.007853999999998</v>
      </c>
      <c r="C1070" s="6">
        <f t="shared" si="143"/>
        <v>7.354581080206779E-2</v>
      </c>
      <c r="D1070" s="6">
        <f t="shared" si="150"/>
        <v>6.1289469635782204E-2</v>
      </c>
      <c r="E1070" s="6">
        <f t="shared" si="142"/>
        <v>5.0437592218327748E-2</v>
      </c>
      <c r="F1070" s="6">
        <f t="shared" si="149"/>
        <v>4.1545628812096495E-2</v>
      </c>
      <c r="G1070" s="3"/>
      <c r="H1070" s="3">
        <f t="shared" si="146"/>
        <v>2.8004767925609957E-3</v>
      </c>
      <c r="I1070" s="6">
        <f t="shared" si="147"/>
        <v>5.2919531295741798E-2</v>
      </c>
      <c r="J1070" s="13"/>
      <c r="K1070" s="13"/>
      <c r="L1070" s="3"/>
      <c r="M1070" s="3"/>
      <c r="N1070" s="3"/>
      <c r="O1070" s="3">
        <f t="shared" si="148"/>
        <v>2.3527649348479996E-3</v>
      </c>
      <c r="P1070" s="36">
        <f t="shared" si="144"/>
        <v>0.95764781779804875</v>
      </c>
      <c r="Q1070" s="6">
        <f t="shared" si="145"/>
        <v>4.8505308316183285E-2</v>
      </c>
      <c r="R1070" s="3"/>
      <c r="S1070" s="3"/>
      <c r="T1070" s="3"/>
    </row>
    <row r="1071" spans="1:20" x14ac:dyDescent="0.25">
      <c r="A1071" s="33">
        <v>43951</v>
      </c>
      <c r="B1071">
        <v>16.431809999999999</v>
      </c>
      <c r="C1071" s="6">
        <f t="shared" si="143"/>
        <v>-3.4456147052006676E-2</v>
      </c>
      <c r="D1071" s="6">
        <f t="shared" si="150"/>
        <v>5.792762129977546E-2</v>
      </c>
      <c r="E1071" s="6">
        <f t="shared" si="142"/>
        <v>5.1323473823375737E-2</v>
      </c>
      <c r="F1071" s="6">
        <f t="shared" si="149"/>
        <v>4.2185313504405984E-2</v>
      </c>
      <c r="G1071" s="3"/>
      <c r="H1071" s="3">
        <f t="shared" si="146"/>
        <v>2.956987362199349E-3</v>
      </c>
      <c r="I1071" s="6">
        <f t="shared" si="147"/>
        <v>5.4378188294566684E-2</v>
      </c>
      <c r="J1071" s="13"/>
      <c r="K1071" s="13"/>
      <c r="L1071" s="3"/>
      <c r="M1071" s="3"/>
      <c r="N1071" s="3"/>
      <c r="O1071" s="3">
        <f t="shared" si="148"/>
        <v>2.5820420673889938E-3</v>
      </c>
      <c r="P1071" s="36">
        <f t="shared" si="144"/>
        <v>1.8307482083159583</v>
      </c>
      <c r="Q1071" s="6">
        <f t="shared" si="145"/>
        <v>5.0813798002009199E-2</v>
      </c>
      <c r="R1071" s="3"/>
      <c r="S1071" s="3"/>
      <c r="T1071" s="3"/>
    </row>
    <row r="1072" spans="1:20" x14ac:dyDescent="0.25">
      <c r="A1072" s="33">
        <v>43955</v>
      </c>
      <c r="B1072">
        <v>15.602964</v>
      </c>
      <c r="C1072" s="6">
        <f t="shared" si="143"/>
        <v>-5.1758194107290892E-2</v>
      </c>
      <c r="D1072" s="6">
        <f t="shared" si="150"/>
        <v>5.7444022519715157E-2</v>
      </c>
      <c r="E1072" s="6">
        <f t="shared" si="142"/>
        <v>5.150674988050942E-2</v>
      </c>
      <c r="F1072" s="6">
        <f t="shared" si="149"/>
        <v>4.2332858876918331E-2</v>
      </c>
      <c r="G1072" s="3"/>
      <c r="H1072" s="3">
        <f t="shared" si="146"/>
        <v>2.8508016846475583E-3</v>
      </c>
      <c r="I1072" s="6">
        <f t="shared" si="147"/>
        <v>5.3392899196874094E-2</v>
      </c>
      <c r="J1072" s="13"/>
      <c r="K1072" s="13"/>
      <c r="L1072" s="3"/>
      <c r="M1072" s="3"/>
      <c r="N1072" s="3"/>
      <c r="O1072" s="3">
        <f t="shared" si="148"/>
        <v>2.4397726886270467E-3</v>
      </c>
      <c r="P1072" s="36">
        <f t="shared" si="144"/>
        <v>1.5399784212807082</v>
      </c>
      <c r="Q1072" s="6">
        <f t="shared" si="145"/>
        <v>4.9394055195205899E-2</v>
      </c>
      <c r="R1072" s="3"/>
      <c r="S1072" s="3"/>
      <c r="T1072" s="3"/>
    </row>
    <row r="1073" spans="1:20" x14ac:dyDescent="0.25">
      <c r="A1073" s="33">
        <v>43956</v>
      </c>
      <c r="B1073">
        <v>15.955223999999999</v>
      </c>
      <c r="C1073" s="6">
        <f t="shared" si="143"/>
        <v>2.2325402909931201E-2</v>
      </c>
      <c r="D1073" s="6">
        <f t="shared" si="150"/>
        <v>5.4307348389672834E-2</v>
      </c>
      <c r="E1073" s="6">
        <f t="shared" si="142"/>
        <v>5.1930808682003358E-2</v>
      </c>
      <c r="F1073" s="6">
        <f t="shared" si="149"/>
        <v>4.2676403645105623E-2</v>
      </c>
      <c r="G1073" s="3"/>
      <c r="H1073" s="3">
        <f t="shared" si="146"/>
        <v>2.8404882230035847E-3</v>
      </c>
      <c r="I1073" s="6">
        <f t="shared" si="147"/>
        <v>5.3296230851755215E-2</v>
      </c>
      <c r="J1073" s="13"/>
      <c r="K1073" s="13"/>
      <c r="L1073" s="3"/>
      <c r="M1073" s="3"/>
      <c r="N1073" s="3"/>
      <c r="O1073" s="3">
        <f t="shared" si="148"/>
        <v>2.4346490972504769E-3</v>
      </c>
      <c r="P1073" s="36">
        <f t="shared" si="144"/>
        <v>1.9876773246946164</v>
      </c>
      <c r="Q1073" s="6">
        <f t="shared" si="145"/>
        <v>4.9342163483682762E-2</v>
      </c>
      <c r="R1073" s="3"/>
      <c r="S1073" s="3"/>
      <c r="T1073" s="3"/>
    </row>
    <row r="1074" spans="1:20" x14ac:dyDescent="0.25">
      <c r="A1074" s="33">
        <v>43957</v>
      </c>
      <c r="B1074">
        <v>15.656841</v>
      </c>
      <c r="C1074" s="6">
        <f t="shared" si="143"/>
        <v>-1.8878353042033245E-2</v>
      </c>
      <c r="D1074" s="6">
        <f t="shared" si="150"/>
        <v>5.443417488633736E-2</v>
      </c>
      <c r="E1074" s="6">
        <f t="shared" si="142"/>
        <v>5.1758304089629864E-2</v>
      </c>
      <c r="F1074" s="6">
        <f t="shared" si="149"/>
        <v>4.2734216503654165E-2</v>
      </c>
      <c r="G1074" s="3"/>
      <c r="H1074" s="3">
        <f t="shared" si="146"/>
        <v>2.6999643465288152E-3</v>
      </c>
      <c r="I1074" s="6">
        <f t="shared" si="147"/>
        <v>5.1961181150247296E-2</v>
      </c>
      <c r="J1074" s="13"/>
      <c r="K1074" s="13"/>
      <c r="L1074" s="3"/>
      <c r="M1074" s="3"/>
      <c r="N1074" s="3"/>
      <c r="O1074" s="3">
        <f t="shared" si="148"/>
        <v>2.2494572938323567E-3</v>
      </c>
      <c r="P1074" s="36">
        <f t="shared" si="144"/>
        <v>2.0503772369629698</v>
      </c>
      <c r="Q1074" s="6">
        <f t="shared" si="145"/>
        <v>4.742844393222654E-2</v>
      </c>
      <c r="R1074" s="3"/>
      <c r="S1074" s="3"/>
      <c r="T1074" s="3"/>
    </row>
    <row r="1075" spans="1:20" x14ac:dyDescent="0.25">
      <c r="A1075" s="33">
        <v>43958</v>
      </c>
      <c r="B1075">
        <v>15.864050000000001</v>
      </c>
      <c r="C1075" s="6">
        <f t="shared" si="143"/>
        <v>1.3147596927069313E-2</v>
      </c>
      <c r="D1075" s="6">
        <f t="shared" si="150"/>
        <v>5.3177007463803931E-2</v>
      </c>
      <c r="E1075" s="6">
        <f t="shared" si="142"/>
        <v>5.1803929903899482E-2</v>
      </c>
      <c r="F1075" s="6">
        <f t="shared" si="149"/>
        <v>4.2780245121873887E-2</v>
      </c>
      <c r="G1075" s="3"/>
      <c r="H1075" s="3">
        <f t="shared" si="146"/>
        <v>2.5593500185518646E-3</v>
      </c>
      <c r="I1075" s="6">
        <f t="shared" si="147"/>
        <v>5.0590018961766209E-2</v>
      </c>
      <c r="J1075" s="13"/>
      <c r="K1075" s="13"/>
      <c r="L1075" s="3"/>
      <c r="M1075" s="3"/>
      <c r="N1075" s="3"/>
      <c r="O1075" s="3">
        <f t="shared" si="148"/>
        <v>2.0702391417192984E-3</v>
      </c>
      <c r="P1075" s="36">
        <f t="shared" si="144"/>
        <v>2.1293584100912422</v>
      </c>
      <c r="Q1075" s="6">
        <f t="shared" si="145"/>
        <v>4.5499880678077587E-2</v>
      </c>
      <c r="R1075" s="3"/>
      <c r="S1075" s="3"/>
      <c r="T1075" s="3"/>
    </row>
    <row r="1076" spans="1:20" x14ac:dyDescent="0.25">
      <c r="A1076" s="33">
        <v>43959</v>
      </c>
      <c r="B1076">
        <v>16.253609000000001</v>
      </c>
      <c r="C1076" s="6">
        <f t="shared" si="143"/>
        <v>2.4259433421848373E-2</v>
      </c>
      <c r="D1076" s="6">
        <f t="shared" si="150"/>
        <v>5.3067011001900199E-2</v>
      </c>
      <c r="E1076" s="6">
        <f t="shared" si="142"/>
        <v>5.1772623468766529E-2</v>
      </c>
      <c r="F1076" s="6">
        <f t="shared" si="149"/>
        <v>4.2801974916583795E-2</v>
      </c>
      <c r="G1076" s="3"/>
      <c r="H1076" s="3">
        <f t="shared" si="146"/>
        <v>2.4161605757361533E-3</v>
      </c>
      <c r="I1076" s="6">
        <f t="shared" si="147"/>
        <v>4.9154456316148523E-2</v>
      </c>
      <c r="J1076" s="13"/>
      <c r="K1076" s="13"/>
      <c r="L1076" s="3"/>
      <c r="M1076" s="3"/>
      <c r="N1076" s="3"/>
      <c r="O1076" s="3">
        <f t="shared" si="148"/>
        <v>1.8929859756502299E-3</v>
      </c>
      <c r="P1076" s="36">
        <f t="shared" si="144"/>
        <v>2.0604138123679068</v>
      </c>
      <c r="Q1076" s="6">
        <f t="shared" si="145"/>
        <v>4.3508458667829521E-2</v>
      </c>
      <c r="R1076" s="3"/>
      <c r="S1076" s="3"/>
      <c r="T1076" s="3"/>
    </row>
    <row r="1077" spans="1:20" x14ac:dyDescent="0.25">
      <c r="A1077" s="33">
        <v>43962</v>
      </c>
      <c r="B1077">
        <v>16.324057</v>
      </c>
      <c r="C1077" s="6">
        <f t="shared" si="143"/>
        <v>4.3249329040972945E-3</v>
      </c>
      <c r="D1077" s="6">
        <f t="shared" si="150"/>
        <v>4.8648722489387508E-2</v>
      </c>
      <c r="E1077" s="6">
        <f t="shared" si="142"/>
        <v>5.1802843830029137E-2</v>
      </c>
      <c r="F1077" s="6">
        <f t="shared" si="149"/>
        <v>4.2874251879679415E-2</v>
      </c>
      <c r="G1077" s="3"/>
      <c r="H1077" s="3">
        <f t="shared" si="146"/>
        <v>2.3065021477889297E-3</v>
      </c>
      <c r="I1077" s="6">
        <f t="shared" si="147"/>
        <v>4.8026056966910473E-2</v>
      </c>
      <c r="J1077" s="13"/>
      <c r="K1077" s="13"/>
      <c r="L1077" s="3"/>
      <c r="M1077" s="3"/>
      <c r="N1077" s="3"/>
      <c r="O1077" s="3">
        <f t="shared" si="148"/>
        <v>1.7671268556330598E-3</v>
      </c>
      <c r="P1077" s="36">
        <f t="shared" si="144"/>
        <v>2.2449691132007308</v>
      </c>
      <c r="Q1077" s="6">
        <f t="shared" si="145"/>
        <v>4.2037207990458403E-2</v>
      </c>
      <c r="R1077" s="3"/>
      <c r="S1077" s="3"/>
      <c r="T1077" s="3"/>
    </row>
    <row r="1078" spans="1:20" x14ac:dyDescent="0.25">
      <c r="A1078" s="33">
        <v>43963</v>
      </c>
      <c r="B1078">
        <v>16.075406999999998</v>
      </c>
      <c r="C1078" s="6">
        <f t="shared" si="143"/>
        <v>-1.5349320707483009E-2</v>
      </c>
      <c r="D1078" s="6">
        <f t="shared" si="150"/>
        <v>4.7943557777545893E-2</v>
      </c>
      <c r="E1078" s="6">
        <f t="shared" si="142"/>
        <v>5.1795822280940138E-2</v>
      </c>
      <c r="F1078" s="6">
        <f t="shared" si="149"/>
        <v>4.2861922294834265E-2</v>
      </c>
      <c r="G1078" s="3"/>
      <c r="H1078" s="3">
        <f t="shared" si="146"/>
        <v>2.1692343215990902E-3</v>
      </c>
      <c r="I1078" s="6">
        <f t="shared" si="147"/>
        <v>4.6575039684353357E-2</v>
      </c>
      <c r="J1078" s="13"/>
      <c r="K1078" s="13"/>
      <c r="L1078" s="3"/>
      <c r="M1078" s="3"/>
      <c r="N1078" s="3"/>
      <c r="O1078" s="3">
        <f t="shared" si="148"/>
        <v>1.6061360822137306E-3</v>
      </c>
      <c r="P1078" s="36">
        <f t="shared" si="144"/>
        <v>2.2246791979830198</v>
      </c>
      <c r="Q1078" s="6">
        <f t="shared" si="145"/>
        <v>4.0076627630250161E-2</v>
      </c>
      <c r="R1078" s="3"/>
      <c r="S1078" s="3"/>
      <c r="T1078" s="3"/>
    </row>
    <row r="1079" spans="1:20" x14ac:dyDescent="0.25">
      <c r="A1079" s="33">
        <v>43964</v>
      </c>
      <c r="B1079">
        <v>15.553236</v>
      </c>
      <c r="C1079" s="6">
        <f t="shared" si="143"/>
        <v>-3.3021868752477368E-2</v>
      </c>
      <c r="D1079" s="6">
        <f t="shared" si="150"/>
        <v>4.7878604740223159E-2</v>
      </c>
      <c r="E1079" s="6">
        <f t="shared" si="142"/>
        <v>5.1825728992212092E-2</v>
      </c>
      <c r="F1079" s="6">
        <f t="shared" si="149"/>
        <v>4.2829130864478343E-2</v>
      </c>
      <c r="G1079" s="3"/>
      <c r="H1079" s="3">
        <f t="shared" si="146"/>
        <v>2.0532163610740145E-3</v>
      </c>
      <c r="I1079" s="6">
        <f t="shared" si="147"/>
        <v>4.531243053593588E-2</v>
      </c>
      <c r="J1079" s="13"/>
      <c r="K1079" s="13"/>
      <c r="L1079" s="3"/>
      <c r="M1079" s="3"/>
      <c r="N1079" s="3"/>
      <c r="O1079" s="3">
        <f t="shared" si="148"/>
        <v>1.4785229933737794E-3</v>
      </c>
      <c r="P1079" s="36">
        <f t="shared" si="144"/>
        <v>1.970656103871212</v>
      </c>
      <c r="Q1079" s="6">
        <f t="shared" si="145"/>
        <v>3.8451566851999408E-2</v>
      </c>
      <c r="R1079" s="3"/>
      <c r="S1079" s="3"/>
      <c r="T1079" s="3"/>
    </row>
    <row r="1080" spans="1:20" x14ac:dyDescent="0.25">
      <c r="A1080" s="33">
        <v>43965</v>
      </c>
      <c r="B1080">
        <v>14.794843999999999</v>
      </c>
      <c r="C1080" s="6">
        <f t="shared" si="143"/>
        <v>-4.9989978174884098E-2</v>
      </c>
      <c r="D1080" s="6">
        <f t="shared" si="150"/>
        <v>4.6532161066999832E-2</v>
      </c>
      <c r="E1080" s="6">
        <f t="shared" si="142"/>
        <v>5.1999735568398472E-2</v>
      </c>
      <c r="F1080" s="6">
        <f t="shared" si="149"/>
        <v>4.296676700854174E-2</v>
      </c>
      <c r="G1080" s="3"/>
      <c r="H1080" s="3">
        <f t="shared" si="146"/>
        <v>1.9954500083639239E-3</v>
      </c>
      <c r="I1080" s="6">
        <f t="shared" si="147"/>
        <v>4.4670460131544694E-2</v>
      </c>
      <c r="J1080" s="13"/>
      <c r="K1080" s="13"/>
      <c r="L1080" s="3"/>
      <c r="M1080" s="3"/>
      <c r="N1080" s="3"/>
      <c r="O1080" s="3">
        <f t="shared" si="148"/>
        <v>1.4339173400771661E-3</v>
      </c>
      <c r="P1080" s="36">
        <f t="shared" si="144"/>
        <v>1.4833456419555424</v>
      </c>
      <c r="Q1080" s="6">
        <f t="shared" si="145"/>
        <v>3.7867101025523014E-2</v>
      </c>
      <c r="R1080" s="3"/>
      <c r="S1080" s="3"/>
      <c r="T1080" s="3"/>
    </row>
    <row r="1081" spans="1:20" x14ac:dyDescent="0.25">
      <c r="A1081" s="33">
        <v>43966</v>
      </c>
      <c r="B1081">
        <v>14.786555</v>
      </c>
      <c r="C1081" s="6">
        <f t="shared" si="143"/>
        <v>-5.604197568170121E-4</v>
      </c>
      <c r="D1081" s="6">
        <f t="shared" si="150"/>
        <v>4.5587112059709847E-2</v>
      </c>
      <c r="E1081" s="6">
        <f t="shared" si="142"/>
        <v>5.2396555345096962E-2</v>
      </c>
      <c r="F1081" s="6">
        <f t="shared" si="149"/>
        <v>4.32842454855576E-2</v>
      </c>
      <c r="G1081" s="3"/>
      <c r="H1081" s="3">
        <f t="shared" si="146"/>
        <v>2.0256628829376116E-3</v>
      </c>
      <c r="I1081" s="6">
        <f t="shared" si="147"/>
        <v>4.5007364763309701E-2</v>
      </c>
      <c r="J1081" s="13"/>
      <c r="K1081" s="13"/>
      <c r="L1081" s="3"/>
      <c r="M1081" s="3"/>
      <c r="N1081" s="3"/>
      <c r="O1081" s="3">
        <f t="shared" si="148"/>
        <v>1.5102209986281455E-3</v>
      </c>
      <c r="P1081" s="36">
        <f t="shared" si="144"/>
        <v>2.32870712630289</v>
      </c>
      <c r="Q1081" s="6">
        <f t="shared" si="145"/>
        <v>3.8861561968455999E-2</v>
      </c>
      <c r="R1081" s="3"/>
      <c r="S1081" s="3"/>
      <c r="T1081" s="3"/>
    </row>
    <row r="1082" spans="1:20" x14ac:dyDescent="0.25">
      <c r="A1082" s="33">
        <v>43969</v>
      </c>
      <c r="B1082">
        <v>15.665129</v>
      </c>
      <c r="C1082" s="6">
        <f t="shared" si="143"/>
        <v>5.771883735182759E-2</v>
      </c>
      <c r="D1082" s="6">
        <f t="shared" si="150"/>
        <v>4.5543795241525575E-2</v>
      </c>
      <c r="E1082" s="6">
        <f t="shared" si="142"/>
        <v>5.2379212946474026E-2</v>
      </c>
      <c r="F1082" s="6">
        <f t="shared" si="149"/>
        <v>4.3281047364425382E-2</v>
      </c>
      <c r="G1082" s="3"/>
      <c r="H1082" s="3">
        <f t="shared" si="146"/>
        <v>1.9041419541795848E-3</v>
      </c>
      <c r="I1082" s="6">
        <f t="shared" si="147"/>
        <v>4.363647504301401E-2</v>
      </c>
      <c r="J1082" s="13"/>
      <c r="K1082" s="13"/>
      <c r="L1082" s="3"/>
      <c r="M1082" s="3"/>
      <c r="N1082" s="3"/>
      <c r="O1082" s="3">
        <f t="shared" si="148"/>
        <v>1.3723097883064769E-3</v>
      </c>
      <c r="P1082" s="36">
        <f t="shared" si="144"/>
        <v>1.1628750827620835</v>
      </c>
      <c r="Q1082" s="6">
        <f t="shared" si="145"/>
        <v>3.7044699867949761E-2</v>
      </c>
      <c r="R1082" s="3"/>
      <c r="S1082" s="3"/>
      <c r="T1082" s="3"/>
    </row>
    <row r="1083" spans="1:20" x14ac:dyDescent="0.25">
      <c r="A1083" s="33">
        <v>43970</v>
      </c>
      <c r="B1083">
        <v>15.300437000000001</v>
      </c>
      <c r="C1083" s="6">
        <f t="shared" si="143"/>
        <v>-2.3555769206852328E-2</v>
      </c>
      <c r="D1083" s="6">
        <f t="shared" si="150"/>
        <v>4.5440722749879925E-2</v>
      </c>
      <c r="E1083" s="6">
        <f t="shared" si="142"/>
        <v>5.2906263093978868E-2</v>
      </c>
      <c r="F1083" s="6">
        <f t="shared" si="149"/>
        <v>4.3700203062043919E-2</v>
      </c>
      <c r="G1083" s="3"/>
      <c r="H1083" s="3">
        <f t="shared" si="146"/>
        <v>1.9897812880436136E-3</v>
      </c>
      <c r="I1083" s="6">
        <f t="shared" si="147"/>
        <v>4.4606964568816083E-2</v>
      </c>
      <c r="J1083" s="13"/>
      <c r="K1083" s="13"/>
      <c r="L1083" s="3"/>
      <c r="M1083" s="3"/>
      <c r="N1083" s="3"/>
      <c r="O1083" s="3">
        <f t="shared" si="148"/>
        <v>1.5234470218328854E-3</v>
      </c>
      <c r="P1083" s="36">
        <f t="shared" si="144"/>
        <v>2.142339893496362</v>
      </c>
      <c r="Q1083" s="6">
        <f t="shared" si="145"/>
        <v>3.9031359466881056E-2</v>
      </c>
      <c r="R1083" s="3"/>
      <c r="S1083" s="3"/>
      <c r="T1083" s="3"/>
    </row>
    <row r="1084" spans="1:20" x14ac:dyDescent="0.25">
      <c r="A1084" s="33">
        <v>43971</v>
      </c>
      <c r="B1084">
        <v>15.47035</v>
      </c>
      <c r="C1084" s="6">
        <f t="shared" si="143"/>
        <v>1.1043898681430851E-2</v>
      </c>
      <c r="D1084" s="6">
        <f t="shared" si="150"/>
        <v>4.5492599924158161E-2</v>
      </c>
      <c r="E1084" s="6">
        <f t="shared" si="142"/>
        <v>5.2975977708313068E-2</v>
      </c>
      <c r="F1084" s="6">
        <f t="shared" si="149"/>
        <v>4.3765874151487964E-2</v>
      </c>
      <c r="G1084" s="3"/>
      <c r="H1084" s="3">
        <f t="shared" si="146"/>
        <v>1.9036868665365863E-3</v>
      </c>
      <c r="I1084" s="6">
        <f t="shared" si="147"/>
        <v>4.3631260198813721E-2</v>
      </c>
      <c r="J1084" s="13"/>
      <c r="K1084" s="13"/>
      <c r="L1084" s="3"/>
      <c r="M1084" s="3"/>
      <c r="N1084" s="3"/>
      <c r="O1084" s="3">
        <f t="shared" si="148"/>
        <v>1.4301905108081989E-3</v>
      </c>
      <c r="P1084" s="36">
        <f t="shared" si="144"/>
        <v>2.3133949088697427</v>
      </c>
      <c r="Q1084" s="6">
        <f t="shared" si="145"/>
        <v>3.781785968042347E-2</v>
      </c>
      <c r="R1084" s="3"/>
      <c r="S1084" s="3"/>
      <c r="T1084" s="3"/>
    </row>
    <row r="1085" spans="1:20" x14ac:dyDescent="0.25">
      <c r="A1085" s="33">
        <v>43972</v>
      </c>
      <c r="B1085">
        <v>14.84872</v>
      </c>
      <c r="C1085" s="6">
        <f t="shared" si="143"/>
        <v>-4.1011622515948989E-2</v>
      </c>
      <c r="D1085" s="6">
        <f t="shared" si="150"/>
        <v>4.5448969771855051E-2</v>
      </c>
      <c r="E1085" s="6">
        <f t="shared" si="142"/>
        <v>5.2988828221595112E-2</v>
      </c>
      <c r="F1085" s="6">
        <f t="shared" si="149"/>
        <v>4.3780477873173976E-2</v>
      </c>
      <c r="G1085" s="3"/>
      <c r="H1085" s="3">
        <f t="shared" si="146"/>
        <v>1.7967837164295337E-3</v>
      </c>
      <c r="I1085" s="6">
        <f t="shared" si="147"/>
        <v>4.2388485658602308E-2</v>
      </c>
      <c r="J1085" s="13"/>
      <c r="K1085" s="13"/>
      <c r="L1085" s="3"/>
      <c r="M1085" s="3"/>
      <c r="N1085" s="3"/>
      <c r="O1085" s="3">
        <f t="shared" si="148"/>
        <v>1.3100171111217491E-3</v>
      </c>
      <c r="P1085" s="36">
        <f t="shared" si="144"/>
        <v>1.7579605288472915</v>
      </c>
      <c r="Q1085" s="6">
        <f t="shared" si="145"/>
        <v>3.6194158522084047E-2</v>
      </c>
      <c r="R1085" s="3"/>
      <c r="S1085" s="3"/>
      <c r="T1085" s="3"/>
    </row>
    <row r="1086" spans="1:20" x14ac:dyDescent="0.25">
      <c r="A1086" s="33">
        <v>43973</v>
      </c>
      <c r="B1086">
        <v>14.877729</v>
      </c>
      <c r="C1086" s="6">
        <f t="shared" si="143"/>
        <v>1.9517305419526399E-3</v>
      </c>
      <c r="D1086" s="6">
        <f t="shared" si="150"/>
        <v>4.4355109219414136E-2</v>
      </c>
      <c r="E1086" s="6">
        <f t="shared" si="142"/>
        <v>5.3136112931638689E-2</v>
      </c>
      <c r="F1086" s="6">
        <f t="shared" si="149"/>
        <v>4.3993382088247893E-2</v>
      </c>
      <c r="G1086" s="3"/>
      <c r="H1086" s="3">
        <f t="shared" si="146"/>
        <v>1.7898938843272033E-3</v>
      </c>
      <c r="I1086" s="6">
        <f t="shared" si="147"/>
        <v>4.2307137510439102E-2</v>
      </c>
      <c r="J1086" s="13"/>
      <c r="K1086" s="13"/>
      <c r="L1086" s="3"/>
      <c r="M1086" s="3"/>
      <c r="N1086" s="3"/>
      <c r="O1086" s="3">
        <f t="shared" si="148"/>
        <v>1.3305292583570775E-3</v>
      </c>
      <c r="P1086" s="36">
        <f t="shared" si="144"/>
        <v>2.3907192254170466</v>
      </c>
      <c r="Q1086" s="6">
        <f t="shared" si="145"/>
        <v>3.6476420580384222E-2</v>
      </c>
      <c r="R1086" s="3"/>
      <c r="S1086" s="3"/>
      <c r="T1086" s="3"/>
    </row>
    <row r="1087" spans="1:20" x14ac:dyDescent="0.25">
      <c r="A1087" s="33">
        <v>43976</v>
      </c>
      <c r="B1087">
        <v>14.993765</v>
      </c>
      <c r="C1087" s="6">
        <f t="shared" si="143"/>
        <v>7.7690512327686263E-3</v>
      </c>
      <c r="D1087" s="6">
        <f t="shared" si="150"/>
        <v>4.1838127863111467E-2</v>
      </c>
      <c r="E1087" s="6">
        <f t="shared" si="142"/>
        <v>5.2984746409372389E-2</v>
      </c>
      <c r="F1087" s="6">
        <f t="shared" si="149"/>
        <v>4.3989964011847293E-2</v>
      </c>
      <c r="G1087" s="3"/>
      <c r="H1087" s="3">
        <f t="shared" si="146"/>
        <v>1.6827288063940744E-3</v>
      </c>
      <c r="I1087" s="6">
        <f t="shared" si="147"/>
        <v>4.1021077586943941E-2</v>
      </c>
      <c r="J1087" s="13"/>
      <c r="K1087" s="13"/>
      <c r="L1087" s="3"/>
      <c r="M1087" s="3"/>
      <c r="N1087" s="3"/>
      <c r="O1087" s="3">
        <f t="shared" si="148"/>
        <v>1.2101155603056739E-3</v>
      </c>
      <c r="P1087" s="36">
        <f t="shared" si="144"/>
        <v>2.4146421711403478</v>
      </c>
      <c r="Q1087" s="6">
        <f t="shared" si="145"/>
        <v>3.4786715284799083E-2</v>
      </c>
      <c r="R1087" s="3"/>
      <c r="S1087" s="3"/>
      <c r="T1087" s="3"/>
    </row>
    <row r="1088" spans="1:20" x14ac:dyDescent="0.25">
      <c r="A1088" s="33">
        <v>43977</v>
      </c>
      <c r="B1088">
        <v>16.290904999999999</v>
      </c>
      <c r="C1088" s="6">
        <f t="shared" si="143"/>
        <v>8.2972528604148874E-2</v>
      </c>
      <c r="D1088" s="6">
        <f t="shared" si="150"/>
        <v>4.1676354592617669E-2</v>
      </c>
      <c r="E1088" s="6">
        <f t="shared" si="142"/>
        <v>5.2975268396492282E-2</v>
      </c>
      <c r="F1088" s="6">
        <f t="shared" si="149"/>
        <v>4.3972202893356641E-2</v>
      </c>
      <c r="G1088" s="3"/>
      <c r="H1088" s="3">
        <f t="shared" si="146"/>
        <v>1.5853865674338729E-3</v>
      </c>
      <c r="I1088" s="6">
        <f t="shared" si="147"/>
        <v>3.9816913082682252E-2</v>
      </c>
      <c r="J1088" s="13"/>
      <c r="K1088" s="13"/>
      <c r="L1088" s="3"/>
      <c r="M1088" s="3"/>
      <c r="N1088" s="3"/>
      <c r="O1088" s="3">
        <f t="shared" si="148"/>
        <v>1.1059158451553386E-3</v>
      </c>
      <c r="P1088" s="36">
        <f t="shared" si="144"/>
        <v>-0.62794950599180277</v>
      </c>
      <c r="Q1088" s="6">
        <f t="shared" si="145"/>
        <v>3.3255313036495968E-2</v>
      </c>
      <c r="R1088" s="3"/>
      <c r="S1088" s="3"/>
      <c r="T1088" s="3"/>
    </row>
    <row r="1089" spans="1:20" x14ac:dyDescent="0.25">
      <c r="A1089" s="33">
        <v>43978</v>
      </c>
      <c r="B1089">
        <v>17.306235999999998</v>
      </c>
      <c r="C1089" s="6">
        <f t="shared" si="143"/>
        <v>6.0459922354149258E-2</v>
      </c>
      <c r="D1089" s="6">
        <f t="shared" si="150"/>
        <v>4.3867170148697933E-2</v>
      </c>
      <c r="E1089" s="6">
        <f t="shared" ref="E1089:E1152" si="151">SQRT(SUMPRODUCT(C1029:C1088,C1029:C1088)/60)</f>
        <v>5.3464720284426018E-2</v>
      </c>
      <c r="F1089" s="6">
        <f t="shared" si="149"/>
        <v>4.4833388236531733E-2</v>
      </c>
      <c r="G1089" s="3"/>
      <c r="H1089" s="3">
        <f t="shared" si="146"/>
        <v>1.903329803565819E-3</v>
      </c>
      <c r="I1089" s="6">
        <f t="shared" si="147"/>
        <v>4.3627168181831592E-2</v>
      </c>
      <c r="J1089" s="13"/>
      <c r="K1089" s="13"/>
      <c r="L1089" s="3"/>
      <c r="M1089" s="3"/>
      <c r="N1089" s="3"/>
      <c r="O1089" s="3">
        <f t="shared" si="148"/>
        <v>1.5767742950335308E-3</v>
      </c>
      <c r="P1089" s="36">
        <f t="shared" si="144"/>
        <v>1.1481091853464225</v>
      </c>
      <c r="Q1089" s="6">
        <f t="shared" si="145"/>
        <v>3.9708617390102251E-2</v>
      </c>
      <c r="R1089" s="3"/>
      <c r="S1089" s="3"/>
      <c r="T1089" s="3"/>
    </row>
    <row r="1090" spans="1:20" x14ac:dyDescent="0.25">
      <c r="A1090" s="33">
        <v>43979</v>
      </c>
      <c r="B1090">
        <v>17.115601999999999</v>
      </c>
      <c r="C1090" s="6">
        <f t="shared" si="143"/>
        <v>-1.1076453792810657E-2</v>
      </c>
      <c r="D1090" s="6">
        <f t="shared" si="150"/>
        <v>4.4705636443211731E-2</v>
      </c>
      <c r="E1090" s="6">
        <f t="shared" si="151"/>
        <v>5.4031325110887797E-2</v>
      </c>
      <c r="F1090" s="6">
        <f t="shared" si="149"/>
        <v>4.5280556915559406E-2</v>
      </c>
      <c r="G1090" s="3"/>
      <c r="H1090" s="3">
        <f t="shared" si="146"/>
        <v>2.0084541480160554E-3</v>
      </c>
      <c r="I1090" s="6">
        <f t="shared" si="147"/>
        <v>4.4815780122810039E-2</v>
      </c>
      <c r="J1090" s="13"/>
      <c r="K1090" s="13"/>
      <c r="L1090" s="3"/>
      <c r="M1090" s="3"/>
      <c r="N1090" s="3"/>
      <c r="O1090" s="3">
        <f t="shared" si="148"/>
        <v>1.7351553183922112E-3</v>
      </c>
      <c r="P1090" s="36">
        <f t="shared" si="144"/>
        <v>2.2240370831751135</v>
      </c>
      <c r="Q1090" s="6">
        <f t="shared" si="145"/>
        <v>4.165519557500854E-2</v>
      </c>
      <c r="R1090" s="3"/>
      <c r="S1090" s="3"/>
      <c r="T1090" s="3"/>
    </row>
    <row r="1091" spans="1:20" x14ac:dyDescent="0.25">
      <c r="A1091" s="33">
        <v>43980</v>
      </c>
      <c r="B1091">
        <v>16.382073999999999</v>
      </c>
      <c r="C1091" s="6">
        <f t="shared" si="143"/>
        <v>-4.3802756951514275E-2</v>
      </c>
      <c r="D1091" s="6">
        <f t="shared" si="150"/>
        <v>3.886400859534074E-2</v>
      </c>
      <c r="E1091" s="6">
        <f t="shared" si="151"/>
        <v>5.3981102145086828E-2</v>
      </c>
      <c r="F1091" s="6">
        <f t="shared" si="149"/>
        <v>4.5292428850282986E-2</v>
      </c>
      <c r="G1091" s="3"/>
      <c r="H1091" s="3">
        <f t="shared" si="146"/>
        <v>1.8953081688525481E-3</v>
      </c>
      <c r="I1091" s="6">
        <f t="shared" si="147"/>
        <v>4.3535137175074436E-2</v>
      </c>
      <c r="J1091" s="13"/>
      <c r="K1091" s="13"/>
      <c r="L1091" s="3"/>
      <c r="M1091" s="3"/>
      <c r="N1091" s="3"/>
      <c r="O1091" s="3">
        <f t="shared" si="148"/>
        <v>1.5858367509816102E-3</v>
      </c>
      <c r="P1091" s="36">
        <f t="shared" si="144"/>
        <v>1.6994400655446804</v>
      </c>
      <c r="Q1091" s="6">
        <f t="shared" si="145"/>
        <v>3.9822565851306092E-2</v>
      </c>
      <c r="R1091" s="3"/>
      <c r="S1091" s="3"/>
      <c r="T1091" s="3"/>
    </row>
    <row r="1092" spans="1:20" x14ac:dyDescent="0.25">
      <c r="A1092" s="33">
        <v>43984</v>
      </c>
      <c r="B1092">
        <v>17.654350000000001</v>
      </c>
      <c r="C1092" s="6">
        <f t="shared" ref="C1092:C1155" si="152">LN(B1092/B1091)</f>
        <v>7.4794523700626642E-2</v>
      </c>
      <c r="D1092" s="6">
        <f t="shared" si="150"/>
        <v>3.9638874472496755E-2</v>
      </c>
      <c r="E1092" s="6">
        <f t="shared" si="151"/>
        <v>5.4124607413733136E-2</v>
      </c>
      <c r="F1092" s="6">
        <f t="shared" si="149"/>
        <v>4.5524702109254724E-2</v>
      </c>
      <c r="G1092" s="3"/>
      <c r="H1092" s="3">
        <f t="shared" si="146"/>
        <v>1.8967105697146013E-3</v>
      </c>
      <c r="I1092" s="6">
        <f t="shared" si="147"/>
        <v>4.355124073679878E-2</v>
      </c>
      <c r="J1092" s="13"/>
      <c r="K1092" s="13"/>
      <c r="L1092" s="3"/>
      <c r="M1092" s="3"/>
      <c r="N1092" s="3"/>
      <c r="O1092" s="3">
        <f t="shared" si="148"/>
        <v>1.5995378560555384E-3</v>
      </c>
      <c r="P1092" s="36">
        <f t="shared" si="144"/>
        <v>0.55138264594773401</v>
      </c>
      <c r="Q1092" s="6">
        <f t="shared" si="145"/>
        <v>3.9994222783491344E-2</v>
      </c>
      <c r="R1092" s="3"/>
      <c r="S1092" s="3"/>
      <c r="T1092" s="3"/>
    </row>
    <row r="1093" spans="1:20" x14ac:dyDescent="0.25">
      <c r="A1093" s="33">
        <v>43985</v>
      </c>
      <c r="B1093">
        <v>18.383734</v>
      </c>
      <c r="C1093" s="6">
        <f t="shared" si="152"/>
        <v>4.0484039961345766E-2</v>
      </c>
      <c r="D1093" s="6">
        <f t="shared" si="150"/>
        <v>4.1341223308358301E-2</v>
      </c>
      <c r="E1093" s="6">
        <f t="shared" si="151"/>
        <v>5.496815456642528E-2</v>
      </c>
      <c r="F1093" s="6">
        <f t="shared" si="149"/>
        <v>4.6190759948678585E-2</v>
      </c>
      <c r="G1093" s="3"/>
      <c r="H1093" s="3">
        <f t="shared" si="146"/>
        <v>2.1185611820679412E-3</v>
      </c>
      <c r="I1093" s="6">
        <f t="shared" si="147"/>
        <v>4.6027830516633533E-2</v>
      </c>
      <c r="J1093" s="13"/>
      <c r="K1093" s="13"/>
      <c r="L1093" s="3"/>
      <c r="M1093" s="3"/>
      <c r="N1093" s="3"/>
      <c r="O1093" s="3">
        <f t="shared" si="148"/>
        <v>1.9162860469656698E-3</v>
      </c>
      <c r="P1093" s="36">
        <f t="shared" ref="P1093:P1156" si="153">-0.5*LN(2*PI())-LN(Q1093)-C1093^2/(2*O1093)</f>
        <v>1.782105574575354</v>
      </c>
      <c r="Q1093" s="6">
        <f t="shared" ref="Q1093:Q1156" si="154">SQRT(O1093)</f>
        <v>4.3775404589400081E-2</v>
      </c>
      <c r="R1093" s="3"/>
      <c r="S1093" s="3"/>
      <c r="T1093" s="3"/>
    </row>
    <row r="1094" spans="1:20" x14ac:dyDescent="0.25">
      <c r="A1094" s="33">
        <v>43986</v>
      </c>
      <c r="B1094">
        <v>18.997076</v>
      </c>
      <c r="C1094" s="6">
        <f t="shared" si="152"/>
        <v>3.2818820688435106E-2</v>
      </c>
      <c r="D1094" s="6">
        <f t="shared" si="150"/>
        <v>4.1947079036559275E-2</v>
      </c>
      <c r="E1094" s="6">
        <f t="shared" si="151"/>
        <v>5.4811621727158637E-2</v>
      </c>
      <c r="F1094" s="6">
        <f t="shared" si="149"/>
        <v>4.636872586060134E-2</v>
      </c>
      <c r="G1094" s="3"/>
      <c r="H1094" s="3">
        <f t="shared" ref="H1094:H1157" si="155">(1-$H$1)*C1093^2+$H$1*H1093</f>
        <v>2.0897849606393753E-3</v>
      </c>
      <c r="I1094" s="6">
        <f t="shared" ref="I1094:I1157" si="156">SQRT(H1094)</f>
        <v>4.5714165863978917E-2</v>
      </c>
      <c r="J1094" s="13"/>
      <c r="K1094" s="13"/>
      <c r="L1094" s="3"/>
      <c r="M1094" s="3"/>
      <c r="N1094" s="3"/>
      <c r="O1094" s="3">
        <f t="shared" ref="O1094:O1157" si="157">$M$2+$M$3*C1093^2+$M$4*O1093</f>
        <v>1.8751788287376563E-3</v>
      </c>
      <c r="P1094" s="36">
        <f t="shared" si="153"/>
        <v>1.9333944845732567</v>
      </c>
      <c r="Q1094" s="6">
        <f t="shared" si="154"/>
        <v>4.3303335076384779E-2</v>
      </c>
      <c r="R1094" s="3"/>
      <c r="S1094" s="3"/>
      <c r="T1094" s="3"/>
    </row>
    <row r="1095" spans="1:20" x14ac:dyDescent="0.25">
      <c r="A1095" s="33">
        <v>43987</v>
      </c>
      <c r="B1095">
        <v>20.580165999999998</v>
      </c>
      <c r="C1095" s="6">
        <f t="shared" si="152"/>
        <v>8.0042723870360821E-2</v>
      </c>
      <c r="D1095" s="6">
        <f t="shared" si="150"/>
        <v>4.0988881245677219E-2</v>
      </c>
      <c r="E1095" s="6">
        <f t="shared" si="151"/>
        <v>5.4770118821264653E-2</v>
      </c>
      <c r="F1095" s="6">
        <f t="shared" si="149"/>
        <v>4.6478003279536391E-2</v>
      </c>
      <c r="G1095" s="3"/>
      <c r="H1095" s="3">
        <f t="shared" si="155"/>
        <v>2.0290223624837922E-3</v>
      </c>
      <c r="I1095" s="6">
        <f t="shared" si="156"/>
        <v>4.5044670744537496E-2</v>
      </c>
      <c r="J1095" s="13"/>
      <c r="K1095" s="13"/>
      <c r="L1095" s="3"/>
      <c r="M1095" s="3"/>
      <c r="N1095" s="3"/>
      <c r="O1095" s="3">
        <f t="shared" si="157"/>
        <v>1.791480603735431E-3</v>
      </c>
      <c r="P1095" s="36">
        <f t="shared" si="153"/>
        <v>0.45527750260580446</v>
      </c>
      <c r="Q1095" s="6">
        <f t="shared" si="154"/>
        <v>4.2325885740707551E-2</v>
      </c>
      <c r="R1095" s="3"/>
      <c r="S1095" s="3"/>
      <c r="T1095" s="3"/>
    </row>
    <row r="1096" spans="1:20" x14ac:dyDescent="0.25">
      <c r="A1096" s="33">
        <v>43990</v>
      </c>
      <c r="B1096">
        <v>20.671337000000001</v>
      </c>
      <c r="C1096" s="6">
        <f t="shared" si="152"/>
        <v>4.4202582604918874E-3</v>
      </c>
      <c r="D1096" s="6">
        <f t="shared" si="150"/>
        <v>4.2539584736316555E-2</v>
      </c>
      <c r="E1096" s="6">
        <f t="shared" si="151"/>
        <v>5.4545167694027792E-2</v>
      </c>
      <c r="F1096" s="6">
        <f t="shared" si="149"/>
        <v>4.7216478153838809E-2</v>
      </c>
      <c r="G1096" s="3"/>
      <c r="H1096" s="3">
        <f t="shared" si="155"/>
        <v>2.291691279409975E-3</v>
      </c>
      <c r="I1096" s="6">
        <f t="shared" si="156"/>
        <v>4.7871612458846372E-2</v>
      </c>
      <c r="J1096" s="13"/>
      <c r="K1096" s="13"/>
      <c r="L1096" s="3"/>
      <c r="M1096" s="3"/>
      <c r="N1096" s="3"/>
      <c r="O1096" s="3">
        <f t="shared" si="157"/>
        <v>2.1571375918761856E-3</v>
      </c>
      <c r="P1096" s="36">
        <f t="shared" si="153"/>
        <v>2.1460191844482321</v>
      </c>
      <c r="Q1096" s="6">
        <f t="shared" si="154"/>
        <v>4.6444995337239357E-2</v>
      </c>
      <c r="R1096" s="3"/>
      <c r="S1096" s="3"/>
      <c r="T1096" s="3"/>
    </row>
    <row r="1097" spans="1:20" x14ac:dyDescent="0.25">
      <c r="A1097" s="33">
        <v>43991</v>
      </c>
      <c r="B1097">
        <v>20.024840999999999</v>
      </c>
      <c r="C1097" s="6">
        <f t="shared" si="152"/>
        <v>-3.1774501869447011E-2</v>
      </c>
      <c r="D1097" s="6">
        <f t="shared" si="150"/>
        <v>4.1016795847294264E-2</v>
      </c>
      <c r="E1097" s="6">
        <f t="shared" si="151"/>
        <v>5.4538998020035596E-2</v>
      </c>
      <c r="F1097" s="6">
        <f t="shared" si="149"/>
        <v>4.7212214338764123E-2</v>
      </c>
      <c r="G1097" s="3"/>
      <c r="H1097" s="3">
        <f t="shared" si="155"/>
        <v>2.1553621236307433E-3</v>
      </c>
      <c r="I1097" s="6">
        <f t="shared" si="156"/>
        <v>4.6425877736783215E-2</v>
      </c>
      <c r="J1097" s="13"/>
      <c r="K1097" s="13"/>
      <c r="L1097" s="3"/>
      <c r="M1097" s="3"/>
      <c r="N1097" s="3"/>
      <c r="O1097" s="3">
        <f t="shared" si="157"/>
        <v>1.9588666699420255E-3</v>
      </c>
      <c r="P1097" s="36">
        <f t="shared" si="153"/>
        <v>1.941051196052991</v>
      </c>
      <c r="Q1097" s="6">
        <f t="shared" si="154"/>
        <v>4.425908573323703E-2</v>
      </c>
      <c r="R1097" s="3"/>
      <c r="S1097" s="3"/>
      <c r="T1097" s="3"/>
    </row>
    <row r="1098" spans="1:20" x14ac:dyDescent="0.25">
      <c r="A1098" s="33">
        <v>43992</v>
      </c>
      <c r="B1098">
        <v>19.303749</v>
      </c>
      <c r="C1098" s="6">
        <f t="shared" si="152"/>
        <v>-3.667422709632772E-2</v>
      </c>
      <c r="D1098" s="6">
        <f t="shared" si="150"/>
        <v>4.1424502988928164E-2</v>
      </c>
      <c r="E1098" s="6">
        <f t="shared" si="151"/>
        <v>5.4656227915612247E-2</v>
      </c>
      <c r="F1098" s="6">
        <f t="shared" si="149"/>
        <v>4.7329832406240446E-2</v>
      </c>
      <c r="G1098" s="3"/>
      <c r="H1098" s="3">
        <f t="shared" si="155"/>
        <v>2.0866175343559881E-3</v>
      </c>
      <c r="I1098" s="6">
        <f t="shared" si="156"/>
        <v>4.5679508911064141E-2</v>
      </c>
      <c r="J1098" s="13"/>
      <c r="K1098" s="13"/>
      <c r="L1098" s="3"/>
      <c r="M1098" s="3"/>
      <c r="N1098" s="3"/>
      <c r="O1098" s="3">
        <f t="shared" si="157"/>
        <v>1.861568312932314E-3</v>
      </c>
      <c r="P1098" s="36">
        <f t="shared" si="153"/>
        <v>1.8629751995729982</v>
      </c>
      <c r="Q1098" s="6">
        <f t="shared" si="154"/>
        <v>4.3145895667285827E-2</v>
      </c>
      <c r="R1098" s="3"/>
      <c r="S1098" s="3"/>
      <c r="T1098" s="3"/>
    </row>
    <row r="1099" spans="1:20" x14ac:dyDescent="0.25">
      <c r="A1099" s="33">
        <v>43993</v>
      </c>
      <c r="B1099">
        <v>18.010752</v>
      </c>
      <c r="C1099" s="6">
        <f t="shared" si="152"/>
        <v>-6.933041285471131E-2</v>
      </c>
      <c r="D1099" s="6">
        <f t="shared" si="150"/>
        <v>4.1760526421792316E-2</v>
      </c>
      <c r="E1099" s="6">
        <f t="shared" si="151"/>
        <v>5.2225715565107973E-2</v>
      </c>
      <c r="F1099" s="6">
        <f t="shared" si="149"/>
        <v>4.7471591561416421E-2</v>
      </c>
      <c r="G1099" s="3"/>
      <c r="H1099" s="3">
        <f t="shared" si="155"/>
        <v>2.0421204182814101E-3</v>
      </c>
      <c r="I1099" s="6">
        <f t="shared" si="156"/>
        <v>4.518982649094163E-2</v>
      </c>
      <c r="J1099" s="13"/>
      <c r="K1099" s="13"/>
      <c r="L1099" s="3"/>
      <c r="M1099" s="3"/>
      <c r="N1099" s="3"/>
      <c r="O1099" s="3">
        <f t="shared" si="157"/>
        <v>1.8013593813701366E-3</v>
      </c>
      <c r="P1099" s="36">
        <f t="shared" si="153"/>
        <v>0.90647975361701527</v>
      </c>
      <c r="Q1099" s="6">
        <f t="shared" si="154"/>
        <v>4.2442424310707522E-2</v>
      </c>
      <c r="R1099" s="3"/>
      <c r="S1099" s="3"/>
      <c r="T1099" s="3"/>
    </row>
    <row r="1100" spans="1:20" x14ac:dyDescent="0.25">
      <c r="A1100" s="33">
        <v>43994</v>
      </c>
      <c r="B1100">
        <v>18.648962000000001</v>
      </c>
      <c r="C1100" s="6">
        <f t="shared" si="152"/>
        <v>3.4821574807509401E-2</v>
      </c>
      <c r="D1100" s="6">
        <f t="shared" si="150"/>
        <v>4.2805363053017152E-2</v>
      </c>
      <c r="E1100" s="6">
        <f t="shared" si="151"/>
        <v>5.2861603240613481E-2</v>
      </c>
      <c r="F1100" s="6">
        <f t="shared" si="149"/>
        <v>4.8028465599979482E-2</v>
      </c>
      <c r="G1100" s="3"/>
      <c r="H1100" s="3">
        <f t="shared" si="155"/>
        <v>2.2079955619808086E-3</v>
      </c>
      <c r="I1100" s="6">
        <f t="shared" si="156"/>
        <v>4.6989313274198939E-2</v>
      </c>
      <c r="J1100" s="13"/>
      <c r="K1100" s="13"/>
      <c r="L1100" s="3"/>
      <c r="M1100" s="3"/>
      <c r="N1100" s="3"/>
      <c r="O1100" s="3">
        <f t="shared" si="157"/>
        <v>2.0335687730699873E-3</v>
      </c>
      <c r="P1100" s="36">
        <f t="shared" si="153"/>
        <v>1.8819114107319563</v>
      </c>
      <c r="Q1100" s="6">
        <f t="shared" si="154"/>
        <v>4.5095108083582497E-2</v>
      </c>
      <c r="R1100" s="3"/>
      <c r="S1100" s="3"/>
      <c r="T1100" s="3"/>
    </row>
    <row r="1101" spans="1:20" x14ac:dyDescent="0.25">
      <c r="A1101" s="33">
        <v>43997</v>
      </c>
      <c r="B1101">
        <v>18.682119</v>
      </c>
      <c r="C1101" s="6">
        <f t="shared" si="152"/>
        <v>1.7763754935967034E-3</v>
      </c>
      <c r="D1101" s="6">
        <f t="shared" si="150"/>
        <v>4.1139003783335834E-2</v>
      </c>
      <c r="E1101" s="6">
        <f t="shared" si="151"/>
        <v>5.0239560814837547E-2</v>
      </c>
      <c r="F1101" s="6">
        <f t="shared" si="149"/>
        <v>4.816850825619988E-2</v>
      </c>
      <c r="G1101" s="3"/>
      <c r="H1101" s="3">
        <f t="shared" si="155"/>
        <v>2.1482683525864583E-3</v>
      </c>
      <c r="I1101" s="6">
        <f t="shared" si="156"/>
        <v>4.6349415881825937E-2</v>
      </c>
      <c r="J1101" s="13"/>
      <c r="K1101" s="13"/>
      <c r="L1101" s="3"/>
      <c r="M1101" s="3"/>
      <c r="N1101" s="3"/>
      <c r="O1101" s="3">
        <f t="shared" si="157"/>
        <v>1.9459199935899973E-3</v>
      </c>
      <c r="P1101" s="36">
        <f t="shared" si="153"/>
        <v>2.2012608699085532</v>
      </c>
      <c r="Q1101" s="6">
        <f t="shared" si="154"/>
        <v>4.4112583166144297E-2</v>
      </c>
      <c r="R1101" s="3"/>
      <c r="S1101" s="3"/>
      <c r="T1101" s="3"/>
    </row>
    <row r="1102" spans="1:20" x14ac:dyDescent="0.25">
      <c r="A1102" s="33">
        <v>43998</v>
      </c>
      <c r="B1102">
        <v>19.162845999999998</v>
      </c>
      <c r="C1102" s="6">
        <f t="shared" si="152"/>
        <v>2.5406436936014069E-2</v>
      </c>
      <c r="D1102" s="6">
        <f t="shared" si="150"/>
        <v>4.0656470747301034E-2</v>
      </c>
      <c r="E1102" s="6">
        <f t="shared" si="151"/>
        <v>4.9763261231915296E-2</v>
      </c>
      <c r="F1102" s="6">
        <f t="shared" si="149"/>
        <v>4.8162361445887245E-2</v>
      </c>
      <c r="G1102" s="3"/>
      <c r="H1102" s="3">
        <f t="shared" si="155"/>
        <v>2.0195615820249257E-3</v>
      </c>
      <c r="I1102" s="6">
        <f t="shared" si="156"/>
        <v>4.4939532507859106E-2</v>
      </c>
      <c r="J1102" s="13"/>
      <c r="K1102" s="13"/>
      <c r="L1102" s="3"/>
      <c r="M1102" s="3"/>
      <c r="N1102" s="3"/>
      <c r="O1102" s="3">
        <f t="shared" si="157"/>
        <v>1.7665195812724349E-3</v>
      </c>
      <c r="P1102" s="36">
        <f t="shared" si="153"/>
        <v>2.0677332484543025</v>
      </c>
      <c r="Q1102" s="6">
        <f t="shared" si="154"/>
        <v>4.2029984312065061E-2</v>
      </c>
      <c r="R1102" s="3"/>
      <c r="S1102" s="3"/>
      <c r="T1102" s="3"/>
    </row>
    <row r="1103" spans="1:20" x14ac:dyDescent="0.25">
      <c r="A1103" s="33">
        <v>43999</v>
      </c>
      <c r="B1103">
        <v>18.648962000000001</v>
      </c>
      <c r="C1103" s="6">
        <f t="shared" si="152"/>
        <v>-2.7182812429610702E-2</v>
      </c>
      <c r="D1103" s="6">
        <f t="shared" si="150"/>
        <v>3.9814166151141056E-2</v>
      </c>
      <c r="E1103" s="6">
        <f t="shared" si="151"/>
        <v>4.7615417227133319E-2</v>
      </c>
      <c r="F1103" s="6">
        <f t="shared" si="149"/>
        <v>4.8231337002148086E-2</v>
      </c>
      <c r="G1103" s="3"/>
      <c r="H1103" s="3">
        <f t="shared" si="155"/>
        <v>1.9371171093704497E-3</v>
      </c>
      <c r="I1103" s="6">
        <f t="shared" si="156"/>
        <v>4.4012692593960318E-2</v>
      </c>
      <c r="J1103" s="13"/>
      <c r="K1103" s="13"/>
      <c r="L1103" s="3"/>
      <c r="M1103" s="3"/>
      <c r="N1103" s="3"/>
      <c r="O1103" s="3">
        <f t="shared" si="157"/>
        <v>1.6574886926175227E-3</v>
      </c>
      <c r="P1103" s="36">
        <f t="shared" si="153"/>
        <v>2.0593882512717845</v>
      </c>
      <c r="Q1103" s="6">
        <f t="shared" si="154"/>
        <v>4.0712267102404436E-2</v>
      </c>
      <c r="R1103" s="3"/>
      <c r="S1103" s="3"/>
      <c r="T1103" s="3"/>
    </row>
    <row r="1104" spans="1:20" x14ac:dyDescent="0.25">
      <c r="A1104" s="33">
        <v>44000</v>
      </c>
      <c r="B1104">
        <v>18.234541</v>
      </c>
      <c r="C1104" s="6">
        <f t="shared" si="152"/>
        <v>-2.2472835134356856E-2</v>
      </c>
      <c r="D1104" s="6">
        <f t="shared" si="150"/>
        <v>3.9914707592487192E-2</v>
      </c>
      <c r="E1104" s="6">
        <f t="shared" si="151"/>
        <v>4.7729777276612748E-2</v>
      </c>
      <c r="F1104" s="6">
        <f t="shared" si="149"/>
        <v>4.8135323019805124E-2</v>
      </c>
      <c r="G1104" s="3"/>
      <c r="H1104" s="3">
        <f t="shared" si="155"/>
        <v>1.8652244003032265E-3</v>
      </c>
      <c r="I1104" s="6">
        <f t="shared" si="156"/>
        <v>4.3188243774240534E-2</v>
      </c>
      <c r="J1104" s="13"/>
      <c r="K1104" s="13"/>
      <c r="L1104" s="3"/>
      <c r="M1104" s="3"/>
      <c r="N1104" s="3"/>
      <c r="O1104" s="3">
        <f t="shared" si="157"/>
        <v>1.5666347459146487E-3</v>
      </c>
      <c r="P1104" s="36">
        <f t="shared" si="153"/>
        <v>2.1492916490174814</v>
      </c>
      <c r="Q1104" s="6">
        <f t="shared" si="154"/>
        <v>3.9580737056232905E-2</v>
      </c>
      <c r="R1104" s="3"/>
      <c r="S1104" s="3"/>
      <c r="T1104" s="3"/>
    </row>
    <row r="1105" spans="1:20" x14ac:dyDescent="0.25">
      <c r="A1105" s="33">
        <v>44001</v>
      </c>
      <c r="B1105">
        <v>17.985887999999999</v>
      </c>
      <c r="C1105" s="6">
        <f t="shared" si="152"/>
        <v>-1.3730202162667324E-2</v>
      </c>
      <c r="D1105" s="6">
        <f t="shared" si="150"/>
        <v>3.9976723465540528E-2</v>
      </c>
      <c r="E1105" s="6">
        <f t="shared" si="151"/>
        <v>4.7042175448451351E-2</v>
      </c>
      <c r="F1105" s="6">
        <f t="shared" si="149"/>
        <v>4.8185173120703709E-2</v>
      </c>
      <c r="G1105" s="3"/>
      <c r="H1105" s="3">
        <f t="shared" si="155"/>
        <v>1.783612635423592E-3</v>
      </c>
      <c r="I1105" s="6">
        <f t="shared" si="156"/>
        <v>4.2232838353863836E-2</v>
      </c>
      <c r="J1105" s="13"/>
      <c r="K1105" s="13"/>
      <c r="L1105" s="3"/>
      <c r="M1105" s="3"/>
      <c r="N1105" s="3"/>
      <c r="O1105" s="3">
        <f t="shared" si="157"/>
        <v>1.4651148078954786E-3</v>
      </c>
      <c r="P1105" s="36">
        <f t="shared" si="153"/>
        <v>2.2796365764081625</v>
      </c>
      <c r="Q1105" s="6">
        <f t="shared" si="154"/>
        <v>3.8276818152708024E-2</v>
      </c>
      <c r="R1105" s="3"/>
      <c r="S1105" s="3"/>
      <c r="T1105" s="3"/>
    </row>
    <row r="1106" spans="1:20" x14ac:dyDescent="0.25">
      <c r="A1106" s="33">
        <v>44004</v>
      </c>
      <c r="B1106">
        <v>17.604617999999999</v>
      </c>
      <c r="C1106" s="6">
        <f t="shared" si="152"/>
        <v>-2.1426196416979289E-2</v>
      </c>
      <c r="D1106" s="6">
        <f t="shared" si="150"/>
        <v>3.9983251375911556E-2</v>
      </c>
      <c r="E1106" s="6">
        <f t="shared" si="151"/>
        <v>4.6982805616869731E-2</v>
      </c>
      <c r="F1106" s="6">
        <f t="shared" si="149"/>
        <v>4.8164542533094067E-2</v>
      </c>
      <c r="G1106" s="3"/>
      <c r="H1106" s="3">
        <f t="shared" si="155"/>
        <v>1.6879069843838391E-3</v>
      </c>
      <c r="I1106" s="6">
        <f t="shared" si="156"/>
        <v>4.1084145170416274E-2</v>
      </c>
      <c r="J1106" s="13"/>
      <c r="K1106" s="13"/>
      <c r="L1106" s="3"/>
      <c r="M1106" s="3"/>
      <c r="N1106" s="3"/>
      <c r="O1106" s="3">
        <f t="shared" si="157"/>
        <v>1.3471077469482909E-3</v>
      </c>
      <c r="P1106" s="36">
        <f t="shared" si="153"/>
        <v>2.2155637765878189</v>
      </c>
      <c r="Q1106" s="6">
        <f t="shared" si="154"/>
        <v>3.6702966459787566E-2</v>
      </c>
      <c r="R1106" s="3"/>
      <c r="S1106" s="3"/>
      <c r="T1106" s="3"/>
    </row>
    <row r="1107" spans="1:20" x14ac:dyDescent="0.25">
      <c r="A1107" s="33">
        <v>44005</v>
      </c>
      <c r="B1107">
        <v>17.886424999999999</v>
      </c>
      <c r="C1107" s="6">
        <f t="shared" si="152"/>
        <v>1.588079125247854E-2</v>
      </c>
      <c r="D1107" s="6">
        <f t="shared" si="150"/>
        <v>3.9929259739623642E-2</v>
      </c>
      <c r="E1107" s="6">
        <f t="shared" si="151"/>
        <v>4.4503055980481661E-2</v>
      </c>
      <c r="F1107" s="6">
        <f t="shared" si="149"/>
        <v>4.8171274431660707E-2</v>
      </c>
      <c r="G1107" s="3"/>
      <c r="H1107" s="3">
        <f t="shared" si="155"/>
        <v>1.6141774788947471E-3</v>
      </c>
      <c r="I1107" s="6">
        <f t="shared" si="156"/>
        <v>4.0176827636023565E-2</v>
      </c>
      <c r="J1107" s="13"/>
      <c r="K1107" s="13"/>
      <c r="L1107" s="3"/>
      <c r="M1107" s="3"/>
      <c r="N1107" s="3"/>
      <c r="O1107" s="3">
        <f t="shared" si="157"/>
        <v>1.2628060295510376E-3</v>
      </c>
      <c r="P1107" s="36">
        <f t="shared" si="153"/>
        <v>2.318414183020701</v>
      </c>
      <c r="Q1107" s="6">
        <f t="shared" si="154"/>
        <v>3.5535982180756417E-2</v>
      </c>
      <c r="R1107" s="3"/>
      <c r="S1107" s="3"/>
      <c r="T1107" s="3"/>
    </row>
    <row r="1108" spans="1:20" x14ac:dyDescent="0.25">
      <c r="A1108" s="33">
        <v>44006</v>
      </c>
      <c r="B1108">
        <v>16.800643999999998</v>
      </c>
      <c r="C1108" s="6">
        <f t="shared" si="152"/>
        <v>-6.2624826235096256E-2</v>
      </c>
      <c r="D1108" s="6">
        <f t="shared" si="150"/>
        <v>4.0026602814798785E-2</v>
      </c>
      <c r="E1108" s="6">
        <f t="shared" si="151"/>
        <v>4.4162844480754068E-2</v>
      </c>
      <c r="F1108" s="6">
        <f t="shared" si="149"/>
        <v>4.819316460665049E-2</v>
      </c>
      <c r="G1108" s="3"/>
      <c r="H1108" s="3">
        <f t="shared" si="155"/>
        <v>1.53245880200935E-3</v>
      </c>
      <c r="I1108" s="6">
        <f t="shared" si="156"/>
        <v>3.9146632064704492E-2</v>
      </c>
      <c r="J1108" s="13"/>
      <c r="K1108" s="13"/>
      <c r="L1108" s="3"/>
      <c r="M1108" s="3"/>
      <c r="N1108" s="3"/>
      <c r="O1108" s="3">
        <f t="shared" si="157"/>
        <v>1.1694461837330539E-3</v>
      </c>
      <c r="P1108" s="36">
        <f t="shared" si="153"/>
        <v>0.77986791627355778</v>
      </c>
      <c r="Q1108" s="6">
        <f t="shared" si="154"/>
        <v>3.4197166311451213E-2</v>
      </c>
      <c r="R1108" s="3"/>
      <c r="S1108" s="3"/>
      <c r="T1108" s="3"/>
    </row>
    <row r="1109" spans="1:20" x14ac:dyDescent="0.25">
      <c r="A1109" s="33">
        <v>44007</v>
      </c>
      <c r="B1109">
        <v>17.289660999999999</v>
      </c>
      <c r="C1109" s="6">
        <f t="shared" si="152"/>
        <v>2.869147378606152E-2</v>
      </c>
      <c r="D1109" s="6">
        <f t="shared" si="150"/>
        <v>4.1533173569089955E-2</v>
      </c>
      <c r="E1109" s="6">
        <f t="shared" si="151"/>
        <v>4.4818329389830415E-2</v>
      </c>
      <c r="F1109" s="6">
        <f t="shared" si="149"/>
        <v>4.8637491978474716E-2</v>
      </c>
      <c r="G1109" s="3"/>
      <c r="H1109" s="3">
        <f t="shared" si="155"/>
        <v>1.6758234055473491E-3</v>
      </c>
      <c r="I1109" s="6">
        <f t="shared" si="156"/>
        <v>4.0936822123210162E-2</v>
      </c>
      <c r="J1109" s="13"/>
      <c r="K1109" s="13"/>
      <c r="L1109" s="3"/>
      <c r="M1109" s="3"/>
      <c r="N1109" s="3"/>
      <c r="O1109" s="3">
        <f t="shared" si="157"/>
        <v>1.3888999918752595E-3</v>
      </c>
      <c r="P1109" s="36">
        <f t="shared" si="153"/>
        <v>2.0743332043207889</v>
      </c>
      <c r="Q1109" s="6">
        <f t="shared" si="154"/>
        <v>3.726794858689246E-2</v>
      </c>
      <c r="R1109" s="3"/>
      <c r="S1109" s="3"/>
      <c r="T1109" s="3"/>
    </row>
    <row r="1110" spans="1:20" x14ac:dyDescent="0.25">
      <c r="A1110" s="33">
        <v>44008</v>
      </c>
      <c r="B1110">
        <v>17.082446999999998</v>
      </c>
      <c r="C1110" s="6">
        <f t="shared" si="152"/>
        <v>-1.2057247716291726E-2</v>
      </c>
      <c r="D1110" s="6">
        <f t="shared" si="150"/>
        <v>4.1425793918650484E-2</v>
      </c>
      <c r="E1110" s="6">
        <f t="shared" si="151"/>
        <v>4.4053027224900877E-2</v>
      </c>
      <c r="F1110" s="6">
        <f t="shared" si="149"/>
        <v>4.8730693271480108E-2</v>
      </c>
      <c r="G1110" s="3"/>
      <c r="H1110" s="3">
        <f t="shared" si="155"/>
        <v>1.6246660412954834E-3</v>
      </c>
      <c r="I1110" s="6">
        <f t="shared" si="156"/>
        <v>4.0307146280721531E-2</v>
      </c>
      <c r="J1110" s="13"/>
      <c r="K1110" s="13"/>
      <c r="L1110" s="3"/>
      <c r="M1110" s="3"/>
      <c r="N1110" s="3"/>
      <c r="O1110" s="3">
        <f t="shared" si="157"/>
        <v>1.3307475245685596E-3</v>
      </c>
      <c r="P1110" s="36">
        <f t="shared" si="153"/>
        <v>2.3374462991137039</v>
      </c>
      <c r="Q1110" s="6">
        <f t="shared" si="154"/>
        <v>3.6479412338585711E-2</v>
      </c>
      <c r="R1110" s="3"/>
      <c r="S1110" s="3"/>
      <c r="T1110" s="3"/>
    </row>
    <row r="1111" spans="1:20" x14ac:dyDescent="0.25">
      <c r="A1111" s="33">
        <v>44011</v>
      </c>
      <c r="B1111">
        <v>17.480295000000002</v>
      </c>
      <c r="C1111" s="6">
        <f t="shared" si="152"/>
        <v>2.3022801437577182E-2</v>
      </c>
      <c r="D1111" s="6">
        <f t="shared" si="150"/>
        <v>4.0467794338330171E-2</v>
      </c>
      <c r="E1111" s="6">
        <f t="shared" si="151"/>
        <v>4.3103521692281307E-2</v>
      </c>
      <c r="F1111" s="6">
        <f t="shared" si="149"/>
        <v>4.8745736232936335E-2</v>
      </c>
      <c r="G1111" s="3"/>
      <c r="H1111" s="3">
        <f t="shared" si="155"/>
        <v>1.5359087121672756E-3</v>
      </c>
      <c r="I1111" s="6">
        <f t="shared" si="156"/>
        <v>3.9190671239049679E-2</v>
      </c>
      <c r="J1111" s="13"/>
      <c r="K1111" s="13"/>
      <c r="L1111" s="3"/>
      <c r="M1111" s="3"/>
      <c r="N1111" s="3"/>
      <c r="O1111" s="3">
        <f t="shared" si="157"/>
        <v>1.222035696520079E-3</v>
      </c>
      <c r="P1111" s="36">
        <f t="shared" si="153"/>
        <v>2.2178085879745546</v>
      </c>
      <c r="Q1111" s="6">
        <f t="shared" si="154"/>
        <v>3.4957627158033466E-2</v>
      </c>
      <c r="R1111" s="3"/>
      <c r="S1111" s="3"/>
      <c r="T1111" s="3"/>
    </row>
    <row r="1112" spans="1:20" x14ac:dyDescent="0.25">
      <c r="A1112" s="33">
        <v>44012</v>
      </c>
      <c r="B1112">
        <v>17.364253999999999</v>
      </c>
      <c r="C1112" s="6">
        <f t="shared" si="152"/>
        <v>-6.6605212189242676E-3</v>
      </c>
      <c r="D1112" s="6">
        <f t="shared" si="150"/>
        <v>4.068538094287754E-2</v>
      </c>
      <c r="E1112" s="6">
        <f t="shared" si="151"/>
        <v>4.3182968329360319E-2</v>
      </c>
      <c r="F1112" s="6">
        <f t="shared" si="149"/>
        <v>4.879366120119568E-2</v>
      </c>
      <c r="G1112" s="3"/>
      <c r="H1112" s="3">
        <f t="shared" si="155"/>
        <v>1.4755571525992854E-3</v>
      </c>
      <c r="I1112" s="6">
        <f t="shared" si="156"/>
        <v>3.8412981563519452E-2</v>
      </c>
      <c r="J1112" s="13"/>
      <c r="K1112" s="13"/>
      <c r="L1112" s="3"/>
      <c r="M1112" s="3"/>
      <c r="N1112" s="3"/>
      <c r="O1112" s="3">
        <f t="shared" si="157"/>
        <v>1.1555880220331901E-3</v>
      </c>
      <c r="P1112" s="36">
        <f t="shared" si="153"/>
        <v>2.4434396523138875</v>
      </c>
      <c r="Q1112" s="6">
        <f t="shared" si="154"/>
        <v>3.3993940960606352E-2</v>
      </c>
      <c r="R1112" s="3"/>
      <c r="S1112" s="3"/>
      <c r="T1112" s="3"/>
    </row>
    <row r="1113" spans="1:20" x14ac:dyDescent="0.25">
      <c r="A1113" s="33">
        <v>44013</v>
      </c>
      <c r="B1113">
        <v>17.447140000000001</v>
      </c>
      <c r="C1113" s="6">
        <f t="shared" si="152"/>
        <v>4.7620130714766847E-3</v>
      </c>
      <c r="D1113" s="6">
        <f t="shared" si="150"/>
        <v>3.9315775049239846E-2</v>
      </c>
      <c r="E1113" s="6">
        <f t="shared" si="151"/>
        <v>4.2488759994579073E-2</v>
      </c>
      <c r="F1113" s="6">
        <f t="shared" si="149"/>
        <v>4.8798481932880701E-2</v>
      </c>
      <c r="G1113" s="3"/>
      <c r="H1113" s="3">
        <f t="shared" si="155"/>
        <v>1.3896854760177928E-3</v>
      </c>
      <c r="I1113" s="6">
        <f t="shared" si="156"/>
        <v>3.7278485430845935E-2</v>
      </c>
      <c r="J1113" s="13"/>
      <c r="K1113" s="13"/>
      <c r="L1113" s="3"/>
      <c r="M1113" s="3"/>
      <c r="N1113" s="3"/>
      <c r="O1113" s="3">
        <f t="shared" si="157"/>
        <v>1.0552855652523005E-3</v>
      </c>
      <c r="P1113" s="36">
        <f t="shared" si="153"/>
        <v>2.4972890267733074</v>
      </c>
      <c r="Q1113" s="6">
        <f t="shared" si="154"/>
        <v>3.2485159153870562E-2</v>
      </c>
      <c r="R1113" s="3"/>
      <c r="S1113" s="3"/>
      <c r="T1113" s="3"/>
    </row>
    <row r="1114" spans="1:20" x14ac:dyDescent="0.25">
      <c r="A1114" s="33">
        <v>44014</v>
      </c>
      <c r="B1114">
        <v>18.159946000000001</v>
      </c>
      <c r="C1114" s="6">
        <f t="shared" si="152"/>
        <v>4.0042661232701698E-2</v>
      </c>
      <c r="D1114" s="6">
        <f t="shared" si="150"/>
        <v>3.9089515873713648E-2</v>
      </c>
      <c r="E1114" s="6">
        <f t="shared" si="151"/>
        <v>4.2412067263343976E-2</v>
      </c>
      <c r="F1114" s="6">
        <f t="shared" si="149"/>
        <v>4.8788313763115702E-2</v>
      </c>
      <c r="G1114" s="3"/>
      <c r="H1114" s="3">
        <f t="shared" si="155"/>
        <v>1.3076649535663E-3</v>
      </c>
      <c r="I1114" s="6">
        <f t="shared" si="156"/>
        <v>3.6161650315856712E-2</v>
      </c>
      <c r="J1114" s="13"/>
      <c r="K1114" s="13"/>
      <c r="L1114" s="3"/>
      <c r="M1114" s="3"/>
      <c r="N1114" s="3"/>
      <c r="O1114" s="3">
        <f t="shared" si="157"/>
        <v>9.6279279535575421E-4</v>
      </c>
      <c r="P1114" s="36">
        <f t="shared" si="153"/>
        <v>1.7212082299711362</v>
      </c>
      <c r="Q1114" s="6">
        <f t="shared" si="154"/>
        <v>3.1028902580590153E-2</v>
      </c>
      <c r="R1114" s="3"/>
      <c r="S1114" s="3"/>
      <c r="T1114" s="3"/>
    </row>
    <row r="1115" spans="1:20" x14ac:dyDescent="0.25">
      <c r="A1115" s="33">
        <v>44015</v>
      </c>
      <c r="B1115">
        <v>17.977602000000001</v>
      </c>
      <c r="C1115" s="6">
        <f t="shared" si="152"/>
        <v>-1.0091749863162688E-2</v>
      </c>
      <c r="D1115" s="6">
        <f t="shared" si="150"/>
        <v>3.971614052991157E-2</v>
      </c>
      <c r="E1115" s="6">
        <f t="shared" si="151"/>
        <v>4.2678921447915484E-2</v>
      </c>
      <c r="F1115" s="6">
        <f t="shared" si="149"/>
        <v>4.8965987008627102E-2</v>
      </c>
      <c r="G1115" s="3"/>
      <c r="H1115" s="3">
        <f t="shared" si="155"/>
        <v>1.3254099394681366E-3</v>
      </c>
      <c r="I1115" s="6">
        <f t="shared" si="156"/>
        <v>3.6406179962585154E-2</v>
      </c>
      <c r="J1115" s="13"/>
      <c r="K1115" s="13"/>
      <c r="L1115" s="3"/>
      <c r="M1115" s="3"/>
      <c r="N1115" s="3"/>
      <c r="O1115" s="3">
        <f t="shared" si="157"/>
        <v>1.010053193642442E-3</v>
      </c>
      <c r="P1115" s="36">
        <f t="shared" si="153"/>
        <v>2.4795227309387893</v>
      </c>
      <c r="Q1115" s="6">
        <f t="shared" si="154"/>
        <v>3.1781334044411066E-2</v>
      </c>
      <c r="R1115" s="3"/>
      <c r="S1115" s="3"/>
      <c r="T1115" s="3"/>
    </row>
    <row r="1116" spans="1:20" x14ac:dyDescent="0.25">
      <c r="A1116" s="33">
        <v>44018</v>
      </c>
      <c r="B1116">
        <v>18.814734000000001</v>
      </c>
      <c r="C1116" s="6">
        <f t="shared" si="152"/>
        <v>4.5513636552056043E-2</v>
      </c>
      <c r="D1116" s="6">
        <f t="shared" si="150"/>
        <v>3.9047426202700602E-2</v>
      </c>
      <c r="E1116" s="6">
        <f t="shared" si="151"/>
        <v>4.1785626756825775E-2</v>
      </c>
      <c r="F1116" s="6">
        <f t="shared" si="149"/>
        <v>4.8893061839157606E-2</v>
      </c>
      <c r="G1116" s="3"/>
      <c r="H1116" s="3">
        <f t="shared" si="155"/>
        <v>1.2519959480180869E-3</v>
      </c>
      <c r="I1116" s="6">
        <f t="shared" si="156"/>
        <v>3.5383554767972183E-2</v>
      </c>
      <c r="J1116" s="13"/>
      <c r="K1116" s="13"/>
      <c r="L1116" s="3"/>
      <c r="M1116" s="3"/>
      <c r="N1116" s="3"/>
      <c r="O1116" s="3">
        <f t="shared" si="157"/>
        <v>9.2844760512376316E-4</v>
      </c>
      <c r="P1116" s="36">
        <f t="shared" si="153"/>
        <v>1.4564927207913669</v>
      </c>
      <c r="Q1116" s="6">
        <f t="shared" si="154"/>
        <v>3.047043821679897E-2</v>
      </c>
      <c r="R1116" s="3"/>
      <c r="S1116" s="3"/>
      <c r="T1116" s="3"/>
    </row>
    <row r="1117" spans="1:20" x14ac:dyDescent="0.25">
      <c r="A1117" s="33">
        <v>44019</v>
      </c>
      <c r="B1117">
        <v>18.599233999999999</v>
      </c>
      <c r="C1117" s="6">
        <f t="shared" si="152"/>
        <v>-1.1519889213915608E-2</v>
      </c>
      <c r="D1117" s="6">
        <f t="shared" si="150"/>
        <v>3.9920223217372229E-2</v>
      </c>
      <c r="E1117" s="6">
        <f t="shared" si="151"/>
        <v>4.0890421646241862E-2</v>
      </c>
      <c r="F1117" s="6">
        <f t="shared" si="149"/>
        <v>4.9018333052902513E-2</v>
      </c>
      <c r="G1117" s="3"/>
      <c r="H1117" s="3">
        <f t="shared" si="155"/>
        <v>1.3011656578685608E-3</v>
      </c>
      <c r="I1117" s="6">
        <f t="shared" si="156"/>
        <v>3.6071673898899682E-2</v>
      </c>
      <c r="J1117" s="13"/>
      <c r="K1117" s="13"/>
      <c r="L1117" s="3"/>
      <c r="M1117" s="3"/>
      <c r="N1117" s="3"/>
      <c r="O1117" s="3">
        <f t="shared" si="157"/>
        <v>1.017756900336349E-3</v>
      </c>
      <c r="P1117" s="36">
        <f t="shared" si="153"/>
        <v>2.4609423214979231</v>
      </c>
      <c r="Q1117" s="6">
        <f t="shared" si="154"/>
        <v>3.1902302430018258E-2</v>
      </c>
      <c r="R1117" s="3"/>
      <c r="S1117" s="3"/>
      <c r="T1117" s="3"/>
    </row>
    <row r="1118" spans="1:20" x14ac:dyDescent="0.25">
      <c r="A1118" s="33">
        <v>44020</v>
      </c>
      <c r="B1118">
        <v>18.242830000000001</v>
      </c>
      <c r="C1118" s="6">
        <f t="shared" si="152"/>
        <v>-1.9348270955525434E-2</v>
      </c>
      <c r="D1118" s="6">
        <f t="shared" si="150"/>
        <v>3.9950417745912771E-2</v>
      </c>
      <c r="E1118" s="6">
        <f t="shared" si="151"/>
        <v>4.0822508559632556E-2</v>
      </c>
      <c r="F1118" s="6">
        <f t="shared" si="149"/>
        <v>4.9019703526349927E-2</v>
      </c>
      <c r="G1118" s="3"/>
      <c r="H1118" s="3">
        <f t="shared" si="155"/>
        <v>1.2310581892465006E-3</v>
      </c>
      <c r="I1118" s="6">
        <f t="shared" si="156"/>
        <v>3.5086438822520882E-2</v>
      </c>
      <c r="J1118" s="13"/>
      <c r="K1118" s="13"/>
      <c r="L1118" s="3"/>
      <c r="M1118" s="3"/>
      <c r="N1118" s="3"/>
      <c r="O1118" s="3">
        <f t="shared" si="157"/>
        <v>9.3796935111414566E-4</v>
      </c>
      <c r="P1118" s="36">
        <f t="shared" si="153"/>
        <v>2.3674017009412074</v>
      </c>
      <c r="Q1118" s="6">
        <f t="shared" si="154"/>
        <v>3.0626285297341328E-2</v>
      </c>
      <c r="R1118" s="3"/>
      <c r="S1118" s="3"/>
      <c r="T1118" s="3"/>
    </row>
    <row r="1119" spans="1:20" x14ac:dyDescent="0.25">
      <c r="A1119" s="33">
        <v>44021</v>
      </c>
      <c r="B1119">
        <v>17.770389999999999</v>
      </c>
      <c r="C1119" s="6">
        <f t="shared" si="152"/>
        <v>-2.6238537092313698E-2</v>
      </c>
      <c r="D1119" s="6">
        <f t="shared" si="150"/>
        <v>3.7135334219666659E-2</v>
      </c>
      <c r="E1119" s="6">
        <f t="shared" si="151"/>
        <v>4.0640876371340479E-2</v>
      </c>
      <c r="F1119" s="6">
        <f t="shared" ref="F1119:F1182" si="158">SQRT(SUMPRODUCT(C1029:C1118,C1029:C1118)/90)</f>
        <v>4.863464361197059E-2</v>
      </c>
      <c r="G1119" s="3"/>
      <c r="H1119" s="3">
        <f t="shared" si="155"/>
        <v>1.1796560332298161E-3</v>
      </c>
      <c r="I1119" s="6">
        <f t="shared" si="156"/>
        <v>3.4346121079822337E-2</v>
      </c>
      <c r="J1119" s="13"/>
      <c r="K1119" s="13"/>
      <c r="L1119" s="3"/>
      <c r="M1119" s="3"/>
      <c r="N1119" s="3"/>
      <c r="O1119" s="3">
        <f t="shared" si="157"/>
        <v>8.8583266056710549E-4</v>
      </c>
      <c r="P1119" s="36">
        <f t="shared" si="153"/>
        <v>2.2069574080914252</v>
      </c>
      <c r="Q1119" s="6">
        <f t="shared" si="154"/>
        <v>2.9762941060437986E-2</v>
      </c>
      <c r="R1119" s="3"/>
      <c r="S1119" s="3"/>
      <c r="T1119" s="3"/>
    </row>
    <row r="1120" spans="1:20" x14ac:dyDescent="0.25">
      <c r="A1120" s="33">
        <v>44022</v>
      </c>
      <c r="B1120">
        <v>18.342290999999999</v>
      </c>
      <c r="C1120" s="6">
        <f t="shared" si="152"/>
        <v>3.1675788210665252E-2</v>
      </c>
      <c r="D1120" s="6">
        <f t="shared" si="150"/>
        <v>3.5778974293973892E-2</v>
      </c>
      <c r="E1120" s="6">
        <f t="shared" si="151"/>
        <v>4.048906600133835E-2</v>
      </c>
      <c r="F1120" s="6">
        <f t="shared" si="158"/>
        <v>4.8713116604619446E-2</v>
      </c>
      <c r="G1120" s="3"/>
      <c r="H1120" s="3">
        <f t="shared" si="155"/>
        <v>1.1501843209607103E-3</v>
      </c>
      <c r="I1120" s="6">
        <f t="shared" si="156"/>
        <v>3.3914367471039618E-2</v>
      </c>
      <c r="J1120" s="13"/>
      <c r="K1120" s="13"/>
      <c r="L1120" s="3"/>
      <c r="M1120" s="3"/>
      <c r="N1120" s="3"/>
      <c r="O1120" s="3">
        <f t="shared" si="157"/>
        <v>8.6469882243535062E-4</v>
      </c>
      <c r="P1120" s="36">
        <f t="shared" si="153"/>
        <v>2.0274497952369028</v>
      </c>
      <c r="Q1120" s="6">
        <f t="shared" si="154"/>
        <v>2.9405761721733221E-2</v>
      </c>
      <c r="R1120" s="3"/>
      <c r="S1120" s="3"/>
      <c r="T1120" s="3"/>
    </row>
    <row r="1121" spans="1:20" x14ac:dyDescent="0.25">
      <c r="A1121" s="33">
        <v>44025</v>
      </c>
      <c r="B1121">
        <v>18.590941999999998</v>
      </c>
      <c r="C1121" s="6">
        <f t="shared" si="152"/>
        <v>1.346509561582007E-2</v>
      </c>
      <c r="D1121" s="6">
        <f t="shared" si="150"/>
        <v>3.6186884261201591E-2</v>
      </c>
      <c r="E1121" s="6">
        <f t="shared" si="151"/>
        <v>3.7549312621087481E-2</v>
      </c>
      <c r="F1121" s="6">
        <f t="shared" si="158"/>
        <v>4.8776392411801685E-2</v>
      </c>
      <c r="G1121" s="3"/>
      <c r="H1121" s="3">
        <f t="shared" si="155"/>
        <v>1.1413745952290827E-3</v>
      </c>
      <c r="I1121" s="6">
        <f t="shared" si="156"/>
        <v>3.3784235898257083E-2</v>
      </c>
      <c r="J1121" s="13"/>
      <c r="K1121" s="13"/>
      <c r="L1121" s="3"/>
      <c r="M1121" s="3"/>
      <c r="N1121" s="3"/>
      <c r="O1121" s="3">
        <f t="shared" si="157"/>
        <v>8.7166423941969595E-4</v>
      </c>
      <c r="P1121" s="36">
        <f t="shared" si="153"/>
        <v>2.4996130808863617</v>
      </c>
      <c r="Q1121" s="6">
        <f t="shared" si="154"/>
        <v>2.9523960429110725E-2</v>
      </c>
      <c r="R1121" s="3"/>
      <c r="S1121" s="3"/>
      <c r="T1121" s="3"/>
    </row>
    <row r="1122" spans="1:20" x14ac:dyDescent="0.25">
      <c r="A1122" s="33">
        <v>44026</v>
      </c>
      <c r="B1122">
        <v>18.582657000000001</v>
      </c>
      <c r="C1122" s="6">
        <f t="shared" si="152"/>
        <v>-4.457464630839603E-4</v>
      </c>
      <c r="D1122" s="6">
        <f t="shared" si="150"/>
        <v>3.5377650694281434E-2</v>
      </c>
      <c r="E1122" s="6">
        <f t="shared" si="151"/>
        <v>3.7568727274775678E-2</v>
      </c>
      <c r="F1122" s="6">
        <f t="shared" si="158"/>
        <v>4.868444112865377E-2</v>
      </c>
      <c r="G1122" s="3"/>
      <c r="H1122" s="3">
        <f t="shared" si="155"/>
        <v>1.0837706475119284E-3</v>
      </c>
      <c r="I1122" s="6">
        <f t="shared" si="156"/>
        <v>3.2920672039190337E-2</v>
      </c>
      <c r="J1122" s="13"/>
      <c r="K1122" s="13"/>
      <c r="L1122" s="3"/>
      <c r="M1122" s="3"/>
      <c r="N1122" s="3"/>
      <c r="O1122" s="3">
        <f t="shared" si="157"/>
        <v>8.0989166240938416E-4</v>
      </c>
      <c r="P1122" s="36">
        <f t="shared" si="153"/>
        <v>2.6402438369742467</v>
      </c>
      <c r="Q1122" s="6">
        <f t="shared" si="154"/>
        <v>2.8458595580410924E-2</v>
      </c>
      <c r="R1122" s="3"/>
      <c r="S1122" s="3"/>
      <c r="T1122" s="3"/>
    </row>
    <row r="1123" spans="1:20" x14ac:dyDescent="0.25">
      <c r="A1123" s="33">
        <v>44027</v>
      </c>
      <c r="B1123">
        <v>18.881041</v>
      </c>
      <c r="C1123" s="6">
        <f t="shared" si="152"/>
        <v>1.5929570518207127E-2</v>
      </c>
      <c r="D1123" s="6">
        <f t="shared" ref="D1123:D1186" si="159">SQRT(SUMPRODUCT(C1093:C1122,C1093:C1122)/30)</f>
        <v>3.263603477431222E-2</v>
      </c>
      <c r="E1123" s="6">
        <f t="shared" si="151"/>
        <v>3.7243841842791038E-2</v>
      </c>
      <c r="F1123" s="6">
        <f t="shared" si="158"/>
        <v>4.8676163908929655E-2</v>
      </c>
      <c r="G1123" s="3"/>
      <c r="H1123" s="3">
        <f t="shared" si="155"/>
        <v>1.0187563300557737E-3</v>
      </c>
      <c r="I1123" s="6">
        <f t="shared" si="156"/>
        <v>3.1917962498501901E-2</v>
      </c>
      <c r="J1123" s="13"/>
      <c r="K1123" s="13"/>
      <c r="L1123" s="3"/>
      <c r="M1123" s="3"/>
      <c r="N1123" s="3"/>
      <c r="O1123" s="3">
        <f t="shared" si="157"/>
        <v>7.3903757969619535E-4</v>
      </c>
      <c r="P1123" s="36">
        <f t="shared" si="153"/>
        <v>2.5144655576233155</v>
      </c>
      <c r="Q1123" s="6">
        <f t="shared" si="154"/>
        <v>2.7185245625084856E-2</v>
      </c>
      <c r="R1123" s="3"/>
      <c r="S1123" s="3"/>
      <c r="T1123" s="3"/>
    </row>
    <row r="1124" spans="1:20" x14ac:dyDescent="0.25">
      <c r="A1124" s="33">
        <v>44028</v>
      </c>
      <c r="B1124">
        <v>18.823018999999999</v>
      </c>
      <c r="C1124" s="6">
        <f t="shared" si="152"/>
        <v>-3.0777611642704211E-3</v>
      </c>
      <c r="D1124" s="6">
        <f t="shared" si="159"/>
        <v>3.1920796094399115E-2</v>
      </c>
      <c r="E1124" s="6">
        <f t="shared" si="151"/>
        <v>3.7272608327024538E-2</v>
      </c>
      <c r="F1124" s="6">
        <f t="shared" si="158"/>
        <v>4.8399603910302347E-2</v>
      </c>
      <c r="G1124" s="3"/>
      <c r="H1124" s="3">
        <f t="shared" si="155"/>
        <v>9.7285602326609925E-4</v>
      </c>
      <c r="I1124" s="6">
        <f t="shared" si="156"/>
        <v>3.1190639994493528E-2</v>
      </c>
      <c r="J1124" s="13"/>
      <c r="K1124" s="13"/>
      <c r="L1124" s="3"/>
      <c r="M1124" s="3"/>
      <c r="N1124" s="3"/>
      <c r="O1124" s="3">
        <f t="shared" si="157"/>
        <v>6.9596464243347955E-4</v>
      </c>
      <c r="P1124" s="36">
        <f t="shared" si="153"/>
        <v>2.7093619324469653</v>
      </c>
      <c r="Q1124" s="6">
        <f t="shared" si="154"/>
        <v>2.6381141795484887E-2</v>
      </c>
      <c r="R1124" s="3"/>
      <c r="S1124" s="3"/>
      <c r="T1124" s="3"/>
    </row>
    <row r="1125" spans="1:20" x14ac:dyDescent="0.25">
      <c r="A1125" s="33">
        <v>44029</v>
      </c>
      <c r="B1125">
        <v>18.441751</v>
      </c>
      <c r="C1125" s="6">
        <f t="shared" si="152"/>
        <v>-2.0463365508515109E-2</v>
      </c>
      <c r="D1125" s="6">
        <f t="shared" si="159"/>
        <v>3.1358419561265533E-2</v>
      </c>
      <c r="E1125" s="6">
        <f t="shared" si="151"/>
        <v>3.6492731215631083E-2</v>
      </c>
      <c r="F1125" s="6">
        <f t="shared" si="158"/>
        <v>4.8245491356779503E-2</v>
      </c>
      <c r="G1125" s="3"/>
      <c r="H1125" s="3">
        <f t="shared" si="155"/>
        <v>9.150530186971907E-4</v>
      </c>
      <c r="I1125" s="6">
        <f t="shared" si="156"/>
        <v>3.0249843283845137E-2</v>
      </c>
      <c r="J1125" s="13"/>
      <c r="K1125" s="13"/>
      <c r="L1125" s="3"/>
      <c r="M1125" s="3"/>
      <c r="N1125" s="3"/>
      <c r="O1125" s="3">
        <f t="shared" si="157"/>
        <v>6.3678866546207022E-4</v>
      </c>
      <c r="P1125" s="36">
        <f t="shared" si="153"/>
        <v>2.4318001040487838</v>
      </c>
      <c r="Q1125" s="6">
        <f t="shared" si="154"/>
        <v>2.5234671891309984E-2</v>
      </c>
      <c r="R1125" s="3"/>
      <c r="S1125" s="3"/>
      <c r="T1125" s="3"/>
    </row>
    <row r="1126" spans="1:20" x14ac:dyDescent="0.25">
      <c r="A1126" s="33">
        <v>44032</v>
      </c>
      <c r="B1126">
        <v>18.267696000000001</v>
      </c>
      <c r="C1126" s="6">
        <f t="shared" si="152"/>
        <v>-9.482916173204169E-3</v>
      </c>
      <c r="D1126" s="6">
        <f t="shared" si="159"/>
        <v>2.7995491306493786E-2</v>
      </c>
      <c r="E1126" s="6">
        <f t="shared" si="151"/>
        <v>3.6009469608911396E-2</v>
      </c>
      <c r="F1126" s="6">
        <f t="shared" si="158"/>
        <v>4.7378258625066963E-2</v>
      </c>
      <c r="G1126" s="3"/>
      <c r="H1126" s="3">
        <f t="shared" si="155"/>
        <v>8.852747972514643E-4</v>
      </c>
      <c r="I1126" s="6">
        <f t="shared" si="156"/>
        <v>2.9753567807096083E-2</v>
      </c>
      <c r="J1126" s="13"/>
      <c r="K1126" s="13"/>
      <c r="L1126" s="3"/>
      <c r="M1126" s="3"/>
      <c r="N1126" s="3"/>
      <c r="O1126" s="3">
        <f t="shared" si="157"/>
        <v>6.1717048741978487E-4</v>
      </c>
      <c r="P1126" s="36">
        <f t="shared" si="153"/>
        <v>2.7033908870604733</v>
      </c>
      <c r="Q1126" s="6">
        <f t="shared" si="154"/>
        <v>2.4842916242256763E-2</v>
      </c>
      <c r="R1126" s="3"/>
      <c r="S1126" s="3"/>
      <c r="T1126" s="3"/>
    </row>
    <row r="1127" spans="1:20" x14ac:dyDescent="0.25">
      <c r="A1127" s="33">
        <v>44033</v>
      </c>
      <c r="B1127">
        <v>18.466618</v>
      </c>
      <c r="C1127" s="6">
        <f t="shared" si="152"/>
        <v>1.0830415639392996E-2</v>
      </c>
      <c r="D1127" s="6">
        <f t="shared" si="159"/>
        <v>2.8037363773375488E-2</v>
      </c>
      <c r="E1127" s="6">
        <f t="shared" si="151"/>
        <v>3.513169017382458E-2</v>
      </c>
      <c r="F1127" s="6">
        <f t="shared" si="158"/>
        <v>4.7381777008393855E-2</v>
      </c>
      <c r="G1127" s="3"/>
      <c r="H1127" s="3">
        <f t="shared" si="155"/>
        <v>8.3755385136525737E-4</v>
      </c>
      <c r="I1127" s="6">
        <f t="shared" si="156"/>
        <v>2.8940522651902081E-2</v>
      </c>
      <c r="J1127" s="13"/>
      <c r="K1127" s="13"/>
      <c r="L1127" s="3"/>
      <c r="M1127" s="3"/>
      <c r="N1127" s="3"/>
      <c r="O1127" s="3">
        <f t="shared" si="157"/>
        <v>5.7220224459757359E-4</v>
      </c>
      <c r="P1127" s="36">
        <f t="shared" si="153"/>
        <v>2.7115736024577233</v>
      </c>
      <c r="Q1127" s="6">
        <f t="shared" si="154"/>
        <v>2.392074924824834E-2</v>
      </c>
      <c r="R1127" s="3"/>
      <c r="S1127" s="3"/>
      <c r="T1127" s="3"/>
    </row>
    <row r="1128" spans="1:20" x14ac:dyDescent="0.25">
      <c r="A1128" s="33">
        <v>44034</v>
      </c>
      <c r="B1128">
        <v>18.284271</v>
      </c>
      <c r="C1128" s="6">
        <f t="shared" si="152"/>
        <v>-9.9234876409022947E-3</v>
      </c>
      <c r="D1128" s="6">
        <f t="shared" si="159"/>
        <v>2.7501813246092313E-2</v>
      </c>
      <c r="E1128" s="6">
        <f t="shared" si="151"/>
        <v>3.5159203487157231E-2</v>
      </c>
      <c r="F1128" s="6">
        <f t="shared" si="158"/>
        <v>4.7367204659446396E-2</v>
      </c>
      <c r="G1128" s="3"/>
      <c r="H1128" s="3">
        <f t="shared" si="155"/>
        <v>7.9433849445866239E-4</v>
      </c>
      <c r="I1128" s="6">
        <f t="shared" si="156"/>
        <v>2.8184011326613221E-2</v>
      </c>
      <c r="J1128" s="13"/>
      <c r="K1128" s="13"/>
      <c r="L1128" s="3"/>
      <c r="M1128" s="3"/>
      <c r="N1128" s="3"/>
      <c r="O1128" s="3">
        <f t="shared" si="157"/>
        <v>5.3380696366095697E-4</v>
      </c>
      <c r="P1128" s="36">
        <f t="shared" si="153"/>
        <v>2.7565606365345956</v>
      </c>
      <c r="Q1128" s="6">
        <f t="shared" si="154"/>
        <v>2.3104262889366477E-2</v>
      </c>
      <c r="R1128" s="3"/>
      <c r="S1128" s="3"/>
      <c r="T1128" s="3"/>
    </row>
    <row r="1129" spans="1:20" x14ac:dyDescent="0.25">
      <c r="A1129" s="33">
        <v>44035</v>
      </c>
      <c r="B1129">
        <v>17.869848000000001</v>
      </c>
      <c r="C1129" s="6">
        <f t="shared" si="152"/>
        <v>-2.2926358802300095E-2</v>
      </c>
      <c r="D1129" s="6">
        <f t="shared" si="159"/>
        <v>2.6735724308207472E-2</v>
      </c>
      <c r="E1129" s="6">
        <f t="shared" si="151"/>
        <v>3.5062376711438789E-2</v>
      </c>
      <c r="F1129" s="6">
        <f t="shared" si="158"/>
        <v>4.5349934534534141E-2</v>
      </c>
      <c r="G1129" s="3"/>
      <c r="H1129" s="3">
        <f t="shared" si="155"/>
        <v>7.5258672120869104E-4</v>
      </c>
      <c r="I1129" s="6">
        <f t="shared" si="156"/>
        <v>2.7433314076295831E-2</v>
      </c>
      <c r="J1129" s="13"/>
      <c r="K1129" s="13"/>
      <c r="L1129" s="3"/>
      <c r="M1129" s="3"/>
      <c r="N1129" s="3"/>
      <c r="O1129" s="3">
        <f t="shared" si="157"/>
        <v>4.9752997558670032E-4</v>
      </c>
      <c r="P1129" s="36">
        <f t="shared" si="153"/>
        <v>2.3557614451030529</v>
      </c>
      <c r="Q1129" s="6">
        <f t="shared" si="154"/>
        <v>2.2305379969565647E-2</v>
      </c>
      <c r="R1129" s="3"/>
      <c r="S1129" s="3"/>
      <c r="T1129" s="3"/>
    </row>
    <row r="1130" spans="1:20" x14ac:dyDescent="0.25">
      <c r="A1130" s="33">
        <v>44036</v>
      </c>
      <c r="B1130">
        <v>17.488582999999998</v>
      </c>
      <c r="C1130" s="6">
        <f t="shared" si="152"/>
        <v>-2.1566555235408538E-2</v>
      </c>
      <c r="D1130" s="6">
        <f t="shared" si="159"/>
        <v>2.3918528668420334E-2</v>
      </c>
      <c r="E1130" s="6">
        <f t="shared" si="151"/>
        <v>3.4672720687614442E-2</v>
      </c>
      <c r="F1130" s="6">
        <f t="shared" si="158"/>
        <v>4.5316642299851682E-2</v>
      </c>
      <c r="G1130" s="3"/>
      <c r="H1130" s="3">
        <f t="shared" si="155"/>
        <v>7.3896859361207779E-4</v>
      </c>
      <c r="I1130" s="6">
        <f t="shared" si="156"/>
        <v>2.7183976780671325E-2</v>
      </c>
      <c r="J1130" s="13"/>
      <c r="K1130" s="13"/>
      <c r="L1130" s="3"/>
      <c r="M1130" s="3"/>
      <c r="N1130" s="3"/>
      <c r="O1130" s="3">
        <f t="shared" si="157"/>
        <v>5.0009726784514224E-4</v>
      </c>
      <c r="P1130" s="36">
        <f t="shared" si="153"/>
        <v>2.4163895975820071</v>
      </c>
      <c r="Q1130" s="6">
        <f t="shared" si="154"/>
        <v>2.2362854644368241E-2</v>
      </c>
      <c r="R1130" s="3"/>
      <c r="S1130" s="3"/>
      <c r="T1130" s="3"/>
    </row>
    <row r="1131" spans="1:20" x14ac:dyDescent="0.25">
      <c r="A1131" s="33">
        <v>44039</v>
      </c>
      <c r="B1131">
        <v>17.405698999999998</v>
      </c>
      <c r="C1131" s="6">
        <f t="shared" si="152"/>
        <v>-4.7505866936954806E-3</v>
      </c>
      <c r="D1131" s="6">
        <f t="shared" si="159"/>
        <v>2.3391917865300059E-2</v>
      </c>
      <c r="E1131" s="6">
        <f t="shared" si="151"/>
        <v>3.346340877512529E-2</v>
      </c>
      <c r="F1131" s="6">
        <f t="shared" si="158"/>
        <v>4.3186451436966755E-2</v>
      </c>
      <c r="G1131" s="3"/>
      <c r="H1131" s="3">
        <f t="shared" si="155"/>
        <v>7.2253745627866869E-4</v>
      </c>
      <c r="I1131" s="6">
        <f t="shared" si="156"/>
        <v>2.6880056850361548E-2</v>
      </c>
      <c r="J1131" s="13"/>
      <c r="K1131" s="13"/>
      <c r="L1131" s="3"/>
      <c r="M1131" s="3"/>
      <c r="N1131" s="3"/>
      <c r="O1131" s="3">
        <f t="shared" si="157"/>
        <v>4.9740876674326303E-4</v>
      </c>
      <c r="P1131" s="36">
        <f t="shared" si="153"/>
        <v>2.8614250260900644</v>
      </c>
      <c r="Q1131" s="6">
        <f t="shared" si="154"/>
        <v>2.2302662772486676E-2</v>
      </c>
      <c r="R1131" s="3"/>
      <c r="S1131" s="3"/>
      <c r="T1131" s="3"/>
    </row>
    <row r="1132" spans="1:20" x14ac:dyDescent="0.25">
      <c r="A1132" s="33">
        <v>44040</v>
      </c>
      <c r="B1132">
        <v>17.297948999999999</v>
      </c>
      <c r="C1132" s="6">
        <f t="shared" si="152"/>
        <v>-6.2097417680388846E-3</v>
      </c>
      <c r="D1132" s="6">
        <f t="shared" si="159"/>
        <v>2.3405745168333058E-2</v>
      </c>
      <c r="E1132" s="6">
        <f t="shared" si="151"/>
        <v>3.3172108167186874E-2</v>
      </c>
      <c r="F1132" s="6">
        <f t="shared" si="158"/>
        <v>4.2819751064808995E-2</v>
      </c>
      <c r="G1132" s="3"/>
      <c r="H1132" s="3">
        <f t="shared" si="155"/>
        <v>6.805392933380075E-4</v>
      </c>
      <c r="I1132" s="6">
        <f t="shared" si="156"/>
        <v>2.6087148049144956E-2</v>
      </c>
      <c r="J1132" s="13"/>
      <c r="K1132" s="13"/>
      <c r="L1132" s="3"/>
      <c r="M1132" s="3"/>
      <c r="N1132" s="3"/>
      <c r="O1132" s="3">
        <f t="shared" si="157"/>
        <v>4.5833178343154601E-4</v>
      </c>
      <c r="P1132" s="36">
        <f t="shared" si="153"/>
        <v>2.8829535050763559</v>
      </c>
      <c r="Q1132" s="6">
        <f t="shared" si="154"/>
        <v>2.1408684766504132E-2</v>
      </c>
      <c r="R1132" s="3"/>
      <c r="S1132" s="3"/>
      <c r="T1132" s="3"/>
    </row>
    <row r="1133" spans="1:20" x14ac:dyDescent="0.25">
      <c r="A1133" s="33">
        <v>44041</v>
      </c>
      <c r="B1133">
        <v>16.941547</v>
      </c>
      <c r="C1133" s="6">
        <f t="shared" si="152"/>
        <v>-2.0818932193919913E-2</v>
      </c>
      <c r="D1133" s="6">
        <f t="shared" si="159"/>
        <v>2.2969502288607575E-2</v>
      </c>
      <c r="E1133" s="6">
        <f t="shared" si="151"/>
        <v>3.2502045025636576E-2</v>
      </c>
      <c r="F1133" s="6">
        <f t="shared" si="158"/>
        <v>4.1077382060424751E-2</v>
      </c>
      <c r="G1133" s="3"/>
      <c r="H1133" s="3">
        <f t="shared" si="155"/>
        <v>6.4202058930727061E-4</v>
      </c>
      <c r="I1133" s="6">
        <f t="shared" si="156"/>
        <v>2.5338125212952724E-2</v>
      </c>
      <c r="J1133" s="13"/>
      <c r="K1133" s="13"/>
      <c r="L1133" s="3"/>
      <c r="M1133" s="3"/>
      <c r="N1133" s="3"/>
      <c r="O1133" s="3">
        <f t="shared" si="157"/>
        <v>4.2432129957690285E-4</v>
      </c>
      <c r="P1133" s="36">
        <f t="shared" si="153"/>
        <v>2.4528404422207792</v>
      </c>
      <c r="Q1133" s="6">
        <f t="shared" si="154"/>
        <v>2.0599060647925254E-2</v>
      </c>
      <c r="R1133" s="3"/>
      <c r="S1133" s="3"/>
      <c r="T1133" s="3"/>
    </row>
    <row r="1134" spans="1:20" x14ac:dyDescent="0.25">
      <c r="A1134" s="33">
        <v>44042</v>
      </c>
      <c r="B1134">
        <v>16.377934</v>
      </c>
      <c r="C1134" s="6">
        <f t="shared" si="152"/>
        <v>-3.3834066324520261E-2</v>
      </c>
      <c r="D1134" s="6">
        <f t="shared" si="159"/>
        <v>2.2746768054460024E-2</v>
      </c>
      <c r="E1134" s="6">
        <f t="shared" si="151"/>
        <v>3.2485376241604136E-2</v>
      </c>
      <c r="F1134" s="6">
        <f t="shared" si="158"/>
        <v>4.1124521211695256E-2</v>
      </c>
      <c r="G1134" s="3"/>
      <c r="H1134" s="3">
        <f t="shared" si="155"/>
        <v>6.2950503021053637E-4</v>
      </c>
      <c r="I1134" s="6">
        <f t="shared" si="156"/>
        <v>2.5089938824368153E-2</v>
      </c>
      <c r="J1134" s="13"/>
      <c r="K1134" s="13"/>
      <c r="L1134" s="3"/>
      <c r="M1134" s="3"/>
      <c r="N1134" s="3"/>
      <c r="O1134" s="3">
        <f t="shared" si="157"/>
        <v>4.2626543730788316E-4</v>
      </c>
      <c r="P1134" s="36">
        <f t="shared" si="153"/>
        <v>1.6185259908420531</v>
      </c>
      <c r="Q1134" s="6">
        <f t="shared" si="154"/>
        <v>2.0646196678998367E-2</v>
      </c>
      <c r="R1134" s="3"/>
      <c r="S1134" s="3"/>
      <c r="T1134" s="3"/>
    </row>
    <row r="1135" spans="1:20" x14ac:dyDescent="0.25">
      <c r="A1135" s="33">
        <v>44043</v>
      </c>
      <c r="B1135">
        <v>15.665129</v>
      </c>
      <c r="C1135" s="6">
        <f t="shared" si="152"/>
        <v>-4.4497781754952268E-2</v>
      </c>
      <c r="D1135" s="6">
        <f t="shared" si="159"/>
        <v>2.3210758592211892E-2</v>
      </c>
      <c r="E1135" s="6">
        <f t="shared" si="151"/>
        <v>3.2686983139058864E-2</v>
      </c>
      <c r="F1135" s="6">
        <f t="shared" si="158"/>
        <v>4.0680346836737172E-2</v>
      </c>
      <c r="G1135" s="3"/>
      <c r="H1135" s="3">
        <f t="shared" si="155"/>
        <v>6.6041937104102644E-4</v>
      </c>
      <c r="I1135" s="6">
        <f t="shared" si="156"/>
        <v>2.569862585900317E-2</v>
      </c>
      <c r="J1135" s="13"/>
      <c r="K1135" s="13"/>
      <c r="L1135" s="3"/>
      <c r="M1135" s="3"/>
      <c r="N1135" s="3"/>
      <c r="O1135" s="3">
        <f t="shared" si="157"/>
        <v>4.8692511351002872E-4</v>
      </c>
      <c r="P1135" s="36">
        <f t="shared" si="153"/>
        <v>0.86154073104531248</v>
      </c>
      <c r="Q1135" s="6">
        <f t="shared" si="154"/>
        <v>2.2066379710093561E-2</v>
      </c>
      <c r="R1135" s="3"/>
      <c r="S1135" s="3"/>
      <c r="T1135" s="3"/>
    </row>
    <row r="1136" spans="1:20" x14ac:dyDescent="0.25">
      <c r="A1136" s="33">
        <v>44046</v>
      </c>
      <c r="B1136">
        <v>16.141711999999998</v>
      </c>
      <c r="C1136" s="6">
        <f t="shared" si="152"/>
        <v>2.9969569798850421E-2</v>
      </c>
      <c r="D1136" s="6">
        <f t="shared" si="159"/>
        <v>2.4463383223682012E-2</v>
      </c>
      <c r="E1136" s="6">
        <f t="shared" si="151"/>
        <v>3.314451319100991E-2</v>
      </c>
      <c r="F1136" s="6">
        <f t="shared" si="158"/>
        <v>4.0878784905350997E-2</v>
      </c>
      <c r="G1136" s="3"/>
      <c r="H1136" s="3">
        <f t="shared" si="155"/>
        <v>7.3959736364524666E-4</v>
      </c>
      <c r="I1136" s="6">
        <f t="shared" si="156"/>
        <v>2.7195539407138935E-2</v>
      </c>
      <c r="J1136" s="13"/>
      <c r="K1136" s="13"/>
      <c r="L1136" s="3"/>
      <c r="M1136" s="3"/>
      <c r="N1136" s="3"/>
      <c r="O1136" s="3">
        <f t="shared" si="157"/>
        <v>6.1094486482042272E-4</v>
      </c>
      <c r="P1136" s="36">
        <f t="shared" si="153"/>
        <v>2.046242871142077</v>
      </c>
      <c r="Q1136" s="6">
        <f t="shared" si="154"/>
        <v>2.4717298898148696E-2</v>
      </c>
      <c r="R1136" s="3"/>
      <c r="S1136" s="3"/>
      <c r="T1136" s="3"/>
    </row>
    <row r="1137" spans="1:20" x14ac:dyDescent="0.25">
      <c r="A1137" s="33">
        <v>44047</v>
      </c>
      <c r="B1137">
        <v>16.601723</v>
      </c>
      <c r="C1137" s="6">
        <f t="shared" si="152"/>
        <v>2.8099756069166343E-2</v>
      </c>
      <c r="D1137" s="6">
        <f t="shared" si="159"/>
        <v>2.4760726149483166E-2</v>
      </c>
      <c r="E1137" s="6">
        <f t="shared" si="151"/>
        <v>3.3222276734173634E-2</v>
      </c>
      <c r="F1137" s="6">
        <f t="shared" si="158"/>
        <v>3.9047567327783972E-2</v>
      </c>
      <c r="G1137" s="3"/>
      <c r="H1137" s="3">
        <f t="shared" si="155"/>
        <v>7.4911202866222192E-4</v>
      </c>
      <c r="I1137" s="6">
        <f t="shared" si="156"/>
        <v>2.736991100939537E-2</v>
      </c>
      <c r="J1137" s="13"/>
      <c r="K1137" s="13"/>
      <c r="L1137" s="3"/>
      <c r="M1137" s="3"/>
      <c r="N1137" s="3"/>
      <c r="O1137" s="3">
        <f t="shared" si="157"/>
        <v>6.3350125785056693E-4</v>
      </c>
      <c r="P1137" s="36">
        <f t="shared" si="153"/>
        <v>2.1399854979013027</v>
      </c>
      <c r="Q1137" s="6">
        <f t="shared" si="154"/>
        <v>2.5169450884963043E-2</v>
      </c>
      <c r="R1137" s="3"/>
      <c r="S1137" s="3"/>
      <c r="T1137" s="3"/>
    </row>
    <row r="1138" spans="1:20" x14ac:dyDescent="0.25">
      <c r="A1138" s="33">
        <v>44048</v>
      </c>
      <c r="B1138">
        <v>16.759202999999999</v>
      </c>
      <c r="C1138" s="6">
        <f t="shared" si="152"/>
        <v>9.4410550670664516E-3</v>
      </c>
      <c r="D1138" s="6">
        <f t="shared" si="159"/>
        <v>2.511984842299865E-2</v>
      </c>
      <c r="E1138" s="6">
        <f t="shared" si="151"/>
        <v>3.3415084301016557E-2</v>
      </c>
      <c r="F1138" s="6">
        <f t="shared" si="158"/>
        <v>3.8866096837119141E-2</v>
      </c>
      <c r="G1138" s="3"/>
      <c r="H1138" s="3">
        <f t="shared" si="155"/>
        <v>7.5154108441128763E-4</v>
      </c>
      <c r="I1138" s="6">
        <f t="shared" si="156"/>
        <v>2.7414249659826324E-2</v>
      </c>
      <c r="J1138" s="13"/>
      <c r="K1138" s="13"/>
      <c r="L1138" s="3"/>
      <c r="M1138" s="3"/>
      <c r="N1138" s="3"/>
      <c r="O1138" s="3">
        <f t="shared" si="157"/>
        <v>6.4490649869264663E-4</v>
      </c>
      <c r="P1138" s="36">
        <f t="shared" si="153"/>
        <v>2.6851583039268725</v>
      </c>
      <c r="Q1138" s="6">
        <f t="shared" si="154"/>
        <v>2.539500932649261E-2</v>
      </c>
      <c r="R1138" s="3"/>
      <c r="S1138" s="3"/>
      <c r="T1138" s="3"/>
    </row>
    <row r="1139" spans="1:20" x14ac:dyDescent="0.25">
      <c r="A1139" s="33">
        <v>44049</v>
      </c>
      <c r="B1139">
        <v>16.498117000000001</v>
      </c>
      <c r="C1139" s="6">
        <f t="shared" si="152"/>
        <v>-1.5701287041847211E-2</v>
      </c>
      <c r="D1139" s="6">
        <f t="shared" si="159"/>
        <v>2.2433210651202098E-2</v>
      </c>
      <c r="E1139" s="6">
        <f t="shared" si="151"/>
        <v>3.3378536867584234E-2</v>
      </c>
      <c r="F1139" s="6">
        <f t="shared" si="158"/>
        <v>3.8818441659911593E-2</v>
      </c>
      <c r="G1139" s="3"/>
      <c r="H1139" s="3">
        <f t="shared" si="155"/>
        <v>7.1179663059337331E-4</v>
      </c>
      <c r="I1139" s="6">
        <f t="shared" si="156"/>
        <v>2.6679517060722319E-2</v>
      </c>
      <c r="J1139" s="13"/>
      <c r="K1139" s="13"/>
      <c r="L1139" s="3"/>
      <c r="M1139" s="3"/>
      <c r="N1139" s="3"/>
      <c r="O1139" s="3">
        <f t="shared" si="157"/>
        <v>5.9721653323746343E-4</v>
      </c>
      <c r="P1139" s="36">
        <f t="shared" si="153"/>
        <v>2.5862773481806736</v>
      </c>
      <c r="Q1139" s="6">
        <f t="shared" si="154"/>
        <v>2.4438014101752691E-2</v>
      </c>
      <c r="R1139" s="3"/>
      <c r="S1139" s="3"/>
      <c r="T1139" s="3"/>
    </row>
    <row r="1140" spans="1:20" x14ac:dyDescent="0.25">
      <c r="A1140" s="33">
        <v>44050</v>
      </c>
      <c r="B1140">
        <v>16.448384999999998</v>
      </c>
      <c r="C1140" s="6">
        <f t="shared" si="152"/>
        <v>-3.0189570821128435E-3</v>
      </c>
      <c r="D1140" s="6">
        <f t="shared" si="159"/>
        <v>2.2000604499566551E-2</v>
      </c>
      <c r="E1140" s="6">
        <f t="shared" si="151"/>
        <v>3.3167175039011447E-2</v>
      </c>
      <c r="F1140" s="6">
        <f t="shared" si="158"/>
        <v>3.814605708633622E-2</v>
      </c>
      <c r="G1140" s="3"/>
      <c r="H1140" s="3">
        <f t="shared" si="155"/>
        <v>6.8388065764399969E-4</v>
      </c>
      <c r="I1140" s="6">
        <f t="shared" si="156"/>
        <v>2.6151111977198976E-2</v>
      </c>
      <c r="J1140" s="13"/>
      <c r="K1140" s="13"/>
      <c r="L1140" s="3"/>
      <c r="M1140" s="3"/>
      <c r="N1140" s="3"/>
      <c r="O1140" s="3">
        <f t="shared" si="157"/>
        <v>5.6712708561643208E-4</v>
      </c>
      <c r="P1140" s="36">
        <f t="shared" si="153"/>
        <v>2.8104897121752868</v>
      </c>
      <c r="Q1140" s="6">
        <f t="shared" si="154"/>
        <v>2.3814430197181543E-2</v>
      </c>
      <c r="R1140" s="3"/>
      <c r="S1140" s="3"/>
      <c r="T1140" s="3"/>
    </row>
    <row r="1141" spans="1:20" x14ac:dyDescent="0.25">
      <c r="A1141" s="33">
        <v>44053</v>
      </c>
      <c r="B1141">
        <v>16.792355000000001</v>
      </c>
      <c r="C1141" s="6">
        <f t="shared" si="152"/>
        <v>2.0696427214416939E-2</v>
      </c>
      <c r="D1141" s="6">
        <f t="shared" si="159"/>
        <v>2.1897134386156605E-2</v>
      </c>
      <c r="E1141" s="6">
        <f t="shared" si="151"/>
        <v>3.2535571863229862E-2</v>
      </c>
      <c r="F1141" s="6">
        <f t="shared" si="158"/>
        <v>3.7395684505387043E-2</v>
      </c>
      <c r="G1141" s="3"/>
      <c r="H1141" s="3">
        <f t="shared" si="155"/>
        <v>6.4339466429717796E-4</v>
      </c>
      <c r="I1141" s="6">
        <f t="shared" si="156"/>
        <v>2.5365225492732721E-2</v>
      </c>
      <c r="J1141" s="13"/>
      <c r="K1141" s="13"/>
      <c r="L1141" s="3"/>
      <c r="M1141" s="3"/>
      <c r="N1141" s="3"/>
      <c r="O1141" s="3">
        <f t="shared" si="157"/>
        <v>5.2025948441764946E-4</v>
      </c>
      <c r="P1141" s="36">
        <f t="shared" si="153"/>
        <v>2.4499909174898966</v>
      </c>
      <c r="Q1141" s="6">
        <f t="shared" si="154"/>
        <v>2.2809197364608194E-2</v>
      </c>
      <c r="R1141" s="3"/>
      <c r="S1141" s="3"/>
      <c r="T1141" s="3"/>
    </row>
    <row r="1142" spans="1:20" x14ac:dyDescent="0.25">
      <c r="A1142" s="33">
        <v>44054</v>
      </c>
      <c r="B1142">
        <v>17.438853999999999</v>
      </c>
      <c r="C1142" s="6">
        <f t="shared" si="152"/>
        <v>3.7776981998199385E-2</v>
      </c>
      <c r="D1142" s="6">
        <f t="shared" si="159"/>
        <v>2.1819584126169477E-2</v>
      </c>
      <c r="E1142" s="6">
        <f t="shared" si="151"/>
        <v>3.2645018562608062E-2</v>
      </c>
      <c r="F1142" s="6">
        <f t="shared" si="158"/>
        <v>3.7441651311999495E-2</v>
      </c>
      <c r="G1142" s="3"/>
      <c r="H1142" s="3">
        <f t="shared" si="155"/>
        <v>6.3049151040584677E-4</v>
      </c>
      <c r="I1142" s="6">
        <f t="shared" si="156"/>
        <v>2.5109590008716726E-2</v>
      </c>
      <c r="J1142" s="13"/>
      <c r="K1142" s="13"/>
      <c r="L1142" s="3"/>
      <c r="M1142" s="3"/>
      <c r="N1142" s="3"/>
      <c r="O1142" s="3">
        <f t="shared" si="157"/>
        <v>5.1259500945585973E-4</v>
      </c>
      <c r="P1142" s="36">
        <f t="shared" si="153"/>
        <v>1.477038725324491</v>
      </c>
      <c r="Q1142" s="6">
        <f t="shared" si="154"/>
        <v>2.2640561155940011E-2</v>
      </c>
      <c r="R1142" s="3"/>
      <c r="S1142" s="3"/>
      <c r="T1142" s="3"/>
    </row>
    <row r="1143" spans="1:20" x14ac:dyDescent="0.25">
      <c r="A1143" s="33">
        <v>44055</v>
      </c>
      <c r="B1143">
        <v>17.413988</v>
      </c>
      <c r="C1143" s="6">
        <f t="shared" si="152"/>
        <v>-1.4269140071333734E-3</v>
      </c>
      <c r="D1143" s="6">
        <f t="shared" si="159"/>
        <v>2.28513787834594E-2</v>
      </c>
      <c r="E1143" s="6">
        <f t="shared" si="151"/>
        <v>3.2155214818342985E-2</v>
      </c>
      <c r="F1143" s="6">
        <f t="shared" si="158"/>
        <v>3.7115921848801518E-2</v>
      </c>
      <c r="G1143" s="3"/>
      <c r="H1143" s="3">
        <f t="shared" si="155"/>
        <v>6.7828804191503284E-4</v>
      </c>
      <c r="I1143" s="6">
        <f t="shared" si="156"/>
        <v>2.6043963636801386E-2</v>
      </c>
      <c r="J1143" s="13"/>
      <c r="K1143" s="13"/>
      <c r="L1143" s="3"/>
      <c r="M1143" s="3"/>
      <c r="N1143" s="3"/>
      <c r="O1143" s="3">
        <f t="shared" si="157"/>
        <v>5.8836836510193797E-4</v>
      </c>
      <c r="P1143" s="36">
        <f t="shared" si="153"/>
        <v>2.7984098546516831</v>
      </c>
      <c r="Q1143" s="6">
        <f t="shared" si="154"/>
        <v>2.4256305677121115E-2</v>
      </c>
      <c r="R1143" s="3"/>
      <c r="S1143" s="3"/>
      <c r="T1143" s="3"/>
    </row>
    <row r="1144" spans="1:20" x14ac:dyDescent="0.25">
      <c r="A1144" s="33">
        <v>44056</v>
      </c>
      <c r="B1144">
        <v>17.223354</v>
      </c>
      <c r="C1144" s="6">
        <f t="shared" si="152"/>
        <v>-1.1007537752613575E-2</v>
      </c>
      <c r="D1144" s="6">
        <f t="shared" si="159"/>
        <v>2.2836319525589781E-2</v>
      </c>
      <c r="E1144" s="6">
        <f t="shared" si="151"/>
        <v>3.2011620864274774E-2</v>
      </c>
      <c r="F1144" s="6">
        <f t="shared" si="158"/>
        <v>3.7054304241998036E-2</v>
      </c>
      <c r="G1144" s="3"/>
      <c r="H1144" s="3">
        <f t="shared" si="155"/>
        <v>6.3771292441515599E-4</v>
      </c>
      <c r="I1144" s="6">
        <f t="shared" si="156"/>
        <v>2.5252978525614676E-2</v>
      </c>
      <c r="J1144" s="13"/>
      <c r="K1144" s="13"/>
      <c r="L1144" s="3"/>
      <c r="M1144" s="3"/>
      <c r="N1144" s="3"/>
      <c r="O1144" s="3">
        <f t="shared" si="157"/>
        <v>5.3888049648001556E-4</v>
      </c>
      <c r="P1144" s="36">
        <f t="shared" si="153"/>
        <v>2.7316461211177501</v>
      </c>
      <c r="Q1144" s="6">
        <f t="shared" si="154"/>
        <v>2.3213799699317118E-2</v>
      </c>
      <c r="R1144" s="3"/>
      <c r="S1144" s="3"/>
      <c r="T1144" s="3"/>
    </row>
    <row r="1145" spans="1:20" x14ac:dyDescent="0.25">
      <c r="A1145" s="33">
        <v>44057</v>
      </c>
      <c r="B1145">
        <v>17.157046999999999</v>
      </c>
      <c r="C1145" s="6">
        <f t="shared" si="152"/>
        <v>-3.8572605486566006E-3</v>
      </c>
      <c r="D1145" s="6">
        <f t="shared" si="159"/>
        <v>2.1727613654075689E-2</v>
      </c>
      <c r="E1145" s="6">
        <f t="shared" si="151"/>
        <v>3.2011412134522133E-2</v>
      </c>
      <c r="F1145" s="6">
        <f t="shared" si="158"/>
        <v>3.7036332913394907E-2</v>
      </c>
      <c r="G1145" s="3"/>
      <c r="H1145" s="3">
        <f t="shared" si="155"/>
        <v>6.067201021927594E-4</v>
      </c>
      <c r="I1145" s="6">
        <f t="shared" si="156"/>
        <v>2.4631688983761536E-2</v>
      </c>
      <c r="J1145" s="13"/>
      <c r="K1145" s="13"/>
      <c r="L1145" s="3"/>
      <c r="M1145" s="3"/>
      <c r="N1145" s="3"/>
      <c r="O1145" s="3">
        <f t="shared" si="157"/>
        <v>5.0399655067617755E-4</v>
      </c>
      <c r="P1145" s="36">
        <f t="shared" si="153"/>
        <v>2.8627715567497898</v>
      </c>
      <c r="Q1145" s="6">
        <f t="shared" si="154"/>
        <v>2.2449867497964827E-2</v>
      </c>
      <c r="R1145" s="3"/>
      <c r="S1145" s="3"/>
      <c r="T1145" s="3"/>
    </row>
    <row r="1146" spans="1:20" x14ac:dyDescent="0.25">
      <c r="A1146" s="33">
        <v>44060</v>
      </c>
      <c r="B1146">
        <v>16.833797000000001</v>
      </c>
      <c r="C1146" s="6">
        <f t="shared" si="152"/>
        <v>-1.9020401215877118E-2</v>
      </c>
      <c r="D1146" s="6">
        <f t="shared" si="159"/>
        <v>2.1660802460252843E-2</v>
      </c>
      <c r="E1146" s="6">
        <f t="shared" si="151"/>
        <v>3.157445055956988E-2</v>
      </c>
      <c r="F1146" s="6">
        <f t="shared" si="158"/>
        <v>3.6337618570583312E-2</v>
      </c>
      <c r="G1146" s="3"/>
      <c r="H1146" s="3">
        <f t="shared" si="155"/>
        <v>5.7120960359760716E-4</v>
      </c>
      <c r="I1146" s="6">
        <f t="shared" si="156"/>
        <v>2.3899991707061471E-2</v>
      </c>
      <c r="J1146" s="13"/>
      <c r="K1146" s="13"/>
      <c r="L1146" s="3"/>
      <c r="M1146" s="3"/>
      <c r="N1146" s="3"/>
      <c r="O1146" s="3">
        <f t="shared" si="157"/>
        <v>4.6365194018590529E-4</v>
      </c>
      <c r="P1146" s="36">
        <f t="shared" si="153"/>
        <v>2.5291125579257101</v>
      </c>
      <c r="Q1146" s="6">
        <f t="shared" si="154"/>
        <v>2.1532578577260673E-2</v>
      </c>
      <c r="R1146" s="3"/>
      <c r="S1146" s="3"/>
      <c r="T1146" s="3"/>
    </row>
    <row r="1147" spans="1:20" x14ac:dyDescent="0.25">
      <c r="A1147" s="33">
        <v>44061</v>
      </c>
      <c r="B1147">
        <v>16.808933</v>
      </c>
      <c r="C1147" s="6">
        <f t="shared" si="152"/>
        <v>-1.4781205049048773E-3</v>
      </c>
      <c r="D1147" s="6">
        <f t="shared" si="159"/>
        <v>2.0302705441133665E-2</v>
      </c>
      <c r="E1147" s="6">
        <f t="shared" si="151"/>
        <v>3.1668786446233325E-2</v>
      </c>
      <c r="F1147" s="6">
        <f t="shared" si="158"/>
        <v>3.5384803767739663E-2</v>
      </c>
      <c r="G1147" s="3"/>
      <c r="H1147" s="3">
        <f t="shared" si="155"/>
        <v>5.58643567126527E-4</v>
      </c>
      <c r="I1147" s="6">
        <f t="shared" si="156"/>
        <v>2.3635641880992507E-2</v>
      </c>
      <c r="J1147" s="13"/>
      <c r="K1147" s="13"/>
      <c r="L1147" s="3"/>
      <c r="M1147" s="3"/>
      <c r="N1147" s="3"/>
      <c r="O1147" s="3">
        <f t="shared" si="157"/>
        <v>4.5589631288026593E-4</v>
      </c>
      <c r="P1147" s="36">
        <f t="shared" si="153"/>
        <v>2.9252878429633893</v>
      </c>
      <c r="Q1147" s="6">
        <f t="shared" si="154"/>
        <v>2.1351728568906686E-2</v>
      </c>
      <c r="R1147" s="3"/>
      <c r="S1147" s="3"/>
      <c r="T1147" s="3"/>
    </row>
    <row r="1148" spans="1:20" x14ac:dyDescent="0.25">
      <c r="A1148" s="33">
        <v>44062</v>
      </c>
      <c r="B1148">
        <v>16.900105</v>
      </c>
      <c r="C1148" s="6">
        <f t="shared" si="152"/>
        <v>5.4093636440677162E-3</v>
      </c>
      <c r="D1148" s="6">
        <f t="shared" si="159"/>
        <v>2.0195273737196769E-2</v>
      </c>
      <c r="E1148" s="6">
        <f t="shared" si="151"/>
        <v>3.1653475001911333E-2</v>
      </c>
      <c r="F1148" s="6">
        <f t="shared" si="158"/>
        <v>3.5311959690369571E-2</v>
      </c>
      <c r="G1148" s="3"/>
      <c r="H1148" s="3">
        <f t="shared" si="155"/>
        <v>5.2525604351255661E-4</v>
      </c>
      <c r="I1148" s="6">
        <f t="shared" si="156"/>
        <v>2.291846512121954E-2</v>
      </c>
      <c r="J1148" s="13"/>
      <c r="K1148" s="13"/>
      <c r="L1148" s="3"/>
      <c r="M1148" s="3"/>
      <c r="N1148" s="3"/>
      <c r="O1148" s="3">
        <f t="shared" si="157"/>
        <v>4.1910688085102215E-4</v>
      </c>
      <c r="P1148" s="36">
        <f t="shared" si="153"/>
        <v>2.9348447463829794</v>
      </c>
      <c r="Q1148" s="6">
        <f t="shared" si="154"/>
        <v>2.0472100059618265E-2</v>
      </c>
      <c r="R1148" s="3"/>
      <c r="S1148" s="3"/>
      <c r="T1148" s="3"/>
    </row>
    <row r="1149" spans="1:20" x14ac:dyDescent="0.25">
      <c r="A1149" s="33">
        <v>44063</v>
      </c>
      <c r="B1149">
        <v>16.626584999999999</v>
      </c>
      <c r="C1149" s="6">
        <f t="shared" si="152"/>
        <v>-1.6316914584107417E-2</v>
      </c>
      <c r="D1149" s="6">
        <f t="shared" si="159"/>
        <v>1.9908438801736494E-2</v>
      </c>
      <c r="E1149" s="6">
        <f t="shared" si="151"/>
        <v>2.9794118405558113E-2</v>
      </c>
      <c r="F1149" s="6">
        <f t="shared" si="158"/>
        <v>3.5117458146358152E-2</v>
      </c>
      <c r="G1149" s="3"/>
      <c r="H1149" s="3">
        <f t="shared" si="155"/>
        <v>4.9549635380382879E-4</v>
      </c>
      <c r="I1149" s="6">
        <f t="shared" si="156"/>
        <v>2.2259747388589764E-2</v>
      </c>
      <c r="J1149" s="13"/>
      <c r="K1149" s="13"/>
      <c r="L1149" s="3"/>
      <c r="M1149" s="3"/>
      <c r="N1149" s="3"/>
      <c r="O1149" s="3">
        <f t="shared" si="157"/>
        <v>3.8808267444955175E-4</v>
      </c>
      <c r="P1149" s="36">
        <f t="shared" si="153"/>
        <v>2.6651856624392445</v>
      </c>
      <c r="Q1149" s="6">
        <f t="shared" si="154"/>
        <v>1.9699814071446251E-2</v>
      </c>
      <c r="R1149" s="3"/>
      <c r="S1149" s="3"/>
      <c r="T1149" s="3"/>
    </row>
    <row r="1150" spans="1:20" x14ac:dyDescent="0.25">
      <c r="A1150" s="33">
        <v>44064</v>
      </c>
      <c r="B1150">
        <v>16.572711999999999</v>
      </c>
      <c r="C1150" s="6">
        <f t="shared" si="152"/>
        <v>-3.2454330154206763E-3</v>
      </c>
      <c r="D1150" s="6">
        <f t="shared" si="159"/>
        <v>1.9551776507924591E-2</v>
      </c>
      <c r="E1150" s="6">
        <f t="shared" si="151"/>
        <v>2.8830599769556278E-2</v>
      </c>
      <c r="F1150" s="6">
        <f t="shared" si="158"/>
        <v>3.4933273994561399E-2</v>
      </c>
      <c r="G1150" s="3"/>
      <c r="H1150" s="3">
        <f t="shared" si="155"/>
        <v>4.8174107466830246E-4</v>
      </c>
      <c r="I1150" s="6">
        <f t="shared" si="156"/>
        <v>2.194860074511135E-2</v>
      </c>
      <c r="J1150" s="13"/>
      <c r="K1150" s="13"/>
      <c r="L1150" s="3"/>
      <c r="M1150" s="3"/>
      <c r="N1150" s="3"/>
      <c r="O1150" s="3">
        <f t="shared" si="157"/>
        <v>3.7965305021690966E-4</v>
      </c>
      <c r="P1150" s="36">
        <f t="shared" si="153"/>
        <v>3.0053161816155627</v>
      </c>
      <c r="Q1150" s="6">
        <f t="shared" si="154"/>
        <v>1.9484687583251357E-2</v>
      </c>
      <c r="R1150" s="3"/>
      <c r="S1150" s="3"/>
      <c r="T1150" s="3"/>
    </row>
    <row r="1151" spans="1:20" x14ac:dyDescent="0.25">
      <c r="A1151" s="33">
        <v>44067</v>
      </c>
      <c r="B1151">
        <v>16.908394000000001</v>
      </c>
      <c r="C1151" s="6">
        <f t="shared" si="152"/>
        <v>2.005269768375309E-2</v>
      </c>
      <c r="D1151" s="6">
        <f t="shared" si="159"/>
        <v>1.8686301769982577E-2</v>
      </c>
      <c r="E1151" s="6">
        <f t="shared" si="151"/>
        <v>2.8798163712053362E-2</v>
      </c>
      <c r="F1151" s="6">
        <f t="shared" si="158"/>
        <v>3.2501690368713511E-2</v>
      </c>
      <c r="G1151" s="3"/>
      <c r="H1151" s="3">
        <f t="shared" si="155"/>
        <v>4.5346858031565924E-4</v>
      </c>
      <c r="I1151" s="6">
        <f t="shared" si="156"/>
        <v>2.1294801720505858E-2</v>
      </c>
      <c r="J1151" s="13"/>
      <c r="K1151" s="13"/>
      <c r="L1151" s="3"/>
      <c r="M1151" s="3"/>
      <c r="N1151" s="3"/>
      <c r="O1151" s="3">
        <f t="shared" si="157"/>
        <v>3.5085628505316752E-4</v>
      </c>
      <c r="P1151" s="36">
        <f t="shared" si="153"/>
        <v>2.485586526660378</v>
      </c>
      <c r="Q1151" s="6">
        <f t="shared" si="154"/>
        <v>1.8731158134327078E-2</v>
      </c>
      <c r="R1151" s="3"/>
      <c r="S1151" s="3"/>
      <c r="T1151" s="3"/>
    </row>
    <row r="1152" spans="1:20" x14ac:dyDescent="0.25">
      <c r="A1152" s="33">
        <v>44068</v>
      </c>
      <c r="B1152">
        <v>16.991278000000001</v>
      </c>
      <c r="C1152" s="6">
        <f t="shared" si="152"/>
        <v>4.8899685612700979E-3</v>
      </c>
      <c r="D1152" s="6">
        <f t="shared" si="159"/>
        <v>1.8882212175853438E-2</v>
      </c>
      <c r="E1152" s="6">
        <f t="shared" si="151"/>
        <v>2.83559174185966E-2</v>
      </c>
      <c r="F1152" s="6">
        <f t="shared" si="158"/>
        <v>3.2554346738681433E-2</v>
      </c>
      <c r="G1152" s="3"/>
      <c r="H1152" s="3">
        <f t="shared" si="155"/>
        <v>4.5038710656047947E-4</v>
      </c>
      <c r="I1152" s="6">
        <f t="shared" si="156"/>
        <v>2.1222325663331043E-2</v>
      </c>
      <c r="J1152" s="13"/>
      <c r="K1152" s="13"/>
      <c r="L1152" s="3"/>
      <c r="M1152" s="3"/>
      <c r="N1152" s="3"/>
      <c r="O1152" s="3">
        <f t="shared" si="157"/>
        <v>3.5724248500158633E-4</v>
      </c>
      <c r="P1152" s="36">
        <f t="shared" si="153"/>
        <v>3.0161421817191982</v>
      </c>
      <c r="Q1152" s="6">
        <f t="shared" si="154"/>
        <v>1.8900859372038784E-2</v>
      </c>
      <c r="R1152" s="3"/>
      <c r="S1152" s="3"/>
      <c r="T1152" s="3"/>
    </row>
    <row r="1153" spans="1:20" x14ac:dyDescent="0.25">
      <c r="A1153" s="33">
        <v>44069</v>
      </c>
      <c r="B1153">
        <v>17.140471000000002</v>
      </c>
      <c r="C1153" s="6">
        <f t="shared" si="152"/>
        <v>8.7422387990332869E-3</v>
      </c>
      <c r="D1153" s="6">
        <f t="shared" si="159"/>
        <v>1.8903131312244977E-2</v>
      </c>
      <c r="E1153" s="6">
        <f t="shared" ref="E1153:E1216" si="160">SQRT(SUMPRODUCT(C1093:C1152,C1093:C1152)/60)</f>
        <v>2.6668700185780464E-2</v>
      </c>
      <c r="F1153" s="6">
        <f t="shared" si="158"/>
        <v>3.2308594748300036E-2</v>
      </c>
      <c r="G1153" s="3"/>
      <c r="H1153" s="3">
        <f t="shared" si="155"/>
        <v>4.2479858771866328E-4</v>
      </c>
      <c r="I1153" s="6">
        <f t="shared" si="156"/>
        <v>2.0610642583836714E-2</v>
      </c>
      <c r="J1153" s="13"/>
      <c r="K1153" s="13"/>
      <c r="L1153" s="3"/>
      <c r="M1153" s="3"/>
      <c r="N1153" s="3"/>
      <c r="O1153" s="3">
        <f t="shared" si="157"/>
        <v>3.3169972306987369E-4</v>
      </c>
      <c r="P1153" s="36">
        <f t="shared" si="153"/>
        <v>2.9714969826345614</v>
      </c>
      <c r="Q1153" s="6">
        <f t="shared" si="154"/>
        <v>1.8212625375543023E-2</v>
      </c>
      <c r="R1153" s="3"/>
      <c r="S1153" s="3"/>
      <c r="T1153" s="3"/>
    </row>
    <row r="1154" spans="1:20" x14ac:dyDescent="0.25">
      <c r="A1154" s="33">
        <v>44070</v>
      </c>
      <c r="B1154">
        <v>16.825506000000001</v>
      </c>
      <c r="C1154" s="6">
        <f t="shared" si="152"/>
        <v>-1.8546442999233047E-2</v>
      </c>
      <c r="D1154" s="6">
        <f t="shared" si="159"/>
        <v>1.8746134467816811E-2</v>
      </c>
      <c r="E1154" s="6">
        <f t="shared" si="160"/>
        <v>2.617589330649172E-2</v>
      </c>
      <c r="F1154" s="6">
        <f t="shared" si="158"/>
        <v>3.2300217855225209E-2</v>
      </c>
      <c r="G1154" s="3"/>
      <c r="H1154" s="3">
        <f t="shared" si="155"/>
        <v>4.0389627680870285E-4</v>
      </c>
      <c r="I1154" s="6">
        <f t="shared" si="156"/>
        <v>2.0097170865788619E-2</v>
      </c>
      <c r="J1154" s="13"/>
      <c r="K1154" s="13"/>
      <c r="L1154" s="3"/>
      <c r="M1154" s="3"/>
      <c r="N1154" s="3"/>
      <c r="O1154" s="3">
        <f t="shared" si="157"/>
        <v>3.1295163855530163E-4</v>
      </c>
      <c r="P1154" s="36">
        <f t="shared" si="153"/>
        <v>2.5662337804734854</v>
      </c>
      <c r="Q1154" s="6">
        <f t="shared" si="154"/>
        <v>1.7690439184918548E-2</v>
      </c>
      <c r="R1154" s="3"/>
      <c r="S1154" s="3"/>
      <c r="T1154" s="3"/>
    </row>
    <row r="1155" spans="1:20" x14ac:dyDescent="0.25">
      <c r="A1155" s="33">
        <v>44071</v>
      </c>
      <c r="B1155">
        <v>17.264790999999999</v>
      </c>
      <c r="C1155" s="6">
        <f t="shared" si="152"/>
        <v>2.5773275980329802E-2</v>
      </c>
      <c r="D1155" s="6">
        <f t="shared" si="159"/>
        <v>1.9041205020256809E-2</v>
      </c>
      <c r="E1155" s="6">
        <f t="shared" si="160"/>
        <v>2.5941452985557827E-2</v>
      </c>
      <c r="F1155" s="6">
        <f t="shared" si="158"/>
        <v>3.1759546343191808E-2</v>
      </c>
      <c r="G1155" s="3"/>
      <c r="H1155" s="3">
        <f t="shared" si="155"/>
        <v>4.0030073307560871E-4</v>
      </c>
      <c r="I1155" s="6">
        <f t="shared" si="156"/>
        <v>2.0007516914290206E-2</v>
      </c>
      <c r="J1155" s="13"/>
      <c r="K1155" s="13"/>
      <c r="L1155" s="3"/>
      <c r="M1155" s="3"/>
      <c r="N1155" s="3"/>
      <c r="O1155" s="3">
        <f t="shared" si="157"/>
        <v>3.1815336657908539E-4</v>
      </c>
      <c r="P1155" s="36">
        <f t="shared" si="153"/>
        <v>2.0636167219598471</v>
      </c>
      <c r="Q1155" s="6">
        <f t="shared" si="154"/>
        <v>1.7836854167119418E-2</v>
      </c>
      <c r="R1155" s="3"/>
      <c r="S1155" s="3"/>
      <c r="T1155" s="3"/>
    </row>
    <row r="1156" spans="1:20" x14ac:dyDescent="0.25">
      <c r="A1156" s="33">
        <v>44074</v>
      </c>
      <c r="B1156">
        <v>16.891815000000001</v>
      </c>
      <c r="C1156" s="6">
        <f t="shared" ref="C1156:C1219" si="161">LN(B1156/B1155)</f>
        <v>-2.1840040271287105E-2</v>
      </c>
      <c r="D1156" s="6">
        <f t="shared" si="159"/>
        <v>1.9254901614503907E-2</v>
      </c>
      <c r="E1156" s="6">
        <f t="shared" si="160"/>
        <v>2.4026014751475065E-2</v>
      </c>
      <c r="F1156" s="6">
        <f t="shared" si="158"/>
        <v>3.1433077265912372E-2</v>
      </c>
      <c r="G1156" s="3"/>
      <c r="H1156" s="3">
        <f t="shared" si="155"/>
        <v>4.1613839437656692E-4</v>
      </c>
      <c r="I1156" s="6">
        <f t="shared" si="156"/>
        <v>2.0399470443532765E-2</v>
      </c>
      <c r="J1156" s="13"/>
      <c r="K1156" s="13"/>
      <c r="L1156" s="3"/>
      <c r="M1156" s="3"/>
      <c r="N1156" s="3"/>
      <c r="O1156" s="3">
        <f t="shared" si="157"/>
        <v>3.493792019238396E-4</v>
      </c>
      <c r="P1156" s="36">
        <f t="shared" si="153"/>
        <v>2.3781165260700554</v>
      </c>
      <c r="Q1156" s="6">
        <f t="shared" si="154"/>
        <v>1.8691688043722524E-2</v>
      </c>
      <c r="R1156" s="3"/>
      <c r="S1156" s="3"/>
      <c r="T1156" s="3"/>
    </row>
    <row r="1157" spans="1:20" x14ac:dyDescent="0.25">
      <c r="A1157" s="33">
        <v>44075</v>
      </c>
      <c r="B1157">
        <v>16.891815000000001</v>
      </c>
      <c r="C1157" s="6">
        <f t="shared" si="161"/>
        <v>0</v>
      </c>
      <c r="D1157" s="6">
        <f t="shared" si="159"/>
        <v>1.9587069497868721E-2</v>
      </c>
      <c r="E1157" s="6">
        <f t="shared" si="160"/>
        <v>2.4184158646466572E-2</v>
      </c>
      <c r="F1157" s="6">
        <f t="shared" si="158"/>
        <v>3.0833556398041102E-2</v>
      </c>
      <c r="G1157" s="3"/>
      <c r="H1157" s="3">
        <f t="shared" si="155"/>
        <v>4.1978933225705949E-4</v>
      </c>
      <c r="I1157" s="6">
        <f t="shared" si="156"/>
        <v>2.0488761120601204E-2</v>
      </c>
      <c r="J1157" s="13"/>
      <c r="K1157" s="13"/>
      <c r="L1157" s="3"/>
      <c r="M1157" s="3"/>
      <c r="N1157" s="3"/>
      <c r="O1157" s="3">
        <f t="shared" si="157"/>
        <v>3.621071420472234E-4</v>
      </c>
      <c r="P1157" s="36">
        <f t="shared" ref="P1157:P1220" si="162">-0.5*LN(2*PI())-LN(Q1157)-C1157^2/(2*O1157)</f>
        <v>3.0428466755071186</v>
      </c>
      <c r="Q1157" s="6">
        <f t="shared" ref="Q1157:Q1220" si="163">SQRT(O1157)</f>
        <v>1.9029113012624194E-2</v>
      </c>
      <c r="R1157" s="3"/>
      <c r="S1157" s="3"/>
      <c r="T1157" s="3"/>
    </row>
    <row r="1158" spans="1:20" x14ac:dyDescent="0.25">
      <c r="A1158" s="33">
        <v>44076</v>
      </c>
      <c r="B1158">
        <v>16.531269000000002</v>
      </c>
      <c r="C1158" s="6">
        <f t="shared" si="161"/>
        <v>-2.1575506685529995E-2</v>
      </c>
      <c r="D1158" s="6">
        <f t="shared" si="159"/>
        <v>1.9487004937058416E-2</v>
      </c>
      <c r="E1158" s="6">
        <f t="shared" si="160"/>
        <v>2.3833727082014242E-2</v>
      </c>
      <c r="F1158" s="6">
        <f t="shared" si="158"/>
        <v>3.0833329051096623E-2</v>
      </c>
      <c r="G1158" s="3"/>
      <c r="H1158" s="3">
        <f t="shared" ref="H1158:H1221" si="164">(1-$H$1)*C1157^2+$H$1*H1157</f>
        <v>3.9460197232163587E-4</v>
      </c>
      <c r="I1158" s="6">
        <f t="shared" ref="I1158:I1221" si="165">SQRT(H1158)</f>
        <v>1.9864590917550651E-2</v>
      </c>
      <c r="J1158" s="13"/>
      <c r="K1158" s="13"/>
      <c r="L1158" s="3"/>
      <c r="M1158" s="3"/>
      <c r="N1158" s="3"/>
      <c r="O1158" s="3">
        <f t="shared" ref="O1158:O1221" si="166">$M$2+$M$3*C1157^2+$M$4*O1157</f>
        <v>3.3411846280881205E-4</v>
      </c>
      <c r="P1158" s="36">
        <f t="shared" si="162"/>
        <v>2.386456002145164</v>
      </c>
      <c r="Q1158" s="6">
        <f t="shared" si="163"/>
        <v>1.8278907593420678E-2</v>
      </c>
      <c r="R1158" s="3"/>
      <c r="S1158" s="3"/>
      <c r="T1158" s="3"/>
    </row>
    <row r="1159" spans="1:20" x14ac:dyDescent="0.25">
      <c r="A1159" s="33">
        <v>44077</v>
      </c>
      <c r="B1159">
        <v>16.535416000000001</v>
      </c>
      <c r="C1159" s="6">
        <f t="shared" si="161"/>
        <v>2.5082647515121438E-4</v>
      </c>
      <c r="D1159" s="6">
        <f t="shared" si="159"/>
        <v>1.9798423947616283E-2</v>
      </c>
      <c r="E1159" s="6">
        <f t="shared" si="160"/>
        <v>2.3524206098123931E-2</v>
      </c>
      <c r="F1159" s="6">
        <f t="shared" si="158"/>
        <v>3.0825952875887099E-2</v>
      </c>
      <c r="G1159" s="3"/>
      <c r="H1159" s="3">
        <f t="shared" si="164"/>
        <v>3.9885600330657865E-4</v>
      </c>
      <c r="I1159" s="6">
        <f t="shared" si="165"/>
        <v>1.9971379604488484E-2</v>
      </c>
      <c r="J1159" s="13"/>
      <c r="K1159" s="13"/>
      <c r="L1159" s="3"/>
      <c r="M1159" s="3"/>
      <c r="N1159" s="3"/>
      <c r="O1159" s="3">
        <f t="shared" si="166"/>
        <v>3.4735681597207208E-4</v>
      </c>
      <c r="P1159" s="36">
        <f t="shared" si="162"/>
        <v>3.0635499149735099</v>
      </c>
      <c r="Q1159" s="6">
        <f t="shared" si="163"/>
        <v>1.8637510991869919E-2</v>
      </c>
      <c r="R1159" s="3"/>
      <c r="S1159" s="3"/>
      <c r="T1159" s="3"/>
    </row>
    <row r="1160" spans="1:20" x14ac:dyDescent="0.25">
      <c r="A1160" s="33">
        <v>44078</v>
      </c>
      <c r="B1160">
        <v>16.808933</v>
      </c>
      <c r="C1160" s="6">
        <f t="shared" si="161"/>
        <v>1.6405966411972915E-2</v>
      </c>
      <c r="D1160" s="6">
        <f t="shared" si="159"/>
        <v>1.9350945463788252E-2</v>
      </c>
      <c r="E1160" s="6">
        <f t="shared" si="160"/>
        <v>2.175494316246945E-2</v>
      </c>
      <c r="F1160" s="6">
        <f t="shared" si="158"/>
        <v>3.0434926264108476E-2</v>
      </c>
      <c r="G1160" s="3"/>
      <c r="H1160" s="3">
        <f t="shared" si="164"/>
        <v>3.7492841794342213E-4</v>
      </c>
      <c r="I1160" s="6">
        <f t="shared" si="165"/>
        <v>1.9363068402074659E-2</v>
      </c>
      <c r="J1160" s="13"/>
      <c r="K1160" s="13"/>
      <c r="L1160" s="3"/>
      <c r="M1160" s="3"/>
      <c r="N1160" s="3"/>
      <c r="O1160" s="3">
        <f t="shared" si="166"/>
        <v>3.2078590388318615E-4</v>
      </c>
      <c r="P1160" s="36">
        <f t="shared" si="162"/>
        <v>2.6839042777856572</v>
      </c>
      <c r="Q1160" s="6">
        <f t="shared" si="163"/>
        <v>1.7910497030601529E-2</v>
      </c>
      <c r="R1160" s="3"/>
      <c r="S1160" s="3"/>
      <c r="T1160" s="3"/>
    </row>
    <row r="1161" spans="1:20" x14ac:dyDescent="0.25">
      <c r="A1161" s="33">
        <v>44081</v>
      </c>
      <c r="B1161">
        <v>16.982986</v>
      </c>
      <c r="C1161" s="6">
        <f t="shared" si="161"/>
        <v>1.0301548085116604E-2</v>
      </c>
      <c r="D1161" s="6">
        <f t="shared" si="159"/>
        <v>1.9181425163826302E-2</v>
      </c>
      <c r="E1161" s="6">
        <f t="shared" si="160"/>
        <v>2.1390522349073352E-2</v>
      </c>
      <c r="F1161" s="6">
        <f t="shared" si="158"/>
        <v>2.9481782651991119E-2</v>
      </c>
      <c r="G1161" s="3"/>
      <c r="H1161" s="3">
        <f t="shared" si="164"/>
        <v>3.685820569014638E-4</v>
      </c>
      <c r="I1161" s="6">
        <f t="shared" si="165"/>
        <v>1.9198491005843761E-2</v>
      </c>
      <c r="J1161" s="13"/>
      <c r="K1161" s="13"/>
      <c r="L1161" s="3"/>
      <c r="M1161" s="3"/>
      <c r="N1161" s="3"/>
      <c r="O1161" s="3">
        <f t="shared" si="166"/>
        <v>3.1904222189325514E-4</v>
      </c>
      <c r="P1161" s="36">
        <f t="shared" si="162"/>
        <v>2.9398417775679104</v>
      </c>
      <c r="Q1161" s="6">
        <f t="shared" si="163"/>
        <v>1.7861753046474894E-2</v>
      </c>
      <c r="R1161" s="3"/>
      <c r="S1161" s="3"/>
      <c r="T1161" s="3"/>
    </row>
    <row r="1162" spans="1:20" x14ac:dyDescent="0.25">
      <c r="A1162" s="33">
        <v>44082</v>
      </c>
      <c r="B1162">
        <v>16.825506000000001</v>
      </c>
      <c r="C1162" s="6">
        <f t="shared" si="161"/>
        <v>-9.3160699957531359E-3</v>
      </c>
      <c r="D1162" s="6">
        <f t="shared" si="159"/>
        <v>1.9253887883126118E-2</v>
      </c>
      <c r="E1162" s="6">
        <f t="shared" si="160"/>
        <v>2.143059851591804E-2</v>
      </c>
      <c r="F1162" s="6">
        <f t="shared" si="158"/>
        <v>2.927735028497332E-2</v>
      </c>
      <c r="G1162" s="3"/>
      <c r="H1162" s="3">
        <f t="shared" si="164"/>
        <v>3.5283444706437413E-4</v>
      </c>
      <c r="I1162" s="6">
        <f t="shared" si="165"/>
        <v>1.8783887964539558E-2</v>
      </c>
      <c r="J1162" s="13"/>
      <c r="K1162" s="13"/>
      <c r="L1162" s="3"/>
      <c r="M1162" s="3"/>
      <c r="N1162" s="3"/>
      <c r="O1162" s="3">
        <f t="shared" si="166"/>
        <v>3.0396523331135435E-4</v>
      </c>
      <c r="P1162" s="36">
        <f t="shared" si="162"/>
        <v>2.9875984243687035</v>
      </c>
      <c r="Q1162" s="6">
        <f t="shared" si="163"/>
        <v>1.7434598742481985E-2</v>
      </c>
      <c r="R1162" s="3"/>
      <c r="S1162" s="3"/>
      <c r="T1162" s="3"/>
    </row>
    <row r="1163" spans="1:20" x14ac:dyDescent="0.25">
      <c r="A1163" s="33">
        <v>44083</v>
      </c>
      <c r="B1163">
        <v>16.866951</v>
      </c>
      <c r="C1163" s="6">
        <f t="shared" si="161"/>
        <v>2.460195817956395E-3</v>
      </c>
      <c r="D1163" s="6">
        <f t="shared" si="159"/>
        <v>1.9295590364830136E-2</v>
      </c>
      <c r="E1163" s="6">
        <f t="shared" si="160"/>
        <v>2.1212235182951303E-2</v>
      </c>
      <c r="F1163" s="6">
        <f t="shared" si="158"/>
        <v>2.8781276721880265E-2</v>
      </c>
      <c r="G1163" s="3"/>
      <c r="H1163" s="3">
        <f t="shared" si="164"/>
        <v>3.3687172985045799E-4</v>
      </c>
      <c r="I1163" s="6">
        <f t="shared" si="165"/>
        <v>1.8354065758040043E-2</v>
      </c>
      <c r="J1163" s="13"/>
      <c r="K1163" s="13"/>
      <c r="L1163" s="3"/>
      <c r="M1163" s="3"/>
      <c r="N1163" s="3"/>
      <c r="O1163" s="3">
        <f t="shared" si="166"/>
        <v>2.8873120563824056E-4</v>
      </c>
      <c r="P1163" s="36">
        <f t="shared" si="162"/>
        <v>3.1455873486804551</v>
      </c>
      <c r="Q1163" s="6">
        <f t="shared" si="163"/>
        <v>1.6992092444376605E-2</v>
      </c>
      <c r="R1163" s="3"/>
      <c r="S1163" s="3"/>
      <c r="T1163" s="3"/>
    </row>
    <row r="1164" spans="1:20" x14ac:dyDescent="0.25">
      <c r="A1164" s="33">
        <v>44084</v>
      </c>
      <c r="B1164">
        <v>17.082446999999998</v>
      </c>
      <c r="C1164" s="6">
        <f t="shared" si="161"/>
        <v>1.2695299886882491E-2</v>
      </c>
      <c r="D1164" s="6">
        <f t="shared" si="159"/>
        <v>1.892284232665856E-2</v>
      </c>
      <c r="E1164" s="6">
        <f t="shared" si="160"/>
        <v>2.0922349517238543E-2</v>
      </c>
      <c r="F1164" s="6">
        <f t="shared" si="158"/>
        <v>2.8686078509948209E-2</v>
      </c>
      <c r="G1164" s="3"/>
      <c r="H1164" s="3">
        <f t="shared" si="164"/>
        <v>3.1702257986719189E-4</v>
      </c>
      <c r="I1164" s="6">
        <f t="shared" si="165"/>
        <v>1.7805127909318482E-2</v>
      </c>
      <c r="J1164" s="13"/>
      <c r="K1164" s="13"/>
      <c r="L1164" s="3"/>
      <c r="M1164" s="3"/>
      <c r="N1164" s="3"/>
      <c r="O1164" s="3">
        <f t="shared" si="166"/>
        <v>2.6827052816817633E-4</v>
      </c>
      <c r="P1164" s="36">
        <f t="shared" si="162"/>
        <v>2.892430524250746</v>
      </c>
      <c r="Q1164" s="6">
        <f t="shared" si="163"/>
        <v>1.6378966028665433E-2</v>
      </c>
      <c r="R1164" s="3"/>
      <c r="S1164" s="3"/>
      <c r="T1164" s="3"/>
    </row>
    <row r="1165" spans="1:20" x14ac:dyDescent="0.25">
      <c r="A1165" s="33">
        <v>44085</v>
      </c>
      <c r="B1165">
        <v>16.800643999999998</v>
      </c>
      <c r="C1165" s="6">
        <f t="shared" si="161"/>
        <v>-1.6634226069769831E-2</v>
      </c>
      <c r="D1165" s="6">
        <f t="shared" si="159"/>
        <v>1.8035747324645083E-2</v>
      </c>
      <c r="E1165" s="6">
        <f t="shared" si="160"/>
        <v>2.0784940413486639E-2</v>
      </c>
      <c r="F1165" s="6">
        <f t="shared" si="158"/>
        <v>2.8648245525248014E-2</v>
      </c>
      <c r="G1165" s="3"/>
      <c r="H1165" s="3">
        <f t="shared" si="164"/>
        <v>3.076714634282331E-4</v>
      </c>
      <c r="I1165" s="6">
        <f t="shared" si="165"/>
        <v>1.7540566223136388E-2</v>
      </c>
      <c r="J1165" s="13"/>
      <c r="K1165" s="13"/>
      <c r="L1165" s="3"/>
      <c r="M1165" s="3"/>
      <c r="N1165" s="3"/>
      <c r="O1165" s="3">
        <f t="shared" si="166"/>
        <v>2.6261406830026382E-4</v>
      </c>
      <c r="P1165" s="36">
        <f t="shared" si="162"/>
        <v>2.6766600906014641</v>
      </c>
      <c r="Q1165" s="6">
        <f t="shared" si="163"/>
        <v>1.6205371587849005E-2</v>
      </c>
      <c r="R1165" s="3"/>
      <c r="S1165" s="3"/>
      <c r="T1165" s="3"/>
    </row>
    <row r="1166" spans="1:20" x14ac:dyDescent="0.25">
      <c r="A1166" s="33">
        <v>44088</v>
      </c>
      <c r="B1166">
        <v>16.982986</v>
      </c>
      <c r="C1166" s="6">
        <f t="shared" si="161"/>
        <v>1.0794800360684236E-2</v>
      </c>
      <c r="D1166" s="6">
        <f t="shared" si="159"/>
        <v>1.6386264921759031E-2</v>
      </c>
      <c r="E1166" s="6">
        <f t="shared" si="160"/>
        <v>2.0820264129386024E-2</v>
      </c>
      <c r="F1166" s="6">
        <f t="shared" si="158"/>
        <v>2.8668375069776396E-2</v>
      </c>
      <c r="G1166" s="3"/>
      <c r="H1166" s="3">
        <f t="shared" si="164"/>
        <v>3.0581302423895171E-4</v>
      </c>
      <c r="I1166" s="6">
        <f t="shared" si="165"/>
        <v>1.748751052148223E-2</v>
      </c>
      <c r="J1166" s="13"/>
      <c r="K1166" s="13"/>
      <c r="L1166" s="3"/>
      <c r="M1166" s="3"/>
      <c r="N1166" s="3"/>
      <c r="O1166" s="3">
        <f t="shared" si="166"/>
        <v>2.6706568911411731E-4</v>
      </c>
      <c r="P1166" s="36">
        <f t="shared" si="162"/>
        <v>2.9769063978681021</v>
      </c>
      <c r="Q1166" s="6">
        <f t="shared" si="163"/>
        <v>1.6342144569000645E-2</v>
      </c>
      <c r="R1166" s="3"/>
      <c r="S1166" s="3"/>
      <c r="T1166" s="3"/>
    </row>
    <row r="1167" spans="1:20" x14ac:dyDescent="0.25">
      <c r="A1167" s="33">
        <v>44089</v>
      </c>
      <c r="B1167">
        <v>16.800643999999998</v>
      </c>
      <c r="C1167" s="6">
        <f t="shared" si="161"/>
        <v>-1.0794800360684224E-2</v>
      </c>
      <c r="D1167" s="6">
        <f t="shared" si="159"/>
        <v>1.5570959019363553E-2</v>
      </c>
      <c r="E1167" s="6">
        <f t="shared" si="160"/>
        <v>2.0682702002306159E-2</v>
      </c>
      <c r="F1167" s="6">
        <f t="shared" si="158"/>
        <v>2.857676274870154E-2</v>
      </c>
      <c r="G1167" s="3"/>
      <c r="H1167" s="3">
        <f t="shared" si="164"/>
        <v>2.9445590567423629E-4</v>
      </c>
      <c r="I1167" s="6">
        <f t="shared" si="165"/>
        <v>1.7159717528975712E-2</v>
      </c>
      <c r="J1167" s="13"/>
      <c r="K1167" s="13"/>
      <c r="L1167" s="3"/>
      <c r="M1167" s="3"/>
      <c r="N1167" s="3"/>
      <c r="O1167" s="3">
        <f t="shared" si="166"/>
        <v>2.578278781521522E-4</v>
      </c>
      <c r="P1167" s="36">
        <f t="shared" si="162"/>
        <v>2.9866909695687665</v>
      </c>
      <c r="Q1167" s="6">
        <f t="shared" si="163"/>
        <v>1.6057019591199116E-2</v>
      </c>
      <c r="R1167" s="3"/>
      <c r="S1167" s="3"/>
      <c r="T1167" s="3"/>
    </row>
    <row r="1168" spans="1:20" x14ac:dyDescent="0.25">
      <c r="A1168" s="33">
        <v>44090</v>
      </c>
      <c r="B1168">
        <v>17.016141999999999</v>
      </c>
      <c r="C1168" s="6">
        <f t="shared" si="161"/>
        <v>1.2745203942249891E-2</v>
      </c>
      <c r="D1168" s="6">
        <f t="shared" si="159"/>
        <v>1.4833042357252442E-2</v>
      </c>
      <c r="E1168" s="6">
        <f t="shared" si="160"/>
        <v>2.062796560941569E-2</v>
      </c>
      <c r="F1168" s="6">
        <f t="shared" si="158"/>
        <v>2.8595773949193555E-2</v>
      </c>
      <c r="G1168" s="3"/>
      <c r="H1168" s="3">
        <f t="shared" si="164"/>
        <v>2.837802142234038E-4</v>
      </c>
      <c r="I1168" s="6">
        <f t="shared" si="165"/>
        <v>1.684577734102537E-2</v>
      </c>
      <c r="J1168" s="13"/>
      <c r="K1168" s="13"/>
      <c r="L1168" s="3"/>
      <c r="M1168" s="3"/>
      <c r="N1168" s="3"/>
      <c r="O1168" s="3">
        <f t="shared" si="166"/>
        <v>2.4947472144778212E-4</v>
      </c>
      <c r="P1168" s="36">
        <f t="shared" si="162"/>
        <v>2.9035734539234559</v>
      </c>
      <c r="Q1168" s="6">
        <f t="shared" si="163"/>
        <v>1.5794768800073716E-2</v>
      </c>
      <c r="R1168" s="3"/>
      <c r="S1168" s="3"/>
      <c r="T1168" s="3"/>
    </row>
    <row r="1169" spans="1:20" x14ac:dyDescent="0.25">
      <c r="A1169" s="33">
        <v>44091</v>
      </c>
      <c r="B1169">
        <v>16.668028</v>
      </c>
      <c r="C1169" s="6">
        <f t="shared" si="161"/>
        <v>-2.0670029525686081E-2</v>
      </c>
      <c r="D1169" s="6">
        <f t="shared" si="159"/>
        <v>1.4915183617052248E-2</v>
      </c>
      <c r="E1169" s="6">
        <f t="shared" si="160"/>
        <v>1.9048774795923106E-2</v>
      </c>
      <c r="F1169" s="6">
        <f t="shared" si="158"/>
        <v>2.8581556694085918E-2</v>
      </c>
      <c r="G1169" s="3"/>
      <c r="H1169" s="3">
        <f t="shared" si="164"/>
        <v>2.7649981478177209E-4</v>
      </c>
      <c r="I1169" s="6">
        <f t="shared" si="165"/>
        <v>1.6628283578943803E-2</v>
      </c>
      <c r="J1169" s="13"/>
      <c r="K1169" s="13"/>
      <c r="L1169" s="3"/>
      <c r="M1169" s="3"/>
      <c r="N1169" s="3"/>
      <c r="O1169" s="3">
        <f t="shared" si="166"/>
        <v>2.4572336247754997E-4</v>
      </c>
      <c r="P1169" s="36">
        <f t="shared" si="162"/>
        <v>2.367341365308532</v>
      </c>
      <c r="Q1169" s="6">
        <f t="shared" si="163"/>
        <v>1.5675565778546879E-2</v>
      </c>
      <c r="R1169" s="3"/>
      <c r="S1169" s="3"/>
      <c r="T1169" s="3"/>
    </row>
    <row r="1170" spans="1:20" x14ac:dyDescent="0.25">
      <c r="A1170" s="33">
        <v>44092</v>
      </c>
      <c r="B1170">
        <v>16.087838999999999</v>
      </c>
      <c r="C1170" s="6">
        <f t="shared" si="161"/>
        <v>-3.5428748463106473E-2</v>
      </c>
      <c r="D1170" s="6">
        <f t="shared" si="159"/>
        <v>1.5115776279254036E-2</v>
      </c>
      <c r="E1170" s="6">
        <f t="shared" si="160"/>
        <v>1.8874762129240288E-2</v>
      </c>
      <c r="F1170" s="6">
        <f t="shared" si="158"/>
        <v>2.8452356039885964E-2</v>
      </c>
      <c r="G1170" s="3"/>
      <c r="H1170" s="3">
        <f t="shared" si="164"/>
        <v>2.8554483313042981E-4</v>
      </c>
      <c r="I1170" s="6">
        <f t="shared" si="165"/>
        <v>1.6898071876117398E-2</v>
      </c>
      <c r="J1170" s="13"/>
      <c r="K1170" s="13"/>
      <c r="L1170" s="3"/>
      <c r="M1170" s="3"/>
      <c r="N1170" s="3"/>
      <c r="O1170" s="3">
        <f t="shared" si="166"/>
        <v>2.6425927615072157E-4</v>
      </c>
      <c r="P1170" s="36">
        <f t="shared" si="162"/>
        <v>0.82541825568286464</v>
      </c>
      <c r="Q1170" s="6">
        <f t="shared" si="163"/>
        <v>1.6256053523248548E-2</v>
      </c>
      <c r="R1170" s="3"/>
      <c r="S1170" s="3"/>
      <c r="T1170" s="3"/>
    </row>
    <row r="1171" spans="1:20" x14ac:dyDescent="0.25">
      <c r="A1171" s="33">
        <v>44095</v>
      </c>
      <c r="B1171">
        <v>15.242419</v>
      </c>
      <c r="C1171" s="6">
        <f t="shared" si="161"/>
        <v>-5.3981380264482112E-2</v>
      </c>
      <c r="D1171" s="6">
        <f t="shared" si="159"/>
        <v>1.6432369368142664E-2</v>
      </c>
      <c r="E1171" s="6">
        <f t="shared" si="160"/>
        <v>1.9358554405952876E-2</v>
      </c>
      <c r="F1171" s="6">
        <f t="shared" si="158"/>
        <v>2.8208448119820779E-2</v>
      </c>
      <c r="G1171" s="3"/>
      <c r="H1171" s="3">
        <f t="shared" si="164"/>
        <v>3.4372391620232819E-4</v>
      </c>
      <c r="I1171" s="6">
        <f t="shared" si="165"/>
        <v>1.8539792776682489E-2</v>
      </c>
      <c r="J1171" s="13"/>
      <c r="K1171" s="13"/>
      <c r="L1171" s="3"/>
      <c r="M1171" s="3"/>
      <c r="N1171" s="3"/>
      <c r="O1171" s="3">
        <f t="shared" si="166"/>
        <v>3.4957956644120528E-4</v>
      </c>
      <c r="P1171" s="36">
        <f t="shared" si="162"/>
        <v>-1.1073974540617382</v>
      </c>
      <c r="Q1171" s="6">
        <f t="shared" si="163"/>
        <v>1.8697046997887268E-2</v>
      </c>
      <c r="R1171" s="3"/>
      <c r="S1171" s="3"/>
      <c r="T1171" s="3"/>
    </row>
    <row r="1172" spans="1:20" x14ac:dyDescent="0.25">
      <c r="A1172" s="33">
        <v>44096</v>
      </c>
      <c r="B1172">
        <v>15.346023000000001</v>
      </c>
      <c r="C1172" s="6">
        <f t="shared" si="161"/>
        <v>6.7740878194245818E-3</v>
      </c>
      <c r="D1172" s="6">
        <f t="shared" si="159"/>
        <v>1.878503855674258E-2</v>
      </c>
      <c r="E1172" s="6">
        <f t="shared" si="160"/>
        <v>2.0358928324168885E-2</v>
      </c>
      <c r="F1172" s="6">
        <f t="shared" si="158"/>
        <v>2.8776565393182664E-2</v>
      </c>
      <c r="G1172" s="3"/>
      <c r="H1172" s="3">
        <f t="shared" si="164"/>
        <v>4.9793984614570578E-4</v>
      </c>
      <c r="I1172" s="6">
        <f t="shared" si="165"/>
        <v>2.2314565784386346E-2</v>
      </c>
      <c r="J1172" s="13"/>
      <c r="K1172" s="13"/>
      <c r="L1172" s="3"/>
      <c r="M1172" s="3"/>
      <c r="N1172" s="3"/>
      <c r="O1172" s="3">
        <f t="shared" si="166"/>
        <v>5.6408834294315014E-4</v>
      </c>
      <c r="P1172" s="36">
        <f t="shared" si="162"/>
        <v>2.780536592402441</v>
      </c>
      <c r="Q1172" s="6">
        <f t="shared" si="163"/>
        <v>2.3750544055729548E-2</v>
      </c>
      <c r="R1172" s="3"/>
      <c r="S1172" s="3"/>
      <c r="T1172" s="3"/>
    </row>
    <row r="1173" spans="1:20" x14ac:dyDescent="0.25">
      <c r="A1173" s="33">
        <v>44097</v>
      </c>
      <c r="B1173">
        <v>15.051784</v>
      </c>
      <c r="C1173" s="6">
        <f t="shared" si="161"/>
        <v>-1.935983014047599E-2</v>
      </c>
      <c r="D1173" s="6">
        <f t="shared" si="159"/>
        <v>1.751677111060726E-2</v>
      </c>
      <c r="E1173" s="6">
        <f t="shared" si="160"/>
        <v>2.0359552824737375E-2</v>
      </c>
      <c r="F1173" s="6">
        <f t="shared" si="158"/>
        <v>2.8135108258597323E-2</v>
      </c>
      <c r="G1173" s="3"/>
      <c r="H1173" s="3">
        <f t="shared" si="164"/>
        <v>4.7081675132408003E-4</v>
      </c>
      <c r="I1173" s="6">
        <f t="shared" si="165"/>
        <v>2.1698312176850993E-2</v>
      </c>
      <c r="J1173" s="13"/>
      <c r="K1173" s="13"/>
      <c r="L1173" s="3"/>
      <c r="M1173" s="3"/>
      <c r="N1173" s="3"/>
      <c r="O1173" s="3">
        <f t="shared" si="166"/>
        <v>5.205568914306161E-4</v>
      </c>
      <c r="P1173" s="36">
        <f t="shared" si="162"/>
        <v>2.5013651741472143</v>
      </c>
      <c r="Q1173" s="6">
        <f t="shared" si="163"/>
        <v>2.2815715886875348E-2</v>
      </c>
      <c r="R1173" s="3"/>
      <c r="S1173" s="3"/>
      <c r="T1173" s="3"/>
    </row>
    <row r="1174" spans="1:20" x14ac:dyDescent="0.25">
      <c r="A1174" s="33">
        <v>44098</v>
      </c>
      <c r="B1174">
        <v>14.956469</v>
      </c>
      <c r="C1174" s="6">
        <f t="shared" si="161"/>
        <v>-6.3526071005257593E-3</v>
      </c>
      <c r="D1174" s="6">
        <f t="shared" si="159"/>
        <v>1.7867927546049732E-2</v>
      </c>
      <c r="E1174" s="6">
        <f t="shared" si="160"/>
        <v>2.0503174440385026E-2</v>
      </c>
      <c r="F1174" s="6">
        <f t="shared" si="158"/>
        <v>2.8099528913649228E-2</v>
      </c>
      <c r="G1174" s="3"/>
      <c r="H1174" s="3">
        <f t="shared" si="164"/>
        <v>4.6505592762872017E-4</v>
      </c>
      <c r="I1174" s="6">
        <f t="shared" si="165"/>
        <v>2.156515540469672E-2</v>
      </c>
      <c r="J1174" s="13"/>
      <c r="K1174" s="13"/>
      <c r="L1174" s="3"/>
      <c r="M1174" s="3"/>
      <c r="N1174" s="3"/>
      <c r="O1174" s="3">
        <f t="shared" si="166"/>
        <v>5.0843054282765233E-4</v>
      </c>
      <c r="P1174" s="36">
        <f t="shared" si="162"/>
        <v>2.8334659786665672</v>
      </c>
      <c r="Q1174" s="6">
        <f t="shared" si="163"/>
        <v>2.2548404440839099E-2</v>
      </c>
      <c r="R1174" s="3"/>
      <c r="S1174" s="3"/>
      <c r="T1174" s="3"/>
    </row>
    <row r="1175" spans="1:20" x14ac:dyDescent="0.25">
      <c r="A1175" s="33">
        <v>44099</v>
      </c>
      <c r="B1175">
        <v>14.587634</v>
      </c>
      <c r="C1175" s="6">
        <f t="shared" si="161"/>
        <v>-2.4969731757884885E-2</v>
      </c>
      <c r="D1175" s="6">
        <f t="shared" si="159"/>
        <v>1.7792390483317037E-2</v>
      </c>
      <c r="E1175" s="6">
        <f t="shared" si="160"/>
        <v>1.985772336159922E-2</v>
      </c>
      <c r="F1175" s="6">
        <f t="shared" si="158"/>
        <v>2.8083388760400053E-2</v>
      </c>
      <c r="G1175" s="3"/>
      <c r="H1175" s="3">
        <f t="shared" si="164"/>
        <v>4.3957390898941598E-4</v>
      </c>
      <c r="I1175" s="6">
        <f t="shared" si="165"/>
        <v>2.0966017957385612E-2</v>
      </c>
      <c r="J1175" s="13"/>
      <c r="K1175" s="13"/>
      <c r="L1175" s="3"/>
      <c r="M1175" s="3"/>
      <c r="N1175" s="3"/>
      <c r="O1175" s="3">
        <f t="shared" si="166"/>
        <v>4.6977099194800192E-4</v>
      </c>
      <c r="P1175" s="36">
        <f t="shared" si="162"/>
        <v>2.249086160857718</v>
      </c>
      <c r="Q1175" s="6">
        <f t="shared" si="163"/>
        <v>2.1674201068274741E-2</v>
      </c>
      <c r="R1175" s="3"/>
      <c r="S1175" s="3"/>
      <c r="T1175" s="3"/>
    </row>
    <row r="1176" spans="1:20" x14ac:dyDescent="0.25">
      <c r="A1176" s="33">
        <v>44102</v>
      </c>
      <c r="B1176">
        <v>15.022774999999999</v>
      </c>
      <c r="C1176" s="6">
        <f t="shared" si="161"/>
        <v>2.9393199415560976E-2</v>
      </c>
      <c r="D1176" s="6">
        <f t="shared" si="159"/>
        <v>1.8353640709175771E-2</v>
      </c>
      <c r="E1176" s="6">
        <f t="shared" si="160"/>
        <v>2.0075438855771118E-2</v>
      </c>
      <c r="F1176" s="6">
        <f t="shared" si="158"/>
        <v>2.787321284889227E-2</v>
      </c>
      <c r="G1176" s="3"/>
      <c r="H1176" s="3">
        <f t="shared" si="164"/>
        <v>4.5060872469369456E-4</v>
      </c>
      <c r="I1176" s="6">
        <f t="shared" si="165"/>
        <v>2.1227546365364381E-2</v>
      </c>
      <c r="J1176" s="13"/>
      <c r="K1176" s="13"/>
      <c r="L1176" s="3"/>
      <c r="M1176" s="3"/>
      <c r="N1176" s="3"/>
      <c r="O1176" s="3">
        <f t="shared" si="166"/>
        <v>4.8310086278232885E-4</v>
      </c>
      <c r="P1176" s="36">
        <f t="shared" si="162"/>
        <v>2.0045220372011023</v>
      </c>
      <c r="Q1176" s="6">
        <f t="shared" si="163"/>
        <v>2.1979555563803578E-2</v>
      </c>
      <c r="R1176" s="3"/>
      <c r="S1176" s="3"/>
      <c r="T1176" s="3"/>
    </row>
    <row r="1177" spans="1:20" x14ac:dyDescent="0.25">
      <c r="A1177" s="33">
        <v>44103</v>
      </c>
      <c r="B1177">
        <v>14.707815999999999</v>
      </c>
      <c r="C1177" s="6">
        <f t="shared" si="161"/>
        <v>-2.1188329770676046E-2</v>
      </c>
      <c r="D1177" s="6">
        <f t="shared" si="159"/>
        <v>1.8804138133148084E-2</v>
      </c>
      <c r="E1177" s="6">
        <f t="shared" si="160"/>
        <v>1.9567772729157919E-2</v>
      </c>
      <c r="F1177" s="6">
        <f t="shared" si="158"/>
        <v>2.8044129991169144E-2</v>
      </c>
      <c r="G1177" s="3"/>
      <c r="H1177" s="3">
        <f t="shared" si="164"/>
        <v>4.7540981152504897E-4</v>
      </c>
      <c r="I1177" s="6">
        <f t="shared" si="165"/>
        <v>2.1803894411894609E-2</v>
      </c>
      <c r="J1177" s="13"/>
      <c r="K1177" s="13"/>
      <c r="L1177" s="3"/>
      <c r="M1177" s="3"/>
      <c r="N1177" s="3"/>
      <c r="O1177" s="3">
        <f t="shared" si="166"/>
        <v>5.1506694609360722E-4</v>
      </c>
      <c r="P1177" s="36">
        <f t="shared" si="162"/>
        <v>2.4308557145592711</v>
      </c>
      <c r="Q1177" s="6">
        <f t="shared" si="163"/>
        <v>2.2695086386564103E-2</v>
      </c>
      <c r="R1177" s="3"/>
      <c r="S1177" s="3"/>
      <c r="T1177" s="3"/>
    </row>
    <row r="1178" spans="1:20" x14ac:dyDescent="0.25">
      <c r="A1178" s="33">
        <v>44104</v>
      </c>
      <c r="B1178">
        <v>14.815564</v>
      </c>
      <c r="C1178" s="6">
        <f t="shared" si="161"/>
        <v>7.2991966627926341E-3</v>
      </c>
      <c r="D1178" s="6">
        <f t="shared" si="159"/>
        <v>1.9196031539669263E-2</v>
      </c>
      <c r="E1178" s="6">
        <f t="shared" si="160"/>
        <v>1.9701988582276241E-2</v>
      </c>
      <c r="F1178" s="6">
        <f t="shared" si="158"/>
        <v>2.812100393101942E-2</v>
      </c>
      <c r="G1178" s="3"/>
      <c r="H1178" s="3">
        <f t="shared" si="164"/>
        <v>4.7382194194180101E-4</v>
      </c>
      <c r="I1178" s="6">
        <f t="shared" si="165"/>
        <v>2.1767451434235498E-2</v>
      </c>
      <c r="J1178" s="13"/>
      <c r="K1178" s="13"/>
      <c r="L1178" s="3"/>
      <c r="M1178" s="3"/>
      <c r="N1178" s="3"/>
      <c r="O1178" s="3">
        <f t="shared" si="166"/>
        <v>5.0960581586911944E-4</v>
      </c>
      <c r="P1178" s="36">
        <f t="shared" si="162"/>
        <v>2.8197239843465494</v>
      </c>
      <c r="Q1178" s="6">
        <f t="shared" si="163"/>
        <v>2.2574450510901022E-2</v>
      </c>
      <c r="R1178" s="3"/>
      <c r="S1178" s="3"/>
      <c r="T1178" s="3"/>
    </row>
    <row r="1179" spans="1:20" x14ac:dyDescent="0.25">
      <c r="A1179" s="33">
        <v>44105</v>
      </c>
      <c r="B1179">
        <v>14.724391000000001</v>
      </c>
      <c r="C1179" s="6">
        <f t="shared" si="161"/>
        <v>-6.1728793769538553E-3</v>
      </c>
      <c r="D1179" s="6">
        <f t="shared" si="159"/>
        <v>1.9216872675722304E-2</v>
      </c>
      <c r="E1179" s="6">
        <f t="shared" si="160"/>
        <v>1.9565711473869409E-2</v>
      </c>
      <c r="F1179" s="6">
        <f t="shared" si="158"/>
        <v>2.6737409364432679E-2</v>
      </c>
      <c r="G1179" s="3"/>
      <c r="H1179" s="3">
        <f t="shared" si="164"/>
        <v>4.4858932174062031E-4</v>
      </c>
      <c r="I1179" s="6">
        <f t="shared" si="165"/>
        <v>2.1179927330862595E-2</v>
      </c>
      <c r="J1179" s="13"/>
      <c r="K1179" s="13"/>
      <c r="L1179" s="3"/>
      <c r="M1179" s="3"/>
      <c r="N1179" s="3"/>
      <c r="O1179" s="3">
        <f t="shared" si="166"/>
        <v>4.7190379758498582E-4</v>
      </c>
      <c r="P1179" s="36">
        <f t="shared" si="162"/>
        <v>2.8700560712454108</v>
      </c>
      <c r="Q1179" s="6">
        <f t="shared" si="163"/>
        <v>2.1723346832037319E-2</v>
      </c>
      <c r="R1179" s="3"/>
      <c r="S1179" s="3"/>
      <c r="T1179" s="3"/>
    </row>
    <row r="1180" spans="1:20" x14ac:dyDescent="0.25">
      <c r="A1180" s="33">
        <v>44106</v>
      </c>
      <c r="B1180">
        <v>14.794843999999999</v>
      </c>
      <c r="C1180" s="6">
        <f t="shared" si="161"/>
        <v>4.7733712457663641E-3</v>
      </c>
      <c r="D1180" s="6">
        <f t="shared" si="159"/>
        <v>1.9017981492353529E-2</v>
      </c>
      <c r="E1180" s="6">
        <f t="shared" si="160"/>
        <v>1.9286725806358804E-2</v>
      </c>
      <c r="F1180" s="6">
        <f t="shared" si="158"/>
        <v>2.5974927566072753E-2</v>
      </c>
      <c r="G1180" s="3"/>
      <c r="H1180" s="3">
        <f t="shared" si="164"/>
        <v>4.2396022882432838E-4</v>
      </c>
      <c r="I1180" s="6">
        <f t="shared" si="165"/>
        <v>2.0590294529810114E-2</v>
      </c>
      <c r="J1180" s="13"/>
      <c r="K1180" s="13"/>
      <c r="L1180" s="3"/>
      <c r="M1180" s="3"/>
      <c r="N1180" s="3"/>
      <c r="O1180" s="3">
        <f t="shared" si="166"/>
        <v>4.3655579935886392E-4</v>
      </c>
      <c r="P1180" s="36">
        <f t="shared" si="162"/>
        <v>2.9232622413938412</v>
      </c>
      <c r="Q1180" s="6">
        <f t="shared" si="163"/>
        <v>2.0893917759933486E-2</v>
      </c>
      <c r="R1180" s="3"/>
      <c r="S1180" s="3"/>
      <c r="T1180" s="3"/>
    </row>
    <row r="1181" spans="1:20" x14ac:dyDescent="0.25">
      <c r="A1181" s="33">
        <v>44109</v>
      </c>
      <c r="B1181">
        <v>14.973043000000001</v>
      </c>
      <c r="C1181" s="6">
        <f t="shared" si="161"/>
        <v>1.1972709293583537E-2</v>
      </c>
      <c r="D1181" s="6">
        <f t="shared" si="159"/>
        <v>1.9028715877936839E-2</v>
      </c>
      <c r="E1181" s="6">
        <f t="shared" si="160"/>
        <v>1.8858286001146814E-2</v>
      </c>
      <c r="F1181" s="6">
        <f t="shared" si="158"/>
        <v>2.5953551422594045E-2</v>
      </c>
      <c r="G1181" s="3"/>
      <c r="H1181" s="3">
        <f t="shared" si="164"/>
        <v>3.998897194778632E-4</v>
      </c>
      <c r="I1181" s="6">
        <f t="shared" si="165"/>
        <v>1.9997242796892356E-2</v>
      </c>
      <c r="J1181" s="13"/>
      <c r="K1181" s="13"/>
      <c r="L1181" s="3"/>
      <c r="M1181" s="3"/>
      <c r="N1181" s="3"/>
      <c r="O1181" s="3">
        <f t="shared" si="166"/>
        <v>4.033243384216511E-4</v>
      </c>
      <c r="P1181" s="36">
        <f t="shared" si="162"/>
        <v>2.8112408934969411</v>
      </c>
      <c r="Q1181" s="6">
        <f t="shared" si="163"/>
        <v>2.0082936498969743E-2</v>
      </c>
      <c r="R1181" s="3"/>
      <c r="S1181" s="3"/>
      <c r="T1181" s="3"/>
    </row>
    <row r="1182" spans="1:20" x14ac:dyDescent="0.25">
      <c r="A1182" s="33">
        <v>44110</v>
      </c>
      <c r="B1182">
        <v>15.416477</v>
      </c>
      <c r="C1182" s="6">
        <f t="shared" si="161"/>
        <v>2.9185421524513398E-2</v>
      </c>
      <c r="D1182" s="6">
        <f t="shared" si="159"/>
        <v>1.8800705591661564E-2</v>
      </c>
      <c r="E1182" s="6">
        <f t="shared" si="160"/>
        <v>1.8841502957544051E-2</v>
      </c>
      <c r="F1182" s="6">
        <f t="shared" si="158"/>
        <v>2.5570703523400073E-2</v>
      </c>
      <c r="G1182" s="3"/>
      <c r="H1182" s="3">
        <f t="shared" si="164"/>
        <v>3.8449708237891112E-4</v>
      </c>
      <c r="I1182" s="6">
        <f t="shared" si="165"/>
        <v>1.9608597154791851E-2</v>
      </c>
      <c r="J1182" s="13"/>
      <c r="K1182" s="13"/>
      <c r="L1182" s="3"/>
      <c r="M1182" s="3"/>
      <c r="N1182" s="3"/>
      <c r="O1182" s="3">
        <f t="shared" si="166"/>
        <v>3.832585010249362E-4</v>
      </c>
      <c r="P1182" s="36">
        <f t="shared" si="162"/>
        <v>1.9032160566510152</v>
      </c>
      <c r="Q1182" s="6">
        <f t="shared" si="163"/>
        <v>1.9576989069439055E-2</v>
      </c>
      <c r="R1182" s="3"/>
      <c r="S1182" s="3"/>
      <c r="T1182" s="3"/>
    </row>
    <row r="1183" spans="1:20" x14ac:dyDescent="0.25">
      <c r="A1183" s="33">
        <v>44111</v>
      </c>
      <c r="B1183">
        <v>15.288003</v>
      </c>
      <c r="C1183" s="6">
        <f t="shared" si="161"/>
        <v>-8.3684693416512523E-3</v>
      </c>
      <c r="D1183" s="6">
        <f t="shared" si="159"/>
        <v>1.9520820474016414E-2</v>
      </c>
      <c r="E1183" s="6">
        <f t="shared" si="160"/>
        <v>1.9214458168092526E-2</v>
      </c>
      <c r="F1183" s="6">
        <f t="shared" ref="F1183:F1246" si="167">SQRT(SUMPRODUCT(C1093:C1182,C1093:C1182)/90)</f>
        <v>2.4518711026322138E-2</v>
      </c>
      <c r="G1183" s="3"/>
      <c r="H1183" s="3">
        <f t="shared" si="164"/>
        <v>4.1253458720998825E-4</v>
      </c>
      <c r="I1183" s="6">
        <f t="shared" si="165"/>
        <v>2.0310947471991261E-2</v>
      </c>
      <c r="J1183" s="13"/>
      <c r="K1183" s="13"/>
      <c r="L1183" s="3"/>
      <c r="M1183" s="3"/>
      <c r="N1183" s="3"/>
      <c r="O1183" s="3">
        <f t="shared" si="166"/>
        <v>4.2377806889053009E-4</v>
      </c>
      <c r="P1183" s="36">
        <f t="shared" si="162"/>
        <v>2.8815844933392034</v>
      </c>
      <c r="Q1183" s="6">
        <f t="shared" si="163"/>
        <v>2.0585870612887133E-2</v>
      </c>
      <c r="R1183" s="3"/>
      <c r="S1183" s="3"/>
      <c r="T1183" s="3"/>
    </row>
    <row r="1184" spans="1:20" x14ac:dyDescent="0.25">
      <c r="A1184" s="33">
        <v>44112</v>
      </c>
      <c r="B1184">
        <v>15.354312</v>
      </c>
      <c r="C1184" s="6">
        <f t="shared" si="161"/>
        <v>4.3279434666286202E-3</v>
      </c>
      <c r="D1184" s="6">
        <f t="shared" si="159"/>
        <v>1.9515359335035048E-2</v>
      </c>
      <c r="E1184" s="6">
        <f t="shared" si="160"/>
        <v>1.9134612714411144E-2</v>
      </c>
      <c r="F1184" s="6">
        <f t="shared" si="167"/>
        <v>2.4160601749964861E-2</v>
      </c>
      <c r="G1184" s="3"/>
      <c r="H1184" s="3">
        <f t="shared" si="164"/>
        <v>3.9198438872471838E-4</v>
      </c>
      <c r="I1184" s="6">
        <f t="shared" si="165"/>
        <v>1.9798595625061855E-2</v>
      </c>
      <c r="J1184" s="13"/>
      <c r="K1184" s="13"/>
      <c r="L1184" s="3"/>
      <c r="M1184" s="3"/>
      <c r="N1184" s="3"/>
      <c r="O1184" s="3">
        <f t="shared" si="166"/>
        <v>3.9568256177593476E-4</v>
      </c>
      <c r="P1184" s="36">
        <f t="shared" si="162"/>
        <v>2.974841261062799</v>
      </c>
      <c r="Q1184" s="6">
        <f t="shared" si="163"/>
        <v>1.989177120761082E-2</v>
      </c>
      <c r="R1184" s="3"/>
      <c r="S1184" s="3"/>
      <c r="T1184" s="3"/>
    </row>
    <row r="1185" spans="1:20" x14ac:dyDescent="0.25">
      <c r="A1185" s="33">
        <v>44113</v>
      </c>
      <c r="B1185">
        <v>15.026916999999999</v>
      </c>
      <c r="C1185" s="6">
        <f t="shared" si="161"/>
        <v>-2.1553286999814129E-2</v>
      </c>
      <c r="D1185" s="6">
        <f t="shared" si="159"/>
        <v>1.9235590317596807E-2</v>
      </c>
      <c r="E1185" s="6">
        <f t="shared" si="160"/>
        <v>1.9138644459442227E-2</v>
      </c>
      <c r="F1185" s="6">
        <f t="shared" si="167"/>
        <v>2.391600510725149E-2</v>
      </c>
      <c r="G1185" s="3"/>
      <c r="H1185" s="3">
        <f t="shared" si="164"/>
        <v>3.6958919108025527E-4</v>
      </c>
      <c r="I1185" s="6">
        <f t="shared" si="165"/>
        <v>1.9224702626575406E-2</v>
      </c>
      <c r="J1185" s="13"/>
      <c r="K1185" s="13"/>
      <c r="L1185" s="3"/>
      <c r="M1185" s="3"/>
      <c r="N1185" s="3"/>
      <c r="O1185" s="3">
        <f t="shared" si="166"/>
        <v>3.6602960914975004E-4</v>
      </c>
      <c r="P1185" s="36">
        <f t="shared" si="162"/>
        <v>2.4028877700850133</v>
      </c>
      <c r="Q1185" s="6">
        <f t="shared" si="163"/>
        <v>1.9131900301584001E-2</v>
      </c>
      <c r="R1185" s="3"/>
      <c r="S1185" s="3"/>
      <c r="T1185" s="3"/>
    </row>
    <row r="1186" spans="1:20" x14ac:dyDescent="0.25">
      <c r="A1186" s="33">
        <v>44116</v>
      </c>
      <c r="B1186">
        <v>14.769978999999999</v>
      </c>
      <c r="C1186" s="6">
        <f t="shared" si="161"/>
        <v>-1.7246384895776495E-2</v>
      </c>
      <c r="D1186" s="6">
        <f t="shared" si="159"/>
        <v>1.9061759687684341E-2</v>
      </c>
      <c r="E1186" s="6">
        <f t="shared" si="160"/>
        <v>1.9158574041082142E-2</v>
      </c>
      <c r="F1186" s="6">
        <f t="shared" si="167"/>
        <v>2.2493328285421454E-2</v>
      </c>
      <c r="G1186" s="3"/>
      <c r="H1186" s="3">
        <f t="shared" si="164"/>
        <v>3.7528649044522134E-4</v>
      </c>
      <c r="I1186" s="6">
        <f t="shared" si="165"/>
        <v>1.9372312470255618E-2</v>
      </c>
      <c r="J1186" s="13"/>
      <c r="K1186" s="13"/>
      <c r="L1186" s="3"/>
      <c r="M1186" s="3"/>
      <c r="N1186" s="3"/>
      <c r="O1186" s="3">
        <f t="shared" si="166"/>
        <v>3.7613265333715293E-4</v>
      </c>
      <c r="P1186" s="36">
        <f t="shared" si="162"/>
        <v>2.6284563197653168</v>
      </c>
      <c r="Q1186" s="6">
        <f t="shared" si="163"/>
        <v>1.9394139664784125E-2</v>
      </c>
      <c r="R1186" s="3"/>
      <c r="S1186" s="3"/>
      <c r="T1186" s="3"/>
    </row>
    <row r="1187" spans="1:20" x14ac:dyDescent="0.25">
      <c r="A1187" s="33">
        <v>44117</v>
      </c>
      <c r="B1187">
        <v>14.413576000000001</v>
      </c>
      <c r="C1187" s="6">
        <f t="shared" si="161"/>
        <v>-2.4426134517440422E-2</v>
      </c>
      <c r="D1187" s="6">
        <f t="shared" ref="D1187:D1250" si="168">SQRT(SUMPRODUCT(C1157:C1186,C1157:C1186)/30)</f>
        <v>1.8904118514803996E-2</v>
      </c>
      <c r="E1187" s="6">
        <f t="shared" si="160"/>
        <v>1.9248623175906567E-2</v>
      </c>
      <c r="F1187" s="6">
        <f t="shared" si="167"/>
        <v>2.256186129804515E-2</v>
      </c>
      <c r="G1187" s="3"/>
      <c r="H1187" s="3">
        <f t="shared" si="164"/>
        <v>3.7061556853690411E-4</v>
      </c>
      <c r="I1187" s="6">
        <f t="shared" si="165"/>
        <v>1.9251378354208929E-2</v>
      </c>
      <c r="J1187" s="13"/>
      <c r="K1187" s="13"/>
      <c r="L1187" s="3"/>
      <c r="M1187" s="3"/>
      <c r="N1187" s="3"/>
      <c r="O1187" s="3">
        <f t="shared" si="166"/>
        <v>3.7143066113875389E-4</v>
      </c>
      <c r="P1187" s="36">
        <f t="shared" si="162"/>
        <v>2.2269762538784548</v>
      </c>
      <c r="Q1187" s="6">
        <f t="shared" si="163"/>
        <v>1.9272536447980944E-2</v>
      </c>
      <c r="R1187" s="3"/>
      <c r="S1187" s="3"/>
      <c r="T1187" s="3"/>
    </row>
    <row r="1188" spans="1:20" x14ac:dyDescent="0.25">
      <c r="A1188" s="33">
        <v>44118</v>
      </c>
      <c r="B1188">
        <v>14.322404000000001</v>
      </c>
      <c r="C1188" s="6">
        <f t="shared" si="161"/>
        <v>-6.3455156862002524E-3</v>
      </c>
      <c r="D1188" s="6">
        <f t="shared" si="168"/>
        <v>1.942301637415153E-2</v>
      </c>
      <c r="E1188" s="6">
        <f t="shared" si="160"/>
        <v>1.9455036963309753E-2</v>
      </c>
      <c r="F1188" s="6">
        <f t="shared" si="167"/>
        <v>2.2459939583700548E-2</v>
      </c>
      <c r="G1188" s="3"/>
      <c r="H1188" s="3">
        <f t="shared" si="164"/>
        <v>3.8417679727253555E-4</v>
      </c>
      <c r="I1188" s="6">
        <f t="shared" si="165"/>
        <v>1.9600428497166474E-2</v>
      </c>
      <c r="J1188" s="13"/>
      <c r="K1188" s="13"/>
      <c r="L1188" s="3"/>
      <c r="M1188" s="3"/>
      <c r="N1188" s="3"/>
      <c r="O1188" s="3">
        <f t="shared" si="166"/>
        <v>3.9195456392608435E-4</v>
      </c>
      <c r="P1188" s="36">
        <f t="shared" si="162"/>
        <v>2.9518786852275389</v>
      </c>
      <c r="Q1188" s="6">
        <f t="shared" si="163"/>
        <v>1.9797842405830095E-2</v>
      </c>
      <c r="R1188" s="3"/>
      <c r="S1188" s="3"/>
      <c r="T1188" s="3"/>
    </row>
    <row r="1189" spans="1:20" x14ac:dyDescent="0.25">
      <c r="A1189" s="33">
        <v>44119</v>
      </c>
      <c r="B1189">
        <v>14.293395</v>
      </c>
      <c r="C1189" s="6">
        <f t="shared" si="161"/>
        <v>-2.0274820868874171E-3</v>
      </c>
      <c r="D1189" s="6">
        <f t="shared" si="168"/>
        <v>1.9054632011406235E-2</v>
      </c>
      <c r="E1189" s="6">
        <f t="shared" si="160"/>
        <v>1.9430087389145392E-2</v>
      </c>
      <c r="F1189" s="6">
        <f t="shared" si="167"/>
        <v>2.2134855968088951E-2</v>
      </c>
      <c r="G1189" s="3"/>
      <c r="H1189" s="3">
        <f t="shared" si="164"/>
        <v>3.6354212359561222E-4</v>
      </c>
      <c r="I1189" s="6">
        <f t="shared" si="165"/>
        <v>1.9066780630080479E-2</v>
      </c>
      <c r="J1189" s="13"/>
      <c r="K1189" s="13"/>
      <c r="L1189" s="3"/>
      <c r="M1189" s="3"/>
      <c r="N1189" s="3"/>
      <c r="O1189" s="3">
        <f t="shared" si="166"/>
        <v>3.6444181924375537E-4</v>
      </c>
      <c r="P1189" s="36">
        <f t="shared" si="162"/>
        <v>3.033993587396929</v>
      </c>
      <c r="Q1189" s="6">
        <f t="shared" si="163"/>
        <v>1.9090359327256137E-2</v>
      </c>
      <c r="R1189" s="3"/>
      <c r="S1189" s="3"/>
      <c r="T1189" s="3"/>
    </row>
    <row r="1190" spans="1:20" x14ac:dyDescent="0.25">
      <c r="A1190" s="33">
        <v>44120</v>
      </c>
      <c r="B1190">
        <v>14.496460000000001</v>
      </c>
      <c r="C1190" s="6">
        <f t="shared" si="161"/>
        <v>1.4106939238176661E-2</v>
      </c>
      <c r="D1190" s="6">
        <f t="shared" si="168"/>
        <v>1.9058172177480914E-2</v>
      </c>
      <c r="E1190" s="6">
        <f t="shared" si="160"/>
        <v>1.9205116728218747E-2</v>
      </c>
      <c r="F1190" s="6">
        <f t="shared" si="167"/>
        <v>2.0894728448032533E-2</v>
      </c>
      <c r="G1190" s="3"/>
      <c r="H1190" s="3">
        <f t="shared" si="164"/>
        <v>3.4197623719663442E-4</v>
      </c>
      <c r="I1190" s="6">
        <f t="shared" si="165"/>
        <v>1.8492599525124487E-2</v>
      </c>
      <c r="J1190" s="13"/>
      <c r="K1190" s="13"/>
      <c r="L1190" s="3"/>
      <c r="M1190" s="3"/>
      <c r="N1190" s="3"/>
      <c r="O1190" s="3">
        <f t="shared" si="166"/>
        <v>3.3656995285368538E-4</v>
      </c>
      <c r="P1190" s="36">
        <f t="shared" si="162"/>
        <v>2.7837757413540647</v>
      </c>
      <c r="Q1190" s="6">
        <f t="shared" si="163"/>
        <v>1.8345842931129803E-2</v>
      </c>
      <c r="R1190" s="3"/>
      <c r="S1190" s="3"/>
      <c r="T1190" s="3"/>
    </row>
    <row r="1191" spans="1:20" x14ac:dyDescent="0.25">
      <c r="A1191" s="33">
        <v>44123</v>
      </c>
      <c r="B1191">
        <v>14.803132</v>
      </c>
      <c r="C1191" s="6">
        <f t="shared" si="161"/>
        <v>2.0934298314015859E-2</v>
      </c>
      <c r="D1191" s="6">
        <f t="shared" si="168"/>
        <v>1.8996725861012694E-2</v>
      </c>
      <c r="E1191" s="6">
        <f t="shared" si="160"/>
        <v>1.9089298896946657E-2</v>
      </c>
      <c r="F1191" s="6">
        <f t="shared" si="167"/>
        <v>2.062348569124435E-2</v>
      </c>
      <c r="G1191" s="3"/>
      <c r="H1191" s="3">
        <f t="shared" si="164"/>
        <v>3.3339800704501284E-4</v>
      </c>
      <c r="I1191" s="6">
        <f t="shared" si="165"/>
        <v>1.825918966014135E-2</v>
      </c>
      <c r="J1191" s="13"/>
      <c r="K1191" s="13"/>
      <c r="L1191" s="3"/>
      <c r="M1191" s="3"/>
      <c r="N1191" s="3"/>
      <c r="O1191" s="3">
        <f t="shared" si="166"/>
        <v>3.2750583164783346E-4</v>
      </c>
      <c r="P1191" s="36">
        <f t="shared" si="162"/>
        <v>2.4239996281593701</v>
      </c>
      <c r="Q1191" s="6">
        <f t="shared" si="163"/>
        <v>1.8097122192432515E-2</v>
      </c>
      <c r="R1191" s="3"/>
      <c r="S1191" s="3"/>
      <c r="T1191" s="3"/>
    </row>
    <row r="1192" spans="1:20" x14ac:dyDescent="0.25">
      <c r="A1192" s="33">
        <v>44124</v>
      </c>
      <c r="B1192">
        <v>14.927459000000001</v>
      </c>
      <c r="C1192" s="6">
        <f t="shared" si="161"/>
        <v>8.3636228236361621E-3</v>
      </c>
      <c r="D1192" s="6">
        <f t="shared" si="168"/>
        <v>1.9285910881698322E-2</v>
      </c>
      <c r="E1192" s="6">
        <f t="shared" si="160"/>
        <v>1.9269906034446574E-2</v>
      </c>
      <c r="F1192" s="6">
        <f t="shared" si="167"/>
        <v>2.0740358917159127E-2</v>
      </c>
      <c r="G1192" s="3"/>
      <c r="H1192" s="3">
        <f t="shared" si="164"/>
        <v>3.3968881737632455E-4</v>
      </c>
      <c r="I1192" s="6">
        <f t="shared" si="165"/>
        <v>1.8430648859340915E-2</v>
      </c>
      <c r="J1192" s="13"/>
      <c r="K1192" s="13"/>
      <c r="L1192" s="3"/>
      <c r="M1192" s="3"/>
      <c r="N1192" s="3"/>
      <c r="O1192" s="3">
        <f t="shared" si="166"/>
        <v>3.3912032543766428E-4</v>
      </c>
      <c r="P1192" s="36">
        <f t="shared" si="162"/>
        <v>2.9725044924497697</v>
      </c>
      <c r="Q1192" s="6">
        <f t="shared" si="163"/>
        <v>1.8415219939975309E-2</v>
      </c>
      <c r="R1192" s="3"/>
      <c r="S1192" s="3"/>
      <c r="T1192" s="3"/>
    </row>
    <row r="1193" spans="1:20" x14ac:dyDescent="0.25">
      <c r="A1193" s="33">
        <v>44125</v>
      </c>
      <c r="B1193">
        <v>14.736824</v>
      </c>
      <c r="C1193" s="6">
        <f t="shared" si="161"/>
        <v>-1.2853007396004378E-2</v>
      </c>
      <c r="D1193" s="6">
        <f t="shared" si="168"/>
        <v>1.9271353336558529E-2</v>
      </c>
      <c r="E1193" s="6">
        <f t="shared" si="160"/>
        <v>1.928347565857633E-2</v>
      </c>
      <c r="F1193" s="6">
        <f t="shared" si="167"/>
        <v>2.0585617166168545E-2</v>
      </c>
      <c r="G1193" s="3"/>
      <c r="H1193" s="3">
        <f t="shared" si="164"/>
        <v>3.235044995379079E-4</v>
      </c>
      <c r="I1193" s="6">
        <f t="shared" si="165"/>
        <v>1.7986230831886593E-2</v>
      </c>
      <c r="J1193" s="13"/>
      <c r="K1193" s="13"/>
      <c r="L1193" s="3"/>
      <c r="M1193" s="3"/>
      <c r="N1193" s="3"/>
      <c r="O1193" s="3">
        <f t="shared" si="166"/>
        <v>3.1912530897825668E-4</v>
      </c>
      <c r="P1193" s="36">
        <f t="shared" si="162"/>
        <v>2.8471926434407164</v>
      </c>
      <c r="Q1193" s="6">
        <f t="shared" si="163"/>
        <v>1.7864078732984151E-2</v>
      </c>
      <c r="R1193" s="3"/>
      <c r="S1193" s="3"/>
      <c r="T1193" s="3"/>
    </row>
    <row r="1194" spans="1:20" x14ac:dyDescent="0.25">
      <c r="A1194" s="33">
        <v>44126</v>
      </c>
      <c r="B1194">
        <v>14.703670000000001</v>
      </c>
      <c r="C1194" s="6">
        <f t="shared" si="161"/>
        <v>-2.2522729418274186E-3</v>
      </c>
      <c r="D1194" s="6">
        <f t="shared" si="168"/>
        <v>1.9408502448097002E-2</v>
      </c>
      <c r="E1194" s="6">
        <f t="shared" si="160"/>
        <v>1.9167210660361728E-2</v>
      </c>
      <c r="F1194" s="6">
        <f t="shared" si="167"/>
        <v>2.0430201385210497E-2</v>
      </c>
      <c r="G1194" s="3"/>
      <c r="H1194" s="3">
        <f t="shared" si="164"/>
        <v>3.1400621751293803E-4</v>
      </c>
      <c r="I1194" s="6">
        <f t="shared" si="165"/>
        <v>1.7720220583077911E-2</v>
      </c>
      <c r="J1194" s="13"/>
      <c r="K1194" s="13"/>
      <c r="L1194" s="3"/>
      <c r="M1194" s="3"/>
      <c r="N1194" s="3"/>
      <c r="O1194" s="3">
        <f t="shared" si="166"/>
        <v>3.0893240826350405E-4</v>
      </c>
      <c r="P1194" s="36">
        <f t="shared" si="162"/>
        <v>3.1140453886482646</v>
      </c>
      <c r="Q1194" s="6">
        <f t="shared" si="163"/>
        <v>1.7576473146325575E-2</v>
      </c>
      <c r="R1194" s="3"/>
      <c r="S1194" s="3"/>
      <c r="T1194" s="3"/>
    </row>
    <row r="1195" spans="1:20" x14ac:dyDescent="0.25">
      <c r="A1195" s="33">
        <v>44127</v>
      </c>
      <c r="B1195">
        <v>15.200976000000001</v>
      </c>
      <c r="C1195" s="6">
        <f t="shared" si="161"/>
        <v>3.3262513828340411E-2</v>
      </c>
      <c r="D1195" s="6">
        <f t="shared" si="168"/>
        <v>1.9273990343223545E-2</v>
      </c>
      <c r="E1195" s="6">
        <f t="shared" si="160"/>
        <v>1.8665139770560477E-2</v>
      </c>
      <c r="F1195" s="6">
        <f t="shared" si="167"/>
        <v>2.029379379461493E-2</v>
      </c>
      <c r="G1195" s="3"/>
      <c r="H1195" s="3">
        <f t="shared" si="164"/>
        <v>2.9547020846643101E-4</v>
      </c>
      <c r="I1195" s="6">
        <f t="shared" si="165"/>
        <v>1.7189246884794895E-2</v>
      </c>
      <c r="J1195" s="13"/>
      <c r="K1195" s="13"/>
      <c r="L1195" s="3"/>
      <c r="M1195" s="3"/>
      <c r="N1195" s="3"/>
      <c r="O1195" s="3">
        <f t="shared" si="166"/>
        <v>2.8645603645810486E-4</v>
      </c>
      <c r="P1195" s="36">
        <f t="shared" si="162"/>
        <v>1.2288468458344619</v>
      </c>
      <c r="Q1195" s="6">
        <f t="shared" si="163"/>
        <v>1.6925012155331081E-2</v>
      </c>
      <c r="R1195" s="3"/>
      <c r="S1195" s="3"/>
      <c r="T1195" s="3"/>
    </row>
    <row r="1196" spans="1:20" x14ac:dyDescent="0.25">
      <c r="A1196" s="33">
        <v>44131</v>
      </c>
      <c r="B1196">
        <v>14.703670000000001</v>
      </c>
      <c r="C1196" s="6">
        <f t="shared" si="161"/>
        <v>-3.3262513828340452E-2</v>
      </c>
      <c r="D1196" s="6">
        <f t="shared" si="168"/>
        <v>1.9978570570956405E-2</v>
      </c>
      <c r="E1196" s="6">
        <f t="shared" si="160"/>
        <v>1.8270918971753394E-2</v>
      </c>
      <c r="F1196" s="6">
        <f t="shared" si="167"/>
        <v>2.0543531657543548E-2</v>
      </c>
      <c r="G1196" s="3"/>
      <c r="H1196" s="3">
        <f t="shared" si="164"/>
        <v>3.4412568552927742E-4</v>
      </c>
      <c r="I1196" s="6">
        <f t="shared" si="165"/>
        <v>1.8550624936353961E-2</v>
      </c>
      <c r="J1196" s="13"/>
      <c r="K1196" s="13"/>
      <c r="L1196" s="3"/>
      <c r="M1196" s="3"/>
      <c r="N1196" s="3"/>
      <c r="O1196" s="3">
        <f t="shared" si="166"/>
        <v>3.573289176464068E-4</v>
      </c>
      <c r="P1196" s="36">
        <f t="shared" si="162"/>
        <v>1.5013421781706187</v>
      </c>
      <c r="Q1196" s="6">
        <f t="shared" si="163"/>
        <v>1.8903145707696557E-2</v>
      </c>
      <c r="R1196" s="3"/>
      <c r="S1196" s="3"/>
      <c r="T1196" s="3"/>
    </row>
    <row r="1197" spans="1:20" x14ac:dyDescent="0.25">
      <c r="A1197" s="33">
        <v>44132</v>
      </c>
      <c r="B1197">
        <v>14.247807999999999</v>
      </c>
      <c r="C1197" s="6">
        <f t="shared" si="161"/>
        <v>-3.1494052167753882E-2</v>
      </c>
      <c r="D1197" s="6">
        <f t="shared" si="168"/>
        <v>2.0787949692962403E-2</v>
      </c>
      <c r="E1197" s="6">
        <f t="shared" si="160"/>
        <v>1.8365642069089704E-2</v>
      </c>
      <c r="F1197" s="6">
        <f t="shared" si="167"/>
        <v>2.0717843973006567E-2</v>
      </c>
      <c r="G1197" s="3"/>
      <c r="H1197" s="3">
        <f t="shared" si="164"/>
        <v>3.8986183396835322E-4</v>
      </c>
      <c r="I1197" s="6">
        <f t="shared" si="165"/>
        <v>1.9744919193766107E-2</v>
      </c>
      <c r="J1197" s="13"/>
      <c r="K1197" s="13"/>
      <c r="L1197" s="3"/>
      <c r="M1197" s="3"/>
      <c r="N1197" s="3"/>
      <c r="O1197" s="3">
        <f t="shared" si="166"/>
        <v>4.2141469349672321E-4</v>
      </c>
      <c r="P1197" s="36">
        <f t="shared" si="162"/>
        <v>1.7901680776779934</v>
      </c>
      <c r="Q1197" s="6">
        <f t="shared" si="163"/>
        <v>2.0528387503569862E-2</v>
      </c>
      <c r="R1197" s="3"/>
      <c r="S1197" s="3"/>
      <c r="T1197" s="3"/>
    </row>
    <row r="1198" spans="1:20" x14ac:dyDescent="0.25">
      <c r="A1198" s="33">
        <v>44133</v>
      </c>
      <c r="B1198">
        <v>14.235374</v>
      </c>
      <c r="C1198" s="6">
        <f t="shared" si="161"/>
        <v>-8.7307666607124371E-4</v>
      </c>
      <c r="D1198" s="6">
        <f t="shared" si="168"/>
        <v>2.1478293833722958E-2</v>
      </c>
      <c r="E1198" s="6">
        <f t="shared" si="160"/>
        <v>1.8457197127134263E-2</v>
      </c>
      <c r="F1198" s="6">
        <f t="shared" si="167"/>
        <v>2.0915249909848187E-2</v>
      </c>
      <c r="G1198" s="3"/>
      <c r="H1198" s="3">
        <f t="shared" si="164"/>
        <v>4.2598264324696425E-4</v>
      </c>
      <c r="I1198" s="6">
        <f t="shared" si="165"/>
        <v>2.0639346967551184E-2</v>
      </c>
      <c r="J1198" s="13"/>
      <c r="K1198" s="13"/>
      <c r="L1198" s="3"/>
      <c r="M1198" s="3"/>
      <c r="N1198" s="3"/>
      <c r="O1198" s="3">
        <f t="shared" si="166"/>
        <v>4.6988034893712577E-4</v>
      </c>
      <c r="P1198" s="36">
        <f t="shared" si="162"/>
        <v>2.9117665785605271</v>
      </c>
      <c r="Q1198" s="6">
        <f t="shared" si="163"/>
        <v>2.167672366703801E-2</v>
      </c>
      <c r="R1198" s="3"/>
      <c r="S1198" s="3"/>
      <c r="T1198" s="3"/>
    </row>
    <row r="1199" spans="1:20" x14ac:dyDescent="0.25">
      <c r="A1199" s="33">
        <v>44134</v>
      </c>
      <c r="B1199">
        <v>14.571056</v>
      </c>
      <c r="C1199" s="6">
        <f t="shared" si="161"/>
        <v>2.330710161965046E-2</v>
      </c>
      <c r="D1199" s="6">
        <f t="shared" si="168"/>
        <v>2.1352466851683707E-2</v>
      </c>
      <c r="E1199" s="6">
        <f t="shared" si="160"/>
        <v>1.841725472189918E-2</v>
      </c>
      <c r="F1199" s="6">
        <f t="shared" si="167"/>
        <v>1.9846405913950281E-2</v>
      </c>
      <c r="G1199" s="3"/>
      <c r="H1199" s="3">
        <f t="shared" si="164"/>
        <v>4.0046942042403671E-4</v>
      </c>
      <c r="I1199" s="6">
        <f t="shared" si="165"/>
        <v>2.0011732069564511E-2</v>
      </c>
      <c r="J1199" s="13"/>
      <c r="K1199" s="13"/>
      <c r="L1199" s="3"/>
      <c r="M1199" s="3"/>
      <c r="N1199" s="3"/>
      <c r="O1199" s="3">
        <f t="shared" si="166"/>
        <v>4.316339439298972E-4</v>
      </c>
      <c r="P1199" s="36">
        <f t="shared" si="162"/>
        <v>2.3257666085712723</v>
      </c>
      <c r="Q1199" s="6">
        <f t="shared" si="163"/>
        <v>2.0775801884160745E-2</v>
      </c>
      <c r="R1199" s="3"/>
      <c r="S1199" s="3"/>
      <c r="T1199" s="3"/>
    </row>
    <row r="1200" spans="1:20" x14ac:dyDescent="0.25">
      <c r="A1200" s="33">
        <v>44137</v>
      </c>
      <c r="B1200">
        <v>14.873583</v>
      </c>
      <c r="C1200" s="6">
        <f t="shared" si="161"/>
        <v>2.0549591115297958E-2</v>
      </c>
      <c r="D1200" s="6">
        <f t="shared" si="168"/>
        <v>2.1442796836298756E-2</v>
      </c>
      <c r="E1200" s="6">
        <f t="shared" si="160"/>
        <v>1.8551013836004264E-2</v>
      </c>
      <c r="F1200" s="6">
        <f t="shared" si="167"/>
        <v>1.9767876525932933E-2</v>
      </c>
      <c r="G1200" s="3"/>
      <c r="H1200" s="3">
        <f t="shared" si="164"/>
        <v>4.090345143531173E-4</v>
      </c>
      <c r="I1200" s="6">
        <f t="shared" si="165"/>
        <v>2.0224601710617622E-2</v>
      </c>
      <c r="J1200" s="13"/>
      <c r="K1200" s="13"/>
      <c r="L1200" s="3"/>
      <c r="M1200" s="3"/>
      <c r="N1200" s="3"/>
      <c r="O1200" s="3">
        <f t="shared" si="166"/>
        <v>4.4196938667457686E-4</v>
      </c>
      <c r="P1200" s="36">
        <f t="shared" si="162"/>
        <v>2.4654645982445431</v>
      </c>
      <c r="Q1200" s="6">
        <f t="shared" si="163"/>
        <v>2.1023067965322686E-2</v>
      </c>
      <c r="R1200" s="3"/>
      <c r="S1200" s="3"/>
      <c r="T1200" s="3"/>
    </row>
    <row r="1201" spans="1:20" x14ac:dyDescent="0.25">
      <c r="A1201" s="33">
        <v>44138</v>
      </c>
      <c r="B1201">
        <v>15.482782</v>
      </c>
      <c r="C1201" s="6">
        <f t="shared" si="161"/>
        <v>4.0141881386990201E-2</v>
      </c>
      <c r="D1201" s="6">
        <f t="shared" si="168"/>
        <v>2.078532780771682E-2</v>
      </c>
      <c r="E1201" s="6">
        <f t="shared" si="160"/>
        <v>1.8735696078946727E-2</v>
      </c>
      <c r="F1201" s="6">
        <f t="shared" si="167"/>
        <v>1.9845546179186917E-2</v>
      </c>
      <c r="G1201" s="3"/>
      <c r="H1201" s="3">
        <f t="shared" si="164"/>
        <v>4.0982958519228624E-4</v>
      </c>
      <c r="I1201" s="6">
        <f t="shared" si="165"/>
        <v>2.0244248200224337E-2</v>
      </c>
      <c r="J1201" s="13"/>
      <c r="K1201" s="13"/>
      <c r="L1201" s="3"/>
      <c r="M1201" s="3"/>
      <c r="N1201" s="3"/>
      <c r="O1201" s="3">
        <f t="shared" si="166"/>
        <v>4.4130081233172564E-4</v>
      </c>
      <c r="P1201" s="36">
        <f t="shared" si="162"/>
        <v>1.118247866315027</v>
      </c>
      <c r="Q1201" s="6">
        <f t="shared" si="163"/>
        <v>2.1007160977431615E-2</v>
      </c>
      <c r="R1201" s="3"/>
      <c r="S1201" s="3"/>
      <c r="T1201" s="3"/>
    </row>
    <row r="1202" spans="1:20" x14ac:dyDescent="0.25">
      <c r="A1202" s="33">
        <v>44139</v>
      </c>
      <c r="B1202">
        <v>14.964755</v>
      </c>
      <c r="C1202" s="6">
        <f t="shared" si="161"/>
        <v>-3.4030798139843055E-2</v>
      </c>
      <c r="D1202" s="6">
        <f t="shared" si="168"/>
        <v>1.9713173926975799E-2</v>
      </c>
      <c r="E1202" s="6">
        <f t="shared" si="160"/>
        <v>1.9254699424471729E-2</v>
      </c>
      <c r="F1202" s="6">
        <f t="shared" si="167"/>
        <v>2.0145976862990873E-2</v>
      </c>
      <c r="G1202" s="3"/>
      <c r="H1202" s="3">
        <f t="shared" si="164"/>
        <v>4.8192204855798058E-4</v>
      </c>
      <c r="I1202" s="6">
        <f t="shared" si="165"/>
        <v>2.1952723032871813E-2</v>
      </c>
      <c r="J1202" s="13"/>
      <c r="K1202" s="13"/>
      <c r="L1202" s="3"/>
      <c r="M1202" s="3"/>
      <c r="N1202" s="3"/>
      <c r="O1202" s="3">
        <f t="shared" si="166"/>
        <v>5.3916042799259612E-4</v>
      </c>
      <c r="P1202" s="36">
        <f t="shared" si="162"/>
        <v>1.7698299870484497</v>
      </c>
      <c r="Q1202" s="6">
        <f t="shared" si="163"/>
        <v>2.3219828336845993E-2</v>
      </c>
      <c r="R1202" s="3"/>
      <c r="S1202" s="3"/>
      <c r="T1202" s="3"/>
    </row>
    <row r="1203" spans="1:20" x14ac:dyDescent="0.25">
      <c r="A1203" s="33">
        <v>44140</v>
      </c>
      <c r="B1203">
        <v>14.935746999999999</v>
      </c>
      <c r="C1203" s="6">
        <f t="shared" si="161"/>
        <v>-1.9403024805879675E-3</v>
      </c>
      <c r="D1203" s="6">
        <f t="shared" si="168"/>
        <v>2.0632081608105229E-2</v>
      </c>
      <c r="E1203" s="6">
        <f t="shared" si="160"/>
        <v>1.9137921277204054E-2</v>
      </c>
      <c r="F1203" s="6">
        <f t="shared" si="167"/>
        <v>2.0450799282913594E-2</v>
      </c>
      <c r="G1203" s="3"/>
      <c r="H1203" s="3">
        <f t="shared" si="164"/>
        <v>5.2249243896658655E-4</v>
      </c>
      <c r="I1203" s="6">
        <f t="shared" si="165"/>
        <v>2.285809351119613E-2</v>
      </c>
      <c r="J1203" s="13"/>
      <c r="K1203" s="13"/>
      <c r="L1203" s="3"/>
      <c r="M1203" s="3"/>
      <c r="N1203" s="3"/>
      <c r="O1203" s="3">
        <f t="shared" si="166"/>
        <v>5.9011433954706915E-4</v>
      </c>
      <c r="P1203" s="36">
        <f t="shared" si="162"/>
        <v>2.7954687207773419</v>
      </c>
      <c r="Q1203" s="6">
        <f t="shared" si="163"/>
        <v>2.4292269131290907E-2</v>
      </c>
      <c r="R1203" s="3"/>
      <c r="S1203" s="3"/>
      <c r="T1203" s="3"/>
    </row>
    <row r="1204" spans="1:20" x14ac:dyDescent="0.25">
      <c r="A1204" s="33">
        <v>44141</v>
      </c>
      <c r="B1204">
        <v>14.898448999999999</v>
      </c>
      <c r="C1204" s="6">
        <f t="shared" si="161"/>
        <v>-2.5003535829512561E-3</v>
      </c>
      <c r="D1204" s="6">
        <f t="shared" si="168"/>
        <v>2.033014633096502E-2</v>
      </c>
      <c r="E1204" s="6">
        <f t="shared" si="160"/>
        <v>1.9138673995725688E-2</v>
      </c>
      <c r="F1204" s="6">
        <f t="shared" si="167"/>
        <v>2.0445661105347564E-2</v>
      </c>
      <c r="G1204" s="3"/>
      <c r="H1204" s="3">
        <f t="shared" si="164"/>
        <v>4.9136877905156192E-4</v>
      </c>
      <c r="I1204" s="6">
        <f t="shared" si="165"/>
        <v>2.2166839627054687E-2</v>
      </c>
      <c r="J1204" s="13"/>
      <c r="K1204" s="13"/>
      <c r="L1204" s="3"/>
      <c r="M1204" s="3"/>
      <c r="N1204" s="3"/>
      <c r="O1204" s="3">
        <f t="shared" si="166"/>
        <v>5.4060241564516602E-4</v>
      </c>
      <c r="P1204" s="36">
        <f t="shared" si="162"/>
        <v>2.8366924710834964</v>
      </c>
      <c r="Q1204" s="6">
        <f t="shared" si="163"/>
        <v>2.3250858385125611E-2</v>
      </c>
      <c r="R1204" s="3"/>
      <c r="S1204" s="3"/>
      <c r="T1204" s="3"/>
    </row>
    <row r="1205" spans="1:20" x14ac:dyDescent="0.25">
      <c r="A1205" s="33">
        <v>44144</v>
      </c>
      <c r="B1205">
        <v>16.941547</v>
      </c>
      <c r="C1205" s="6">
        <f t="shared" si="161"/>
        <v>0.12851189379479966</v>
      </c>
      <c r="D1205" s="6">
        <f t="shared" si="168"/>
        <v>2.0302168723414456E-2</v>
      </c>
      <c r="E1205" s="6">
        <f t="shared" si="160"/>
        <v>1.9088572680858288E-2</v>
      </c>
      <c r="F1205" s="6">
        <f t="shared" si="167"/>
        <v>2.0006968861587499E-2</v>
      </c>
      <c r="G1205" s="3"/>
      <c r="H1205" s="3">
        <f t="shared" si="164"/>
        <v>4.6226175839085483E-4</v>
      </c>
      <c r="I1205" s="6">
        <f t="shared" si="165"/>
        <v>2.1500273449211172E-2</v>
      </c>
      <c r="J1205" s="13"/>
      <c r="K1205" s="13"/>
      <c r="L1205" s="3"/>
      <c r="M1205" s="3"/>
      <c r="N1205" s="3"/>
      <c r="O1205" s="3">
        <f t="shared" si="166"/>
        <v>4.9603791561329033E-4</v>
      </c>
      <c r="P1205" s="36">
        <f t="shared" si="162"/>
        <v>-13.761731682915658</v>
      </c>
      <c r="Q1205" s="6">
        <f t="shared" si="163"/>
        <v>2.2271908665700169E-2</v>
      </c>
      <c r="R1205" s="3"/>
      <c r="S1205" s="3"/>
      <c r="T1205" s="3"/>
    </row>
    <row r="1206" spans="1:20" x14ac:dyDescent="0.25">
      <c r="A1206" s="33">
        <v>44145</v>
      </c>
      <c r="B1206">
        <v>18.052195000000001</v>
      </c>
      <c r="C1206" s="6">
        <f t="shared" si="161"/>
        <v>6.3498276665271067E-2</v>
      </c>
      <c r="D1206" s="6">
        <f t="shared" si="168"/>
        <v>3.0690476801381882E-2</v>
      </c>
      <c r="E1206" s="6">
        <f t="shared" si="160"/>
        <v>2.5285979253112521E-2</v>
      </c>
      <c r="F1206" s="6">
        <f t="shared" si="167"/>
        <v>2.4138156908373443E-2</v>
      </c>
      <c r="G1206" s="3"/>
      <c r="H1206" s="3">
        <f t="shared" si="164"/>
        <v>1.4254444636909564E-3</v>
      </c>
      <c r="I1206" s="6">
        <f t="shared" si="165"/>
        <v>3.7755058782777129E-2</v>
      </c>
      <c r="J1206" s="13"/>
      <c r="K1206" s="13"/>
      <c r="L1206" s="3"/>
      <c r="M1206" s="3"/>
      <c r="N1206" s="3"/>
      <c r="O1206" s="3">
        <f t="shared" si="166"/>
        <v>1.8228009822061808E-3</v>
      </c>
      <c r="P1206" s="36">
        <f t="shared" si="162"/>
        <v>1.1287532175562542</v>
      </c>
      <c r="Q1206" s="6">
        <f t="shared" si="163"/>
        <v>4.2694273412322882E-2</v>
      </c>
      <c r="R1206" s="3"/>
      <c r="S1206" s="3"/>
      <c r="T1206" s="3"/>
    </row>
    <row r="1207" spans="1:20" x14ac:dyDescent="0.25">
      <c r="A1207" s="33">
        <v>44146</v>
      </c>
      <c r="B1207">
        <v>17.927868</v>
      </c>
      <c r="C1207" s="6">
        <f t="shared" si="161"/>
        <v>-6.9109103465511386E-3</v>
      </c>
      <c r="D1207" s="6">
        <f t="shared" si="168"/>
        <v>3.2365224112958627E-2</v>
      </c>
      <c r="E1207" s="6">
        <f t="shared" si="160"/>
        <v>2.6467936666961338E-2</v>
      </c>
      <c r="F1207" s="6">
        <f t="shared" si="167"/>
        <v>2.4585247548357066E-2</v>
      </c>
      <c r="G1207" s="3"/>
      <c r="H1207" s="3">
        <f t="shared" si="164"/>
        <v>1.5818396642370575E-3</v>
      </c>
      <c r="I1207" s="6">
        <f t="shared" si="165"/>
        <v>3.9772347984963846E-2</v>
      </c>
      <c r="J1207" s="13"/>
      <c r="K1207" s="13"/>
      <c r="L1207" s="3"/>
      <c r="M1207" s="3"/>
      <c r="N1207" s="3"/>
      <c r="O1207" s="3">
        <f t="shared" si="166"/>
        <v>1.9888087725359448E-3</v>
      </c>
      <c r="P1207" s="36">
        <f t="shared" si="162"/>
        <v>2.1791638209219961</v>
      </c>
      <c r="Q1207" s="6">
        <f t="shared" si="163"/>
        <v>4.4596062298547672E-2</v>
      </c>
      <c r="R1207" s="3"/>
      <c r="S1207" s="3"/>
      <c r="T1207" s="3"/>
    </row>
    <row r="1208" spans="1:20" x14ac:dyDescent="0.25">
      <c r="A1208" s="33">
        <v>44147</v>
      </c>
      <c r="B1208">
        <v>17.944445000000002</v>
      </c>
      <c r="C1208" s="6">
        <f t="shared" si="161"/>
        <v>9.242225991945161E-4</v>
      </c>
      <c r="D1208" s="6">
        <f t="shared" si="168"/>
        <v>3.2157968074184612E-2</v>
      </c>
      <c r="E1208" s="6">
        <f t="shared" si="160"/>
        <v>2.6482282166877671E-2</v>
      </c>
      <c r="F1208" s="6">
        <f t="shared" si="167"/>
        <v>2.4566044443856266E-2</v>
      </c>
      <c r="G1208" s="3"/>
      <c r="H1208" s="3">
        <f t="shared" si="164"/>
        <v>1.489794925291918E-3</v>
      </c>
      <c r="I1208" s="6">
        <f t="shared" si="165"/>
        <v>3.8597861667350408E-2</v>
      </c>
      <c r="J1208" s="13"/>
      <c r="K1208" s="13"/>
      <c r="L1208" s="3"/>
      <c r="M1208" s="3"/>
      <c r="N1208" s="3"/>
      <c r="O1208" s="3">
        <f t="shared" si="166"/>
        <v>1.808994743901929E-3</v>
      </c>
      <c r="P1208" s="36">
        <f t="shared" si="162"/>
        <v>2.2383173613470841</v>
      </c>
      <c r="Q1208" s="6">
        <f t="shared" si="163"/>
        <v>4.2532278846799741E-2</v>
      </c>
      <c r="R1208" s="3"/>
      <c r="S1208" s="3"/>
      <c r="T1208" s="3"/>
    </row>
    <row r="1209" spans="1:20" x14ac:dyDescent="0.25">
      <c r="A1209" s="33">
        <v>44148</v>
      </c>
      <c r="B1209">
        <v>18.466618</v>
      </c>
      <c r="C1209" s="6">
        <f t="shared" si="161"/>
        <v>2.8684073416350649E-2</v>
      </c>
      <c r="D1209" s="6">
        <f t="shared" si="168"/>
        <v>3.2130786501058994E-2</v>
      </c>
      <c r="E1209" s="6">
        <f t="shared" si="160"/>
        <v>2.647334165355365E-2</v>
      </c>
      <c r="F1209" s="6">
        <f t="shared" si="167"/>
        <v>2.4481432230257318E-2</v>
      </c>
      <c r="G1209" s="3"/>
      <c r="H1209" s="3">
        <f t="shared" si="164"/>
        <v>1.4004584810191746E-3</v>
      </c>
      <c r="I1209" s="6">
        <f t="shared" si="165"/>
        <v>3.7422700076546786E-2</v>
      </c>
      <c r="J1209" s="13"/>
      <c r="K1209" s="13"/>
      <c r="L1209" s="3"/>
      <c r="M1209" s="3"/>
      <c r="N1209" s="3"/>
      <c r="O1209" s="3">
        <f t="shared" si="166"/>
        <v>1.6425163434696279E-3</v>
      </c>
      <c r="P1209" s="36">
        <f t="shared" si="162"/>
        <v>2.0363623312359409</v>
      </c>
      <c r="Q1209" s="6">
        <f t="shared" si="163"/>
        <v>4.0527969890800451E-2</v>
      </c>
      <c r="R1209" s="3"/>
      <c r="S1209" s="3"/>
      <c r="T1209" s="3"/>
    </row>
    <row r="1210" spans="1:20" x14ac:dyDescent="0.25">
      <c r="A1210" s="33">
        <v>44151</v>
      </c>
      <c r="B1210">
        <v>19.254019</v>
      </c>
      <c r="C1210" s="6">
        <f t="shared" si="161"/>
        <v>4.1755148460629429E-2</v>
      </c>
      <c r="D1210" s="6">
        <f t="shared" si="168"/>
        <v>3.253526028954392E-2</v>
      </c>
      <c r="E1210" s="6">
        <f t="shared" si="160"/>
        <v>2.6647952849626885E-2</v>
      </c>
      <c r="F1210" s="6">
        <f t="shared" si="167"/>
        <v>2.451189334974424E-2</v>
      </c>
      <c r="G1210" s="3"/>
      <c r="H1210" s="3">
        <f t="shared" si="164"/>
        <v>1.3657975362232999E-3</v>
      </c>
      <c r="I1210" s="6">
        <f t="shared" si="165"/>
        <v>3.6956698123930119E-2</v>
      </c>
      <c r="J1210" s="13"/>
      <c r="K1210" s="13"/>
      <c r="L1210" s="3"/>
      <c r="M1210" s="3"/>
      <c r="N1210" s="3"/>
      <c r="O1210" s="3">
        <f t="shared" si="166"/>
        <v>1.5600412758054161E-3</v>
      </c>
      <c r="P1210" s="36">
        <f t="shared" si="162"/>
        <v>1.7537860775001386</v>
      </c>
      <c r="Q1210" s="6">
        <f t="shared" si="163"/>
        <v>3.9497357833219886E-2</v>
      </c>
      <c r="R1210" s="3"/>
      <c r="S1210" s="3"/>
      <c r="T1210" s="3"/>
    </row>
    <row r="1211" spans="1:20" x14ac:dyDescent="0.25">
      <c r="A1211" s="33">
        <v>44152</v>
      </c>
      <c r="B1211">
        <v>19.444652999999999</v>
      </c>
      <c r="C1211" s="6">
        <f t="shared" si="161"/>
        <v>9.8523040808363525E-3</v>
      </c>
      <c r="D1211" s="6">
        <f t="shared" si="168"/>
        <v>3.3405090536808166E-2</v>
      </c>
      <c r="E1211" s="6">
        <f t="shared" si="160"/>
        <v>2.7184481802451158E-2</v>
      </c>
      <c r="F1211" s="6">
        <f t="shared" si="167"/>
        <v>2.4679073291451137E-2</v>
      </c>
      <c r="G1211" s="3"/>
      <c r="H1211" s="3">
        <f t="shared" si="164"/>
        <v>1.3884592294280543E-3</v>
      </c>
      <c r="I1211" s="6">
        <f t="shared" si="165"/>
        <v>3.7262034692539997E-2</v>
      </c>
      <c r="J1211" s="13"/>
      <c r="K1211" s="13"/>
      <c r="L1211" s="3"/>
      <c r="M1211" s="3"/>
      <c r="N1211" s="3"/>
      <c r="O1211" s="3">
        <f t="shared" si="166"/>
        <v>1.5617058460125276E-3</v>
      </c>
      <c r="P1211" s="36">
        <f t="shared" si="162"/>
        <v>2.2809722268110013</v>
      </c>
      <c r="Q1211" s="6">
        <f t="shared" si="163"/>
        <v>3.9518424133719296E-2</v>
      </c>
      <c r="R1211" s="3"/>
      <c r="S1211" s="3"/>
      <c r="T1211" s="3"/>
    </row>
    <row r="1212" spans="1:20" x14ac:dyDescent="0.25">
      <c r="A1212" s="33">
        <v>44153</v>
      </c>
      <c r="B1212">
        <v>19.709880999999999</v>
      </c>
      <c r="C1212" s="6">
        <f t="shared" si="161"/>
        <v>1.3547961357948734E-2</v>
      </c>
      <c r="D1212" s="6">
        <f t="shared" si="168"/>
        <v>3.3381993320273286E-2</v>
      </c>
      <c r="E1212" s="6">
        <f t="shared" si="160"/>
        <v>2.7090810330987748E-2</v>
      </c>
      <c r="F1212" s="6">
        <f t="shared" si="167"/>
        <v>2.466010236145999E-2</v>
      </c>
      <c r="G1212" s="3"/>
      <c r="H1212" s="3">
        <f t="shared" si="164"/>
        <v>1.3109757494044467E-3</v>
      </c>
      <c r="I1212" s="6">
        <f t="shared" si="165"/>
        <v>3.6207399097483467E-2</v>
      </c>
      <c r="J1212" s="13"/>
      <c r="K1212" s="13"/>
      <c r="L1212" s="3"/>
      <c r="M1212" s="3"/>
      <c r="N1212" s="3"/>
      <c r="O1212" s="3">
        <f t="shared" si="166"/>
        <v>1.4268760775828818E-3</v>
      </c>
      <c r="P1212" s="36">
        <f t="shared" si="162"/>
        <v>2.292877490644579</v>
      </c>
      <c r="Q1212" s="6">
        <f t="shared" si="163"/>
        <v>3.7774013257567456E-2</v>
      </c>
      <c r="R1212" s="3"/>
      <c r="S1212" s="3"/>
      <c r="T1212" s="3"/>
    </row>
    <row r="1213" spans="1:20" x14ac:dyDescent="0.25">
      <c r="A1213" s="33">
        <v>44154</v>
      </c>
      <c r="B1213">
        <v>19.676727</v>
      </c>
      <c r="C1213" s="6">
        <f t="shared" si="161"/>
        <v>-1.6835167847152679E-3</v>
      </c>
      <c r="D1213" s="6">
        <f t="shared" si="168"/>
        <v>3.3046675459838137E-2</v>
      </c>
      <c r="E1213" s="6">
        <f t="shared" si="160"/>
        <v>2.71398709551708E-2</v>
      </c>
      <c r="F1213" s="6">
        <f t="shared" si="167"/>
        <v>2.470137354031569E-2</v>
      </c>
      <c r="G1213" s="3"/>
      <c r="H1213" s="3">
        <f t="shared" si="164"/>
        <v>1.2433300398575682E-3</v>
      </c>
      <c r="I1213" s="6">
        <f t="shared" si="165"/>
        <v>3.5260885409438718E-2</v>
      </c>
      <c r="J1213" s="13"/>
      <c r="K1213" s="13"/>
      <c r="L1213" s="3"/>
      <c r="M1213" s="3"/>
      <c r="N1213" s="3"/>
      <c r="O1213" s="3">
        <f t="shared" si="166"/>
        <v>1.3121192810927405E-3</v>
      </c>
      <c r="P1213" s="36">
        <f t="shared" si="162"/>
        <v>2.3980372858793224</v>
      </c>
      <c r="Q1213" s="6">
        <f t="shared" si="163"/>
        <v>3.6223187064265069E-2</v>
      </c>
      <c r="R1213" s="3"/>
      <c r="S1213" s="3"/>
      <c r="T1213" s="3"/>
    </row>
    <row r="1214" spans="1:20" x14ac:dyDescent="0.25">
      <c r="A1214" s="33">
        <v>44155</v>
      </c>
      <c r="B1214">
        <v>19.428073999999999</v>
      </c>
      <c r="C1214" s="6">
        <f t="shared" si="161"/>
        <v>-1.2717433405492419E-2</v>
      </c>
      <c r="D1214" s="6">
        <f t="shared" si="168"/>
        <v>3.3012768094621767E-2</v>
      </c>
      <c r="E1214" s="6">
        <f t="shared" si="160"/>
        <v>2.7117264862489516E-2</v>
      </c>
      <c r="F1214" s="6">
        <f t="shared" si="167"/>
        <v>2.4644875496610427E-2</v>
      </c>
      <c r="G1214" s="3"/>
      <c r="H1214" s="3">
        <f t="shared" si="164"/>
        <v>1.168900291191979E-3</v>
      </c>
      <c r="I1214" s="6">
        <f t="shared" si="165"/>
        <v>3.4189183833370156E-2</v>
      </c>
      <c r="J1214" s="13"/>
      <c r="K1214" s="13"/>
      <c r="L1214" s="3"/>
      <c r="M1214" s="3"/>
      <c r="N1214" s="3"/>
      <c r="O1214" s="3">
        <f t="shared" si="166"/>
        <v>1.1933878666932276E-3</v>
      </c>
      <c r="P1214" s="36">
        <f t="shared" si="162"/>
        <v>2.3787788278140121</v>
      </c>
      <c r="Q1214" s="6">
        <f t="shared" si="163"/>
        <v>3.4545446395917764E-2</v>
      </c>
      <c r="R1214" s="3"/>
      <c r="S1214" s="3"/>
      <c r="T1214" s="3"/>
    </row>
    <row r="1215" spans="1:20" x14ac:dyDescent="0.25">
      <c r="A1215" s="33">
        <v>44158</v>
      </c>
      <c r="B1215">
        <v>19.635283999999999</v>
      </c>
      <c r="C1215" s="6">
        <f t="shared" si="161"/>
        <v>1.0609018480974617E-2</v>
      </c>
      <c r="D1215" s="6">
        <f t="shared" si="168"/>
        <v>3.3084884633243578E-2</v>
      </c>
      <c r="E1215" s="6">
        <f t="shared" si="160"/>
        <v>2.7061204020344898E-2</v>
      </c>
      <c r="F1215" s="6">
        <f t="shared" si="167"/>
        <v>2.4679174855769356E-2</v>
      </c>
      <c r="G1215" s="3"/>
      <c r="H1215" s="3">
        <f t="shared" si="164"/>
        <v>1.1084702604658484E-3</v>
      </c>
      <c r="I1215" s="6">
        <f t="shared" si="165"/>
        <v>3.32936970080802E-2</v>
      </c>
      <c r="J1215" s="13"/>
      <c r="K1215" s="13"/>
      <c r="L1215" s="3"/>
      <c r="M1215" s="3"/>
      <c r="N1215" s="3"/>
      <c r="O1215" s="3">
        <f t="shared" si="166"/>
        <v>1.0991845930332889E-3</v>
      </c>
      <c r="P1215" s="36">
        <f t="shared" si="162"/>
        <v>2.4364571720271067</v>
      </c>
      <c r="Q1215" s="6">
        <f t="shared" si="163"/>
        <v>3.3153952902079245E-2</v>
      </c>
      <c r="R1215" s="3"/>
      <c r="S1215" s="3"/>
      <c r="T1215" s="3"/>
    </row>
    <row r="1216" spans="1:20" x14ac:dyDescent="0.25">
      <c r="A1216" s="33">
        <v>44159</v>
      </c>
      <c r="B1216">
        <v>20.049706</v>
      </c>
      <c r="C1216" s="6">
        <f t="shared" si="161"/>
        <v>2.0886338410648738E-2</v>
      </c>
      <c r="D1216" s="6">
        <f t="shared" si="168"/>
        <v>3.2907088815068611E-2</v>
      </c>
      <c r="E1216" s="6">
        <f t="shared" si="160"/>
        <v>2.6890771434395874E-2</v>
      </c>
      <c r="F1216" s="6">
        <f t="shared" si="167"/>
        <v>2.461014975477982E-2</v>
      </c>
      <c r="G1216" s="3"/>
      <c r="H1216" s="3">
        <f t="shared" si="164"/>
        <v>1.0487151212256773E-3</v>
      </c>
      <c r="I1216" s="6">
        <f t="shared" si="165"/>
        <v>3.2383871313134832E-2</v>
      </c>
      <c r="J1216" s="13"/>
      <c r="K1216" s="13"/>
      <c r="L1216" s="3"/>
      <c r="M1216" s="3"/>
      <c r="N1216" s="3"/>
      <c r="O1216" s="3">
        <f t="shared" si="166"/>
        <v>1.0099300635344566E-3</v>
      </c>
      <c r="P1216" s="36">
        <f t="shared" si="162"/>
        <v>2.3140236426605822</v>
      </c>
      <c r="Q1216" s="6">
        <f t="shared" si="163"/>
        <v>3.1779396840318677E-2</v>
      </c>
      <c r="R1216" s="3"/>
      <c r="S1216" s="3"/>
      <c r="T1216" s="3"/>
    </row>
    <row r="1217" spans="1:20" x14ac:dyDescent="0.25">
      <c r="A1217" s="33">
        <v>44160</v>
      </c>
      <c r="B1217">
        <v>20.389530000000001</v>
      </c>
      <c r="C1217" s="6">
        <f t="shared" si="161"/>
        <v>1.6807043502313875E-2</v>
      </c>
      <c r="D1217" s="6">
        <f t="shared" si="168"/>
        <v>3.297731349918976E-2</v>
      </c>
      <c r="E1217" s="6">
        <f t="shared" ref="E1217:E1280" si="169">SQRT(SUMPRODUCT(C1157:C1216,C1157:C1216)/60)</f>
        <v>2.6878140769457982E-2</v>
      </c>
      <c r="F1217" s="6">
        <f t="shared" si="167"/>
        <v>2.4688203620082328E-2</v>
      </c>
      <c r="G1217" s="3"/>
      <c r="H1217" s="3">
        <f t="shared" si="164"/>
        <v>1.0119665618843849E-3</v>
      </c>
      <c r="I1217" s="6">
        <f t="shared" si="165"/>
        <v>3.1811421877753043E-2</v>
      </c>
      <c r="J1217" s="13"/>
      <c r="K1217" s="13"/>
      <c r="L1217" s="3"/>
      <c r="M1217" s="3"/>
      <c r="N1217" s="3"/>
      <c r="O1217" s="3">
        <f t="shared" si="166"/>
        <v>9.5602646216701897E-4</v>
      </c>
      <c r="P1217" s="36">
        <f t="shared" si="162"/>
        <v>2.4096891729731014</v>
      </c>
      <c r="Q1217" s="6">
        <f t="shared" si="163"/>
        <v>3.0919677588342007E-2</v>
      </c>
      <c r="R1217" s="3"/>
      <c r="S1217" s="3"/>
      <c r="T1217" s="3"/>
    </row>
    <row r="1218" spans="1:20" x14ac:dyDescent="0.25">
      <c r="A1218" s="33">
        <v>44161</v>
      </c>
      <c r="B1218">
        <v>20.530436999999999</v>
      </c>
      <c r="C1218" s="6">
        <f t="shared" si="161"/>
        <v>6.8869829216012032E-3</v>
      </c>
      <c r="D1218" s="6">
        <f t="shared" si="168"/>
        <v>3.2818153935761367E-2</v>
      </c>
      <c r="E1218" s="6">
        <f t="shared" si="169"/>
        <v>2.6965577991412384E-2</v>
      </c>
      <c r="F1218" s="6">
        <f t="shared" si="167"/>
        <v>2.4725345661478808E-2</v>
      </c>
      <c r="G1218" s="3"/>
      <c r="H1218" s="3">
        <f t="shared" si="164"/>
        <v>9.6819717084864205E-4</v>
      </c>
      <c r="I1218" s="6">
        <f t="shared" si="165"/>
        <v>3.1115866866417881E-2</v>
      </c>
      <c r="J1218" s="13"/>
      <c r="K1218" s="13"/>
      <c r="L1218" s="3"/>
      <c r="M1218" s="3"/>
      <c r="N1218" s="3"/>
      <c r="O1218" s="3">
        <f t="shared" si="166"/>
        <v>8.9455235771393493E-4</v>
      </c>
      <c r="P1218" s="36">
        <f t="shared" si="162"/>
        <v>2.5641442641979637</v>
      </c>
      <c r="Q1218" s="6">
        <f t="shared" si="163"/>
        <v>2.9909068151882212E-2</v>
      </c>
      <c r="R1218" s="3"/>
      <c r="S1218" s="3"/>
      <c r="T1218" s="3"/>
    </row>
    <row r="1219" spans="1:20" x14ac:dyDescent="0.25">
      <c r="A1219" s="33">
        <v>44162</v>
      </c>
      <c r="B1219">
        <v>20.704491000000001</v>
      </c>
      <c r="C1219" s="6">
        <f t="shared" si="161"/>
        <v>8.4421165340603302E-3</v>
      </c>
      <c r="D1219" s="6">
        <f t="shared" si="168"/>
        <v>3.2821792454088831E-2</v>
      </c>
      <c r="E1219" s="6">
        <f t="shared" si="169"/>
        <v>2.6836067716688582E-2</v>
      </c>
      <c r="F1219" s="6">
        <f t="shared" si="167"/>
        <v>2.4713873646185974E-2</v>
      </c>
      <c r="G1219" s="3"/>
      <c r="H1219" s="3">
        <f t="shared" si="164"/>
        <v>9.1295117262346908E-4</v>
      </c>
      <c r="I1219" s="6">
        <f t="shared" si="165"/>
        <v>3.021508187351921E-2</v>
      </c>
      <c r="J1219" s="13"/>
      <c r="K1219" s="13"/>
      <c r="L1219" s="3"/>
      <c r="M1219" s="3"/>
      <c r="N1219" s="3"/>
      <c r="O1219" s="3">
        <f t="shared" si="166"/>
        <v>8.1950189836306822E-4</v>
      </c>
      <c r="P1219" s="36">
        <f t="shared" si="162"/>
        <v>2.5909850653912847</v>
      </c>
      <c r="Q1219" s="6">
        <f t="shared" si="163"/>
        <v>2.8626943573547427E-2</v>
      </c>
      <c r="R1219" s="3"/>
      <c r="S1219" s="3"/>
      <c r="T1219" s="3"/>
    </row>
    <row r="1220" spans="1:20" x14ac:dyDescent="0.25">
      <c r="A1220" s="33">
        <v>44165</v>
      </c>
      <c r="B1220">
        <v>19.975110999999998</v>
      </c>
      <c r="C1220" s="6">
        <f t="shared" ref="C1220:C1283" si="170">LN(B1220/B1219)</f>
        <v>-3.5863584678318634E-2</v>
      </c>
      <c r="D1220" s="6">
        <f t="shared" si="168"/>
        <v>3.2855877426999518E-2</v>
      </c>
      <c r="E1220" s="6">
        <f t="shared" si="169"/>
        <v>2.6858170155881097E-2</v>
      </c>
      <c r="F1220" s="6">
        <f t="shared" si="167"/>
        <v>2.4611526422843911E-2</v>
      </c>
      <c r="G1220" s="3"/>
      <c r="H1220" s="3">
        <f t="shared" si="164"/>
        <v>8.624502621605402E-4</v>
      </c>
      <c r="I1220" s="6">
        <f t="shared" si="165"/>
        <v>2.9367503505755135E-2</v>
      </c>
      <c r="J1220" s="13"/>
      <c r="K1220" s="13"/>
      <c r="L1220" s="3"/>
      <c r="M1220" s="3"/>
      <c r="N1220" s="3"/>
      <c r="O1220" s="3">
        <f t="shared" si="166"/>
        <v>7.5361261944840476E-4</v>
      </c>
      <c r="P1220" s="36">
        <f t="shared" si="162"/>
        <v>1.8230234985254992</v>
      </c>
      <c r="Q1220" s="6">
        <f t="shared" si="163"/>
        <v>2.7452005745453367E-2</v>
      </c>
      <c r="R1220" s="3"/>
      <c r="S1220" s="3"/>
      <c r="T1220" s="3"/>
    </row>
    <row r="1221" spans="1:20" x14ac:dyDescent="0.25">
      <c r="A1221" s="33">
        <v>44166</v>
      </c>
      <c r="B1221">
        <v>20.232051999999999</v>
      </c>
      <c r="C1221" s="6">
        <f t="shared" si="170"/>
        <v>1.27810309671241E-2</v>
      </c>
      <c r="D1221" s="6">
        <f t="shared" si="168"/>
        <v>3.3402819948945332E-2</v>
      </c>
      <c r="E1221" s="6">
        <f t="shared" si="169"/>
        <v>2.7171897007571343E-2</v>
      </c>
      <c r="F1221" s="6">
        <f t="shared" si="167"/>
        <v>2.4796176084869743E-2</v>
      </c>
      <c r="G1221" s="3"/>
      <c r="H1221" s="3">
        <f t="shared" si="164"/>
        <v>8.8787504878964365E-4</v>
      </c>
      <c r="I1221" s="6">
        <f t="shared" si="165"/>
        <v>2.9797232233709958E-2</v>
      </c>
      <c r="J1221" s="13"/>
      <c r="K1221" s="13"/>
      <c r="L1221" s="3"/>
      <c r="M1221" s="3"/>
      <c r="N1221" s="3"/>
      <c r="O1221" s="3">
        <f t="shared" si="166"/>
        <v>7.9463728347141372E-4</v>
      </c>
      <c r="P1221" s="36">
        <f t="shared" ref="P1221:P1284" si="171">-0.5*LN(2*PI())-LN(Q1221)-C1221^2/(2*O1221)</f>
        <v>2.5470881303032988</v>
      </c>
      <c r="Q1221" s="6">
        <f t="shared" ref="Q1221:Q1284" si="172">SQRT(O1221)</f>
        <v>2.8189311511128003E-2</v>
      </c>
      <c r="R1221" s="3"/>
      <c r="S1221" s="3"/>
      <c r="T1221" s="3"/>
    </row>
    <row r="1222" spans="1:20" x14ac:dyDescent="0.25">
      <c r="A1222" s="33">
        <v>44167</v>
      </c>
      <c r="B1222">
        <v>20.406109000000001</v>
      </c>
      <c r="C1222" s="6">
        <f t="shared" si="170"/>
        <v>8.5662372548480168E-3</v>
      </c>
      <c r="D1222" s="6">
        <f t="shared" si="168"/>
        <v>3.3265378059343813E-2</v>
      </c>
      <c r="E1222" s="6">
        <f t="shared" si="169"/>
        <v>2.7189444054337365E-2</v>
      </c>
      <c r="F1222" s="6">
        <f t="shared" si="167"/>
        <v>2.4827699145536852E-2</v>
      </c>
      <c r="G1222" s="3"/>
      <c r="H1222" s="3">
        <f t="shared" ref="H1222:H1285" si="173">(1-$H$1)*C1221^2+$H$1*H1221</f>
        <v>8.4440383101722007E-4</v>
      </c>
      <c r="I1222" s="6">
        <f t="shared" ref="I1222:I1285" si="174">SQRT(H1222)</f>
        <v>2.9058627479927886E-2</v>
      </c>
      <c r="J1222" s="13"/>
      <c r="K1222" s="13"/>
      <c r="L1222" s="3"/>
      <c r="M1222" s="3"/>
      <c r="N1222" s="3"/>
      <c r="O1222" s="3">
        <f t="shared" ref="O1222:O1285" si="175">$M$2+$M$3*C1221^2+$M$4*O1221</f>
        <v>7.3875443876278261E-4</v>
      </c>
      <c r="P1222" s="36">
        <f t="shared" si="171"/>
        <v>2.6366689962370513</v>
      </c>
      <c r="Q1222" s="6">
        <f t="shared" si="172"/>
        <v>2.7180037504808241E-2</v>
      </c>
      <c r="R1222" s="3"/>
      <c r="S1222" s="3"/>
      <c r="T1222" s="3"/>
    </row>
    <row r="1223" spans="1:20" x14ac:dyDescent="0.25">
      <c r="A1223" s="33">
        <v>44168</v>
      </c>
      <c r="B1223">
        <v>20.439261999999999</v>
      </c>
      <c r="C1223" s="6">
        <f t="shared" si="170"/>
        <v>1.6233422034780205E-3</v>
      </c>
      <c r="D1223" s="6">
        <f t="shared" si="168"/>
        <v>3.3267096635616042E-2</v>
      </c>
      <c r="E1223" s="6">
        <f t="shared" si="169"/>
        <v>2.7185334079112417E-2</v>
      </c>
      <c r="F1223" s="6">
        <f t="shared" si="167"/>
        <v>2.4835489294644658E-2</v>
      </c>
      <c r="G1223" s="3"/>
      <c r="H1223" s="3">
        <f t="shared" si="173"/>
        <v>7.9814242639856755E-4</v>
      </c>
      <c r="I1223" s="6">
        <f t="shared" si="174"/>
        <v>2.8251414591106187E-2</v>
      </c>
      <c r="J1223" s="13"/>
      <c r="K1223" s="13"/>
      <c r="L1223" s="3"/>
      <c r="M1223" s="3"/>
      <c r="N1223" s="3"/>
      <c r="O1223" s="3">
        <f t="shared" si="175"/>
        <v>6.8077271141425688E-4</v>
      </c>
      <c r="P1223" s="36">
        <f t="shared" si="171"/>
        <v>2.72526702206431</v>
      </c>
      <c r="Q1223" s="6">
        <f t="shared" si="172"/>
        <v>2.6091621479207783E-2</v>
      </c>
      <c r="R1223" s="3"/>
      <c r="S1223" s="3"/>
      <c r="T1223" s="3"/>
    </row>
    <row r="1224" spans="1:20" x14ac:dyDescent="0.25">
      <c r="A1224" s="33">
        <v>44169</v>
      </c>
      <c r="B1224">
        <v>20.837107</v>
      </c>
      <c r="C1224" s="6">
        <f t="shared" si="170"/>
        <v>1.9277728662570392E-2</v>
      </c>
      <c r="D1224" s="6">
        <f t="shared" si="168"/>
        <v>3.3185552578238187E-2</v>
      </c>
      <c r="E1224" s="6">
        <f t="shared" si="169"/>
        <v>2.7184286519980606E-2</v>
      </c>
      <c r="F1224" s="6">
        <f t="shared" si="167"/>
        <v>2.4738935768813097E-2</v>
      </c>
      <c r="G1224" s="3"/>
      <c r="H1224" s="3">
        <f t="shared" si="173"/>
        <v>7.5041199520922903E-4</v>
      </c>
      <c r="I1224" s="6">
        <f t="shared" si="174"/>
        <v>2.7393648811526169E-2</v>
      </c>
      <c r="J1224" s="13"/>
      <c r="K1224" s="13"/>
      <c r="L1224" s="3"/>
      <c r="M1224" s="3"/>
      <c r="N1224" s="3"/>
      <c r="O1224" s="3">
        <f t="shared" si="175"/>
        <v>6.2248540181282313E-4</v>
      </c>
      <c r="P1224" s="36">
        <f t="shared" si="171"/>
        <v>2.4734510044497018</v>
      </c>
      <c r="Q1224" s="6">
        <f t="shared" si="172"/>
        <v>2.4949657348605474E-2</v>
      </c>
      <c r="R1224" s="3"/>
      <c r="S1224" s="3"/>
      <c r="T1224" s="3"/>
    </row>
    <row r="1225" spans="1:20" x14ac:dyDescent="0.25">
      <c r="A1225" s="33">
        <v>44172</v>
      </c>
      <c r="B1225">
        <v>20.679628000000001</v>
      </c>
      <c r="C1225" s="6">
        <f t="shared" si="170"/>
        <v>-7.5863265872504106E-3</v>
      </c>
      <c r="D1225" s="6">
        <f t="shared" si="168"/>
        <v>3.336913997826612E-2</v>
      </c>
      <c r="E1225" s="6">
        <f t="shared" si="169"/>
        <v>2.7248726636668663E-2</v>
      </c>
      <c r="F1225" s="6">
        <f t="shared" si="167"/>
        <v>2.4564706309379691E-2</v>
      </c>
      <c r="G1225" s="3"/>
      <c r="H1225" s="3">
        <f t="shared" si="173"/>
        <v>7.2768512483993651E-4</v>
      </c>
      <c r="I1225" s="6">
        <f t="shared" si="174"/>
        <v>2.6975639470454383E-2</v>
      </c>
      <c r="J1225" s="13"/>
      <c r="K1225" s="13"/>
      <c r="L1225" s="3"/>
      <c r="M1225" s="3"/>
      <c r="N1225" s="3"/>
      <c r="O1225" s="3">
        <f t="shared" si="175"/>
        <v>6.0033524199963161E-4</v>
      </c>
      <c r="P1225" s="36">
        <f t="shared" si="171"/>
        <v>2.7421391174900585</v>
      </c>
      <c r="Q1225" s="6">
        <f t="shared" si="172"/>
        <v>2.4501739570888258E-2</v>
      </c>
      <c r="R1225" s="3"/>
      <c r="S1225" s="3"/>
      <c r="T1225" s="3"/>
    </row>
    <row r="1226" spans="1:20" x14ac:dyDescent="0.25">
      <c r="A1226" s="33">
        <v>44173</v>
      </c>
      <c r="B1226">
        <v>20.671337000000001</v>
      </c>
      <c r="C1226" s="6">
        <f t="shared" si="170"/>
        <v>-4.0100636641022142E-4</v>
      </c>
      <c r="D1226" s="6">
        <f t="shared" si="168"/>
        <v>3.2841103621113497E-2</v>
      </c>
      <c r="E1226" s="6">
        <f t="shared" si="169"/>
        <v>2.7181624023514487E-2</v>
      </c>
      <c r="F1226" s="6">
        <f t="shared" si="167"/>
        <v>2.412599598771327E-2</v>
      </c>
      <c r="G1226" s="3"/>
      <c r="H1226" s="3">
        <f t="shared" si="173"/>
        <v>6.8747715841484562E-4</v>
      </c>
      <c r="I1226" s="6">
        <f t="shared" si="174"/>
        <v>2.6219785628697378E-2</v>
      </c>
      <c r="J1226" s="13"/>
      <c r="K1226" s="13"/>
      <c r="L1226" s="3"/>
      <c r="M1226" s="3"/>
      <c r="N1226" s="3"/>
      <c r="O1226" s="3">
        <f t="shared" si="175"/>
        <v>5.5429848873497854E-4</v>
      </c>
      <c r="P1226" s="36">
        <f t="shared" si="171"/>
        <v>2.8298200270745535</v>
      </c>
      <c r="Q1226" s="6">
        <f t="shared" si="172"/>
        <v>2.3543544523605159E-2</v>
      </c>
      <c r="R1226" s="3"/>
      <c r="S1226" s="3"/>
      <c r="T1226" s="3"/>
    </row>
    <row r="1227" spans="1:20" x14ac:dyDescent="0.25">
      <c r="A1227" s="33">
        <v>44174</v>
      </c>
      <c r="B1227">
        <v>21.052606999999998</v>
      </c>
      <c r="C1227" s="6">
        <f t="shared" si="170"/>
        <v>1.8276345723418894E-2</v>
      </c>
      <c r="D1227" s="6">
        <f t="shared" si="168"/>
        <v>3.2274814015217701E-2</v>
      </c>
      <c r="E1227" s="6">
        <f t="shared" si="169"/>
        <v>2.7145924852121254E-2</v>
      </c>
      <c r="F1227" s="6">
        <f t="shared" si="167"/>
        <v>2.3918314021802958E-2</v>
      </c>
      <c r="G1227" s="3"/>
      <c r="H1227" s="3">
        <f t="shared" si="173"/>
        <v>6.4623817727630902E-4</v>
      </c>
      <c r="I1227" s="6">
        <f t="shared" si="174"/>
        <v>2.5421215102278433E-2</v>
      </c>
      <c r="J1227" s="13"/>
      <c r="K1227" s="13"/>
      <c r="L1227" s="3"/>
      <c r="M1227" s="3"/>
      <c r="N1227" s="3"/>
      <c r="O1227" s="3">
        <f t="shared" si="175"/>
        <v>5.0791801897287329E-4</v>
      </c>
      <c r="P1227" s="36">
        <f t="shared" si="171"/>
        <v>2.5448390741777103</v>
      </c>
      <c r="Q1227" s="6">
        <f t="shared" si="172"/>
        <v>2.2537036605837807E-2</v>
      </c>
      <c r="R1227" s="3"/>
      <c r="S1227" s="3"/>
      <c r="T1227" s="3"/>
    </row>
    <row r="1228" spans="1:20" x14ac:dyDescent="0.25">
      <c r="A1228" s="33">
        <v>44175</v>
      </c>
      <c r="B1228">
        <v>20.762509999999999</v>
      </c>
      <c r="C1228" s="6">
        <f t="shared" si="170"/>
        <v>-1.3875443863995023E-2</v>
      </c>
      <c r="D1228" s="6">
        <f t="shared" si="168"/>
        <v>3.1933294058377124E-2</v>
      </c>
      <c r="E1228" s="6">
        <f t="shared" si="169"/>
        <v>2.7212610821331768E-2</v>
      </c>
      <c r="F1228" s="6">
        <f t="shared" si="167"/>
        <v>2.3812262394255129E-2</v>
      </c>
      <c r="G1228" s="3"/>
      <c r="H1228" s="3">
        <f t="shared" si="173"/>
        <v>6.2750537541984635E-4</v>
      </c>
      <c r="I1228" s="6">
        <f t="shared" si="174"/>
        <v>2.5050057393543958E-2</v>
      </c>
      <c r="J1228" s="13"/>
      <c r="K1228" s="13"/>
      <c r="L1228" s="3"/>
      <c r="M1228" s="3"/>
      <c r="N1228" s="3"/>
      <c r="O1228" s="3">
        <f t="shared" si="175"/>
        <v>4.9362531777835531E-4</v>
      </c>
      <c r="P1228" s="36">
        <f t="shared" si="171"/>
        <v>2.6929141139218777</v>
      </c>
      <c r="Q1228" s="6">
        <f t="shared" si="172"/>
        <v>2.2217680296969692E-2</v>
      </c>
      <c r="R1228" s="3"/>
      <c r="S1228" s="3"/>
      <c r="T1228" s="3"/>
    </row>
    <row r="1229" spans="1:20" x14ac:dyDescent="0.25">
      <c r="A1229" s="33">
        <v>44176</v>
      </c>
      <c r="B1229">
        <v>20.339801999999999</v>
      </c>
      <c r="C1229" s="6">
        <f t="shared" si="170"/>
        <v>-2.0569300517106121E-2</v>
      </c>
      <c r="D1229" s="6">
        <f t="shared" si="168"/>
        <v>3.2033224295056298E-2</v>
      </c>
      <c r="E1229" s="6">
        <f t="shared" si="169"/>
        <v>2.7221823041354492E-2</v>
      </c>
      <c r="F1229" s="6">
        <f t="shared" si="167"/>
        <v>2.3836372778592105E-2</v>
      </c>
      <c r="G1229" s="3"/>
      <c r="H1229" s="3">
        <f t="shared" si="173"/>
        <v>6.014067294400282E-4</v>
      </c>
      <c r="I1229" s="6">
        <f t="shared" si="174"/>
        <v>2.4523595361203222E-2</v>
      </c>
      <c r="J1229" s="13"/>
      <c r="K1229" s="13"/>
      <c r="L1229" s="3"/>
      <c r="M1229" s="3"/>
      <c r="N1229" s="3"/>
      <c r="O1229" s="3">
        <f t="shared" si="175"/>
        <v>4.6898446521034072E-4</v>
      </c>
      <c r="P1229" s="36">
        <f t="shared" si="171"/>
        <v>2.4624550166867243</v>
      </c>
      <c r="Q1229" s="6">
        <f t="shared" si="172"/>
        <v>2.1656049159769212E-2</v>
      </c>
      <c r="R1229" s="3"/>
      <c r="S1229" s="3"/>
      <c r="T1229" s="3"/>
    </row>
    <row r="1230" spans="1:20" x14ac:dyDescent="0.25">
      <c r="A1230" s="33">
        <v>44179</v>
      </c>
      <c r="B1230">
        <v>20.754223</v>
      </c>
      <c r="C1230" s="6">
        <f t="shared" si="170"/>
        <v>2.0170087982244178E-2</v>
      </c>
      <c r="D1230" s="6">
        <f t="shared" si="168"/>
        <v>3.1970663062655773E-2</v>
      </c>
      <c r="E1230" s="6">
        <f t="shared" si="169"/>
        <v>2.722055136132116E-2</v>
      </c>
      <c r="F1230" s="6">
        <f t="shared" si="167"/>
        <v>2.3877489575980033E-2</v>
      </c>
      <c r="G1230" s="3"/>
      <c r="H1230" s="3">
        <f t="shared" si="173"/>
        <v>5.9070809309940786E-4</v>
      </c>
      <c r="I1230" s="6">
        <f t="shared" si="174"/>
        <v>2.4304487098052652E-2</v>
      </c>
      <c r="J1230" s="13"/>
      <c r="K1230" s="13"/>
      <c r="L1230" s="3"/>
      <c r="M1230" s="3"/>
      <c r="N1230" s="3"/>
      <c r="O1230" s="3">
        <f t="shared" si="175"/>
        <v>4.6579591454939967E-4</v>
      </c>
      <c r="P1230" s="36">
        <f t="shared" si="171"/>
        <v>2.4802361926097265</v>
      </c>
      <c r="Q1230" s="6">
        <f t="shared" si="172"/>
        <v>2.1582305589287712E-2</v>
      </c>
      <c r="R1230" s="3"/>
      <c r="S1230" s="3"/>
      <c r="T1230" s="3"/>
    </row>
    <row r="1231" spans="1:20" x14ac:dyDescent="0.25">
      <c r="A1231" s="33">
        <v>44180</v>
      </c>
      <c r="B1231">
        <v>21.077473000000001</v>
      </c>
      <c r="C1231" s="6">
        <f t="shared" si="170"/>
        <v>1.5455095785035951E-2</v>
      </c>
      <c r="D1231" s="6">
        <f t="shared" si="168"/>
        <v>3.1962606096385716E-2</v>
      </c>
      <c r="E1231" s="6">
        <f t="shared" si="169"/>
        <v>2.6959581233273633E-2</v>
      </c>
      <c r="F1231" s="6">
        <f t="shared" si="167"/>
        <v>2.3969847750858666E-2</v>
      </c>
      <c r="G1231" s="3"/>
      <c r="H1231" s="3">
        <f t="shared" si="173"/>
        <v>5.7967555446613174E-4</v>
      </c>
      <c r="I1231" s="6">
        <f t="shared" si="174"/>
        <v>2.4076452281557841E-2</v>
      </c>
      <c r="J1231" s="13"/>
      <c r="K1231" s="13"/>
      <c r="L1231" s="3"/>
      <c r="M1231" s="3"/>
      <c r="N1231" s="3"/>
      <c r="O1231" s="3">
        <f t="shared" si="175"/>
        <v>4.615659730913197E-4</v>
      </c>
      <c r="P1231" s="36">
        <f t="shared" si="171"/>
        <v>2.662754686212252</v>
      </c>
      <c r="Q1231" s="6">
        <f t="shared" si="172"/>
        <v>2.1484086508188328E-2</v>
      </c>
      <c r="R1231" s="3"/>
      <c r="S1231" s="3"/>
      <c r="T1231" s="3"/>
    </row>
    <row r="1232" spans="1:20" x14ac:dyDescent="0.25">
      <c r="A1232" s="33">
        <v>44181</v>
      </c>
      <c r="B1232">
        <v>21.011164000000001</v>
      </c>
      <c r="C1232" s="6">
        <f t="shared" si="170"/>
        <v>-3.1509243153408613E-3</v>
      </c>
      <c r="D1232" s="6">
        <f t="shared" si="168"/>
        <v>3.123872329797258E-2</v>
      </c>
      <c r="E1232" s="6">
        <f t="shared" si="169"/>
        <v>2.6119600490460162E-2</v>
      </c>
      <c r="F1232" s="6">
        <f t="shared" si="167"/>
        <v>2.3925890670574129E-2</v>
      </c>
      <c r="G1232" s="3"/>
      <c r="H1232" s="3">
        <f t="shared" si="173"/>
        <v>5.5922662034164189E-4</v>
      </c>
      <c r="I1232" s="6">
        <f t="shared" si="174"/>
        <v>2.3647972859034701E-2</v>
      </c>
      <c r="J1232" s="13"/>
      <c r="K1232" s="13"/>
      <c r="L1232" s="3"/>
      <c r="M1232" s="3"/>
      <c r="N1232" s="3"/>
      <c r="O1232" s="3">
        <f t="shared" si="175"/>
        <v>4.4383186952781455E-4</v>
      </c>
      <c r="P1232" s="36">
        <f t="shared" si="171"/>
        <v>2.9299090560788628</v>
      </c>
      <c r="Q1232" s="6">
        <f t="shared" si="172"/>
        <v>2.1067317568399982E-2</v>
      </c>
      <c r="R1232" s="3"/>
      <c r="S1232" s="3"/>
      <c r="T1232" s="3"/>
    </row>
    <row r="1233" spans="1:20" x14ac:dyDescent="0.25">
      <c r="A1233" s="33">
        <v>44182</v>
      </c>
      <c r="B1233">
        <v>20.969721</v>
      </c>
      <c r="C1233" s="6">
        <f t="shared" si="170"/>
        <v>-1.9743754074081432E-3</v>
      </c>
      <c r="D1233" s="6">
        <f t="shared" si="168"/>
        <v>3.0620019649800524E-2</v>
      </c>
      <c r="E1233" s="6">
        <f t="shared" si="169"/>
        <v>2.610812512262882E-2</v>
      </c>
      <c r="F1233" s="6">
        <f t="shared" si="167"/>
        <v>2.3594530898629097E-2</v>
      </c>
      <c r="G1233" s="3"/>
      <c r="H1233" s="3">
        <f t="shared" si="173"/>
        <v>5.2626872256360377E-4</v>
      </c>
      <c r="I1233" s="6">
        <f t="shared" si="174"/>
        <v>2.2940547564598446E-2</v>
      </c>
      <c r="J1233" s="13"/>
      <c r="K1233" s="13"/>
      <c r="L1233" s="3"/>
      <c r="M1233" s="3"/>
      <c r="N1233" s="3"/>
      <c r="O1233" s="3">
        <f t="shared" si="175"/>
        <v>4.0883899487216302E-4</v>
      </c>
      <c r="P1233" s="36">
        <f t="shared" si="171"/>
        <v>2.9773886829651599</v>
      </c>
      <c r="Q1233" s="6">
        <f t="shared" si="172"/>
        <v>2.0219767428735748E-2</v>
      </c>
      <c r="R1233" s="3"/>
      <c r="S1233" s="3"/>
      <c r="T1233" s="3"/>
    </row>
    <row r="1234" spans="1:20" x14ac:dyDescent="0.25">
      <c r="A1234" s="33">
        <v>44183</v>
      </c>
      <c r="B1234">
        <v>20.679628000000001</v>
      </c>
      <c r="C1234" s="6">
        <f t="shared" si="170"/>
        <v>-1.3930479020438749E-2</v>
      </c>
      <c r="D1234" s="6">
        <f t="shared" si="168"/>
        <v>3.0620092251743409E-2</v>
      </c>
      <c r="E1234" s="6">
        <f t="shared" si="169"/>
        <v>2.5989468052883727E-2</v>
      </c>
      <c r="F1234" s="6">
        <f t="shared" si="167"/>
        <v>2.35949693376548E-2</v>
      </c>
      <c r="G1234" s="3"/>
      <c r="H1234" s="3">
        <f t="shared" si="173"/>
        <v>4.949264887047502E-4</v>
      </c>
      <c r="I1234" s="6">
        <f t="shared" si="174"/>
        <v>2.2246943356442256E-2</v>
      </c>
      <c r="J1234" s="13"/>
      <c r="K1234" s="13"/>
      <c r="L1234" s="3"/>
      <c r="M1234" s="3"/>
      <c r="N1234" s="3"/>
      <c r="O1234" s="3">
        <f t="shared" si="175"/>
        <v>3.7669785707292967E-4</v>
      </c>
      <c r="P1234" s="36">
        <f t="shared" si="171"/>
        <v>2.7655169206451684</v>
      </c>
      <c r="Q1234" s="6">
        <f t="shared" si="172"/>
        <v>1.9408705703187156E-2</v>
      </c>
      <c r="R1234" s="3"/>
      <c r="S1234" s="3"/>
      <c r="T1234" s="3"/>
    </row>
    <row r="1235" spans="1:20" x14ac:dyDescent="0.25">
      <c r="A1235" s="33">
        <v>44186</v>
      </c>
      <c r="B1235">
        <v>19.925381000000002</v>
      </c>
      <c r="C1235" s="6">
        <f t="shared" si="170"/>
        <v>-3.7154714883990858E-2</v>
      </c>
      <c r="D1235" s="6">
        <f t="shared" si="168"/>
        <v>3.0722146172241619E-2</v>
      </c>
      <c r="E1235" s="6">
        <f t="shared" si="169"/>
        <v>2.6038705039830311E-2</v>
      </c>
      <c r="F1235" s="6">
        <f t="shared" si="167"/>
        <v>2.3612125976662918E-2</v>
      </c>
      <c r="G1235" s="3"/>
      <c r="H1235" s="3">
        <f t="shared" si="173"/>
        <v>4.7687439412679822E-4</v>
      </c>
      <c r="I1235" s="6">
        <f t="shared" si="174"/>
        <v>2.1837453929586165E-2</v>
      </c>
      <c r="J1235" s="13"/>
      <c r="K1235" s="13"/>
      <c r="L1235" s="3"/>
      <c r="M1235" s="3"/>
      <c r="N1235" s="3"/>
      <c r="O1235" s="3">
        <f t="shared" si="175"/>
        <v>3.6338122249416228E-4</v>
      </c>
      <c r="P1235" s="36">
        <f t="shared" si="171"/>
        <v>1.1416076022732751</v>
      </c>
      <c r="Q1235" s="6">
        <f t="shared" si="172"/>
        <v>1.9062560753848427E-2</v>
      </c>
      <c r="R1235" s="3"/>
      <c r="S1235" s="3"/>
      <c r="T1235" s="3"/>
    </row>
    <row r="1236" spans="1:20" x14ac:dyDescent="0.25">
      <c r="A1236" s="33">
        <v>44187</v>
      </c>
      <c r="B1236">
        <v>20.414397999999998</v>
      </c>
      <c r="C1236" s="6">
        <f t="shared" si="170"/>
        <v>2.4246090015416173E-2</v>
      </c>
      <c r="D1236" s="6">
        <f t="shared" si="168"/>
        <v>2.0960815787433949E-2</v>
      </c>
      <c r="E1236" s="6">
        <f t="shared" si="169"/>
        <v>2.6279851262620377E-2</v>
      </c>
      <c r="F1236" s="6">
        <f t="shared" si="167"/>
        <v>2.3931271675727374E-2</v>
      </c>
      <c r="G1236" s="3"/>
      <c r="H1236" s="3">
        <f t="shared" si="173"/>
        <v>5.3109030076582946E-4</v>
      </c>
      <c r="I1236" s="6">
        <f t="shared" si="174"/>
        <v>2.3045396520039084E-2</v>
      </c>
      <c r="J1236" s="13"/>
      <c r="K1236" s="13"/>
      <c r="L1236" s="3"/>
      <c r="M1236" s="3"/>
      <c r="N1236" s="3"/>
      <c r="O1236" s="3">
        <f t="shared" si="175"/>
        <v>4.4958288984597243E-4</v>
      </c>
      <c r="P1236" s="36">
        <f t="shared" si="171"/>
        <v>2.2808585220565152</v>
      </c>
      <c r="Q1236" s="6">
        <f t="shared" si="172"/>
        <v>2.120336977572132E-2</v>
      </c>
      <c r="R1236" s="3"/>
      <c r="S1236" s="3"/>
      <c r="T1236" s="3"/>
    </row>
    <row r="1237" spans="1:20" x14ac:dyDescent="0.25">
      <c r="A1237" s="33">
        <v>44188</v>
      </c>
      <c r="B1237">
        <v>20.671337000000001</v>
      </c>
      <c r="C1237" s="6">
        <f t="shared" si="170"/>
        <v>1.2507618502164466E-2</v>
      </c>
      <c r="D1237" s="6">
        <f t="shared" si="168"/>
        <v>1.8015285820490112E-2</v>
      </c>
      <c r="E1237" s="6">
        <f t="shared" si="169"/>
        <v>2.6192157748799457E-2</v>
      </c>
      <c r="F1237" s="6">
        <f t="shared" si="167"/>
        <v>2.3983701868883829E-2</v>
      </c>
      <c r="G1237" s="3"/>
      <c r="H1237" s="3">
        <f t="shared" si="173"/>
        <v>5.3449725558201951E-4</v>
      </c>
      <c r="I1237" s="6">
        <f t="shared" si="174"/>
        <v>2.3119196689807792E-2</v>
      </c>
      <c r="J1237" s="13"/>
      <c r="K1237" s="13"/>
      <c r="L1237" s="3"/>
      <c r="M1237" s="3"/>
      <c r="N1237" s="3"/>
      <c r="O1237" s="3">
        <f t="shared" si="175"/>
        <v>4.6189693566352165E-4</v>
      </c>
      <c r="P1237" s="36">
        <f t="shared" si="171"/>
        <v>2.7518001533035434</v>
      </c>
      <c r="Q1237" s="6">
        <f t="shared" si="172"/>
        <v>2.1491787633036059E-2</v>
      </c>
      <c r="R1237" s="3"/>
      <c r="S1237" s="3"/>
      <c r="T1237" s="3"/>
    </row>
    <row r="1238" spans="1:20" x14ac:dyDescent="0.25">
      <c r="A1238" s="33">
        <v>44193</v>
      </c>
      <c r="B1238">
        <v>20.745937000000001</v>
      </c>
      <c r="C1238" s="6">
        <f t="shared" si="170"/>
        <v>3.6023655576123952E-3</v>
      </c>
      <c r="D1238" s="6">
        <f t="shared" si="168"/>
        <v>1.8115550902098987E-2</v>
      </c>
      <c r="E1238" s="6">
        <f t="shared" si="169"/>
        <v>2.6098928092421883E-2</v>
      </c>
      <c r="F1238" s="6">
        <f t="shared" si="167"/>
        <v>2.4019406889838012E-2</v>
      </c>
      <c r="G1238" s="3"/>
      <c r="H1238" s="3">
        <f t="shared" si="173"/>
        <v>5.118138514828396E-4</v>
      </c>
      <c r="I1238" s="6">
        <f t="shared" si="174"/>
        <v>2.2623303284066181E-2</v>
      </c>
      <c r="J1238" s="13"/>
      <c r="K1238" s="13"/>
      <c r="L1238" s="3"/>
      <c r="M1238" s="3"/>
      <c r="N1238" s="3"/>
      <c r="O1238" s="3">
        <f t="shared" si="175"/>
        <v>4.3730625621702876E-4</v>
      </c>
      <c r="P1238" s="36">
        <f t="shared" si="171"/>
        <v>2.933662392591267</v>
      </c>
      <c r="Q1238" s="6">
        <f t="shared" si="172"/>
        <v>2.0911868788251058E-2</v>
      </c>
      <c r="R1238" s="3"/>
      <c r="S1238" s="3"/>
      <c r="T1238" s="3"/>
    </row>
    <row r="1239" spans="1:20" x14ac:dyDescent="0.25">
      <c r="A1239" s="33">
        <v>44194</v>
      </c>
      <c r="B1239">
        <v>20.762509999999999</v>
      </c>
      <c r="C1239" s="6">
        <f t="shared" si="170"/>
        <v>7.9853630181159739E-4</v>
      </c>
      <c r="D1239" s="6">
        <f t="shared" si="168"/>
        <v>1.8126700733810692E-2</v>
      </c>
      <c r="E1239" s="6">
        <f t="shared" si="169"/>
        <v>2.6086056818440072E-2</v>
      </c>
      <c r="F1239" s="6">
        <f t="shared" si="167"/>
        <v>2.401564015459294E-2</v>
      </c>
      <c r="G1239" s="3"/>
      <c r="H1239" s="3">
        <f t="shared" si="173"/>
        <v>4.8188364265050953E-4</v>
      </c>
      <c r="I1239" s="6">
        <f t="shared" si="174"/>
        <v>2.1951848274131942E-2</v>
      </c>
      <c r="J1239" s="13"/>
      <c r="K1239" s="13"/>
      <c r="L1239" s="3"/>
      <c r="M1239" s="3"/>
      <c r="N1239" s="3"/>
      <c r="O1239" s="3">
        <f t="shared" si="175"/>
        <v>4.0319075741090498E-4</v>
      </c>
      <c r="P1239" s="36">
        <f t="shared" si="171"/>
        <v>2.9883210816600996</v>
      </c>
      <c r="Q1239" s="6">
        <f t="shared" si="172"/>
        <v>2.0079610489521577E-2</v>
      </c>
      <c r="R1239" s="3"/>
      <c r="S1239" s="3"/>
      <c r="T1239" s="3"/>
    </row>
    <row r="1240" spans="1:20" x14ac:dyDescent="0.25">
      <c r="A1240" s="33">
        <v>44195</v>
      </c>
      <c r="B1240">
        <v>20.671337000000001</v>
      </c>
      <c r="C1240" s="6">
        <f t="shared" si="170"/>
        <v>-4.4009018594240367E-3</v>
      </c>
      <c r="D1240" s="6">
        <f t="shared" si="168"/>
        <v>1.7354327008236983E-2</v>
      </c>
      <c r="E1240" s="6">
        <f t="shared" si="169"/>
        <v>2.6074085103960955E-2</v>
      </c>
      <c r="F1240" s="6">
        <f t="shared" si="167"/>
        <v>2.3954118978168095E-2</v>
      </c>
      <c r="G1240" s="3"/>
      <c r="H1240" s="3">
        <f t="shared" si="173"/>
        <v>4.530088837049976E-4</v>
      </c>
      <c r="I1240" s="6">
        <f t="shared" si="174"/>
        <v>2.1284005349205246E-2</v>
      </c>
      <c r="J1240" s="13"/>
      <c r="K1240" s="13"/>
      <c r="L1240" s="3"/>
      <c r="M1240" s="3"/>
      <c r="N1240" s="3"/>
      <c r="O1240" s="3">
        <f t="shared" si="175"/>
        <v>3.7132052921008929E-4</v>
      </c>
      <c r="P1240" s="36">
        <f t="shared" si="171"/>
        <v>3.0042041116132392</v>
      </c>
      <c r="Q1240" s="6">
        <f t="shared" si="172"/>
        <v>1.9269679011599785E-2</v>
      </c>
      <c r="R1240" s="3"/>
      <c r="S1240" s="3"/>
      <c r="T1240" s="3"/>
    </row>
    <row r="1241" spans="1:20" x14ac:dyDescent="0.25">
      <c r="A1241" s="33">
        <v>44200</v>
      </c>
      <c r="B1241">
        <v>20.795666000000001</v>
      </c>
      <c r="C1241" s="6">
        <f t="shared" si="170"/>
        <v>5.9965448941333667E-3</v>
      </c>
      <c r="D1241" s="6">
        <f t="shared" si="168"/>
        <v>1.5610952876609623E-2</v>
      </c>
      <c r="E1241" s="6">
        <f t="shared" si="169"/>
        <v>2.6072992957158529E-2</v>
      </c>
      <c r="F1241" s="6">
        <f t="shared" si="167"/>
        <v>2.3956167970214003E-2</v>
      </c>
      <c r="G1241" s="3"/>
      <c r="H1241" s="3">
        <f t="shared" si="173"/>
        <v>4.2699042691327462E-4</v>
      </c>
      <c r="I1241" s="6">
        <f t="shared" si="174"/>
        <v>2.0663746681404964E-2</v>
      </c>
      <c r="J1241" s="13"/>
      <c r="K1241" s="13"/>
      <c r="L1241" s="3"/>
      <c r="M1241" s="3"/>
      <c r="N1241" s="3"/>
      <c r="O1241" s="3">
        <f t="shared" si="175"/>
        <v>3.4405332902215016E-4</v>
      </c>
      <c r="P1241" s="36">
        <f t="shared" si="171"/>
        <v>3.0161611759543501</v>
      </c>
      <c r="Q1241" s="6">
        <f t="shared" si="172"/>
        <v>1.8548674589364874E-2</v>
      </c>
      <c r="R1241" s="3"/>
      <c r="S1241" s="3"/>
      <c r="T1241" s="3"/>
    </row>
    <row r="1242" spans="1:20" x14ac:dyDescent="0.25">
      <c r="A1242" s="33">
        <v>44201</v>
      </c>
      <c r="B1242">
        <v>20.555299999999999</v>
      </c>
      <c r="C1242" s="6">
        <f t="shared" si="170"/>
        <v>-1.1625784379184561E-2</v>
      </c>
      <c r="D1242" s="6">
        <f t="shared" si="168"/>
        <v>1.5545574017961809E-2</v>
      </c>
      <c r="E1242" s="6">
        <f t="shared" si="169"/>
        <v>2.6038647714337042E-2</v>
      </c>
      <c r="F1242" s="6">
        <f t="shared" si="167"/>
        <v>2.3871104431418291E-2</v>
      </c>
      <c r="G1242" s="3"/>
      <c r="H1242" s="3">
        <f t="shared" si="173"/>
        <v>4.0352851433851953E-4</v>
      </c>
      <c r="I1242" s="6">
        <f t="shared" si="174"/>
        <v>2.0088019174087812E-2</v>
      </c>
      <c r="J1242" s="13"/>
      <c r="K1242" s="13"/>
      <c r="L1242" s="3"/>
      <c r="M1242" s="3"/>
      <c r="N1242" s="3"/>
      <c r="O1242" s="3">
        <f t="shared" si="175"/>
        <v>3.2077117181066142E-4</v>
      </c>
      <c r="P1242" s="36">
        <f t="shared" si="171"/>
        <v>2.8927747344060779</v>
      </c>
      <c r="Q1242" s="6">
        <f t="shared" si="172"/>
        <v>1.791008575665291E-2</v>
      </c>
      <c r="R1242" s="3"/>
      <c r="S1242" s="3"/>
      <c r="T1242" s="3"/>
    </row>
    <row r="1243" spans="1:20" x14ac:dyDescent="0.25">
      <c r="A1243" s="33">
        <v>44202</v>
      </c>
      <c r="B1243">
        <v>21.243238000000002</v>
      </c>
      <c r="C1243" s="6">
        <f t="shared" si="170"/>
        <v>3.2919817733223673E-2</v>
      </c>
      <c r="D1243" s="6">
        <f t="shared" si="168"/>
        <v>1.5493609168420269E-2</v>
      </c>
      <c r="E1243" s="6">
        <f t="shared" si="169"/>
        <v>2.5808280493008678E-2</v>
      </c>
      <c r="F1243" s="6">
        <f t="shared" si="167"/>
        <v>2.3896981092391866E-2</v>
      </c>
      <c r="G1243" s="3"/>
      <c r="H1243" s="3">
        <f t="shared" si="173"/>
        <v>3.8742633522408581E-4</v>
      </c>
      <c r="I1243" s="6">
        <f t="shared" si="174"/>
        <v>1.9683148508917107E-2</v>
      </c>
      <c r="J1243" s="13"/>
      <c r="K1243" s="13"/>
      <c r="L1243" s="3"/>
      <c r="M1243" s="3"/>
      <c r="N1243" s="3"/>
      <c r="O1243" s="3">
        <f t="shared" si="175"/>
        <v>3.079330659605257E-4</v>
      </c>
      <c r="P1243" s="36">
        <f t="shared" si="171"/>
        <v>1.3642164964190242</v>
      </c>
      <c r="Q1243" s="6">
        <f t="shared" si="172"/>
        <v>1.7548021710737816E-2</v>
      </c>
      <c r="R1243" s="3"/>
      <c r="S1243" s="3"/>
      <c r="T1243" s="3"/>
    </row>
    <row r="1244" spans="1:20" x14ac:dyDescent="0.25">
      <c r="A1244" s="33">
        <v>44203</v>
      </c>
      <c r="B1244">
        <v>21.840008000000001</v>
      </c>
      <c r="C1244" s="6">
        <f t="shared" si="170"/>
        <v>2.7704884211390272E-2</v>
      </c>
      <c r="D1244" s="6">
        <f t="shared" si="168"/>
        <v>1.6615693307570154E-2</v>
      </c>
      <c r="E1244" s="6">
        <f t="shared" si="169"/>
        <v>2.6133542826801234E-2</v>
      </c>
      <c r="F1244" s="6">
        <f t="shared" si="167"/>
        <v>2.41300184509948E-2</v>
      </c>
      <c r="G1244" s="3"/>
      <c r="H1244" s="3">
        <f t="shared" si="173"/>
        <v>4.2920361908596079E-4</v>
      </c>
      <c r="I1244" s="6">
        <f t="shared" si="174"/>
        <v>2.0717230005142116E-2</v>
      </c>
      <c r="J1244" s="13"/>
      <c r="K1244" s="13"/>
      <c r="L1244" s="3"/>
      <c r="M1244" s="3"/>
      <c r="N1244" s="3"/>
      <c r="O1244" s="3">
        <f t="shared" si="175"/>
        <v>3.7487111977479196E-4</v>
      </c>
      <c r="P1244" s="36">
        <f t="shared" si="171"/>
        <v>2.0017596085613345</v>
      </c>
      <c r="Q1244" s="6">
        <f t="shared" si="172"/>
        <v>1.936158877196786E-2</v>
      </c>
      <c r="R1244" s="3"/>
      <c r="S1244" s="3"/>
      <c r="T1244" s="3"/>
    </row>
    <row r="1245" spans="1:20" x14ac:dyDescent="0.25">
      <c r="A1245" s="33">
        <v>44204</v>
      </c>
      <c r="B1245">
        <v>21.823429000000001</v>
      </c>
      <c r="C1245" s="6">
        <f t="shared" si="170"/>
        <v>-7.5939971453653173E-4</v>
      </c>
      <c r="D1245" s="6">
        <f t="shared" si="168"/>
        <v>1.721265563423258E-2</v>
      </c>
      <c r="E1245" s="6">
        <f t="shared" si="169"/>
        <v>2.6371244805447801E-2</v>
      </c>
      <c r="F1245" s="6">
        <f t="shared" si="167"/>
        <v>2.4227347083025413E-2</v>
      </c>
      <c r="G1245" s="3"/>
      <c r="H1245" s="3">
        <f t="shared" si="173"/>
        <v>4.4950503849079567E-4</v>
      </c>
      <c r="I1245" s="6">
        <f t="shared" si="174"/>
        <v>2.1201533871180067E-2</v>
      </c>
      <c r="J1245" s="13"/>
      <c r="K1245" s="13"/>
      <c r="L1245" s="3"/>
      <c r="M1245" s="3"/>
      <c r="N1245" s="3"/>
      <c r="O1245" s="3">
        <f t="shared" si="175"/>
        <v>4.0921924250923421E-4</v>
      </c>
      <c r="P1245" s="36">
        <f t="shared" si="171"/>
        <v>2.9809865971820995</v>
      </c>
      <c r="Q1245" s="6">
        <f t="shared" si="172"/>
        <v>2.0229168112140306E-2</v>
      </c>
      <c r="R1245" s="3"/>
      <c r="S1245" s="3"/>
      <c r="T1245" s="3"/>
    </row>
    <row r="1246" spans="1:20" x14ac:dyDescent="0.25">
      <c r="A1246" s="33">
        <v>44207</v>
      </c>
      <c r="B1246">
        <v>21.599644000000001</v>
      </c>
      <c r="C1246" s="6">
        <f t="shared" si="170"/>
        <v>-1.0307284389650185E-2</v>
      </c>
      <c r="D1246" s="6">
        <f t="shared" si="168"/>
        <v>1.7103889259733815E-2</v>
      </c>
      <c r="E1246" s="6">
        <f t="shared" si="169"/>
        <v>2.6224220885395732E-2</v>
      </c>
      <c r="F1246" s="6">
        <f t="shared" si="167"/>
        <v>2.4074676906679901E-2</v>
      </c>
      <c r="G1246" s="3"/>
      <c r="H1246" s="3">
        <f t="shared" si="173"/>
        <v>4.2256933745693417E-4</v>
      </c>
      <c r="I1246" s="6">
        <f t="shared" si="174"/>
        <v>2.0556491370293088E-2</v>
      </c>
      <c r="J1246" s="13"/>
      <c r="K1246" s="13"/>
      <c r="L1246" s="3"/>
      <c r="M1246" s="3"/>
      <c r="N1246" s="3"/>
      <c r="O1246" s="3">
        <f t="shared" si="175"/>
        <v>3.7676665059311996E-4</v>
      </c>
      <c r="P1246" s="36">
        <f t="shared" si="171"/>
        <v>2.8820144579407958</v>
      </c>
      <c r="Q1246" s="6">
        <f t="shared" si="172"/>
        <v>1.9410477855867431E-2</v>
      </c>
      <c r="R1246" s="3"/>
      <c r="S1246" s="3"/>
      <c r="T1246" s="3"/>
    </row>
    <row r="1247" spans="1:20" x14ac:dyDescent="0.25">
      <c r="A1247" s="33">
        <v>44208</v>
      </c>
      <c r="B1247">
        <v>21.956043000000001</v>
      </c>
      <c r="C1247" s="6">
        <f t="shared" si="170"/>
        <v>1.6365576075287495E-2</v>
      </c>
      <c r="D1247" s="6">
        <f t="shared" si="168"/>
        <v>1.6779244930927931E-2</v>
      </c>
      <c r="E1247" s="6">
        <f t="shared" si="169"/>
        <v>2.6163392995518696E-2</v>
      </c>
      <c r="F1247" s="6">
        <f t="shared" ref="F1247:F1310" si="176">SQRT(SUMPRODUCT(C1157:C1246,C1157:C1246)/90)</f>
        <v>2.3988969429702956E-2</v>
      </c>
      <c r="G1247" s="3"/>
      <c r="H1247" s="3">
        <f t="shared" si="173"/>
        <v>4.0358958389886566E-4</v>
      </c>
      <c r="I1247" s="6">
        <f t="shared" si="174"/>
        <v>2.0089539165915819E-2</v>
      </c>
      <c r="J1247" s="13"/>
      <c r="K1247" s="13"/>
      <c r="L1247" s="3"/>
      <c r="M1247" s="3"/>
      <c r="N1247" s="3"/>
      <c r="O1247" s="3">
        <f t="shared" si="175"/>
        <v>3.5617150080659277E-4</v>
      </c>
      <c r="P1247" s="36">
        <f t="shared" si="171"/>
        <v>2.6751230440320275</v>
      </c>
      <c r="Q1247" s="6">
        <f t="shared" si="172"/>
        <v>1.8872506479177396E-2</v>
      </c>
      <c r="R1247" s="3"/>
      <c r="S1247" s="3"/>
      <c r="T1247" s="3"/>
    </row>
    <row r="1248" spans="1:20" x14ac:dyDescent="0.25">
      <c r="A1248" s="33">
        <v>44209</v>
      </c>
      <c r="B1248">
        <v>21.674236000000001</v>
      </c>
      <c r="C1248" s="6">
        <f t="shared" si="170"/>
        <v>-1.2918135084269065E-2</v>
      </c>
      <c r="D1248" s="6">
        <f t="shared" si="168"/>
        <v>1.6764692245459872E-2</v>
      </c>
      <c r="E1248" s="6">
        <f t="shared" si="169"/>
        <v>2.6058454806802255E-2</v>
      </c>
      <c r="F1248" s="6">
        <f t="shared" si="176"/>
        <v>2.4050916121892113E-2</v>
      </c>
      <c r="G1248" s="3"/>
      <c r="H1248" s="3">
        <f t="shared" si="173"/>
        <v>3.9544413368149502E-4</v>
      </c>
      <c r="I1248" s="6">
        <f t="shared" si="174"/>
        <v>1.9885777170668865E-2</v>
      </c>
      <c r="J1248" s="13"/>
      <c r="K1248" s="13"/>
      <c r="L1248" s="3"/>
      <c r="M1248" s="3"/>
      <c r="N1248" s="3"/>
      <c r="O1248" s="3">
        <f t="shared" si="175"/>
        <v>3.509295278166253E-4</v>
      </c>
      <c r="P1248" s="36">
        <f t="shared" si="171"/>
        <v>2.8207580406348085</v>
      </c>
      <c r="Q1248" s="6">
        <f t="shared" si="172"/>
        <v>1.8733113137346533E-2</v>
      </c>
      <c r="R1248" s="3"/>
      <c r="S1248" s="3"/>
      <c r="T1248" s="3"/>
    </row>
    <row r="1249" spans="1:20" x14ac:dyDescent="0.25">
      <c r="A1249" s="33">
        <v>44210</v>
      </c>
      <c r="B1249">
        <v>21.806854000000001</v>
      </c>
      <c r="C1249" s="6">
        <f t="shared" si="170"/>
        <v>6.1000499864561786E-3</v>
      </c>
      <c r="D1249" s="6">
        <f t="shared" si="168"/>
        <v>1.6883023882826271E-2</v>
      </c>
      <c r="E1249" s="6">
        <f t="shared" si="169"/>
        <v>2.6098913342583487E-2</v>
      </c>
      <c r="F1249" s="6">
        <f t="shared" si="176"/>
        <v>2.3981837269188198E-2</v>
      </c>
      <c r="G1249" s="3"/>
      <c r="H1249" s="3">
        <f t="shared" si="173"/>
        <v>3.817301785039307E-4</v>
      </c>
      <c r="I1249" s="6">
        <f t="shared" si="174"/>
        <v>1.9537916432002946E-2</v>
      </c>
      <c r="J1249" s="13"/>
      <c r="K1249" s="13"/>
      <c r="L1249" s="3"/>
      <c r="M1249" s="3"/>
      <c r="N1249" s="3"/>
      <c r="O1249" s="3">
        <f t="shared" si="175"/>
        <v>3.3782989624865211E-4</v>
      </c>
      <c r="P1249" s="36">
        <f t="shared" si="171"/>
        <v>3.0224724969787009</v>
      </c>
      <c r="Q1249" s="6">
        <f t="shared" si="172"/>
        <v>1.8380149516493388E-2</v>
      </c>
      <c r="R1249" s="3"/>
      <c r="S1249" s="3"/>
      <c r="T1249" s="3"/>
    </row>
    <row r="1250" spans="1:20" x14ac:dyDescent="0.25">
      <c r="A1250" s="33">
        <v>44211</v>
      </c>
      <c r="B1250">
        <v>21.632797</v>
      </c>
      <c r="C1250" s="6">
        <f t="shared" si="170"/>
        <v>-8.0137813033566308E-3</v>
      </c>
      <c r="D1250" s="6">
        <f t="shared" si="168"/>
        <v>1.6849368080242729E-2</v>
      </c>
      <c r="E1250" s="6">
        <f t="shared" si="169"/>
        <v>2.6109479946961014E-2</v>
      </c>
      <c r="F1250" s="6">
        <f t="shared" si="176"/>
        <v>2.3990441241933745E-2</v>
      </c>
      <c r="G1250" s="3"/>
      <c r="H1250" s="3">
        <f t="shared" si="173"/>
        <v>3.6105900438393066E-4</v>
      </c>
      <c r="I1250" s="6">
        <f t="shared" si="174"/>
        <v>1.9001552683502752E-2</v>
      </c>
      <c r="J1250" s="13"/>
      <c r="K1250" s="13"/>
      <c r="L1250" s="3"/>
      <c r="M1250" s="3"/>
      <c r="N1250" s="3"/>
      <c r="O1250" s="3">
        <f t="shared" si="175"/>
        <v>3.1524740175423985E-4</v>
      </c>
      <c r="P1250" s="36">
        <f t="shared" si="171"/>
        <v>3.0102802740984189</v>
      </c>
      <c r="Q1250" s="6">
        <f t="shared" si="172"/>
        <v>1.7755207736161238E-2</v>
      </c>
      <c r="R1250" s="3"/>
      <c r="S1250" s="3"/>
      <c r="T1250" s="3"/>
    </row>
    <row r="1251" spans="1:20" x14ac:dyDescent="0.25">
      <c r="A1251" s="33">
        <v>44214</v>
      </c>
      <c r="B1251">
        <v>22.105236000000001</v>
      </c>
      <c r="C1251" s="6">
        <f t="shared" si="170"/>
        <v>2.1603960791855562E-2</v>
      </c>
      <c r="D1251" s="6">
        <f t="shared" ref="D1251:D1314" si="177">SQRT(SUMPRODUCT(C1221:C1250,C1221:C1250)/30)</f>
        <v>1.5593866450097374E-2</v>
      </c>
      <c r="E1251" s="6">
        <f t="shared" si="169"/>
        <v>2.6066425257456501E-2</v>
      </c>
      <c r="F1251" s="6">
        <f t="shared" si="176"/>
        <v>2.3942936640016971E-2</v>
      </c>
      <c r="G1251" s="3"/>
      <c r="H1251" s="3">
        <f t="shared" si="173"/>
        <v>3.4324870556757652E-4</v>
      </c>
      <c r="I1251" s="6">
        <f t="shared" si="174"/>
        <v>1.8526972379953949E-2</v>
      </c>
      <c r="J1251" s="13"/>
      <c r="K1251" s="13"/>
      <c r="L1251" s="3"/>
      <c r="M1251" s="3"/>
      <c r="N1251" s="3"/>
      <c r="O1251" s="3">
        <f t="shared" si="175"/>
        <v>2.9706412318261785E-4</v>
      </c>
      <c r="P1251" s="36">
        <f t="shared" si="171"/>
        <v>2.3562697146374489</v>
      </c>
      <c r="Q1251" s="6">
        <f t="shared" si="172"/>
        <v>1.7235548241428755E-2</v>
      </c>
      <c r="R1251" s="3"/>
      <c r="S1251" s="3"/>
      <c r="T1251" s="3"/>
    </row>
    <row r="1252" spans="1:20" x14ac:dyDescent="0.25">
      <c r="A1252" s="33">
        <v>44215</v>
      </c>
      <c r="B1252">
        <v>22.047218000000001</v>
      </c>
      <c r="C1252" s="6">
        <f t="shared" si="170"/>
        <v>-2.6280774062152732E-3</v>
      </c>
      <c r="D1252" s="6">
        <f t="shared" si="177"/>
        <v>1.5914811230650965E-2</v>
      </c>
      <c r="E1252" s="6">
        <f t="shared" si="169"/>
        <v>2.6075530617212059E-2</v>
      </c>
      <c r="F1252" s="6">
        <f t="shared" si="176"/>
        <v>2.4026464245876442E-2</v>
      </c>
      <c r="G1252" s="3"/>
      <c r="H1252" s="3">
        <f t="shared" si="173"/>
        <v>3.5065765054728389E-4</v>
      </c>
      <c r="I1252" s="6">
        <f t="shared" si="174"/>
        <v>1.8725855135274434E-2</v>
      </c>
      <c r="J1252" s="13"/>
      <c r="K1252" s="13"/>
      <c r="L1252" s="3"/>
      <c r="M1252" s="3"/>
      <c r="N1252" s="3"/>
      <c r="O1252" s="3">
        <f t="shared" si="175"/>
        <v>3.1395270531099661E-4</v>
      </c>
      <c r="P1252" s="36">
        <f t="shared" si="171"/>
        <v>3.1031958371232027</v>
      </c>
      <c r="Q1252" s="6">
        <f t="shared" si="172"/>
        <v>1.7718710599561035E-2</v>
      </c>
      <c r="R1252" s="3"/>
      <c r="S1252" s="3"/>
      <c r="T1252" s="3"/>
    </row>
    <row r="1253" spans="1:20" x14ac:dyDescent="0.25">
      <c r="A1253" s="33">
        <v>44216</v>
      </c>
      <c r="B1253">
        <v>22.088659</v>
      </c>
      <c r="C1253" s="6">
        <f t="shared" si="170"/>
        <v>1.8778832548532794E-3</v>
      </c>
      <c r="D1253" s="6">
        <f t="shared" si="177"/>
        <v>1.5845044299258926E-2</v>
      </c>
      <c r="E1253" s="6">
        <f t="shared" si="169"/>
        <v>2.60553751403515E-2</v>
      </c>
      <c r="F1253" s="6">
        <f t="shared" si="176"/>
        <v>2.4007986218696615E-2</v>
      </c>
      <c r="G1253" s="3"/>
      <c r="H1253" s="3">
        <f t="shared" si="173"/>
        <v>3.3003259896563036E-4</v>
      </c>
      <c r="I1253" s="6">
        <f t="shared" si="174"/>
        <v>1.8166799359425709E-2</v>
      </c>
      <c r="J1253" s="13"/>
      <c r="K1253" s="13"/>
      <c r="L1253" s="3"/>
      <c r="M1253" s="3"/>
      <c r="N1253" s="3"/>
      <c r="O1253" s="3">
        <f t="shared" si="175"/>
        <v>2.9114743950729895E-4</v>
      </c>
      <c r="P1253" s="36">
        <f t="shared" si="171"/>
        <v>3.145845727542337</v>
      </c>
      <c r="Q1253" s="6">
        <f t="shared" si="172"/>
        <v>1.7063043090471845E-2</v>
      </c>
      <c r="R1253" s="3"/>
      <c r="S1253" s="3"/>
      <c r="T1253" s="3"/>
    </row>
    <row r="1254" spans="1:20" x14ac:dyDescent="0.25">
      <c r="A1254" s="33">
        <v>44217</v>
      </c>
      <c r="B1254">
        <v>21.864871999999998</v>
      </c>
      <c r="C1254" s="6">
        <f t="shared" si="170"/>
        <v>-1.0182978644413539E-2</v>
      </c>
      <c r="D1254" s="6">
        <f t="shared" si="177"/>
        <v>1.5845981689346988E-2</v>
      </c>
      <c r="E1254" s="6">
        <f t="shared" si="169"/>
        <v>2.6003615475757705E-2</v>
      </c>
      <c r="F1254" s="6">
        <f t="shared" si="176"/>
        <v>2.4007401656571933E-2</v>
      </c>
      <c r="G1254" s="3"/>
      <c r="H1254" s="3">
        <f t="shared" si="173"/>
        <v>3.1044222975882402E-4</v>
      </c>
      <c r="I1254" s="6">
        <f t="shared" si="174"/>
        <v>1.7619370867281953E-2</v>
      </c>
      <c r="J1254" s="13"/>
      <c r="K1254" s="13"/>
      <c r="L1254" s="3"/>
      <c r="M1254" s="3"/>
      <c r="N1254" s="3"/>
      <c r="O1254" s="3">
        <f t="shared" si="175"/>
        <v>2.7024619321844198E-4</v>
      </c>
      <c r="P1254" s="36">
        <f t="shared" si="171"/>
        <v>2.9973008197000128</v>
      </c>
      <c r="Q1254" s="6">
        <f t="shared" si="172"/>
        <v>1.6439166439282803E-2</v>
      </c>
      <c r="R1254" s="3"/>
      <c r="S1254" s="3"/>
      <c r="T1254" s="3"/>
    </row>
    <row r="1255" spans="1:20" x14ac:dyDescent="0.25">
      <c r="A1255" s="33">
        <v>44218</v>
      </c>
      <c r="B1255">
        <v>21.574777999999998</v>
      </c>
      <c r="C1255" s="6">
        <f t="shared" si="170"/>
        <v>-1.3356383513600432E-2</v>
      </c>
      <c r="D1255" s="6">
        <f t="shared" si="177"/>
        <v>1.5561615493106206E-2</v>
      </c>
      <c r="E1255" s="6">
        <f t="shared" si="169"/>
        <v>2.6035200975260409E-2</v>
      </c>
      <c r="F1255" s="6">
        <f t="shared" si="176"/>
        <v>2.3994097075427222E-2</v>
      </c>
      <c r="G1255" s="3"/>
      <c r="H1255" s="3">
        <f t="shared" si="173"/>
        <v>2.9803727921764951E-4</v>
      </c>
      <c r="I1255" s="6">
        <f t="shared" si="174"/>
        <v>1.7263756231412953E-2</v>
      </c>
      <c r="J1255" s="13"/>
      <c r="K1255" s="13"/>
      <c r="L1255" s="3"/>
      <c r="M1255" s="3"/>
      <c r="N1255" s="3"/>
      <c r="O1255" s="3">
        <f t="shared" si="175"/>
        <v>2.5964100738920184E-4</v>
      </c>
      <c r="P1255" s="36">
        <f t="shared" si="171"/>
        <v>2.8656290169608072</v>
      </c>
      <c r="Q1255" s="6">
        <f t="shared" si="172"/>
        <v>1.6113379763078937E-2</v>
      </c>
      <c r="R1255" s="3"/>
      <c r="S1255" s="3"/>
      <c r="T1255" s="3"/>
    </row>
    <row r="1256" spans="1:20" x14ac:dyDescent="0.25">
      <c r="A1256" s="33">
        <v>44221</v>
      </c>
      <c r="B1256">
        <v>20.903416</v>
      </c>
      <c r="C1256" s="6">
        <f t="shared" si="170"/>
        <v>-3.1612356638247463E-2</v>
      </c>
      <c r="D1256" s="6">
        <f t="shared" si="177"/>
        <v>1.5690503425248924E-2</v>
      </c>
      <c r="E1256" s="6">
        <f t="shared" si="169"/>
        <v>2.5736452599284761E-2</v>
      </c>
      <c r="F1256" s="6">
        <f t="shared" si="176"/>
        <v>2.3971325000572023E-2</v>
      </c>
      <c r="G1256" s="3"/>
      <c r="H1256" s="3">
        <f t="shared" si="173"/>
        <v>2.9085862129833316E-4</v>
      </c>
      <c r="I1256" s="6">
        <f t="shared" si="174"/>
        <v>1.7054577722662417E-2</v>
      </c>
      <c r="J1256" s="13"/>
      <c r="K1256" s="13"/>
      <c r="L1256" s="3"/>
      <c r="M1256" s="3"/>
      <c r="N1256" s="3"/>
      <c r="O1256" s="3">
        <f t="shared" si="175"/>
        <v>2.5623707390976967E-4</v>
      </c>
      <c r="P1256" s="36">
        <f t="shared" si="171"/>
        <v>1.2657329983229701</v>
      </c>
      <c r="Q1256" s="6">
        <f t="shared" si="172"/>
        <v>1.6007406845262903E-2</v>
      </c>
      <c r="R1256" s="3"/>
      <c r="S1256" s="3"/>
      <c r="T1256" s="3"/>
    </row>
    <row r="1257" spans="1:20" x14ac:dyDescent="0.25">
      <c r="A1257" s="33">
        <v>44222</v>
      </c>
      <c r="B1257">
        <v>21.641085</v>
      </c>
      <c r="C1257" s="6">
        <f t="shared" si="170"/>
        <v>3.4681000762377262E-2</v>
      </c>
      <c r="D1257" s="6">
        <f t="shared" si="177"/>
        <v>1.6718190909156702E-2</v>
      </c>
      <c r="E1257" s="6">
        <f t="shared" si="169"/>
        <v>2.5701765766109365E-2</v>
      </c>
      <c r="F1257" s="6">
        <f t="shared" si="176"/>
        <v>2.4175058630946059E-2</v>
      </c>
      <c r="G1257" s="3"/>
      <c r="H1257" s="3">
        <f t="shared" si="173"/>
        <v>3.3336756955385812E-4</v>
      </c>
      <c r="I1257" s="6">
        <f t="shared" si="174"/>
        <v>1.8258356156945186E-2</v>
      </c>
      <c r="J1257" s="13"/>
      <c r="K1257" s="13"/>
      <c r="L1257" s="3"/>
      <c r="M1257" s="3"/>
      <c r="N1257" s="3"/>
      <c r="O1257" s="3">
        <f t="shared" si="175"/>
        <v>3.2113909546006397E-4</v>
      </c>
      <c r="P1257" s="36">
        <f t="shared" si="171"/>
        <v>1.230214687568767</v>
      </c>
      <c r="Q1257" s="6">
        <f t="shared" si="172"/>
        <v>1.7920354222505312E-2</v>
      </c>
      <c r="R1257" s="3"/>
      <c r="S1257" s="3"/>
      <c r="T1257" s="3"/>
    </row>
    <row r="1258" spans="1:20" x14ac:dyDescent="0.25">
      <c r="A1258" s="33">
        <v>44223</v>
      </c>
      <c r="B1258">
        <v>21.326122000000002</v>
      </c>
      <c r="C1258" s="6">
        <f t="shared" si="170"/>
        <v>-1.4660885057423287E-2</v>
      </c>
      <c r="D1258" s="6">
        <f t="shared" si="177"/>
        <v>1.7562919479335221E-2</v>
      </c>
      <c r="E1258" s="6">
        <f t="shared" si="169"/>
        <v>2.5770054424238187E-2</v>
      </c>
      <c r="F1258" s="6">
        <f t="shared" si="176"/>
        <v>2.4423407597795318E-2</v>
      </c>
      <c r="G1258" s="3"/>
      <c r="H1258" s="3">
        <f t="shared" si="173"/>
        <v>3.8553182421342737E-4</v>
      </c>
      <c r="I1258" s="6">
        <f t="shared" si="174"/>
        <v>1.9634964329313852E-2</v>
      </c>
      <c r="J1258" s="13"/>
      <c r="K1258" s="13"/>
      <c r="L1258" s="3"/>
      <c r="M1258" s="3"/>
      <c r="N1258" s="3"/>
      <c r="O1258" s="3">
        <f t="shared" si="175"/>
        <v>3.9667122856498646E-4</v>
      </c>
      <c r="P1258" s="36">
        <f t="shared" si="171"/>
        <v>2.7263312349400737</v>
      </c>
      <c r="Q1258" s="6">
        <f t="shared" si="172"/>
        <v>1.9916606853703431E-2</v>
      </c>
      <c r="R1258" s="3"/>
      <c r="S1258" s="3"/>
      <c r="T1258" s="3"/>
    </row>
    <row r="1259" spans="1:20" x14ac:dyDescent="0.25">
      <c r="A1259" s="33">
        <v>44224</v>
      </c>
      <c r="B1259">
        <v>21.135490000000001</v>
      </c>
      <c r="C1259" s="6">
        <f t="shared" si="170"/>
        <v>-8.9790882546594824E-3</v>
      </c>
      <c r="D1259" s="6">
        <f t="shared" si="177"/>
        <v>1.7584176435432392E-2</v>
      </c>
      <c r="E1259" s="6">
        <f t="shared" si="169"/>
        <v>2.5839221347109136E-2</v>
      </c>
      <c r="F1259" s="6">
        <f t="shared" si="176"/>
        <v>2.4435347076875148E-2</v>
      </c>
      <c r="G1259" s="3"/>
      <c r="H1259" s="3">
        <f t="shared" si="173"/>
        <v>3.7529640780064038E-4</v>
      </c>
      <c r="I1259" s="6">
        <f t="shared" si="174"/>
        <v>1.9372568435822864E-2</v>
      </c>
      <c r="J1259" s="13"/>
      <c r="K1259" s="13"/>
      <c r="L1259" s="3"/>
      <c r="M1259" s="3"/>
      <c r="N1259" s="3"/>
      <c r="O1259" s="3">
        <f t="shared" si="175"/>
        <v>3.8317113117935521E-4</v>
      </c>
      <c r="P1259" s="36">
        <f t="shared" si="171"/>
        <v>2.9093696027658624</v>
      </c>
      <c r="Q1259" s="6">
        <f t="shared" si="172"/>
        <v>1.9574757499886308E-2</v>
      </c>
      <c r="R1259" s="3"/>
      <c r="S1259" s="3"/>
      <c r="T1259" s="3"/>
    </row>
    <row r="1260" spans="1:20" x14ac:dyDescent="0.25">
      <c r="A1260" s="33">
        <v>44225</v>
      </c>
      <c r="B1260">
        <v>20.928280000000001</v>
      </c>
      <c r="C1260" s="6">
        <f t="shared" si="170"/>
        <v>-9.8522636512809666E-3</v>
      </c>
      <c r="D1260" s="6">
        <f t="shared" si="177"/>
        <v>1.7256521211312568E-2</v>
      </c>
      <c r="E1260" s="6">
        <f t="shared" si="169"/>
        <v>2.5689597320533681E-2</v>
      </c>
      <c r="F1260" s="6">
        <f t="shared" si="176"/>
        <v>2.4356411593562839E-2</v>
      </c>
      <c r="G1260" s="3"/>
      <c r="H1260" s="3">
        <f t="shared" si="173"/>
        <v>3.5761606488569979E-4</v>
      </c>
      <c r="I1260" s="6">
        <f t="shared" si="174"/>
        <v>1.8910739406107307E-2</v>
      </c>
      <c r="J1260" s="13"/>
      <c r="K1260" s="13"/>
      <c r="L1260" s="3"/>
      <c r="M1260" s="3"/>
      <c r="N1260" s="3"/>
      <c r="O1260" s="3">
        <f t="shared" si="175"/>
        <v>3.5984147683617554E-4</v>
      </c>
      <c r="P1260" s="36">
        <f t="shared" si="171"/>
        <v>2.9111101431910944</v>
      </c>
      <c r="Q1260" s="6">
        <f t="shared" si="172"/>
        <v>1.896948804886878E-2</v>
      </c>
      <c r="R1260" s="3"/>
      <c r="S1260" s="3"/>
      <c r="T1260" s="3"/>
    </row>
    <row r="1261" spans="1:20" x14ac:dyDescent="0.25">
      <c r="A1261" s="33">
        <v>44228</v>
      </c>
      <c r="B1261">
        <v>21.425585000000002</v>
      </c>
      <c r="C1261" s="6">
        <f t="shared" si="170"/>
        <v>2.3484414271659038E-2</v>
      </c>
      <c r="D1261" s="6">
        <f t="shared" si="177"/>
        <v>1.6954704734809645E-2</v>
      </c>
      <c r="E1261" s="6">
        <f t="shared" si="169"/>
        <v>2.558388360977756E-2</v>
      </c>
      <c r="F1261" s="6">
        <f t="shared" si="176"/>
        <v>2.4090800825152716E-2</v>
      </c>
      <c r="G1261" s="3"/>
      <c r="H1261" s="3">
        <f t="shared" si="173"/>
        <v>3.4198312693581892E-4</v>
      </c>
      <c r="I1261" s="6">
        <f t="shared" si="174"/>
        <v>1.8492785807871646E-2</v>
      </c>
      <c r="J1261" s="13"/>
      <c r="K1261" s="13"/>
      <c r="L1261" s="3"/>
      <c r="M1261" s="3"/>
      <c r="N1261" s="3"/>
      <c r="O1261" s="3">
        <f t="shared" si="175"/>
        <v>3.4010757107619683E-4</v>
      </c>
      <c r="P1261" s="36">
        <f t="shared" si="171"/>
        <v>2.2633868329761579</v>
      </c>
      <c r="Q1261" s="6">
        <f t="shared" si="172"/>
        <v>1.8442005614254565E-2</v>
      </c>
      <c r="R1261" s="3"/>
      <c r="S1261" s="3"/>
      <c r="T1261" s="3"/>
    </row>
    <row r="1262" spans="1:20" x14ac:dyDescent="0.25">
      <c r="A1262" s="33">
        <v>44229</v>
      </c>
      <c r="B1262">
        <v>21.757124000000001</v>
      </c>
      <c r="C1262" s="6">
        <f t="shared" si="170"/>
        <v>1.5355475473147879E-2</v>
      </c>
      <c r="D1262" s="6">
        <f t="shared" si="177"/>
        <v>1.725931449710133E-2</v>
      </c>
      <c r="E1262" s="6">
        <f t="shared" si="169"/>
        <v>2.5236300939293254E-2</v>
      </c>
      <c r="F1262" s="6">
        <f t="shared" si="176"/>
        <v>2.3539689862530373E-2</v>
      </c>
      <c r="G1262" s="3"/>
      <c r="H1262" s="3">
        <f t="shared" si="173"/>
        <v>3.5455520214064395E-4</v>
      </c>
      <c r="I1262" s="6">
        <f t="shared" si="174"/>
        <v>1.8829636272128147E-2</v>
      </c>
      <c r="J1262" s="13"/>
      <c r="K1262" s="13"/>
      <c r="L1262" s="3"/>
      <c r="M1262" s="3"/>
      <c r="N1262" s="3"/>
      <c r="O1262" s="3">
        <f t="shared" si="175"/>
        <v>3.5989501465553123E-4</v>
      </c>
      <c r="P1262" s="36">
        <f t="shared" si="171"/>
        <v>2.7183280507790228</v>
      </c>
      <c r="Q1262" s="6">
        <f t="shared" si="172"/>
        <v>1.8970899152531785E-2</v>
      </c>
      <c r="R1262" s="3"/>
      <c r="S1262" s="3"/>
      <c r="T1262" s="3"/>
    </row>
    <row r="1263" spans="1:20" x14ac:dyDescent="0.25">
      <c r="A1263" s="33">
        <v>44230</v>
      </c>
      <c r="B1263">
        <v>21.732256</v>
      </c>
      <c r="C1263" s="6">
        <f t="shared" si="170"/>
        <v>-1.1436356512974919E-3</v>
      </c>
      <c r="D1263" s="6">
        <f t="shared" si="177"/>
        <v>1.7476060206523477E-2</v>
      </c>
      <c r="E1263" s="6">
        <f t="shared" si="169"/>
        <v>2.4929884513332629E-2</v>
      </c>
      <c r="F1263" s="6">
        <f t="shared" si="176"/>
        <v>2.3584465757356177E-2</v>
      </c>
      <c r="G1263" s="3"/>
      <c r="H1263" s="3">
        <f t="shared" si="173"/>
        <v>3.4742932763259207E-4</v>
      </c>
      <c r="I1263" s="6">
        <f t="shared" si="174"/>
        <v>1.8639456205388399E-2</v>
      </c>
      <c r="J1263" s="13"/>
      <c r="K1263" s="13"/>
      <c r="L1263" s="3"/>
      <c r="M1263" s="3"/>
      <c r="N1263" s="3"/>
      <c r="O1263" s="3">
        <f t="shared" si="175"/>
        <v>3.5164321522423048E-4</v>
      </c>
      <c r="P1263" s="36">
        <f t="shared" si="171"/>
        <v>3.0556485105159004</v>
      </c>
      <c r="Q1263" s="6">
        <f t="shared" si="172"/>
        <v>1.8752152282450953E-2</v>
      </c>
      <c r="R1263" s="3"/>
      <c r="S1263" s="3"/>
      <c r="T1263" s="3"/>
    </row>
    <row r="1264" spans="1:20" x14ac:dyDescent="0.25">
      <c r="A1264" s="33">
        <v>44231</v>
      </c>
      <c r="B1264">
        <v>22.121815000000002</v>
      </c>
      <c r="C1264" s="6">
        <f t="shared" si="170"/>
        <v>1.7766617245556497E-2</v>
      </c>
      <c r="D1264" s="6">
        <f t="shared" si="177"/>
        <v>1.7473589742345967E-2</v>
      </c>
      <c r="E1264" s="6">
        <f t="shared" si="169"/>
        <v>2.4929063239410895E-2</v>
      </c>
      <c r="F1264" s="6">
        <f t="shared" si="176"/>
        <v>2.349632054760593E-2</v>
      </c>
      <c r="G1264" s="3"/>
      <c r="H1264" s="3">
        <f t="shared" si="173"/>
        <v>3.2666204212481164E-4</v>
      </c>
      <c r="I1264" s="6">
        <f t="shared" si="174"/>
        <v>1.8073794347751432E-2</v>
      </c>
      <c r="J1264" s="13"/>
      <c r="K1264" s="13"/>
      <c r="L1264" s="3"/>
      <c r="M1264" s="3"/>
      <c r="N1264" s="3"/>
      <c r="O1264" s="3">
        <f t="shared" si="175"/>
        <v>3.2476491165428869E-4</v>
      </c>
      <c r="P1264" s="36">
        <f t="shared" si="171"/>
        <v>2.6112949127710769</v>
      </c>
      <c r="Q1264" s="6">
        <f t="shared" si="172"/>
        <v>1.8021235020227906E-2</v>
      </c>
      <c r="R1264" s="3"/>
      <c r="S1264" s="3"/>
      <c r="T1264" s="3"/>
    </row>
    <row r="1265" spans="1:20" x14ac:dyDescent="0.25">
      <c r="A1265" s="33">
        <v>44232</v>
      </c>
      <c r="B1265">
        <v>22.254428999999998</v>
      </c>
      <c r="C1265" s="6">
        <f t="shared" si="170"/>
        <v>5.976819253725508E-3</v>
      </c>
      <c r="D1265" s="6">
        <f t="shared" si="177"/>
        <v>1.7589186637558284E-2</v>
      </c>
      <c r="E1265" s="6">
        <f t="shared" si="169"/>
        <v>2.5032276684307398E-2</v>
      </c>
      <c r="F1265" s="6">
        <f t="shared" si="176"/>
        <v>2.356132287509502E-2</v>
      </c>
      <c r="G1265" s="3"/>
      <c r="H1265" s="3">
        <f t="shared" si="173"/>
        <v>3.2600148089832927E-4</v>
      </c>
      <c r="I1265" s="6">
        <f t="shared" si="174"/>
        <v>1.805551109490754E-2</v>
      </c>
      <c r="J1265" s="13"/>
      <c r="K1265" s="13"/>
      <c r="L1265" s="3"/>
      <c r="M1265" s="3"/>
      <c r="N1265" s="3"/>
      <c r="O1265" s="3">
        <f t="shared" si="175"/>
        <v>3.2649043995914575E-4</v>
      </c>
      <c r="P1265" s="36">
        <f t="shared" si="171"/>
        <v>3.0399098047948989</v>
      </c>
      <c r="Q1265" s="6">
        <f t="shared" si="172"/>
        <v>1.8069046459598961E-2</v>
      </c>
      <c r="R1265" s="3"/>
      <c r="S1265" s="3"/>
      <c r="T1265" s="3"/>
    </row>
    <row r="1266" spans="1:20" x14ac:dyDescent="0.25">
      <c r="A1266" s="33">
        <v>44235</v>
      </c>
      <c r="B1266">
        <v>22.395332</v>
      </c>
      <c r="C1266" s="6">
        <f t="shared" si="170"/>
        <v>6.311499304070981E-3</v>
      </c>
      <c r="D1266" s="6">
        <f t="shared" si="177"/>
        <v>1.6265130522487688E-2</v>
      </c>
      <c r="E1266" s="6">
        <f t="shared" si="169"/>
        <v>1.8760467336773633E-2</v>
      </c>
      <c r="F1266" s="6">
        <f t="shared" si="176"/>
        <v>2.3422322939768807E-2</v>
      </c>
      <c r="G1266" s="3"/>
      <c r="H1266" s="3">
        <f t="shared" si="173"/>
        <v>3.0858473414793172E-4</v>
      </c>
      <c r="I1266" s="6">
        <f t="shared" si="174"/>
        <v>1.7566580035622521E-2</v>
      </c>
      <c r="J1266" s="13"/>
      <c r="K1266" s="13"/>
      <c r="L1266" s="3"/>
      <c r="M1266" s="3"/>
      <c r="N1266" s="3"/>
      <c r="O1266" s="3">
        <f t="shared" si="175"/>
        <v>3.0487062639803099E-4</v>
      </c>
      <c r="P1266" s="36">
        <f t="shared" si="171"/>
        <v>3.0635419613457779</v>
      </c>
      <c r="Q1266" s="6">
        <f t="shared" si="172"/>
        <v>1.7460544848258059E-2</v>
      </c>
      <c r="R1266" s="3"/>
      <c r="S1266" s="3"/>
      <c r="T1266" s="3"/>
    </row>
    <row r="1267" spans="1:20" x14ac:dyDescent="0.25">
      <c r="A1267" s="33">
        <v>44236</v>
      </c>
      <c r="B1267">
        <v>22.411911</v>
      </c>
      <c r="C1267" s="6">
        <f t="shared" si="170"/>
        <v>7.4001432119281518E-4</v>
      </c>
      <c r="D1267" s="6">
        <f t="shared" si="177"/>
        <v>1.5693519118664283E-2</v>
      </c>
      <c r="E1267" s="6">
        <f t="shared" si="169"/>
        <v>1.6894334339088848E-2</v>
      </c>
      <c r="F1267" s="6">
        <f t="shared" si="176"/>
        <v>2.3226025613550215E-2</v>
      </c>
      <c r="G1267" s="3"/>
      <c r="H1267" s="3">
        <f t="shared" si="173"/>
        <v>2.9245975150697315E-4</v>
      </c>
      <c r="I1267" s="6">
        <f t="shared" si="174"/>
        <v>1.710145466055368E-2</v>
      </c>
      <c r="J1267" s="13"/>
      <c r="K1267" s="13"/>
      <c r="L1267" s="3"/>
      <c r="M1267" s="3"/>
      <c r="N1267" s="3"/>
      <c r="O1267" s="3">
        <f t="shared" si="175"/>
        <v>2.8566177853144877E-4</v>
      </c>
      <c r="P1267" s="36">
        <f t="shared" si="171"/>
        <v>3.1604539733052506</v>
      </c>
      <c r="Q1267" s="6">
        <f t="shared" si="172"/>
        <v>1.6901531839790405E-2</v>
      </c>
      <c r="R1267" s="3"/>
      <c r="S1267" s="3"/>
      <c r="T1267" s="3"/>
    </row>
    <row r="1268" spans="1:20" x14ac:dyDescent="0.25">
      <c r="A1268" s="33">
        <v>44237</v>
      </c>
      <c r="B1268">
        <v>22.287582</v>
      </c>
      <c r="C1268" s="6">
        <f t="shared" si="170"/>
        <v>-5.5628962333725395E-3</v>
      </c>
      <c r="D1268" s="6">
        <f t="shared" si="177"/>
        <v>1.5527076748308985E-2</v>
      </c>
      <c r="E1268" s="6">
        <f t="shared" si="169"/>
        <v>1.6871029856449442E-2</v>
      </c>
      <c r="F1268" s="6">
        <f t="shared" si="176"/>
        <v>2.3118522209797449E-2</v>
      </c>
      <c r="G1268" s="3"/>
      <c r="H1268" s="3">
        <f t="shared" si="173"/>
        <v>2.7494502368828898E-4</v>
      </c>
      <c r="I1268" s="6">
        <f t="shared" si="174"/>
        <v>1.6581466270758113E-2</v>
      </c>
      <c r="J1268" s="13"/>
      <c r="K1268" s="13"/>
      <c r="L1268" s="3"/>
      <c r="M1268" s="3"/>
      <c r="N1268" s="3"/>
      <c r="O1268" s="3">
        <f t="shared" si="175"/>
        <v>2.6503919724784854E-4</v>
      </c>
      <c r="P1268" s="36">
        <f t="shared" si="171"/>
        <v>3.1404981871130029</v>
      </c>
      <c r="Q1268" s="6">
        <f t="shared" si="172"/>
        <v>1.6280024485480622E-2</v>
      </c>
      <c r="R1268" s="3"/>
      <c r="S1268" s="3"/>
      <c r="T1268" s="3"/>
    </row>
    <row r="1269" spans="1:20" x14ac:dyDescent="0.25">
      <c r="A1269" s="33">
        <v>44238</v>
      </c>
      <c r="B1269">
        <v>22.492211999999999</v>
      </c>
      <c r="C1269" s="6">
        <f t="shared" si="170"/>
        <v>9.1394535842089699E-3</v>
      </c>
      <c r="D1269" s="6">
        <f t="shared" si="177"/>
        <v>1.5546352356023287E-2</v>
      </c>
      <c r="E1269" s="6">
        <f t="shared" si="169"/>
        <v>1.6885886874410293E-2</v>
      </c>
      <c r="F1269" s="6">
        <f t="shared" si="176"/>
        <v>2.3113154928506251E-2</v>
      </c>
      <c r="G1269" s="3"/>
      <c r="H1269" s="3">
        <f t="shared" si="173"/>
        <v>2.6030507113718784E-4</v>
      </c>
      <c r="I1269" s="6">
        <f t="shared" si="174"/>
        <v>1.6133972577675588E-2</v>
      </c>
      <c r="J1269" s="13"/>
      <c r="K1269" s="13"/>
      <c r="L1269" s="3"/>
      <c r="M1269" s="3"/>
      <c r="N1269" s="3"/>
      <c r="O1269" s="3">
        <f t="shared" si="175"/>
        <v>2.4890870009899174E-4</v>
      </c>
      <c r="P1269" s="36">
        <f t="shared" si="171"/>
        <v>3.0624819965414463</v>
      </c>
      <c r="Q1269" s="6">
        <f t="shared" si="172"/>
        <v>1.5776840624757281E-2</v>
      </c>
      <c r="R1269" s="3"/>
      <c r="S1269" s="3"/>
      <c r="T1269" s="3"/>
    </row>
    <row r="1270" spans="1:20" x14ac:dyDescent="0.25">
      <c r="A1270" s="33">
        <v>44239</v>
      </c>
      <c r="B1270">
        <v>22.628633000000001</v>
      </c>
      <c r="C1270" s="6">
        <f t="shared" si="170"/>
        <v>6.0469353218343914E-3</v>
      </c>
      <c r="D1270" s="6">
        <f t="shared" si="177"/>
        <v>1.5634965194419762E-2</v>
      </c>
      <c r="E1270" s="6">
        <f t="shared" si="169"/>
        <v>1.6517033670419474E-2</v>
      </c>
      <c r="F1270" s="6">
        <f t="shared" si="176"/>
        <v>2.3124070897716911E-2</v>
      </c>
      <c r="G1270" s="3"/>
      <c r="H1270" s="3">
        <f t="shared" si="173"/>
        <v>2.4969854357803119E-4</v>
      </c>
      <c r="I1270" s="6">
        <f t="shared" si="174"/>
        <v>1.5801852536270269E-2</v>
      </c>
      <c r="J1270" s="13"/>
      <c r="K1270" s="13"/>
      <c r="L1270" s="3"/>
      <c r="M1270" s="3"/>
      <c r="N1270" s="3"/>
      <c r="O1270" s="3">
        <f t="shared" si="175"/>
        <v>2.386772209194572E-4</v>
      </c>
      <c r="P1270" s="36">
        <f t="shared" si="171"/>
        <v>3.1746605359098909</v>
      </c>
      <c r="Q1270" s="6">
        <f t="shared" si="172"/>
        <v>1.544918188511797E-2</v>
      </c>
      <c r="R1270" s="3"/>
      <c r="S1270" s="3"/>
      <c r="T1270" s="3"/>
    </row>
    <row r="1271" spans="1:20" x14ac:dyDescent="0.25">
      <c r="A1271" s="33">
        <v>44242</v>
      </c>
      <c r="B1271">
        <v>23.097572</v>
      </c>
      <c r="C1271" s="6">
        <f t="shared" si="170"/>
        <v>2.0511452497476584E-2</v>
      </c>
      <c r="D1271" s="6">
        <f t="shared" si="177"/>
        <v>1.5653286756601298E-2</v>
      </c>
      <c r="E1271" s="6">
        <f t="shared" si="169"/>
        <v>1.5632134147327996E-2</v>
      </c>
      <c r="F1271" s="6">
        <f t="shared" si="176"/>
        <v>2.3127381389257094E-2</v>
      </c>
      <c r="G1271" s="3"/>
      <c r="H1271" s="3">
        <f t="shared" si="173"/>
        <v>2.3691055657053619E-4</v>
      </c>
      <c r="I1271" s="6">
        <f t="shared" si="174"/>
        <v>1.5391899056664066E-2</v>
      </c>
      <c r="J1271" s="13"/>
      <c r="K1271" s="13"/>
      <c r="L1271" s="3"/>
      <c r="M1271" s="3"/>
      <c r="N1271" s="3"/>
      <c r="O1271" s="3">
        <f t="shared" si="175"/>
        <v>2.2553660637293825E-4</v>
      </c>
      <c r="P1271" s="36">
        <f t="shared" si="171"/>
        <v>2.34686730748134</v>
      </c>
      <c r="Q1271" s="6">
        <f t="shared" si="172"/>
        <v>1.5017876227114747E-2</v>
      </c>
      <c r="R1271" s="3"/>
      <c r="S1271" s="3"/>
      <c r="T1271" s="3"/>
    </row>
    <row r="1272" spans="1:20" x14ac:dyDescent="0.25">
      <c r="A1272" s="33">
        <v>44243</v>
      </c>
      <c r="B1272">
        <v>22.952629000000002</v>
      </c>
      <c r="C1272" s="6">
        <f t="shared" si="170"/>
        <v>-6.2950204556595259E-3</v>
      </c>
      <c r="D1272" s="6">
        <f t="shared" si="177"/>
        <v>1.6057732012357342E-2</v>
      </c>
      <c r="E1272" s="6">
        <f t="shared" si="169"/>
        <v>1.5803727866054499E-2</v>
      </c>
      <c r="F1272" s="6">
        <f t="shared" si="176"/>
        <v>2.3193915200352192E-2</v>
      </c>
      <c r="G1272" s="3"/>
      <c r="H1272" s="3">
        <f t="shared" si="173"/>
        <v>2.4793910418967834E-4</v>
      </c>
      <c r="I1272" s="6">
        <f t="shared" si="174"/>
        <v>1.5746082185409752E-2</v>
      </c>
      <c r="J1272" s="13"/>
      <c r="K1272" s="13"/>
      <c r="L1272" s="3"/>
      <c r="M1272" s="3"/>
      <c r="N1272" s="3"/>
      <c r="O1272" s="3">
        <f t="shared" si="175"/>
        <v>2.4546493071152763E-4</v>
      </c>
      <c r="P1272" s="36">
        <f t="shared" si="171"/>
        <v>3.1565208745077924</v>
      </c>
      <c r="Q1272" s="6">
        <f t="shared" si="172"/>
        <v>1.5667320470058931E-2</v>
      </c>
      <c r="R1272" s="3"/>
      <c r="S1272" s="3"/>
      <c r="T1272" s="3"/>
    </row>
    <row r="1273" spans="1:20" x14ac:dyDescent="0.25">
      <c r="A1273" s="33">
        <v>44244</v>
      </c>
      <c r="B1273">
        <v>22.816210000000002</v>
      </c>
      <c r="C1273" s="6">
        <f t="shared" si="170"/>
        <v>-5.9612350658740133E-3</v>
      </c>
      <c r="D1273" s="6">
        <f t="shared" si="177"/>
        <v>1.5958269686410714E-2</v>
      </c>
      <c r="E1273" s="6">
        <f t="shared" si="169"/>
        <v>1.5727655522168135E-2</v>
      </c>
      <c r="F1273" s="6">
        <f t="shared" si="176"/>
        <v>2.2998558327250573E-2</v>
      </c>
      <c r="G1273" s="3"/>
      <c r="H1273" s="3">
        <f t="shared" si="173"/>
        <v>2.3544039489052795E-4</v>
      </c>
      <c r="I1273" s="6">
        <f t="shared" si="174"/>
        <v>1.5344067090915887E-2</v>
      </c>
      <c r="J1273" s="13"/>
      <c r="K1273" s="13"/>
      <c r="L1273" s="3"/>
      <c r="M1273" s="3"/>
      <c r="N1273" s="3"/>
      <c r="O1273" s="3">
        <f t="shared" si="175"/>
        <v>2.3192783667459624E-4</v>
      </c>
      <c r="P1273" s="36">
        <f t="shared" si="171"/>
        <v>3.1889928747496095</v>
      </c>
      <c r="Q1273" s="6">
        <f t="shared" si="172"/>
        <v>1.5229177150279534E-2</v>
      </c>
      <c r="R1273" s="3"/>
      <c r="S1273" s="3"/>
      <c r="T1273" s="3"/>
    </row>
    <row r="1274" spans="1:20" x14ac:dyDescent="0.25">
      <c r="A1274" s="33">
        <v>44245</v>
      </c>
      <c r="B1274">
        <v>22.227898</v>
      </c>
      <c r="C1274" s="6">
        <f t="shared" si="170"/>
        <v>-2.6123081656613558E-2</v>
      </c>
      <c r="D1274" s="6">
        <f t="shared" si="177"/>
        <v>1.4823194736007923E-2</v>
      </c>
      <c r="E1274" s="6">
        <f t="shared" si="169"/>
        <v>1.5744973265662356E-2</v>
      </c>
      <c r="F1274" s="6">
        <f t="shared" si="176"/>
        <v>2.2990224180015596E-2</v>
      </c>
      <c r="G1274" s="3"/>
      <c r="H1274" s="3">
        <f t="shared" si="173"/>
        <v>2.2344615060773264E-4</v>
      </c>
      <c r="I1274" s="6">
        <f t="shared" si="174"/>
        <v>1.4948115286140011E-2</v>
      </c>
      <c r="J1274" s="13"/>
      <c r="K1274" s="13"/>
      <c r="L1274" s="3"/>
      <c r="M1274" s="3"/>
      <c r="N1274" s="3"/>
      <c r="O1274" s="3">
        <f t="shared" si="175"/>
        <v>2.1934835685464931E-4</v>
      </c>
      <c r="P1274" s="36">
        <f t="shared" si="171"/>
        <v>1.7379345311701098</v>
      </c>
      <c r="Q1274" s="6">
        <f t="shared" si="172"/>
        <v>1.4810413797549658E-2</v>
      </c>
      <c r="R1274" s="3"/>
      <c r="S1274" s="3"/>
      <c r="T1274" s="3"/>
    </row>
    <row r="1275" spans="1:20" x14ac:dyDescent="0.25">
      <c r="A1275" s="33">
        <v>44246</v>
      </c>
      <c r="B1275">
        <v>22.517792</v>
      </c>
      <c r="C1275" s="6">
        <f t="shared" si="170"/>
        <v>1.295758568324042E-2</v>
      </c>
      <c r="D1275" s="6">
        <f t="shared" si="177"/>
        <v>1.4727149363810983E-2</v>
      </c>
      <c r="E1275" s="6">
        <f t="shared" si="169"/>
        <v>1.6018184078831731E-2</v>
      </c>
      <c r="F1275" s="6">
        <f t="shared" si="176"/>
        <v>2.3150047037833521E-2</v>
      </c>
      <c r="G1275" s="3"/>
      <c r="H1275" s="3">
        <f t="shared" si="173"/>
        <v>2.509843052855547E-4</v>
      </c>
      <c r="I1275" s="6">
        <f t="shared" si="174"/>
        <v>1.5842484189215866E-2</v>
      </c>
      <c r="J1275" s="13"/>
      <c r="K1275" s="13"/>
      <c r="L1275" s="3"/>
      <c r="M1275" s="3"/>
      <c r="N1275" s="3"/>
      <c r="O1275" s="3">
        <f t="shared" si="175"/>
        <v>2.6153944609764367E-4</v>
      </c>
      <c r="P1275" s="36">
        <f t="shared" si="171"/>
        <v>2.8845419618281545</v>
      </c>
      <c r="Q1275" s="6">
        <f t="shared" si="172"/>
        <v>1.6172181241182144E-2</v>
      </c>
      <c r="R1275" s="3"/>
      <c r="S1275" s="3"/>
      <c r="T1275" s="3"/>
    </row>
    <row r="1276" spans="1:20" x14ac:dyDescent="0.25">
      <c r="A1276" s="33">
        <v>44249</v>
      </c>
      <c r="B1276">
        <v>22.458105</v>
      </c>
      <c r="C1276" s="6">
        <f t="shared" si="170"/>
        <v>-2.6541787499900823E-3</v>
      </c>
      <c r="D1276" s="6">
        <f t="shared" si="177"/>
        <v>1.4915305550934389E-2</v>
      </c>
      <c r="E1276" s="6">
        <f t="shared" si="169"/>
        <v>1.6046952475267256E-2</v>
      </c>
      <c r="F1276" s="6">
        <f t="shared" si="176"/>
        <v>2.30787482457331E-2</v>
      </c>
      <c r="G1276" s="3"/>
      <c r="H1276" s="3">
        <f t="shared" si="173"/>
        <v>2.4599918857273246E-4</v>
      </c>
      <c r="I1276" s="6">
        <f t="shared" si="174"/>
        <v>1.5684361273980284E-2</v>
      </c>
      <c r="J1276" s="13"/>
      <c r="K1276" s="13"/>
      <c r="L1276" s="3"/>
      <c r="M1276" s="3"/>
      <c r="N1276" s="3"/>
      <c r="O1276" s="3">
        <f t="shared" si="175"/>
        <v>2.5708474023554108E-4</v>
      </c>
      <c r="P1276" s="36">
        <f t="shared" si="171"/>
        <v>3.2004128102492113</v>
      </c>
      <c r="Q1276" s="6">
        <f t="shared" si="172"/>
        <v>1.6033862299381925E-2</v>
      </c>
      <c r="R1276" s="3"/>
      <c r="S1276" s="3"/>
      <c r="T1276" s="3"/>
    </row>
    <row r="1277" spans="1:20" x14ac:dyDescent="0.25">
      <c r="A1277" s="33">
        <v>44250</v>
      </c>
      <c r="B1277">
        <v>22.978209</v>
      </c>
      <c r="C1277" s="6">
        <f t="shared" si="170"/>
        <v>2.2894758513036819E-2</v>
      </c>
      <c r="D1277" s="6">
        <f t="shared" si="177"/>
        <v>1.480404758129771E-2</v>
      </c>
      <c r="E1277" s="6">
        <f t="shared" si="169"/>
        <v>1.5822497989277755E-2</v>
      </c>
      <c r="F1277" s="6">
        <f t="shared" si="176"/>
        <v>2.3008738128989462E-2</v>
      </c>
      <c r="G1277" s="3"/>
      <c r="H1277" s="3">
        <f t="shared" si="173"/>
        <v>2.3166191714858243E-4</v>
      </c>
      <c r="I1277" s="6">
        <f t="shared" si="174"/>
        <v>1.5220444052279895E-2</v>
      </c>
      <c r="J1277" s="13"/>
      <c r="K1277" s="13"/>
      <c r="L1277" s="3"/>
      <c r="M1277" s="3"/>
      <c r="N1277" s="3"/>
      <c r="O1277" s="3">
        <f t="shared" si="175"/>
        <v>2.3973682300302887E-4</v>
      </c>
      <c r="P1277" s="36">
        <f t="shared" si="171"/>
        <v>2.1558263123309684</v>
      </c>
      <c r="Q1277" s="6">
        <f t="shared" si="172"/>
        <v>1.5483437053930528E-2</v>
      </c>
      <c r="R1277" s="3"/>
      <c r="S1277" s="3"/>
      <c r="T1277" s="3"/>
    </row>
    <row r="1278" spans="1:20" x14ac:dyDescent="0.25">
      <c r="A1278" s="33">
        <v>44251</v>
      </c>
      <c r="B1278">
        <v>23.643253000000001</v>
      </c>
      <c r="C1278" s="6">
        <f t="shared" si="170"/>
        <v>2.85314567775325E-2</v>
      </c>
      <c r="D1278" s="6">
        <f t="shared" si="177"/>
        <v>1.5089878098440743E-2</v>
      </c>
      <c r="E1278" s="6">
        <f t="shared" si="169"/>
        <v>1.5949284107927602E-2</v>
      </c>
      <c r="F1278" s="6">
        <f t="shared" si="176"/>
        <v>2.299123423439256E-2</v>
      </c>
      <c r="G1278" s="3"/>
      <c r="H1278" s="3">
        <f t="shared" si="173"/>
        <v>2.4921240016188384E-4</v>
      </c>
      <c r="I1278" s="6">
        <f t="shared" si="174"/>
        <v>1.5786462560114088E-2</v>
      </c>
      <c r="J1278" s="13"/>
      <c r="K1278" s="13"/>
      <c r="L1278" s="3"/>
      <c r="M1278" s="3"/>
      <c r="N1278" s="3"/>
      <c r="O1278" s="3">
        <f t="shared" si="175"/>
        <v>2.6687164431103677E-4</v>
      </c>
      <c r="P1278" s="36">
        <f t="shared" si="171"/>
        <v>1.6702726314165426</v>
      </c>
      <c r="Q1278" s="6">
        <f t="shared" si="172"/>
        <v>1.6336206545922365E-2</v>
      </c>
      <c r="R1278" s="3"/>
      <c r="S1278" s="3"/>
      <c r="T1278" s="3"/>
    </row>
    <row r="1279" spans="1:20" x14ac:dyDescent="0.25">
      <c r="A1279" s="33">
        <v>44252</v>
      </c>
      <c r="B1279">
        <v>24.061039000000001</v>
      </c>
      <c r="C1279" s="6">
        <f t="shared" si="170"/>
        <v>1.7516104497486203E-2</v>
      </c>
      <c r="D1279" s="6">
        <f t="shared" si="177"/>
        <v>1.5788496279007309E-2</v>
      </c>
      <c r="E1279" s="6">
        <f t="shared" si="169"/>
        <v>1.6344924444308542E-2</v>
      </c>
      <c r="F1279" s="6">
        <f t="shared" si="176"/>
        <v>2.3177454347415527E-2</v>
      </c>
      <c r="G1279" s="3"/>
      <c r="H1279" s="3">
        <f t="shared" si="173"/>
        <v>2.8310229770306318E-4</v>
      </c>
      <c r="I1279" s="6">
        <f t="shared" si="174"/>
        <v>1.682564405017125E-2</v>
      </c>
      <c r="J1279" s="13"/>
      <c r="K1279" s="13"/>
      <c r="L1279" s="3"/>
      <c r="M1279" s="3"/>
      <c r="N1279" s="3"/>
      <c r="O1279" s="3">
        <f t="shared" si="175"/>
        <v>3.1541141868712933E-4</v>
      </c>
      <c r="P1279" s="36">
        <f t="shared" si="171"/>
        <v>2.6255068346205297</v>
      </c>
      <c r="Q1279" s="6">
        <f t="shared" si="172"/>
        <v>1.7759825975699462E-2</v>
      </c>
      <c r="R1279" s="3"/>
      <c r="S1279" s="3"/>
      <c r="T1279" s="3"/>
    </row>
    <row r="1280" spans="1:20" x14ac:dyDescent="0.25">
      <c r="A1280" s="33">
        <v>44253</v>
      </c>
      <c r="B1280">
        <v>23.268101000000001</v>
      </c>
      <c r="C1280" s="6">
        <f t="shared" si="170"/>
        <v>-3.3510526556987497E-2</v>
      </c>
      <c r="D1280" s="6">
        <f t="shared" si="177"/>
        <v>1.6070575336616943E-2</v>
      </c>
      <c r="E1280" s="6">
        <f t="shared" si="169"/>
        <v>1.6464577072512115E-2</v>
      </c>
      <c r="F1280" s="6">
        <f t="shared" si="176"/>
        <v>2.3249898048890449E-2</v>
      </c>
      <c r="G1280" s="3"/>
      <c r="H1280" s="3">
        <f t="shared" si="173"/>
        <v>2.8452499484689077E-4</v>
      </c>
      <c r="I1280" s="6">
        <f t="shared" si="174"/>
        <v>1.6867868710862401E-2</v>
      </c>
      <c r="J1280" s="13"/>
      <c r="K1280" s="13"/>
      <c r="L1280" s="3"/>
      <c r="M1280" s="3"/>
      <c r="N1280" s="3"/>
      <c r="O1280" s="3">
        <f t="shared" si="175"/>
        <v>3.1730077023930508E-4</v>
      </c>
      <c r="P1280" s="36">
        <f t="shared" si="171"/>
        <v>1.3393476169049638</v>
      </c>
      <c r="Q1280" s="6">
        <f t="shared" si="172"/>
        <v>1.7812938282027058E-2</v>
      </c>
      <c r="R1280" s="3"/>
      <c r="S1280" s="3"/>
      <c r="T1280" s="3"/>
    </row>
    <row r="1281" spans="1:20" x14ac:dyDescent="0.25">
      <c r="A1281" s="33">
        <v>44256</v>
      </c>
      <c r="B1281">
        <v>23.779672999999999</v>
      </c>
      <c r="C1281" s="6">
        <f t="shared" si="170"/>
        <v>2.1747773352231426E-2</v>
      </c>
      <c r="D1281" s="6">
        <f t="shared" si="177"/>
        <v>1.7133433639957635E-2</v>
      </c>
      <c r="E1281" s="6">
        <f t="shared" ref="E1281:E1344" si="178">SQRT(SUMPRODUCT(C1221:C1280,C1221:C1280)/60)</f>
        <v>1.6381746231069267E-2</v>
      </c>
      <c r="F1281" s="6">
        <f t="shared" si="176"/>
        <v>2.3469637120472377E-2</v>
      </c>
      <c r="G1281" s="3"/>
      <c r="H1281" s="3">
        <f t="shared" si="173"/>
        <v>3.3483081856367121E-4</v>
      </c>
      <c r="I1281" s="6">
        <f t="shared" si="174"/>
        <v>1.8298382949421273E-2</v>
      </c>
      <c r="J1281" s="13"/>
      <c r="K1281" s="13"/>
      <c r="L1281" s="3"/>
      <c r="M1281" s="3"/>
      <c r="N1281" s="3"/>
      <c r="O1281" s="3">
        <f t="shared" si="175"/>
        <v>3.8659114636859117E-4</v>
      </c>
      <c r="P1281" s="36">
        <f t="shared" si="171"/>
        <v>2.3984199313378722</v>
      </c>
      <c r="Q1281" s="6">
        <f t="shared" si="172"/>
        <v>1.9661921227809635E-2</v>
      </c>
      <c r="R1281" s="3"/>
      <c r="S1281" s="3"/>
      <c r="T1281" s="3"/>
    </row>
    <row r="1282" spans="1:20" x14ac:dyDescent="0.25">
      <c r="A1282" s="33">
        <v>44257</v>
      </c>
      <c r="B1282">
        <v>23.771145000000001</v>
      </c>
      <c r="C1282" s="6">
        <f t="shared" si="170"/>
        <v>-3.5868994268118613E-4</v>
      </c>
      <c r="D1282" s="6">
        <f t="shared" si="177"/>
        <v>1.7139497243432545E-2</v>
      </c>
      <c r="E1282" s="6">
        <f t="shared" si="178"/>
        <v>1.6538494222039773E-2</v>
      </c>
      <c r="F1282" s="6">
        <f t="shared" si="176"/>
        <v>2.3477854527873415E-2</v>
      </c>
      <c r="G1282" s="3"/>
      <c r="H1282" s="3">
        <f t="shared" si="173"/>
        <v>3.4311890819665254E-4</v>
      </c>
      <c r="I1282" s="6">
        <f t="shared" si="174"/>
        <v>1.8523469118840903E-2</v>
      </c>
      <c r="J1282" s="13"/>
      <c r="K1282" s="13"/>
      <c r="L1282" s="3"/>
      <c r="M1282" s="3"/>
      <c r="N1282" s="3"/>
      <c r="O1282" s="3">
        <f t="shared" si="175"/>
        <v>3.9542247891957184E-4</v>
      </c>
      <c r="P1282" s="36">
        <f t="shared" si="171"/>
        <v>2.9986766808471894</v>
      </c>
      <c r="Q1282" s="6">
        <f t="shared" si="172"/>
        <v>1.9885232684572034E-2</v>
      </c>
      <c r="R1282" s="3"/>
      <c r="S1282" s="3"/>
      <c r="T1282" s="3"/>
    </row>
    <row r="1283" spans="1:20" x14ac:dyDescent="0.25">
      <c r="A1283" s="33">
        <v>44258</v>
      </c>
      <c r="B1283">
        <v>23.830832000000001</v>
      </c>
      <c r="C1283" s="6">
        <f t="shared" si="170"/>
        <v>2.5077543010501358E-3</v>
      </c>
      <c r="D1283" s="6">
        <f t="shared" si="177"/>
        <v>1.7132904832855865E-2</v>
      </c>
      <c r="E1283" s="6">
        <f t="shared" si="178"/>
        <v>1.6501543213547843E-2</v>
      </c>
      <c r="F1283" s="6">
        <f t="shared" si="176"/>
        <v>2.3461326869414906E-2</v>
      </c>
      <c r="G1283" s="3"/>
      <c r="H1283" s="3">
        <f t="shared" si="173"/>
        <v>3.2253949321335221E-4</v>
      </c>
      <c r="I1283" s="6">
        <f t="shared" si="174"/>
        <v>1.7959384544392165E-2</v>
      </c>
      <c r="J1283" s="13"/>
      <c r="K1283" s="13"/>
      <c r="L1283" s="3"/>
      <c r="M1283" s="3"/>
      <c r="N1283" s="3"/>
      <c r="O1283" s="3">
        <f t="shared" si="175"/>
        <v>3.6425402720864105E-4</v>
      </c>
      <c r="P1283" s="36">
        <f t="shared" si="171"/>
        <v>3.0312585146039623</v>
      </c>
      <c r="Q1283" s="6">
        <f t="shared" si="172"/>
        <v>1.9085440189019511E-2</v>
      </c>
      <c r="R1283" s="3"/>
      <c r="S1283" s="3"/>
      <c r="T1283" s="3"/>
    </row>
    <row r="1284" spans="1:20" x14ac:dyDescent="0.25">
      <c r="A1284" s="33">
        <v>44259</v>
      </c>
      <c r="B1284">
        <v>23.609148000000001</v>
      </c>
      <c r="C1284" s="6">
        <f t="shared" ref="C1284:C1347" si="179">LN(B1284/B1283)</f>
        <v>-9.3459404329289553E-3</v>
      </c>
      <c r="D1284" s="6">
        <f t="shared" si="177"/>
        <v>1.7135591835384087E-2</v>
      </c>
      <c r="E1284" s="6">
        <f t="shared" si="178"/>
        <v>1.6503388186187733E-2</v>
      </c>
      <c r="F1284" s="6">
        <f t="shared" si="176"/>
        <v>2.3423667113776275E-2</v>
      </c>
      <c r="G1284" s="3"/>
      <c r="H1284" s="3">
        <f t="shared" si="173"/>
        <v>3.0356445351861717E-4</v>
      </c>
      <c r="I1284" s="6">
        <f t="shared" si="174"/>
        <v>1.7423101145278851E-2</v>
      </c>
      <c r="J1284" s="13"/>
      <c r="K1284" s="13"/>
      <c r="L1284" s="3"/>
      <c r="M1284" s="3"/>
      <c r="N1284" s="3"/>
      <c r="O1284" s="3">
        <f t="shared" si="175"/>
        <v>3.3658050981075335E-4</v>
      </c>
      <c r="P1284" s="36">
        <f t="shared" si="171"/>
        <v>2.9496421741864678</v>
      </c>
      <c r="Q1284" s="6">
        <f t="shared" si="172"/>
        <v>1.8346130649560779E-2</v>
      </c>
      <c r="R1284" s="3"/>
      <c r="S1284" s="3"/>
      <c r="T1284" s="3"/>
    </row>
    <row r="1285" spans="1:20" x14ac:dyDescent="0.25">
      <c r="A1285" s="33">
        <v>44260</v>
      </c>
      <c r="B1285">
        <v>23.899039999999999</v>
      </c>
      <c r="C1285" s="6">
        <f t="shared" si="179"/>
        <v>1.2204026724492388E-2</v>
      </c>
      <c r="D1285" s="6">
        <f t="shared" si="177"/>
        <v>1.7119685330996132E-2</v>
      </c>
      <c r="E1285" s="6">
        <f t="shared" si="178"/>
        <v>1.6359209983792117E-2</v>
      </c>
      <c r="F1285" s="6">
        <f t="shared" si="176"/>
        <v>2.3443172463617386E-2</v>
      </c>
      <c r="G1285" s="3"/>
      <c r="H1285" s="3">
        <f t="shared" si="173"/>
        <v>2.9059138246205149E-4</v>
      </c>
      <c r="I1285" s="6">
        <f t="shared" si="174"/>
        <v>1.7046741109726853E-2</v>
      </c>
      <c r="J1285" s="13"/>
      <c r="K1285" s="13"/>
      <c r="L1285" s="3"/>
      <c r="M1285" s="3"/>
      <c r="N1285" s="3"/>
      <c r="O1285" s="3">
        <f t="shared" si="175"/>
        <v>3.1826925675952617E-4</v>
      </c>
      <c r="P1285" s="36">
        <f t="shared" ref="P1285:P1348" si="180">-0.5*LN(2*PI())-LN(Q1285)-C1285^2/(2*O1285)</f>
        <v>2.873386323419779</v>
      </c>
      <c r="Q1285" s="6">
        <f t="shared" ref="Q1285:Q1348" si="181">SQRT(O1285)</f>
        <v>1.7840102487360496E-2</v>
      </c>
      <c r="R1285" s="3"/>
      <c r="S1285" s="3"/>
      <c r="T1285" s="3"/>
    </row>
    <row r="1286" spans="1:20" x14ac:dyDescent="0.25">
      <c r="A1286" s="33">
        <v>44263</v>
      </c>
      <c r="B1286">
        <v>24.427668000000001</v>
      </c>
      <c r="C1286" s="6">
        <f t="shared" si="179"/>
        <v>2.1878133540620313E-2</v>
      </c>
      <c r="D1286" s="6">
        <f t="shared" si="177"/>
        <v>1.7090985989403371E-2</v>
      </c>
      <c r="E1286" s="6">
        <f t="shared" si="178"/>
        <v>1.6405695654676315E-2</v>
      </c>
      <c r="F1286" s="6">
        <f t="shared" si="176"/>
        <v>2.3215165925750958E-2</v>
      </c>
      <c r="G1286" s="3"/>
      <c r="H1286" s="3">
        <f t="shared" ref="H1286:H1349" si="182">(1-$H$1)*C1285^2+$H$1*H1285</f>
        <v>2.8209219561185588E-4</v>
      </c>
      <c r="I1286" s="6">
        <f t="shared" ref="I1286:I1349" si="183">SQRT(H1286)</f>
        <v>1.6795600483812893E-2</v>
      </c>
      <c r="J1286" s="13"/>
      <c r="K1286" s="13"/>
      <c r="L1286" s="3"/>
      <c r="M1286" s="3"/>
      <c r="N1286" s="3"/>
      <c r="O1286" s="3">
        <f t="shared" ref="O1286:O1349" si="184">$M$2+$M$3*C1285^2+$M$4*O1285</f>
        <v>3.0681177223783269E-4</v>
      </c>
      <c r="P1286" s="36">
        <f t="shared" si="180"/>
        <v>2.3456565638166706</v>
      </c>
      <c r="Q1286" s="6">
        <f t="shared" si="181"/>
        <v>1.7516043281455795E-2</v>
      </c>
      <c r="R1286" s="3"/>
      <c r="S1286" s="3"/>
      <c r="T1286" s="3"/>
    </row>
    <row r="1287" spans="1:20" x14ac:dyDescent="0.25">
      <c r="A1287" s="33">
        <v>44264</v>
      </c>
      <c r="B1287">
        <v>24.299773999999999</v>
      </c>
      <c r="C1287" s="6">
        <f t="shared" si="179"/>
        <v>-5.2493744156073135E-3</v>
      </c>
      <c r="D1287" s="6">
        <f t="shared" si="177"/>
        <v>1.657544941341153E-2</v>
      </c>
      <c r="E1287" s="6">
        <f t="shared" si="178"/>
        <v>1.6646973156276407E-2</v>
      </c>
      <c r="F1287" s="6">
        <f t="shared" si="176"/>
        <v>2.3064453532427105E-2</v>
      </c>
      <c r="G1287" s="3"/>
      <c r="H1287" s="3">
        <f t="shared" si="182"/>
        <v>2.938858275084175E-4</v>
      </c>
      <c r="I1287" s="6">
        <f t="shared" si="183"/>
        <v>1.7143098538724484E-2</v>
      </c>
      <c r="J1287" s="13"/>
      <c r="K1287" s="13"/>
      <c r="L1287" s="3"/>
      <c r="M1287" s="3"/>
      <c r="N1287" s="3"/>
      <c r="O1287" s="3">
        <f t="shared" si="184"/>
        <v>3.2375406415727844E-4</v>
      </c>
      <c r="P1287" s="36">
        <f t="shared" si="180"/>
        <v>3.0562677732918742</v>
      </c>
      <c r="Q1287" s="6">
        <f t="shared" si="181"/>
        <v>1.7993167151929602E-2</v>
      </c>
      <c r="R1287" s="3"/>
      <c r="S1287" s="3"/>
      <c r="T1287" s="3"/>
    </row>
    <row r="1288" spans="1:20" x14ac:dyDescent="0.25">
      <c r="A1288" s="33">
        <v>44265</v>
      </c>
      <c r="B1288">
        <v>24.069565000000001</v>
      </c>
      <c r="C1288" s="6">
        <f t="shared" si="179"/>
        <v>-9.518870549212799E-3</v>
      </c>
      <c r="D1288" s="6">
        <f t="shared" si="177"/>
        <v>1.5348343901511718E-2</v>
      </c>
      <c r="E1288" s="6">
        <f t="shared" si="178"/>
        <v>1.6492843920268643E-2</v>
      </c>
      <c r="F1288" s="6">
        <f t="shared" si="176"/>
        <v>2.2830995529290646E-2</v>
      </c>
      <c r="G1288" s="3"/>
      <c r="H1288" s="3">
        <f t="shared" si="182"/>
        <v>2.7790603376322639E-4</v>
      </c>
      <c r="I1288" s="6">
        <f t="shared" si="183"/>
        <v>1.6670513902193488E-2</v>
      </c>
      <c r="J1288" s="13"/>
      <c r="K1288" s="13"/>
      <c r="L1288" s="3"/>
      <c r="M1288" s="3"/>
      <c r="N1288" s="3"/>
      <c r="O1288" s="3">
        <f t="shared" si="184"/>
        <v>3.0172006280919573E-4</v>
      </c>
      <c r="P1288" s="36">
        <f t="shared" si="180"/>
        <v>2.9839130105203204</v>
      </c>
      <c r="Q1288" s="6">
        <f t="shared" si="181"/>
        <v>1.7370091042052591E-2</v>
      </c>
      <c r="R1288" s="3"/>
      <c r="S1288" s="3"/>
      <c r="T1288" s="3"/>
    </row>
    <row r="1289" spans="1:20" x14ac:dyDescent="0.25">
      <c r="A1289" s="33">
        <v>44266</v>
      </c>
      <c r="B1289">
        <v>23.950199000000001</v>
      </c>
      <c r="C1289" s="6">
        <f t="shared" si="179"/>
        <v>-4.9715465430777281E-3</v>
      </c>
      <c r="D1289" s="6">
        <f t="shared" si="177"/>
        <v>1.5212732782593504E-2</v>
      </c>
      <c r="E1289" s="6">
        <f t="shared" si="178"/>
        <v>1.6441266673024479E-2</v>
      </c>
      <c r="F1289" s="6">
        <f t="shared" si="176"/>
        <v>2.2852847804773303E-2</v>
      </c>
      <c r="G1289" s="3"/>
      <c r="H1289" s="3">
        <f t="shared" si="182"/>
        <v>2.66668205529393E-4</v>
      </c>
      <c r="I1289" s="6">
        <f t="shared" si="183"/>
        <v>1.632997873634234E-2</v>
      </c>
      <c r="J1289" s="13"/>
      <c r="K1289" s="13"/>
      <c r="L1289" s="3"/>
      <c r="M1289" s="3"/>
      <c r="N1289" s="3"/>
      <c r="O1289" s="3">
        <f t="shared" si="184"/>
        <v>2.8701734239214814E-4</v>
      </c>
      <c r="P1289" s="36">
        <f t="shared" si="180"/>
        <v>3.115988314776422</v>
      </c>
      <c r="Q1289" s="6">
        <f t="shared" si="181"/>
        <v>1.6941586182885833E-2</v>
      </c>
      <c r="R1289" s="3"/>
      <c r="S1289" s="3"/>
      <c r="T1289" s="3"/>
    </row>
    <row r="1290" spans="1:20" x14ac:dyDescent="0.25">
      <c r="A1290" s="33">
        <v>44267</v>
      </c>
      <c r="B1290">
        <v>24.257142999999999</v>
      </c>
      <c r="C1290" s="6">
        <f t="shared" si="179"/>
        <v>1.273449791177466E-2</v>
      </c>
      <c r="D1290" s="6">
        <f t="shared" si="177"/>
        <v>1.5151357926582992E-2</v>
      </c>
      <c r="E1290" s="6">
        <f t="shared" si="178"/>
        <v>1.6238090579497176E-2</v>
      </c>
      <c r="F1290" s="6">
        <f t="shared" si="176"/>
        <v>2.272644911405924E-2</v>
      </c>
      <c r="G1290" s="3"/>
      <c r="H1290" s="3">
        <f t="shared" si="182"/>
        <v>2.521510896994287E-4</v>
      </c>
      <c r="I1290" s="6">
        <f t="shared" si="183"/>
        <v>1.5879266031508785E-2</v>
      </c>
      <c r="J1290" s="13"/>
      <c r="K1290" s="13"/>
      <c r="L1290" s="3"/>
      <c r="M1290" s="3"/>
      <c r="N1290" s="3"/>
      <c r="O1290" s="3">
        <f t="shared" si="184"/>
        <v>2.6826627196020714E-4</v>
      </c>
      <c r="P1290" s="36">
        <f t="shared" si="180"/>
        <v>2.8905758395460177</v>
      </c>
      <c r="Q1290" s="6">
        <f t="shared" si="181"/>
        <v>1.6378836099070263E-2</v>
      </c>
      <c r="R1290" s="3"/>
      <c r="S1290" s="3"/>
      <c r="T1290" s="3"/>
    </row>
    <row r="1291" spans="1:20" x14ac:dyDescent="0.25">
      <c r="A1291" s="33">
        <v>44270</v>
      </c>
      <c r="B1291">
        <v>24.163354999999999</v>
      </c>
      <c r="C1291" s="6">
        <f t="shared" si="179"/>
        <v>-3.8739013915368931E-3</v>
      </c>
      <c r="D1291" s="6">
        <f t="shared" si="177"/>
        <v>1.5222800605882303E-2</v>
      </c>
      <c r="E1291" s="6">
        <f t="shared" si="178"/>
        <v>1.6112040077703182E-2</v>
      </c>
      <c r="F1291" s="6">
        <f t="shared" si="176"/>
        <v>2.2662773141606335E-2</v>
      </c>
      <c r="G1291" s="3"/>
      <c r="H1291" s="3">
        <f t="shared" si="182"/>
        <v>2.4675207054136256E-4</v>
      </c>
      <c r="I1291" s="6">
        <f t="shared" si="183"/>
        <v>1.5708343978324466E-2</v>
      </c>
      <c r="J1291" s="13"/>
      <c r="K1291" s="13"/>
      <c r="L1291" s="3"/>
      <c r="M1291" s="3"/>
      <c r="N1291" s="3"/>
      <c r="O1291" s="3">
        <f t="shared" si="184"/>
        <v>2.6269276119590668E-4</v>
      </c>
      <c r="P1291" s="36">
        <f t="shared" si="180"/>
        <v>3.1747601754562305</v>
      </c>
      <c r="Q1291" s="6">
        <f t="shared" si="181"/>
        <v>1.6207799393992594E-2</v>
      </c>
      <c r="R1291" s="3"/>
      <c r="S1291" s="3"/>
      <c r="T1291" s="3"/>
    </row>
    <row r="1292" spans="1:20" x14ac:dyDescent="0.25">
      <c r="A1292" s="33">
        <v>44271</v>
      </c>
      <c r="B1292">
        <v>24.129248</v>
      </c>
      <c r="C1292" s="6">
        <f t="shared" si="179"/>
        <v>-1.4125146938485978E-3</v>
      </c>
      <c r="D1292" s="6">
        <f t="shared" si="177"/>
        <v>1.4623610072871844E-2</v>
      </c>
      <c r="E1292" s="6">
        <f t="shared" si="178"/>
        <v>1.5995841779557131E-2</v>
      </c>
      <c r="F1292" s="6">
        <f t="shared" si="176"/>
        <v>2.2268002019044768E-2</v>
      </c>
      <c r="G1292" s="3"/>
      <c r="H1292" s="3">
        <f t="shared" si="182"/>
        <v>2.3284737302836189E-4</v>
      </c>
      <c r="I1292" s="6">
        <f t="shared" si="183"/>
        <v>1.5259337240796597E-2</v>
      </c>
      <c r="J1292" s="13"/>
      <c r="K1292" s="13"/>
      <c r="L1292" s="3"/>
      <c r="M1292" s="3"/>
      <c r="N1292" s="3"/>
      <c r="O1292" s="3">
        <f t="shared" si="184"/>
        <v>2.4546713842599525E-4</v>
      </c>
      <c r="P1292" s="36">
        <f t="shared" si="180"/>
        <v>3.2331711212617527</v>
      </c>
      <c r="Q1292" s="6">
        <f t="shared" si="181"/>
        <v>1.5667390925932601E-2</v>
      </c>
      <c r="R1292" s="3"/>
      <c r="S1292" s="3"/>
      <c r="T1292" s="3"/>
    </row>
    <row r="1293" spans="1:20" x14ac:dyDescent="0.25">
      <c r="A1293" s="33">
        <v>44272</v>
      </c>
      <c r="B1293">
        <v>24.393561999999999</v>
      </c>
      <c r="C1293" s="6">
        <f t="shared" si="179"/>
        <v>1.0894530399125964E-2</v>
      </c>
      <c r="D1293" s="6">
        <f t="shared" si="177"/>
        <v>1.4354678351970433E-2</v>
      </c>
      <c r="E1293" s="6">
        <f t="shared" si="178"/>
        <v>1.5991708334799036E-2</v>
      </c>
      <c r="F1293" s="6">
        <f t="shared" si="176"/>
        <v>2.1977678632988308E-2</v>
      </c>
      <c r="G1293" s="3"/>
      <c r="H1293" s="3">
        <f t="shared" si="182"/>
        <v>2.1899624251228047E-4</v>
      </c>
      <c r="I1293" s="6">
        <f t="shared" si="183"/>
        <v>1.4798521632659137E-2</v>
      </c>
      <c r="J1293" s="13"/>
      <c r="K1293" s="13"/>
      <c r="L1293" s="3"/>
      <c r="M1293" s="3"/>
      <c r="N1293" s="3"/>
      <c r="O1293" s="3">
        <f t="shared" si="184"/>
        <v>2.288136453563706E-4</v>
      </c>
      <c r="P1293" s="36">
        <f t="shared" si="180"/>
        <v>3.0130015333908693</v>
      </c>
      <c r="Q1293" s="6">
        <f t="shared" si="181"/>
        <v>1.5126587366500436E-2</v>
      </c>
      <c r="R1293" s="3"/>
      <c r="S1293" s="3"/>
      <c r="T1293" s="3"/>
    </row>
    <row r="1294" spans="1:20" x14ac:dyDescent="0.25">
      <c r="A1294" s="33">
        <v>44273</v>
      </c>
      <c r="B1294">
        <v>24.726085999999999</v>
      </c>
      <c r="C1294" s="6">
        <f t="shared" si="179"/>
        <v>1.3539554673928488E-2</v>
      </c>
      <c r="D1294" s="6">
        <f t="shared" si="177"/>
        <v>1.4490326207244173E-2</v>
      </c>
      <c r="E1294" s="6">
        <f t="shared" si="178"/>
        <v>1.605141570198974E-2</v>
      </c>
      <c r="F1294" s="6">
        <f t="shared" si="176"/>
        <v>2.2006710655172453E-2</v>
      </c>
      <c r="G1294" s="3"/>
      <c r="H1294" s="3">
        <f t="shared" si="182"/>
        <v>2.1297791551859241E-4</v>
      </c>
      <c r="I1294" s="6">
        <f t="shared" si="183"/>
        <v>1.4593762897847574E-2</v>
      </c>
      <c r="J1294" s="13"/>
      <c r="K1294" s="13"/>
      <c r="L1294" s="3"/>
      <c r="M1294" s="3"/>
      <c r="N1294" s="3"/>
      <c r="O1294" s="3">
        <f t="shared" si="184"/>
        <v>2.2341813913304758E-4</v>
      </c>
      <c r="P1294" s="36">
        <f t="shared" si="180"/>
        <v>2.874033111314422</v>
      </c>
      <c r="Q1294" s="6">
        <f t="shared" si="181"/>
        <v>1.4947178300035347E-2</v>
      </c>
      <c r="R1294" s="3"/>
      <c r="S1294" s="3"/>
      <c r="T1294" s="3"/>
    </row>
    <row r="1295" spans="1:20" x14ac:dyDescent="0.25">
      <c r="A1295" s="33">
        <v>44274</v>
      </c>
      <c r="B1295">
        <v>24.495875999999999</v>
      </c>
      <c r="C1295" s="6">
        <f t="shared" si="179"/>
        <v>-9.3540228473154279E-3</v>
      </c>
      <c r="D1295" s="6">
        <f t="shared" si="177"/>
        <v>1.4337309673469207E-2</v>
      </c>
      <c r="E1295" s="6">
        <f t="shared" si="178"/>
        <v>1.6045839573606183E-2</v>
      </c>
      <c r="F1295" s="6">
        <f t="shared" si="176"/>
        <v>2.2051365798005904E-2</v>
      </c>
      <c r="G1295" s="3"/>
      <c r="H1295" s="3">
        <f t="shared" si="182"/>
        <v>2.111984130335748E-4</v>
      </c>
      <c r="I1295" s="6">
        <f t="shared" si="183"/>
        <v>1.4532667099798811E-2</v>
      </c>
      <c r="J1295" s="13"/>
      <c r="K1295" s="13"/>
      <c r="L1295" s="3"/>
      <c r="M1295" s="3"/>
      <c r="N1295" s="3"/>
      <c r="O1295" s="3">
        <f t="shared" si="184"/>
        <v>2.2389102221020277E-4</v>
      </c>
      <c r="P1295" s="36">
        <f t="shared" si="180"/>
        <v>3.0878345051364611</v>
      </c>
      <c r="Q1295" s="6">
        <f t="shared" si="181"/>
        <v>1.4962988411751268E-2</v>
      </c>
      <c r="R1295" s="3"/>
      <c r="S1295" s="3"/>
      <c r="T1295" s="3"/>
    </row>
    <row r="1296" spans="1:20" x14ac:dyDescent="0.25">
      <c r="A1296" s="33">
        <v>44277</v>
      </c>
      <c r="B1296">
        <v>24.385035999999999</v>
      </c>
      <c r="C1296" s="6">
        <f t="shared" si="179"/>
        <v>-4.5351113732342531E-3</v>
      </c>
      <c r="D1296" s="6">
        <f t="shared" si="177"/>
        <v>1.4397371097096174E-2</v>
      </c>
      <c r="E1296" s="6">
        <f t="shared" si="178"/>
        <v>1.5359667402340795E-2</v>
      </c>
      <c r="F1296" s="6">
        <f t="shared" si="176"/>
        <v>1.7427894918738765E-2</v>
      </c>
      <c r="G1296" s="3"/>
      <c r="H1296" s="3">
        <f t="shared" si="182"/>
        <v>2.0377637285724624E-4</v>
      </c>
      <c r="I1296" s="6">
        <f t="shared" si="183"/>
        <v>1.4275026194625572E-2</v>
      </c>
      <c r="J1296" s="13"/>
      <c r="K1296" s="13"/>
      <c r="L1296" s="3"/>
      <c r="M1296" s="3"/>
      <c r="N1296" s="3"/>
      <c r="O1296" s="3">
        <f t="shared" si="184"/>
        <v>2.1638393596371547E-4</v>
      </c>
      <c r="P1296" s="36">
        <f t="shared" si="180"/>
        <v>3.2527647240994564</v>
      </c>
      <c r="Q1296" s="6">
        <f t="shared" si="181"/>
        <v>1.4709994424326458E-2</v>
      </c>
      <c r="R1296" s="3"/>
      <c r="S1296" s="3"/>
      <c r="T1296" s="3"/>
    </row>
    <row r="1297" spans="1:20" x14ac:dyDescent="0.25">
      <c r="A1297" s="33">
        <v>44278</v>
      </c>
      <c r="B1297">
        <v>24.436192999999999</v>
      </c>
      <c r="C1297" s="6">
        <f t="shared" si="179"/>
        <v>2.0956874610043121E-3</v>
      </c>
      <c r="D1297" s="6">
        <f t="shared" si="177"/>
        <v>1.4375049039832128E-2</v>
      </c>
      <c r="E1297" s="6">
        <f t="shared" si="178"/>
        <v>1.5048730465149875E-2</v>
      </c>
      <c r="F1297" s="6">
        <f t="shared" si="176"/>
        <v>1.6098437816751167E-2</v>
      </c>
      <c r="G1297" s="3"/>
      <c r="H1297" s="3">
        <f t="shared" si="182"/>
        <v>1.9278382459586978E-4</v>
      </c>
      <c r="I1297" s="6">
        <f t="shared" si="183"/>
        <v>1.3884661486542254E-2</v>
      </c>
      <c r="J1297" s="13"/>
      <c r="K1297" s="13"/>
      <c r="L1297" s="3"/>
      <c r="M1297" s="3"/>
      <c r="N1297" s="3"/>
      <c r="O1297" s="3">
        <f t="shared" si="184"/>
        <v>2.0405346951824727E-4</v>
      </c>
      <c r="P1297" s="36">
        <f t="shared" si="180"/>
        <v>3.3188640586460991</v>
      </c>
      <c r="Q1297" s="6">
        <f t="shared" si="181"/>
        <v>1.4284728541986622E-2</v>
      </c>
      <c r="R1297" s="3"/>
      <c r="S1297" s="3"/>
      <c r="T1297" s="3"/>
    </row>
    <row r="1298" spans="1:20" x14ac:dyDescent="0.25">
      <c r="A1298" s="33">
        <v>44279</v>
      </c>
      <c r="B1298">
        <v>24.956292999999999</v>
      </c>
      <c r="C1298" s="6">
        <f t="shared" si="179"/>
        <v>2.1060661903848071E-2</v>
      </c>
      <c r="D1298" s="6">
        <f t="shared" si="177"/>
        <v>1.4379505475578773E-2</v>
      </c>
      <c r="E1298" s="6">
        <f t="shared" si="178"/>
        <v>1.4964295674539406E-2</v>
      </c>
      <c r="F1298" s="6">
        <f t="shared" si="176"/>
        <v>1.6083464329932334E-2</v>
      </c>
      <c r="G1298" s="3"/>
      <c r="H1298" s="3">
        <f t="shared" si="182"/>
        <v>1.8148030947617023E-4</v>
      </c>
      <c r="I1298" s="6">
        <f t="shared" si="183"/>
        <v>1.3471462781605055E-2</v>
      </c>
      <c r="J1298" s="13"/>
      <c r="K1298" s="13"/>
      <c r="L1298" s="3"/>
      <c r="M1298" s="3"/>
      <c r="N1298" s="3"/>
      <c r="O1298" s="3">
        <f t="shared" si="184"/>
        <v>1.9156439876202475E-4</v>
      </c>
      <c r="P1298" s="36">
        <f t="shared" si="180"/>
        <v>2.2034961893228382</v>
      </c>
      <c r="Q1298" s="6">
        <f t="shared" si="181"/>
        <v>1.3840679129364453E-2</v>
      </c>
      <c r="R1298" s="3"/>
      <c r="S1298" s="3"/>
      <c r="T1298" s="3"/>
    </row>
    <row r="1299" spans="1:20" x14ac:dyDescent="0.25">
      <c r="A1299" s="33">
        <v>44280</v>
      </c>
      <c r="B1299">
        <v>24.691980000000001</v>
      </c>
      <c r="C1299" s="6">
        <f t="shared" si="179"/>
        <v>-1.0647520290805779E-2</v>
      </c>
      <c r="D1299" s="6">
        <f t="shared" si="177"/>
        <v>1.485004040060826E-2</v>
      </c>
      <c r="E1299" s="6">
        <f t="shared" si="178"/>
        <v>1.5202183584559955E-2</v>
      </c>
      <c r="F1299" s="6">
        <f t="shared" si="176"/>
        <v>1.6235660862952899E-2</v>
      </c>
      <c r="G1299" s="3"/>
      <c r="H1299" s="3">
        <f t="shared" si="182"/>
        <v>1.9720457969729186E-4</v>
      </c>
      <c r="I1299" s="6">
        <f t="shared" si="183"/>
        <v>1.4042954806496097E-2</v>
      </c>
      <c r="J1299" s="13"/>
      <c r="K1299" s="13"/>
      <c r="L1299" s="3"/>
      <c r="M1299" s="3"/>
      <c r="N1299" s="3"/>
      <c r="O1299" s="3">
        <f t="shared" si="184"/>
        <v>2.1663667925561045E-4</v>
      </c>
      <c r="P1299" s="36">
        <f t="shared" si="180"/>
        <v>3.0380473430135724</v>
      </c>
      <c r="Q1299" s="6">
        <f t="shared" si="181"/>
        <v>1.4718582786926547E-2</v>
      </c>
      <c r="R1299" s="3"/>
      <c r="S1299" s="3"/>
      <c r="T1299" s="3"/>
    </row>
    <row r="1300" spans="1:20" x14ac:dyDescent="0.25">
      <c r="A1300" s="33">
        <v>44281</v>
      </c>
      <c r="B1300">
        <v>24.777242999999999</v>
      </c>
      <c r="C1300" s="6">
        <f t="shared" si="179"/>
        <v>3.4471163789617731E-3</v>
      </c>
      <c r="D1300" s="6">
        <f t="shared" si="177"/>
        <v>1.4883493175904792E-2</v>
      </c>
      <c r="E1300" s="6">
        <f t="shared" si="178"/>
        <v>1.5263854456655467E-2</v>
      </c>
      <c r="F1300" s="6">
        <f t="shared" si="176"/>
        <v>1.599107221396516E-2</v>
      </c>
      <c r="G1300" s="3"/>
      <c r="H1300" s="3">
        <f t="shared" si="182"/>
        <v>1.9217448621604158E-4</v>
      </c>
      <c r="I1300" s="6">
        <f t="shared" si="183"/>
        <v>1.3862701259712755E-2</v>
      </c>
      <c r="J1300" s="13"/>
      <c r="K1300" s="13"/>
      <c r="L1300" s="3"/>
      <c r="M1300" s="3"/>
      <c r="N1300" s="3"/>
      <c r="O1300" s="3">
        <f t="shared" si="184"/>
        <v>2.1196667105967439E-4</v>
      </c>
      <c r="P1300" s="36">
        <f t="shared" si="180"/>
        <v>3.2825727873276125</v>
      </c>
      <c r="Q1300" s="6">
        <f t="shared" si="181"/>
        <v>1.4559075213064682E-2</v>
      </c>
      <c r="R1300" s="3"/>
      <c r="S1300" s="3"/>
      <c r="T1300" s="3"/>
    </row>
    <row r="1301" spans="1:20" x14ac:dyDescent="0.25">
      <c r="A1301" s="33">
        <v>44284</v>
      </c>
      <c r="B1301">
        <v>24.461773000000001</v>
      </c>
      <c r="C1301" s="6">
        <f t="shared" si="179"/>
        <v>-1.2813997608353058E-2</v>
      </c>
      <c r="D1301" s="6">
        <f t="shared" si="177"/>
        <v>1.4855827429059382E-2</v>
      </c>
      <c r="E1301" s="6">
        <f t="shared" si="178"/>
        <v>1.5259767280112477E-2</v>
      </c>
      <c r="F1301" s="6">
        <f t="shared" si="176"/>
        <v>1.5377720297041313E-2</v>
      </c>
      <c r="G1301" s="3"/>
      <c r="H1301" s="3">
        <f t="shared" si="182"/>
        <v>1.8135697372288545E-4</v>
      </c>
      <c r="I1301" s="6">
        <f t="shared" si="183"/>
        <v>1.3466884336136754E-2</v>
      </c>
      <c r="J1301" s="13"/>
      <c r="K1301" s="13"/>
      <c r="L1301" s="3"/>
      <c r="M1301" s="3"/>
      <c r="N1301" s="3"/>
      <c r="O1301" s="3">
        <f t="shared" si="184"/>
        <v>1.9934007695886688E-4</v>
      </c>
      <c r="P1301" s="36">
        <f t="shared" si="180"/>
        <v>2.9294552971934835</v>
      </c>
      <c r="Q1301" s="6">
        <f t="shared" si="181"/>
        <v>1.4118784542547098E-2</v>
      </c>
      <c r="R1301" s="3"/>
      <c r="S1301" s="3"/>
      <c r="T1301" s="3"/>
    </row>
    <row r="1302" spans="1:20" x14ac:dyDescent="0.25">
      <c r="A1302" s="33">
        <v>44285</v>
      </c>
      <c r="B1302">
        <v>24.939240999999999</v>
      </c>
      <c r="C1302" s="6">
        <f t="shared" si="179"/>
        <v>1.9330893426512175E-2</v>
      </c>
      <c r="D1302" s="6">
        <f t="shared" si="177"/>
        <v>1.4565194940005018E-2</v>
      </c>
      <c r="E1302" s="6">
        <f t="shared" si="178"/>
        <v>1.5329638955647871E-2</v>
      </c>
      <c r="F1302" s="6">
        <f t="shared" si="176"/>
        <v>1.5401953691755718E-2</v>
      </c>
      <c r="G1302" s="3"/>
      <c r="H1302" s="3">
        <f t="shared" si="182"/>
        <v>1.8032746738192497E-4</v>
      </c>
      <c r="I1302" s="6">
        <f t="shared" si="183"/>
        <v>1.3428606308248261E-2</v>
      </c>
      <c r="J1302" s="13"/>
      <c r="K1302" s="13"/>
      <c r="L1302" s="3"/>
      <c r="M1302" s="3"/>
      <c r="N1302" s="3"/>
      <c r="O1302" s="3">
        <f t="shared" si="184"/>
        <v>2.0053543655366554E-4</v>
      </c>
      <c r="P1302" s="36">
        <f t="shared" si="180"/>
        <v>2.4066070273745557</v>
      </c>
      <c r="Q1302" s="6">
        <f t="shared" si="181"/>
        <v>1.4161053511432882E-2</v>
      </c>
      <c r="R1302" s="3"/>
      <c r="S1302" s="3"/>
      <c r="T1302" s="3"/>
    </row>
    <row r="1303" spans="1:20" x14ac:dyDescent="0.25">
      <c r="A1303" s="33">
        <v>44286</v>
      </c>
      <c r="B1303">
        <v>24.657875000000001</v>
      </c>
      <c r="C1303" s="6">
        <f t="shared" si="179"/>
        <v>-1.1346184664680002E-2</v>
      </c>
      <c r="D1303" s="6">
        <f t="shared" si="177"/>
        <v>1.4942560319816271E-2</v>
      </c>
      <c r="E1303" s="6">
        <f t="shared" si="178"/>
        <v>1.5458759334040405E-2</v>
      </c>
      <c r="F1303" s="6">
        <f t="shared" si="176"/>
        <v>1.5470384668340987E-2</v>
      </c>
      <c r="G1303" s="3"/>
      <c r="H1303" s="3">
        <f t="shared" si="182"/>
        <v>1.9192882577903978E-4</v>
      </c>
      <c r="I1303" s="6">
        <f t="shared" si="183"/>
        <v>1.3853837944015361E-2</v>
      </c>
      <c r="J1303" s="13"/>
      <c r="K1303" s="13"/>
      <c r="L1303" s="3"/>
      <c r="M1303" s="3"/>
      <c r="N1303" s="3"/>
      <c r="O1303" s="3">
        <f t="shared" si="184"/>
        <v>2.1896307054900023E-4</v>
      </c>
      <c r="P1303" s="36">
        <f t="shared" si="180"/>
        <v>3.0003980361840932</v>
      </c>
      <c r="Q1303" s="6">
        <f t="shared" si="181"/>
        <v>1.4797400803823631E-2</v>
      </c>
      <c r="R1303" s="3"/>
      <c r="S1303" s="3"/>
      <c r="T1303" s="3"/>
    </row>
    <row r="1304" spans="1:20" x14ac:dyDescent="0.25">
      <c r="A1304" s="33">
        <v>44287</v>
      </c>
      <c r="B1304">
        <v>24.811347999999999</v>
      </c>
      <c r="C1304" s="6">
        <f t="shared" si="179"/>
        <v>6.2048070731776381E-3</v>
      </c>
      <c r="D1304" s="6">
        <f t="shared" si="177"/>
        <v>1.5046154381629488E-2</v>
      </c>
      <c r="E1304" s="6">
        <f t="shared" si="178"/>
        <v>1.4935090623384932E-2</v>
      </c>
      <c r="F1304" s="6">
        <f t="shared" si="176"/>
        <v>1.5515531228940385E-2</v>
      </c>
      <c r="G1304" s="3"/>
      <c r="H1304" s="3">
        <f t="shared" si="182"/>
        <v>1.8813725061899854E-4</v>
      </c>
      <c r="I1304" s="6">
        <f t="shared" si="183"/>
        <v>1.371631330274278E-2</v>
      </c>
      <c r="J1304" s="13"/>
      <c r="K1304" s="13"/>
      <c r="L1304" s="3"/>
      <c r="M1304" s="3"/>
      <c r="N1304" s="3"/>
      <c r="O1304" s="3">
        <f t="shared" si="184"/>
        <v>2.1534270202278771E-4</v>
      </c>
      <c r="P1304" s="36">
        <f t="shared" si="180"/>
        <v>3.2133098464139853</v>
      </c>
      <c r="Q1304" s="6">
        <f t="shared" si="181"/>
        <v>1.4674559687526836E-2</v>
      </c>
      <c r="R1304" s="3"/>
      <c r="S1304" s="3"/>
      <c r="T1304" s="3"/>
    </row>
    <row r="1305" spans="1:20" x14ac:dyDescent="0.25">
      <c r="A1305" s="33">
        <v>44292</v>
      </c>
      <c r="B1305">
        <v>24.930713999999998</v>
      </c>
      <c r="C1305" s="6">
        <f t="shared" si="179"/>
        <v>4.7994081598836374E-3</v>
      </c>
      <c r="D1305" s="6">
        <f t="shared" si="177"/>
        <v>1.4315128461237671E-2</v>
      </c>
      <c r="E1305" s="6">
        <f t="shared" si="178"/>
        <v>1.4522600167424134E-2</v>
      </c>
      <c r="F1305" s="6">
        <f t="shared" si="176"/>
        <v>1.5471342812098478E-2</v>
      </c>
      <c r="G1305" s="3"/>
      <c r="H1305" s="3">
        <f t="shared" si="182"/>
        <v>1.7915899343077992E-4</v>
      </c>
      <c r="I1305" s="6">
        <f t="shared" si="183"/>
        <v>1.3385028704891892E-2</v>
      </c>
      <c r="J1305" s="13"/>
      <c r="K1305" s="13"/>
      <c r="L1305" s="3"/>
      <c r="M1305" s="3"/>
      <c r="N1305" s="3"/>
      <c r="O1305" s="3">
        <f t="shared" si="184"/>
        <v>2.0459687077716476E-4</v>
      </c>
      <c r="P1305" s="36">
        <f t="shared" si="180"/>
        <v>3.2720040039195313</v>
      </c>
      <c r="Q1305" s="6">
        <f t="shared" si="181"/>
        <v>1.4303736252363043E-2</v>
      </c>
      <c r="R1305" s="3"/>
      <c r="S1305" s="3"/>
      <c r="T1305" s="3"/>
    </row>
    <row r="1306" spans="1:20" x14ac:dyDescent="0.25">
      <c r="A1306" s="33">
        <v>44293</v>
      </c>
      <c r="B1306">
        <v>25.152397000000001</v>
      </c>
      <c r="C1306" s="6">
        <f t="shared" si="179"/>
        <v>8.8526628374254162E-3</v>
      </c>
      <c r="D1306" s="6">
        <f t="shared" si="177"/>
        <v>1.4145461436798663E-2</v>
      </c>
      <c r="E1306" s="6">
        <f t="shared" si="178"/>
        <v>1.4535481053919273E-2</v>
      </c>
      <c r="F1306" s="6">
        <f t="shared" si="176"/>
        <v>1.5439164989801427E-2</v>
      </c>
      <c r="G1306" s="3"/>
      <c r="H1306" s="3">
        <f t="shared" si="182"/>
        <v>1.6979151294604258E-4</v>
      </c>
      <c r="I1306" s="6">
        <f t="shared" si="183"/>
        <v>1.3030407244059664E-2</v>
      </c>
      <c r="J1306" s="13"/>
      <c r="K1306" s="13"/>
      <c r="L1306" s="3"/>
      <c r="M1306" s="3"/>
      <c r="N1306" s="3"/>
      <c r="O1306" s="3">
        <f t="shared" si="184"/>
        <v>1.9359947759038415E-4</v>
      </c>
      <c r="P1306" s="36">
        <f t="shared" si="180"/>
        <v>3.1535195334188164</v>
      </c>
      <c r="Q1306" s="6">
        <f t="shared" si="181"/>
        <v>1.391400293195255E-2</v>
      </c>
      <c r="R1306" s="3"/>
      <c r="S1306" s="3"/>
      <c r="T1306" s="3"/>
    </row>
    <row r="1307" spans="1:20" x14ac:dyDescent="0.25">
      <c r="A1307" s="33">
        <v>44294</v>
      </c>
      <c r="B1307">
        <v>24.956292999999999</v>
      </c>
      <c r="C1307" s="6">
        <f t="shared" si="179"/>
        <v>-7.8271853121217577E-3</v>
      </c>
      <c r="D1307" s="6">
        <f t="shared" si="177"/>
        <v>1.4229250802806378E-2</v>
      </c>
      <c r="E1307" s="6">
        <f t="shared" si="178"/>
        <v>1.4519493847901388E-2</v>
      </c>
      <c r="F1307" s="6">
        <f t="shared" si="176"/>
        <v>1.5309849374945565E-2</v>
      </c>
      <c r="G1307" s="3"/>
      <c r="H1307" s="3">
        <f t="shared" si="182"/>
        <v>1.64306200528068E-4</v>
      </c>
      <c r="I1307" s="6">
        <f t="shared" si="183"/>
        <v>1.2818198021877647E-2</v>
      </c>
      <c r="J1307" s="13"/>
      <c r="K1307" s="13"/>
      <c r="L1307" s="3"/>
      <c r="M1307" s="3"/>
      <c r="N1307" s="3"/>
      <c r="O1307" s="3">
        <f t="shared" si="184"/>
        <v>1.8823737777072907E-4</v>
      </c>
      <c r="P1307" s="36">
        <f t="shared" si="180"/>
        <v>3.2072319356463139</v>
      </c>
      <c r="Q1307" s="6">
        <f t="shared" si="181"/>
        <v>1.371996274669611E-2</v>
      </c>
      <c r="R1307" s="3"/>
      <c r="S1307" s="3"/>
      <c r="T1307" s="3"/>
    </row>
    <row r="1308" spans="1:20" x14ac:dyDescent="0.25">
      <c r="A1308" s="33">
        <v>44295</v>
      </c>
      <c r="B1308">
        <v>24.879559</v>
      </c>
      <c r="C1308" s="6">
        <f t="shared" si="179"/>
        <v>-3.0794722096849419E-3</v>
      </c>
      <c r="D1308" s="6">
        <f t="shared" si="177"/>
        <v>1.3676308243107862E-2</v>
      </c>
      <c r="E1308" s="6">
        <f t="shared" si="178"/>
        <v>1.4400448399030872E-2</v>
      </c>
      <c r="F1308" s="6">
        <f t="shared" si="176"/>
        <v>1.5229365649639778E-2</v>
      </c>
      <c r="G1308" s="3"/>
      <c r="H1308" s="3">
        <f t="shared" si="182"/>
        <v>1.5812371829100158E-4</v>
      </c>
      <c r="I1308" s="6">
        <f t="shared" si="183"/>
        <v>1.2574725376365146E-2</v>
      </c>
      <c r="J1308" s="13"/>
      <c r="K1308" s="13"/>
      <c r="L1308" s="3"/>
      <c r="M1308" s="3"/>
      <c r="N1308" s="3"/>
      <c r="O1308" s="3">
        <f t="shared" si="184"/>
        <v>1.8197238440535013E-4</v>
      </c>
      <c r="P1308" s="36">
        <f t="shared" si="180"/>
        <v>3.3608327139558156</v>
      </c>
      <c r="Q1308" s="6">
        <f t="shared" si="181"/>
        <v>1.3489714022370902E-2</v>
      </c>
      <c r="R1308" s="3"/>
      <c r="S1308" s="3"/>
      <c r="T1308" s="3"/>
    </row>
    <row r="1309" spans="1:20" x14ac:dyDescent="0.25">
      <c r="A1309" s="33">
        <v>44298</v>
      </c>
      <c r="B1309">
        <v>24.964821000000001</v>
      </c>
      <c r="C1309" s="6">
        <f t="shared" si="179"/>
        <v>3.4211312553127692E-3</v>
      </c>
      <c r="D1309" s="6">
        <f t="shared" si="177"/>
        <v>1.2657911015193908E-2</v>
      </c>
      <c r="E1309" s="6">
        <f t="shared" si="178"/>
        <v>1.4309076245879657E-2</v>
      </c>
      <c r="F1309" s="6">
        <f t="shared" si="176"/>
        <v>1.521551643825996E-2</v>
      </c>
      <c r="G1309" s="3"/>
      <c r="H1309" s="3">
        <f t="shared" si="182"/>
        <v>1.4920528413895479E-4</v>
      </c>
      <c r="I1309" s="6">
        <f t="shared" si="183"/>
        <v>1.2214961487411854E-2</v>
      </c>
      <c r="J1309" s="13"/>
      <c r="K1309" s="13"/>
      <c r="L1309" s="3"/>
      <c r="M1309" s="3"/>
      <c r="N1309" s="3"/>
      <c r="O1309" s="3">
        <f t="shared" si="184"/>
        <v>1.7201948639873006E-4</v>
      </c>
      <c r="P1309" s="36">
        <f t="shared" si="180"/>
        <v>3.3809930582019847</v>
      </c>
      <c r="Q1309" s="6">
        <f t="shared" si="181"/>
        <v>1.3115619939550325E-2</v>
      </c>
      <c r="R1309" s="3"/>
      <c r="S1309" s="3"/>
      <c r="T1309" s="3"/>
    </row>
    <row r="1310" spans="1:20" x14ac:dyDescent="0.25">
      <c r="A1310" s="33">
        <v>44299</v>
      </c>
      <c r="B1310">
        <v>24.785768999999998</v>
      </c>
      <c r="C1310" s="6">
        <f t="shared" si="179"/>
        <v>-7.1980160668551063E-3</v>
      </c>
      <c r="D1310" s="6">
        <f t="shared" si="177"/>
        <v>1.2263185502900188E-2</v>
      </c>
      <c r="E1310" s="6">
        <f t="shared" si="178"/>
        <v>1.4294214044997752E-2</v>
      </c>
      <c r="F1310" s="6">
        <f t="shared" si="176"/>
        <v>1.5193752170238974E-2</v>
      </c>
      <c r="G1310" s="3"/>
      <c r="H1310" s="3">
        <f t="shared" si="182"/>
        <v>1.4095521543458216E-4</v>
      </c>
      <c r="I1310" s="6">
        <f t="shared" si="183"/>
        <v>1.187245616688401E-2</v>
      </c>
      <c r="J1310" s="13"/>
      <c r="K1310" s="13"/>
      <c r="L1310" s="3"/>
      <c r="M1310" s="3"/>
      <c r="N1310" s="3"/>
      <c r="O1310" s="3">
        <f t="shared" si="184"/>
        <v>1.6320363537921322E-4</v>
      </c>
      <c r="P1310" s="36">
        <f t="shared" si="180"/>
        <v>3.2825849076867328</v>
      </c>
      <c r="Q1310" s="6">
        <f t="shared" si="181"/>
        <v>1.277511782251785E-2</v>
      </c>
      <c r="R1310" s="3"/>
      <c r="S1310" s="3"/>
      <c r="T1310" s="3"/>
    </row>
    <row r="1311" spans="1:20" x14ac:dyDescent="0.25">
      <c r="A1311" s="33">
        <v>44300</v>
      </c>
      <c r="B1311">
        <v>24.674928999999999</v>
      </c>
      <c r="C1311" s="6">
        <f t="shared" si="179"/>
        <v>-4.4819499128355275E-3</v>
      </c>
      <c r="D1311" s="6">
        <f t="shared" si="177"/>
        <v>1.0708917787726233E-2</v>
      </c>
      <c r="E1311" s="6">
        <f t="shared" si="178"/>
        <v>1.4286977785366492E-2</v>
      </c>
      <c r="F1311" s="6">
        <f t="shared" ref="F1311:F1374" si="185">SQRT(SUMPRODUCT(C1221:C1310,C1221:C1310)/90)</f>
        <v>1.4735491614269087E-2</v>
      </c>
      <c r="G1311" s="3"/>
      <c r="H1311" s="3">
        <f t="shared" si="182"/>
        <v>1.3560658862642947E-4</v>
      </c>
      <c r="I1311" s="6">
        <f t="shared" si="183"/>
        <v>1.1645024200336789E-2</v>
      </c>
      <c r="J1311" s="13"/>
      <c r="K1311" s="13"/>
      <c r="L1311" s="3"/>
      <c r="M1311" s="3"/>
      <c r="N1311" s="3"/>
      <c r="O1311" s="3">
        <f t="shared" si="184"/>
        <v>1.5855318146786203E-4</v>
      </c>
      <c r="P1311" s="36">
        <f t="shared" si="180"/>
        <v>3.3924242764065546</v>
      </c>
      <c r="Q1311" s="6">
        <f t="shared" si="181"/>
        <v>1.2591790240782367E-2</v>
      </c>
      <c r="R1311" s="3"/>
      <c r="S1311" s="3"/>
      <c r="T1311" s="3"/>
    </row>
    <row r="1312" spans="1:20" x14ac:dyDescent="0.25">
      <c r="A1312" s="33">
        <v>44301</v>
      </c>
      <c r="B1312">
        <v>24.649349000000001</v>
      </c>
      <c r="C1312" s="6">
        <f t="shared" si="179"/>
        <v>-1.0372175054761746E-3</v>
      </c>
      <c r="D1312" s="6">
        <f t="shared" si="177"/>
        <v>9.9792281511305921E-3</v>
      </c>
      <c r="E1312" s="6">
        <f t="shared" si="178"/>
        <v>1.4024039365495752E-2</v>
      </c>
      <c r="F1312" s="6">
        <f t="shared" si="185"/>
        <v>1.4681377963906103E-2</v>
      </c>
      <c r="G1312" s="3"/>
      <c r="H1312" s="3">
        <f t="shared" si="182"/>
        <v>1.2867546581011368E-4</v>
      </c>
      <c r="I1312" s="6">
        <f t="shared" si="183"/>
        <v>1.1343520873613875E-2</v>
      </c>
      <c r="J1312" s="13"/>
      <c r="K1312" s="13"/>
      <c r="L1312" s="3"/>
      <c r="M1312" s="3"/>
      <c r="N1312" s="3"/>
      <c r="O1312" s="3">
        <f t="shared" si="184"/>
        <v>1.5172115352890029E-4</v>
      </c>
      <c r="P1312" s="36">
        <f t="shared" si="180"/>
        <v>3.4742491997228671</v>
      </c>
      <c r="Q1312" s="6">
        <f t="shared" si="181"/>
        <v>1.2317514096963734E-2</v>
      </c>
      <c r="R1312" s="3"/>
      <c r="S1312" s="3"/>
      <c r="T1312" s="3"/>
    </row>
    <row r="1313" spans="1:20" x14ac:dyDescent="0.25">
      <c r="A1313" s="33">
        <v>44302</v>
      </c>
      <c r="B1313">
        <v>25.067135</v>
      </c>
      <c r="C1313" s="6">
        <f t="shared" si="179"/>
        <v>1.6807135220140528E-2</v>
      </c>
      <c r="D1313" s="6">
        <f t="shared" si="177"/>
        <v>9.9808099144444908E-3</v>
      </c>
      <c r="E1313" s="6">
        <f t="shared" si="178"/>
        <v>1.4020574070985276E-2</v>
      </c>
      <c r="F1313" s="6">
        <f t="shared" si="185"/>
        <v>1.465399175885132E-2</v>
      </c>
      <c r="G1313" s="3"/>
      <c r="H1313" s="3">
        <f t="shared" si="182"/>
        <v>1.2101948707072682E-4</v>
      </c>
      <c r="I1313" s="6">
        <f t="shared" si="183"/>
        <v>1.1000885740281408E-2</v>
      </c>
      <c r="J1313" s="13"/>
      <c r="K1313" s="13"/>
      <c r="L1313" s="3"/>
      <c r="M1313" s="3"/>
      <c r="N1313" s="3"/>
      <c r="O1313" s="3">
        <f t="shared" si="184"/>
        <v>1.4396906631611409E-4</v>
      </c>
      <c r="P1313" s="36">
        <f t="shared" si="180"/>
        <v>2.522974151990184</v>
      </c>
      <c r="Q1313" s="6">
        <f t="shared" si="181"/>
        <v>1.1998711027277642E-2</v>
      </c>
      <c r="R1313" s="3"/>
      <c r="S1313" s="3"/>
      <c r="T1313" s="3"/>
    </row>
    <row r="1314" spans="1:20" x14ac:dyDescent="0.25">
      <c r="A1314" s="33">
        <v>44305</v>
      </c>
      <c r="B1314">
        <v>25.041557000000001</v>
      </c>
      <c r="C1314" s="6">
        <f t="shared" si="179"/>
        <v>-1.020900813836043E-3</v>
      </c>
      <c r="D1314" s="6">
        <f t="shared" si="177"/>
        <v>1.0431823041574686E-2</v>
      </c>
      <c r="E1314" s="6">
        <f t="shared" si="178"/>
        <v>1.4185405167276864E-2</v>
      </c>
      <c r="F1314" s="6">
        <f t="shared" si="185"/>
        <v>1.4759703872579674E-2</v>
      </c>
      <c r="G1314" s="3"/>
      <c r="H1314" s="3">
        <f t="shared" si="182"/>
        <v>1.3070710550496851E-4</v>
      </c>
      <c r="I1314" s="6">
        <f t="shared" si="183"/>
        <v>1.1432720826862192E-2</v>
      </c>
      <c r="J1314" s="13"/>
      <c r="K1314" s="13"/>
      <c r="L1314" s="3"/>
      <c r="M1314" s="3"/>
      <c r="N1314" s="3"/>
      <c r="O1314" s="3">
        <f t="shared" si="184"/>
        <v>1.6026147970712239E-4</v>
      </c>
      <c r="P1314" s="36">
        <f t="shared" si="180"/>
        <v>3.44716169987097</v>
      </c>
      <c r="Q1314" s="6">
        <f t="shared" si="181"/>
        <v>1.2659442314222313E-2</v>
      </c>
      <c r="R1314" s="3"/>
      <c r="S1314" s="3"/>
      <c r="T1314" s="3"/>
    </row>
    <row r="1315" spans="1:20" x14ac:dyDescent="0.25">
      <c r="A1315" s="33">
        <v>44306</v>
      </c>
      <c r="B1315">
        <v>24.240091</v>
      </c>
      <c r="C1315" s="6">
        <f t="shared" si="179"/>
        <v>-3.2528809490472592E-2</v>
      </c>
      <c r="D1315" s="6">
        <f t="shared" ref="D1315:D1378" si="186">SQRT(SUMPRODUCT(C1285:C1314,C1285:C1314)/30)</f>
        <v>1.0293013156210529E-2</v>
      </c>
      <c r="E1315" s="6">
        <f t="shared" si="178"/>
        <v>1.412497337459875E-2</v>
      </c>
      <c r="F1315" s="6">
        <f t="shared" si="185"/>
        <v>1.4619548812252841E-2</v>
      </c>
      <c r="G1315" s="3"/>
      <c r="H1315" s="3">
        <f t="shared" si="182"/>
        <v>1.2292721348297186E-4</v>
      </c>
      <c r="I1315" s="6">
        <f t="shared" si="183"/>
        <v>1.1087254551193991E-2</v>
      </c>
      <c r="J1315" s="13"/>
      <c r="K1315" s="13"/>
      <c r="L1315" s="3"/>
      <c r="M1315" s="3"/>
      <c r="N1315" s="3"/>
      <c r="O1315" s="3">
        <f t="shared" si="184"/>
        <v>1.5168875172425278E-4</v>
      </c>
      <c r="P1315" s="36">
        <f t="shared" si="180"/>
        <v>-9.9097972626029929E-3</v>
      </c>
      <c r="Q1315" s="6">
        <f t="shared" si="181"/>
        <v>1.2316198753034672E-2</v>
      </c>
      <c r="R1315" s="3"/>
      <c r="S1315" s="3"/>
      <c r="T1315" s="3"/>
    </row>
    <row r="1316" spans="1:20" x14ac:dyDescent="0.25">
      <c r="A1316" s="33">
        <v>44307</v>
      </c>
      <c r="B1316">
        <v>24.129248</v>
      </c>
      <c r="C1316" s="6">
        <f t="shared" si="179"/>
        <v>-4.5832006936500046E-3</v>
      </c>
      <c r="D1316" s="6">
        <f t="shared" si="186"/>
        <v>1.1672715727417543E-2</v>
      </c>
      <c r="E1316" s="6">
        <f t="shared" si="178"/>
        <v>1.463478893840091E-2</v>
      </c>
      <c r="F1316" s="6">
        <f t="shared" si="185"/>
        <v>1.4994954621258796E-2</v>
      </c>
      <c r="G1316" s="3"/>
      <c r="H1316" s="3">
        <f t="shared" si="182"/>
        <v>1.790389874860412E-4</v>
      </c>
      <c r="I1316" s="6">
        <f t="shared" si="183"/>
        <v>1.3380545111692618E-2</v>
      </c>
      <c r="J1316" s="13"/>
      <c r="K1316" s="13"/>
      <c r="L1316" s="3"/>
      <c r="M1316" s="3"/>
      <c r="N1316" s="3"/>
      <c r="O1316" s="3">
        <f t="shared" si="184"/>
        <v>2.3147036107457508E-4</v>
      </c>
      <c r="P1316" s="36">
        <f t="shared" si="180"/>
        <v>3.2212162744973192</v>
      </c>
      <c r="Q1316" s="6">
        <f t="shared" si="181"/>
        <v>1.5214150028002717E-2</v>
      </c>
      <c r="R1316" s="3"/>
      <c r="S1316" s="3"/>
      <c r="T1316" s="3"/>
    </row>
    <row r="1317" spans="1:20" x14ac:dyDescent="0.25">
      <c r="A1317" s="33">
        <v>44308</v>
      </c>
      <c r="B1317">
        <v>24.171879000000001</v>
      </c>
      <c r="C1317" s="6">
        <f t="shared" si="179"/>
        <v>1.7652180691282171E-3</v>
      </c>
      <c r="D1317" s="6">
        <f t="shared" si="186"/>
        <v>1.0999881476588865E-2</v>
      </c>
      <c r="E1317" s="6">
        <f t="shared" si="178"/>
        <v>1.4066678992490861E-2</v>
      </c>
      <c r="F1317" s="6">
        <f t="shared" si="185"/>
        <v>1.5002675572827862E-2</v>
      </c>
      <c r="G1317" s="3"/>
      <c r="H1317" s="3">
        <f t="shared" si="182"/>
        <v>1.6955699195277514E-4</v>
      </c>
      <c r="I1317" s="6">
        <f t="shared" si="183"/>
        <v>1.3021405145097635E-2</v>
      </c>
      <c r="J1317" s="13"/>
      <c r="K1317" s="13"/>
      <c r="L1317" s="3"/>
      <c r="M1317" s="3"/>
      <c r="N1317" s="3"/>
      <c r="O1317" s="3">
        <f t="shared" si="184"/>
        <v>2.1773146099965347E-4</v>
      </c>
      <c r="P1317" s="36">
        <f t="shared" si="180"/>
        <v>3.290029917573567</v>
      </c>
      <c r="Q1317" s="6">
        <f t="shared" si="181"/>
        <v>1.4755726379939873E-2</v>
      </c>
      <c r="R1317" s="3"/>
      <c r="S1317" s="3"/>
      <c r="T1317" s="3"/>
    </row>
    <row r="1318" spans="1:20" x14ac:dyDescent="0.25">
      <c r="A1318" s="33">
        <v>44309</v>
      </c>
      <c r="B1318">
        <v>24.410613999999999</v>
      </c>
      <c r="C1318" s="6">
        <f t="shared" si="179"/>
        <v>9.8281050191269918E-3</v>
      </c>
      <c r="D1318" s="6">
        <f t="shared" si="186"/>
        <v>1.0962788328471956E-2</v>
      </c>
      <c r="E1318" s="6">
        <f t="shared" si="178"/>
        <v>1.3337060929116898E-2</v>
      </c>
      <c r="F1318" s="6">
        <f t="shared" si="185"/>
        <v>1.4879634057905742E-2</v>
      </c>
      <c r="G1318" s="3"/>
      <c r="H1318" s="3">
        <f t="shared" si="182"/>
        <v>1.5957053212550324E-4</v>
      </c>
      <c r="I1318" s="6">
        <f t="shared" si="183"/>
        <v>1.2632123025267892E-2</v>
      </c>
      <c r="J1318" s="13"/>
      <c r="K1318" s="13"/>
      <c r="L1318" s="3"/>
      <c r="M1318" s="3"/>
      <c r="N1318" s="3"/>
      <c r="O1318" s="3">
        <f t="shared" si="184"/>
        <v>2.0382687041270347E-4</v>
      </c>
      <c r="P1318" s="36">
        <f t="shared" si="180"/>
        <v>3.0932359408515175</v>
      </c>
      <c r="Q1318" s="6">
        <f t="shared" si="181"/>
        <v>1.4276794822813119E-2</v>
      </c>
      <c r="R1318" s="3"/>
      <c r="S1318" s="3"/>
      <c r="T1318" s="3"/>
    </row>
    <row r="1319" spans="1:20" x14ac:dyDescent="0.25">
      <c r="A1319" s="33">
        <v>44312</v>
      </c>
      <c r="B1319">
        <v>24.853978999999999</v>
      </c>
      <c r="C1319" s="6">
        <f t="shared" si="179"/>
        <v>1.7999822734944E-2</v>
      </c>
      <c r="D1319" s="6">
        <f t="shared" si="186"/>
        <v>1.0971880102912699E-2</v>
      </c>
      <c r="E1319" s="6">
        <f t="shared" si="178"/>
        <v>1.3262906764870337E-2</v>
      </c>
      <c r="F1319" s="6">
        <f t="shared" si="185"/>
        <v>1.4843771450451336E-2</v>
      </c>
      <c r="G1319" s="3"/>
      <c r="H1319" s="3">
        <f t="shared" si="182"/>
        <v>1.5579179909399241E-4</v>
      </c>
      <c r="I1319" s="6">
        <f t="shared" si="183"/>
        <v>1.2481658507345585E-2</v>
      </c>
      <c r="J1319" s="13"/>
      <c r="K1319" s="13"/>
      <c r="L1319" s="3"/>
      <c r="M1319" s="3"/>
      <c r="N1319" s="3"/>
      <c r="O1319" s="3">
        <f t="shared" si="184"/>
        <v>1.9899425340870724E-4</v>
      </c>
      <c r="P1319" s="36">
        <f t="shared" si="180"/>
        <v>2.5281009460779447</v>
      </c>
      <c r="Q1319" s="6">
        <f t="shared" si="181"/>
        <v>1.4106532295667395E-2</v>
      </c>
      <c r="R1319" s="3"/>
      <c r="S1319" s="3"/>
      <c r="T1319" s="3"/>
    </row>
    <row r="1320" spans="1:20" x14ac:dyDescent="0.25">
      <c r="A1320" s="33">
        <v>44313</v>
      </c>
      <c r="B1320">
        <v>25.220606</v>
      </c>
      <c r="C1320" s="6">
        <f t="shared" si="179"/>
        <v>1.4643498347834575E-2</v>
      </c>
      <c r="D1320" s="6">
        <f t="shared" si="186"/>
        <v>1.1417445618059184E-2</v>
      </c>
      <c r="E1320" s="6">
        <f t="shared" si="178"/>
        <v>1.341494896488183E-2</v>
      </c>
      <c r="F1320" s="6">
        <f t="shared" si="185"/>
        <v>1.4806634051186297E-2</v>
      </c>
      <c r="G1320" s="3"/>
      <c r="H1320" s="3">
        <f t="shared" si="182"/>
        <v>1.6588390825771727E-4</v>
      </c>
      <c r="I1320" s="6">
        <f t="shared" si="183"/>
        <v>1.2879592705428121E-2</v>
      </c>
      <c r="J1320" s="13"/>
      <c r="K1320" s="13"/>
      <c r="L1320" s="3"/>
      <c r="M1320" s="3"/>
      <c r="N1320" s="3"/>
      <c r="O1320" s="3">
        <f t="shared" si="184"/>
        <v>2.1345482933263918E-4</v>
      </c>
      <c r="P1320" s="36">
        <f t="shared" si="180"/>
        <v>2.8048150838245696</v>
      </c>
      <c r="Q1320" s="6">
        <f t="shared" si="181"/>
        <v>1.4610093406020345E-2</v>
      </c>
      <c r="R1320" s="3"/>
      <c r="S1320" s="3"/>
      <c r="T1320" s="3"/>
    </row>
    <row r="1321" spans="1:20" x14ac:dyDescent="0.25">
      <c r="A1321" s="33">
        <v>44314</v>
      </c>
      <c r="B1321">
        <v>25.058606999999999</v>
      </c>
      <c r="C1321" s="6">
        <f t="shared" si="179"/>
        <v>-6.4439974661118617E-3</v>
      </c>
      <c r="D1321" s="6">
        <f t="shared" si="186"/>
        <v>1.1493485894247818E-2</v>
      </c>
      <c r="E1321" s="6">
        <f t="shared" si="178"/>
        <v>1.3487658734704925E-2</v>
      </c>
      <c r="F1321" s="6">
        <f t="shared" si="185"/>
        <v>1.4734267190603686E-2</v>
      </c>
      <c r="G1321" s="3"/>
      <c r="H1321" s="3">
        <f t="shared" si="182"/>
        <v>1.6879679639403628E-4</v>
      </c>
      <c r="I1321" s="6">
        <f t="shared" si="183"/>
        <v>1.2992182125956989E-2</v>
      </c>
      <c r="J1321" s="13"/>
      <c r="K1321" s="13"/>
      <c r="L1321" s="3"/>
      <c r="M1321" s="3"/>
      <c r="N1321" s="3"/>
      <c r="O1321" s="3">
        <f t="shared" si="184"/>
        <v>2.1745816645930518E-4</v>
      </c>
      <c r="P1321" s="36">
        <f t="shared" si="180"/>
        <v>3.2023351270058331</v>
      </c>
      <c r="Q1321" s="6">
        <f t="shared" si="181"/>
        <v>1.4746462845689647E-2</v>
      </c>
      <c r="R1321" s="3"/>
      <c r="S1321" s="3"/>
      <c r="T1321" s="3"/>
    </row>
    <row r="1322" spans="1:20" x14ac:dyDescent="0.25">
      <c r="A1322" s="33">
        <v>44315</v>
      </c>
      <c r="B1322">
        <v>25.348499</v>
      </c>
      <c r="C1322" s="6">
        <f t="shared" si="179"/>
        <v>1.1502155908032699E-2</v>
      </c>
      <c r="D1322" s="6">
        <f t="shared" si="186"/>
        <v>1.1531875434912443E-2</v>
      </c>
      <c r="E1322" s="6">
        <f t="shared" si="178"/>
        <v>1.3168791186166935E-2</v>
      </c>
      <c r="F1322" s="6">
        <f t="shared" si="185"/>
        <v>1.4659673251469919E-2</v>
      </c>
      <c r="G1322" s="3"/>
      <c r="H1322" s="3">
        <f t="shared" si="182"/>
        <v>1.6116049481098945E-4</v>
      </c>
      <c r="I1322" s="6">
        <f t="shared" si="183"/>
        <v>1.2694900346634843E-2</v>
      </c>
      <c r="J1322" s="13"/>
      <c r="K1322" s="13"/>
      <c r="L1322" s="3"/>
      <c r="M1322" s="3"/>
      <c r="N1322" s="3"/>
      <c r="O1322" s="3">
        <f t="shared" si="184"/>
        <v>2.0676027814445157E-4</v>
      </c>
      <c r="P1322" s="36">
        <f t="shared" si="180"/>
        <v>3.0031019857160501</v>
      </c>
      <c r="Q1322" s="6">
        <f t="shared" si="181"/>
        <v>1.4379161246208054E-2</v>
      </c>
      <c r="R1322" s="3"/>
      <c r="S1322" s="3"/>
      <c r="T1322" s="3"/>
    </row>
    <row r="1323" spans="1:20" x14ac:dyDescent="0.25">
      <c r="A1323" s="33">
        <v>44316</v>
      </c>
      <c r="B1323">
        <v>25.237660999999999</v>
      </c>
      <c r="C1323" s="6">
        <f t="shared" si="179"/>
        <v>-4.382154224436074E-3</v>
      </c>
      <c r="D1323" s="6">
        <f t="shared" si="186"/>
        <v>1.1718687247529714E-2</v>
      </c>
      <c r="E1323" s="6">
        <f t="shared" si="178"/>
        <v>1.3103137437154969E-2</v>
      </c>
      <c r="F1323" s="6">
        <f t="shared" si="185"/>
        <v>1.4705974995853185E-2</v>
      </c>
      <c r="G1323" s="3"/>
      <c r="H1323" s="3">
        <f t="shared" si="182"/>
        <v>1.5942884055429157E-4</v>
      </c>
      <c r="I1323" s="6">
        <f t="shared" si="183"/>
        <v>1.2626513396590983E-2</v>
      </c>
      <c r="J1323" s="13"/>
      <c r="K1323" s="13"/>
      <c r="L1323" s="3"/>
      <c r="M1323" s="3"/>
      <c r="N1323" s="3"/>
      <c r="O1323" s="3">
        <f t="shared" si="184"/>
        <v>2.0460360062317363E-4</v>
      </c>
      <c r="P1323" s="36">
        <f t="shared" si="180"/>
        <v>3.2813515196586227</v>
      </c>
      <c r="Q1323" s="6">
        <f t="shared" si="181"/>
        <v>1.4303971498264866E-2</v>
      </c>
      <c r="R1323" s="3"/>
      <c r="S1323" s="3"/>
      <c r="T1323" s="3"/>
    </row>
    <row r="1324" spans="1:20" x14ac:dyDescent="0.25">
      <c r="A1324" s="33">
        <v>44319</v>
      </c>
      <c r="B1324">
        <v>25.374078999999998</v>
      </c>
      <c r="C1324" s="6">
        <f t="shared" si="179"/>
        <v>5.3907781224007507E-3</v>
      </c>
      <c r="D1324" s="6">
        <f t="shared" si="186"/>
        <v>1.1576328443842817E-2</v>
      </c>
      <c r="E1324" s="6">
        <f t="shared" si="178"/>
        <v>1.311451359814903E-2</v>
      </c>
      <c r="F1324" s="6">
        <f t="shared" si="185"/>
        <v>1.4711755756490448E-2</v>
      </c>
      <c r="G1324" s="3"/>
      <c r="H1324" s="3">
        <f t="shared" si="182"/>
        <v>1.5101530665983864E-4</v>
      </c>
      <c r="I1324" s="6">
        <f t="shared" si="183"/>
        <v>1.2288828530817681E-2</v>
      </c>
      <c r="J1324" s="13"/>
      <c r="K1324" s="13"/>
      <c r="L1324" s="3"/>
      <c r="M1324" s="3"/>
      <c r="N1324" s="3"/>
      <c r="O1324" s="3">
        <f t="shared" si="184"/>
        <v>1.9328832704085562E-4</v>
      </c>
      <c r="P1324" s="36">
        <f t="shared" si="180"/>
        <v>3.2815513111857957</v>
      </c>
      <c r="Q1324" s="6">
        <f t="shared" si="181"/>
        <v>1.3902817233958576E-2</v>
      </c>
      <c r="R1324" s="3"/>
      <c r="S1324" s="3"/>
      <c r="T1324" s="3"/>
    </row>
    <row r="1325" spans="1:20" x14ac:dyDescent="0.25">
      <c r="A1325" s="33">
        <v>44320</v>
      </c>
      <c r="B1325">
        <v>25.314395999999999</v>
      </c>
      <c r="C1325" s="6">
        <f t="shared" si="179"/>
        <v>-2.3548953714296133E-3</v>
      </c>
      <c r="D1325" s="6">
        <f t="shared" si="186"/>
        <v>1.1352066412755556E-2</v>
      </c>
      <c r="E1325" s="6">
        <f t="shared" si="178"/>
        <v>1.2931122544322406E-2</v>
      </c>
      <c r="F1325" s="6">
        <f t="shared" si="185"/>
        <v>1.4649315650493999E-2</v>
      </c>
      <c r="G1325" s="3"/>
      <c r="H1325" s="3">
        <f t="shared" si="182"/>
        <v>1.4369801758614559E-4</v>
      </c>
      <c r="I1325" s="6">
        <f t="shared" si="183"/>
        <v>1.1987410795753418E-2</v>
      </c>
      <c r="J1325" s="13"/>
      <c r="K1325" s="13"/>
      <c r="L1325" s="3"/>
      <c r="M1325" s="3"/>
      <c r="N1325" s="3"/>
      <c r="O1325" s="3">
        <f t="shared" si="184"/>
        <v>1.8387289785520573E-4</v>
      </c>
      <c r="P1325" s="36">
        <f t="shared" si="180"/>
        <v>3.3666145748662042</v>
      </c>
      <c r="Q1325" s="6">
        <f t="shared" si="181"/>
        <v>1.355997410968051E-2</v>
      </c>
      <c r="R1325" s="3"/>
      <c r="S1325" s="3"/>
      <c r="T1325" s="3"/>
    </row>
    <row r="1326" spans="1:20" x14ac:dyDescent="0.25">
      <c r="A1326" s="33">
        <v>44321</v>
      </c>
      <c r="B1326">
        <v>26.354596999999998</v>
      </c>
      <c r="C1326" s="6">
        <f t="shared" si="179"/>
        <v>4.0269473208851103E-2</v>
      </c>
      <c r="D1326" s="6">
        <f t="shared" si="186"/>
        <v>1.1231102860613863E-2</v>
      </c>
      <c r="E1326" s="6">
        <f t="shared" si="178"/>
        <v>1.2911660736969297E-2</v>
      </c>
      <c r="F1326" s="6">
        <f t="shared" si="185"/>
        <v>1.4118267562355158E-2</v>
      </c>
      <c r="G1326" s="3"/>
      <c r="H1326" s="3">
        <f t="shared" si="182"/>
        <v>1.3540886846359967E-4</v>
      </c>
      <c r="I1326" s="6">
        <f t="shared" si="183"/>
        <v>1.1636531633764404E-2</v>
      </c>
      <c r="J1326" s="13"/>
      <c r="K1326" s="13"/>
      <c r="L1326" s="3"/>
      <c r="M1326" s="3"/>
      <c r="N1326" s="3"/>
      <c r="O1326" s="3">
        <f t="shared" si="184"/>
        <v>1.7341193720674434E-4</v>
      </c>
      <c r="P1326" s="36">
        <f t="shared" si="180"/>
        <v>-1.2646780790056584</v>
      </c>
      <c r="Q1326" s="6">
        <f t="shared" si="181"/>
        <v>1.3168596630117589E-2</v>
      </c>
      <c r="R1326" s="3"/>
      <c r="S1326" s="3"/>
      <c r="T1326" s="3"/>
    </row>
    <row r="1327" spans="1:20" x14ac:dyDescent="0.25">
      <c r="A1327" s="33">
        <v>44322</v>
      </c>
      <c r="B1327">
        <v>26.277858999999999</v>
      </c>
      <c r="C1327" s="6">
        <f t="shared" si="179"/>
        <v>-2.9159974740880015E-3</v>
      </c>
      <c r="D1327" s="6">
        <f t="shared" si="186"/>
        <v>1.3398001569041812E-2</v>
      </c>
      <c r="E1327" s="6">
        <f t="shared" si="178"/>
        <v>1.389511570555685E-2</v>
      </c>
      <c r="F1327" s="6">
        <f t="shared" si="185"/>
        <v>1.4519355165542612E-2</v>
      </c>
      <c r="G1327" s="3"/>
      <c r="H1327" s="3">
        <f t="shared" si="182"/>
        <v>2.2458216470688639E-4</v>
      </c>
      <c r="I1327" s="6">
        <f t="shared" si="183"/>
        <v>1.4986065684724806E-2</v>
      </c>
      <c r="J1327" s="13"/>
      <c r="K1327" s="13"/>
      <c r="L1327" s="3"/>
      <c r="M1327" s="3"/>
      <c r="N1327" s="3"/>
      <c r="O1327" s="3">
        <f t="shared" si="184"/>
        <v>2.9777537688704546E-4</v>
      </c>
      <c r="P1327" s="36">
        <f t="shared" si="180"/>
        <v>3.1263694192718638</v>
      </c>
      <c r="Q1327" s="6">
        <f t="shared" si="181"/>
        <v>1.7256169241376993E-2</v>
      </c>
      <c r="R1327" s="3"/>
      <c r="S1327" s="3"/>
      <c r="T1327" s="3"/>
    </row>
    <row r="1328" spans="1:20" x14ac:dyDescent="0.25">
      <c r="A1328" s="33">
        <v>44323</v>
      </c>
      <c r="B1328">
        <v>26.601856000000002</v>
      </c>
      <c r="C1328" s="6">
        <f t="shared" si="179"/>
        <v>1.2254266289538627E-2</v>
      </c>
      <c r="D1328" s="6">
        <f t="shared" si="186"/>
        <v>1.3403114708474894E-2</v>
      </c>
      <c r="E1328" s="6">
        <f t="shared" si="178"/>
        <v>1.3899885999725607E-2</v>
      </c>
      <c r="F1328" s="6">
        <f t="shared" si="185"/>
        <v>1.4462638924237553E-2</v>
      </c>
      <c r="G1328" s="3"/>
      <c r="H1328" s="3">
        <f t="shared" si="182"/>
        <v>2.1161741730060644E-4</v>
      </c>
      <c r="I1328" s="6">
        <f t="shared" si="183"/>
        <v>1.4547075902070713E-2</v>
      </c>
      <c r="J1328" s="13"/>
      <c r="K1328" s="13"/>
      <c r="L1328" s="3"/>
      <c r="M1328" s="3"/>
      <c r="N1328" s="3"/>
      <c r="O1328" s="3">
        <f t="shared" si="184"/>
        <v>2.7665150487396695E-4</v>
      </c>
      <c r="P1328" s="36">
        <f t="shared" si="180"/>
        <v>2.9060363470517019</v>
      </c>
      <c r="Q1328" s="6">
        <f t="shared" si="181"/>
        <v>1.6632844160695034E-2</v>
      </c>
      <c r="R1328" s="3"/>
      <c r="S1328" s="3"/>
      <c r="T1328" s="3"/>
    </row>
    <row r="1329" spans="1:20" x14ac:dyDescent="0.25">
      <c r="A1329" s="33">
        <v>44326</v>
      </c>
      <c r="B1329">
        <v>26.866173</v>
      </c>
      <c r="C1329" s="6">
        <f t="shared" si="179"/>
        <v>9.8869981962090309E-3</v>
      </c>
      <c r="D1329" s="6">
        <f t="shared" si="186"/>
        <v>1.3033188506172497E-2</v>
      </c>
      <c r="E1329" s="6">
        <f t="shared" si="178"/>
        <v>1.397117930843929E-2</v>
      </c>
      <c r="F1329" s="6">
        <f t="shared" si="185"/>
        <v>1.4515242265916602E-2</v>
      </c>
      <c r="G1329" s="3"/>
      <c r="H1329" s="3">
        <f t="shared" si="182"/>
        <v>2.0793039480026542E-4</v>
      </c>
      <c r="I1329" s="6">
        <f t="shared" si="183"/>
        <v>1.4419791773817867E-2</v>
      </c>
      <c r="J1329" s="13"/>
      <c r="K1329" s="13"/>
      <c r="L1329" s="3"/>
      <c r="M1329" s="3"/>
      <c r="N1329" s="3"/>
      <c r="O1329" s="3">
        <f t="shared" si="184"/>
        <v>2.692812738289425E-4</v>
      </c>
      <c r="P1329" s="36">
        <f t="shared" si="180"/>
        <v>3.0094317734173868</v>
      </c>
      <c r="Q1329" s="6">
        <f t="shared" si="181"/>
        <v>1.6409792010532689E-2</v>
      </c>
      <c r="R1329" s="3"/>
      <c r="S1329" s="3"/>
      <c r="T1329" s="3"/>
    </row>
    <row r="1330" spans="1:20" x14ac:dyDescent="0.25">
      <c r="A1330" s="33">
        <v>44327</v>
      </c>
      <c r="B1330">
        <v>27.079326999999999</v>
      </c>
      <c r="C1330" s="6">
        <f t="shared" si="179"/>
        <v>7.9026094599084183E-3</v>
      </c>
      <c r="D1330" s="6">
        <f t="shared" si="186"/>
        <v>1.3013202429470782E-2</v>
      </c>
      <c r="E1330" s="6">
        <f t="shared" si="178"/>
        <v>1.3979660342576078E-2</v>
      </c>
      <c r="F1330" s="6">
        <f t="shared" si="185"/>
        <v>1.455236456408724E-2</v>
      </c>
      <c r="G1330" s="3"/>
      <c r="H1330" s="3">
        <f t="shared" si="182"/>
        <v>2.0131973511215993E-4</v>
      </c>
      <c r="I1330" s="6">
        <f t="shared" si="183"/>
        <v>1.4188718585980904E-2</v>
      </c>
      <c r="J1330" s="13"/>
      <c r="K1330" s="13"/>
      <c r="L1330" s="3"/>
      <c r="M1330" s="3"/>
      <c r="N1330" s="3"/>
      <c r="O1330" s="3">
        <f t="shared" si="184"/>
        <v>2.5827659483600472E-4</v>
      </c>
      <c r="P1330" s="36">
        <f t="shared" si="180"/>
        <v>3.0909012898109434</v>
      </c>
      <c r="Q1330" s="6">
        <f t="shared" si="181"/>
        <v>1.6070986118966214E-2</v>
      </c>
      <c r="R1330" s="3"/>
      <c r="S1330" s="3"/>
      <c r="T1330" s="3"/>
    </row>
    <row r="1331" spans="1:20" x14ac:dyDescent="0.25">
      <c r="A1331" s="33">
        <v>44328</v>
      </c>
      <c r="B1331">
        <v>27.360693000000001</v>
      </c>
      <c r="C1331" s="6">
        <f t="shared" si="179"/>
        <v>1.0336825935207395E-2</v>
      </c>
      <c r="D1331" s="6">
        <f t="shared" si="186"/>
        <v>1.3077807855367369E-2</v>
      </c>
      <c r="E1331" s="6">
        <f t="shared" si="178"/>
        <v>1.3995082473924572E-2</v>
      </c>
      <c r="F1331" s="6">
        <f t="shared" si="185"/>
        <v>1.4568802892805929E-2</v>
      </c>
      <c r="G1331" s="3"/>
      <c r="H1331" s="3">
        <f t="shared" si="182"/>
        <v>1.9298762518198036E-4</v>
      </c>
      <c r="I1331" s="6">
        <f t="shared" si="183"/>
        <v>1.3891998602864181E-2</v>
      </c>
      <c r="J1331" s="13"/>
      <c r="K1331" s="13"/>
      <c r="L1331" s="3"/>
      <c r="M1331" s="3"/>
      <c r="N1331" s="3"/>
      <c r="O1331" s="3">
        <f t="shared" si="184"/>
        <v>2.4540257391237491E-4</v>
      </c>
      <c r="P1331" s="36">
        <f t="shared" si="180"/>
        <v>3.0196632925679872</v>
      </c>
      <c r="Q1331" s="6">
        <f t="shared" si="181"/>
        <v>1.5665330316095315E-2</v>
      </c>
      <c r="R1331" s="3"/>
      <c r="S1331" s="3"/>
      <c r="T1331" s="3"/>
    </row>
    <row r="1332" spans="1:20" x14ac:dyDescent="0.25">
      <c r="A1332" s="33">
        <v>44329</v>
      </c>
      <c r="B1332">
        <v>27.471533000000001</v>
      </c>
      <c r="C1332" s="6">
        <f t="shared" si="179"/>
        <v>4.0428835033039364E-3</v>
      </c>
      <c r="D1332" s="6">
        <f t="shared" si="186"/>
        <v>1.3004516119109228E-2</v>
      </c>
      <c r="E1332" s="6">
        <f t="shared" si="178"/>
        <v>1.3806924768617366E-2</v>
      </c>
      <c r="F1332" s="6">
        <f t="shared" si="185"/>
        <v>1.4595811048758763E-2</v>
      </c>
      <c r="G1332" s="3"/>
      <c r="H1332" s="3">
        <f t="shared" si="182"/>
        <v>1.878193658959481E-4</v>
      </c>
      <c r="I1332" s="6">
        <f t="shared" si="183"/>
        <v>1.370472056978719E-2</v>
      </c>
      <c r="J1332" s="13"/>
      <c r="K1332" s="13"/>
      <c r="L1332" s="3"/>
      <c r="M1332" s="3"/>
      <c r="N1332" s="3"/>
      <c r="O1332" s="3">
        <f t="shared" si="184"/>
        <v>2.3743793835003272E-4</v>
      </c>
      <c r="P1332" s="36">
        <f t="shared" si="180"/>
        <v>3.2194442824583387</v>
      </c>
      <c r="Q1332" s="6">
        <f t="shared" si="181"/>
        <v>1.5409021330053143E-2</v>
      </c>
      <c r="R1332" s="3"/>
      <c r="S1332" s="3"/>
      <c r="T1332" s="3"/>
    </row>
    <row r="1333" spans="1:20" x14ac:dyDescent="0.25">
      <c r="A1333" s="33">
        <v>44330</v>
      </c>
      <c r="B1333">
        <v>28.511731999999999</v>
      </c>
      <c r="C1333" s="6">
        <f t="shared" si="179"/>
        <v>3.7165346808906714E-2</v>
      </c>
      <c r="D1333" s="6">
        <f t="shared" si="186"/>
        <v>1.2538187868958932E-2</v>
      </c>
      <c r="E1333" s="6">
        <f t="shared" si="178"/>
        <v>1.379286525615067E-2</v>
      </c>
      <c r="F1333" s="6">
        <f t="shared" si="185"/>
        <v>1.4550517004936876E-2</v>
      </c>
      <c r="G1333" s="3"/>
      <c r="H1333" s="3">
        <f t="shared" si="182"/>
        <v>1.7753089836346843E-4</v>
      </c>
      <c r="I1333" s="6">
        <f t="shared" si="183"/>
        <v>1.3324072138932167E-2</v>
      </c>
      <c r="J1333" s="13"/>
      <c r="K1333" s="13"/>
      <c r="L1333" s="3"/>
      <c r="M1333" s="3"/>
      <c r="N1333" s="3"/>
      <c r="O1333" s="3">
        <f t="shared" si="184"/>
        <v>2.2274160916684651E-4</v>
      </c>
      <c r="P1333" s="36">
        <f t="shared" si="180"/>
        <v>0.18521562823745574</v>
      </c>
      <c r="Q1333" s="6">
        <f t="shared" si="181"/>
        <v>1.4924530450464648E-2</v>
      </c>
      <c r="R1333" s="3"/>
      <c r="S1333" s="3"/>
      <c r="T1333" s="3"/>
    </row>
    <row r="1334" spans="1:20" x14ac:dyDescent="0.25">
      <c r="A1334" s="33">
        <v>44333</v>
      </c>
      <c r="B1334">
        <v>28.750471000000001</v>
      </c>
      <c r="C1334" s="6">
        <f t="shared" si="179"/>
        <v>8.3384980247052463E-3</v>
      </c>
      <c r="D1334" s="6">
        <f t="shared" si="186"/>
        <v>1.4105213868283553E-2</v>
      </c>
      <c r="E1334" s="6">
        <f t="shared" si="178"/>
        <v>1.4583275008478835E-2</v>
      </c>
      <c r="F1334" s="6">
        <f t="shared" si="185"/>
        <v>1.4663684417947395E-2</v>
      </c>
      <c r="G1334" s="3"/>
      <c r="H1334" s="3">
        <f t="shared" si="182"/>
        <v>2.4975482466723915E-4</v>
      </c>
      <c r="I1334" s="6">
        <f t="shared" si="183"/>
        <v>1.5803633274258141E-2</v>
      </c>
      <c r="J1334" s="13"/>
      <c r="K1334" s="13"/>
      <c r="L1334" s="3"/>
      <c r="M1334" s="3"/>
      <c r="N1334" s="3"/>
      <c r="O1334" s="3">
        <f t="shared" si="184"/>
        <v>3.2247698835306333E-4</v>
      </c>
      <c r="P1334" s="36">
        <f t="shared" si="180"/>
        <v>2.9929938621975278</v>
      </c>
      <c r="Q1334" s="6">
        <f t="shared" si="181"/>
        <v>1.7957644287407613E-2</v>
      </c>
      <c r="R1334" s="3"/>
      <c r="S1334" s="3"/>
      <c r="T1334" s="3"/>
    </row>
    <row r="1335" spans="1:20" x14ac:dyDescent="0.25">
      <c r="A1335" s="33">
        <v>44334</v>
      </c>
      <c r="B1335">
        <v>29.236464999999999</v>
      </c>
      <c r="C1335" s="6">
        <f t="shared" si="179"/>
        <v>1.6762581822369931E-2</v>
      </c>
      <c r="D1335" s="6">
        <f t="shared" si="186"/>
        <v>1.4141832350150881E-2</v>
      </c>
      <c r="E1335" s="6">
        <f t="shared" si="178"/>
        <v>1.422874423625484E-2</v>
      </c>
      <c r="F1335" s="6">
        <f t="shared" si="185"/>
        <v>1.4396796558789376E-2</v>
      </c>
      <c r="G1335" s="3"/>
      <c r="H1335" s="3">
        <f t="shared" si="182"/>
        <v>2.389413681456856E-4</v>
      </c>
      <c r="I1335" s="6">
        <f t="shared" si="183"/>
        <v>1.5457728427737551E-2</v>
      </c>
      <c r="J1335" s="13"/>
      <c r="K1335" s="13"/>
      <c r="L1335" s="3"/>
      <c r="M1335" s="3"/>
      <c r="N1335" s="3"/>
      <c r="O1335" s="3">
        <f t="shared" si="184"/>
        <v>3.040410638073824E-4</v>
      </c>
      <c r="P1335" s="36">
        <f t="shared" si="180"/>
        <v>2.6681527953260575</v>
      </c>
      <c r="Q1335" s="6">
        <f t="shared" si="181"/>
        <v>1.7436773319837087E-2</v>
      </c>
      <c r="R1335" s="3"/>
      <c r="S1335" s="3"/>
      <c r="T1335" s="3"/>
    </row>
    <row r="1336" spans="1:20" x14ac:dyDescent="0.25">
      <c r="A1336" s="33">
        <v>44335</v>
      </c>
      <c r="B1336">
        <v>29.262042999999998</v>
      </c>
      <c r="C1336" s="6">
        <f t="shared" si="179"/>
        <v>8.7448389726476792E-4</v>
      </c>
      <c r="D1336" s="6">
        <f t="shared" si="186"/>
        <v>1.4442636528994867E-2</v>
      </c>
      <c r="E1336" s="6">
        <f t="shared" si="178"/>
        <v>1.4294821250519627E-2</v>
      </c>
      <c r="F1336" s="6">
        <f t="shared" si="185"/>
        <v>1.4504598912601812E-2</v>
      </c>
      <c r="G1336" s="3"/>
      <c r="H1336" s="3">
        <f t="shared" si="182"/>
        <v>2.4146393501804327E-4</v>
      </c>
      <c r="I1336" s="6">
        <f t="shared" si="183"/>
        <v>1.5539109852821148E-2</v>
      </c>
      <c r="J1336" s="13"/>
      <c r="K1336" s="13"/>
      <c r="L1336" s="3"/>
      <c r="M1336" s="3"/>
      <c r="N1336" s="3"/>
      <c r="O1336" s="3">
        <f t="shared" si="184"/>
        <v>3.0488041458105584E-4</v>
      </c>
      <c r="P1336" s="36">
        <f t="shared" si="180"/>
        <v>3.1276028030964254</v>
      </c>
      <c r="Q1336" s="6">
        <f t="shared" si="181"/>
        <v>1.7460825140326441E-2</v>
      </c>
      <c r="R1336" s="3"/>
      <c r="S1336" s="3"/>
      <c r="T1336" s="3"/>
    </row>
    <row r="1337" spans="1:20" x14ac:dyDescent="0.25">
      <c r="A1337" s="33">
        <v>44336</v>
      </c>
      <c r="B1337">
        <v>29.483726999999998</v>
      </c>
      <c r="C1337" s="6">
        <f t="shared" si="179"/>
        <v>7.5472685874196322E-3</v>
      </c>
      <c r="D1337" s="6">
        <f t="shared" si="186"/>
        <v>1.4352801793881164E-2</v>
      </c>
      <c r="E1337" s="6">
        <f t="shared" si="178"/>
        <v>1.4291159815487408E-2</v>
      </c>
      <c r="F1337" s="6">
        <f t="shared" si="185"/>
        <v>1.4464143280689328E-2</v>
      </c>
      <c r="G1337" s="3"/>
      <c r="H1337" s="3">
        <f t="shared" si="182"/>
        <v>2.2702198224215517E-4</v>
      </c>
      <c r="I1337" s="6">
        <f t="shared" si="183"/>
        <v>1.5067248661987203E-2</v>
      </c>
      <c r="J1337" s="13"/>
      <c r="K1337" s="13"/>
      <c r="L1337" s="3"/>
      <c r="M1337" s="3"/>
      <c r="N1337" s="3"/>
      <c r="O1337" s="3">
        <f t="shared" si="184"/>
        <v>2.8243534781504829E-4</v>
      </c>
      <c r="P1337" s="36">
        <f t="shared" si="180"/>
        <v>3.0662524394559036</v>
      </c>
      <c r="Q1337" s="6">
        <f t="shared" si="181"/>
        <v>1.6805812917411889E-2</v>
      </c>
      <c r="R1337" s="3"/>
      <c r="S1337" s="3"/>
      <c r="T1337" s="3"/>
    </row>
    <row r="1338" spans="1:20" x14ac:dyDescent="0.25">
      <c r="A1338" s="33">
        <v>44337</v>
      </c>
      <c r="B1338">
        <v>29.603092</v>
      </c>
      <c r="C1338" s="6">
        <f t="shared" si="179"/>
        <v>4.040331309048989E-3</v>
      </c>
      <c r="D1338" s="6">
        <f t="shared" si="186"/>
        <v>1.4347803563906575E-2</v>
      </c>
      <c r="E1338" s="6">
        <f t="shared" si="178"/>
        <v>1.4016077808519583E-2</v>
      </c>
      <c r="F1338" s="6">
        <f t="shared" si="185"/>
        <v>1.4382921530930954E-2</v>
      </c>
      <c r="G1338" s="3"/>
      <c r="H1338" s="3">
        <f t="shared" si="182"/>
        <v>2.1681833909546492E-4</v>
      </c>
      <c r="I1338" s="6">
        <f t="shared" si="183"/>
        <v>1.4724752598786335E-2</v>
      </c>
      <c r="J1338" s="13"/>
      <c r="K1338" s="13"/>
      <c r="L1338" s="3"/>
      <c r="M1338" s="3"/>
      <c r="N1338" s="3"/>
      <c r="O1338" s="3">
        <f t="shared" si="184"/>
        <v>2.6679316983526193E-4</v>
      </c>
      <c r="P1338" s="36">
        <f t="shared" si="180"/>
        <v>3.164986382699587</v>
      </c>
      <c r="Q1338" s="6">
        <f t="shared" si="181"/>
        <v>1.6333804511970317E-2</v>
      </c>
      <c r="R1338" s="3"/>
      <c r="S1338" s="3"/>
      <c r="T1338" s="3"/>
    </row>
    <row r="1339" spans="1:20" x14ac:dyDescent="0.25">
      <c r="A1339" s="33">
        <v>44341</v>
      </c>
      <c r="B1339">
        <v>29.680949999999999</v>
      </c>
      <c r="C1339" s="6">
        <f t="shared" si="179"/>
        <v>2.6266105392204397E-3</v>
      </c>
      <c r="D1339" s="6">
        <f t="shared" si="186"/>
        <v>1.4355748141714487E-2</v>
      </c>
      <c r="E1339" s="6">
        <f t="shared" si="178"/>
        <v>1.3533481000409801E-2</v>
      </c>
      <c r="F1339" s="6">
        <f t="shared" si="185"/>
        <v>1.432465044051842E-2</v>
      </c>
      <c r="G1339" s="3"/>
      <c r="H1339" s="3">
        <f t="shared" si="182"/>
        <v>2.0478869537494991E-4</v>
      </c>
      <c r="I1339" s="6">
        <f t="shared" si="183"/>
        <v>1.4310440083203238E-2</v>
      </c>
      <c r="J1339" s="13"/>
      <c r="K1339" s="13"/>
      <c r="L1339" s="3"/>
      <c r="M1339" s="3"/>
      <c r="N1339" s="3"/>
      <c r="O1339" s="3">
        <f t="shared" si="184"/>
        <v>2.4928394357720535E-4</v>
      </c>
      <c r="P1339" s="36">
        <f t="shared" si="180"/>
        <v>3.2156826541308181</v>
      </c>
      <c r="Q1339" s="6">
        <f t="shared" si="181"/>
        <v>1.5788728371126198E-2</v>
      </c>
      <c r="R1339" s="3"/>
      <c r="S1339" s="3"/>
      <c r="T1339" s="3"/>
    </row>
    <row r="1340" spans="1:20" x14ac:dyDescent="0.25">
      <c r="A1340" s="33">
        <v>44342</v>
      </c>
      <c r="B1340">
        <v>29.205152999999999</v>
      </c>
      <c r="C1340" s="6">
        <f t="shared" si="179"/>
        <v>-1.6160259565667537E-2</v>
      </c>
      <c r="D1340" s="6">
        <f t="shared" si="186"/>
        <v>1.4350168506686408E-2</v>
      </c>
      <c r="E1340" s="6">
        <f t="shared" si="178"/>
        <v>1.3347528888315538E-2</v>
      </c>
      <c r="F1340" s="6">
        <f t="shared" si="185"/>
        <v>1.4312889837470703E-2</v>
      </c>
      <c r="G1340" s="3"/>
      <c r="H1340" s="3">
        <f t="shared" si="182"/>
        <v>1.9291531862793753E-4</v>
      </c>
      <c r="I1340" s="6">
        <f t="shared" si="183"/>
        <v>1.3889395905795814E-2</v>
      </c>
      <c r="J1340" s="13"/>
      <c r="K1340" s="13"/>
      <c r="L1340" s="3"/>
      <c r="M1340" s="3"/>
      <c r="N1340" s="3"/>
      <c r="O1340" s="3">
        <f t="shared" si="184"/>
        <v>2.3267101050674518E-4</v>
      </c>
      <c r="P1340" s="36">
        <f t="shared" si="180"/>
        <v>2.7027953070090893</v>
      </c>
      <c r="Q1340" s="6">
        <f t="shared" si="181"/>
        <v>1.5253557306633268E-2</v>
      </c>
      <c r="R1340" s="3"/>
      <c r="S1340" s="3"/>
      <c r="T1340" s="3"/>
    </row>
    <row r="1341" spans="1:20" x14ac:dyDescent="0.25">
      <c r="A1341" s="33">
        <v>44343</v>
      </c>
      <c r="B1341">
        <v>29.421420999999999</v>
      </c>
      <c r="C1341" s="6">
        <f t="shared" si="179"/>
        <v>7.3778481752099787E-3</v>
      </c>
      <c r="D1341" s="6">
        <f t="shared" si="186"/>
        <v>1.4591278946731477E-2</v>
      </c>
      <c r="E1341" s="6">
        <f t="shared" si="178"/>
        <v>1.2798170601410353E-2</v>
      </c>
      <c r="F1341" s="6">
        <f t="shared" si="185"/>
        <v>1.4389126563490461E-2</v>
      </c>
      <c r="G1341" s="3"/>
      <c r="H1341" s="3">
        <f t="shared" si="182"/>
        <v>1.9700963886404624E-4</v>
      </c>
      <c r="I1341" s="6">
        <f t="shared" si="183"/>
        <v>1.403601221373244E-2</v>
      </c>
      <c r="J1341" s="13"/>
      <c r="K1341" s="13"/>
      <c r="L1341" s="3"/>
      <c r="M1341" s="3"/>
      <c r="N1341" s="3"/>
      <c r="O1341" s="3">
        <f t="shared" si="184"/>
        <v>2.3870300853414235E-4</v>
      </c>
      <c r="P1341" s="36">
        <f t="shared" si="180"/>
        <v>3.1371891706414998</v>
      </c>
      <c r="Q1341" s="6">
        <f t="shared" si="181"/>
        <v>1.5450016457406845E-2</v>
      </c>
      <c r="R1341" s="3"/>
      <c r="S1341" s="3"/>
      <c r="T1341" s="3"/>
    </row>
    <row r="1342" spans="1:20" x14ac:dyDescent="0.25">
      <c r="A1342" s="33">
        <v>44344</v>
      </c>
      <c r="B1342">
        <v>29.412775</v>
      </c>
      <c r="C1342" s="6">
        <f t="shared" si="179"/>
        <v>-2.9391070669981958E-4</v>
      </c>
      <c r="D1342" s="6">
        <f t="shared" si="186"/>
        <v>1.4630456142029159E-2</v>
      </c>
      <c r="E1342" s="6">
        <f t="shared" si="178"/>
        <v>1.2522684245323681E-2</v>
      </c>
      <c r="F1342" s="6">
        <f t="shared" si="185"/>
        <v>1.4229050181158586E-2</v>
      </c>
      <c r="G1342" s="3"/>
      <c r="H1342" s="3">
        <f t="shared" si="182"/>
        <v>1.884550191539904E-4</v>
      </c>
      <c r="I1342" s="6">
        <f t="shared" si="183"/>
        <v>1.3727892014216545E-2</v>
      </c>
      <c r="J1342" s="13"/>
      <c r="K1342" s="13"/>
      <c r="L1342" s="3"/>
      <c r="M1342" s="3"/>
      <c r="N1342" s="3"/>
      <c r="O1342" s="3">
        <f t="shared" si="184"/>
        <v>2.2703944917793148E-4</v>
      </c>
      <c r="P1342" s="36">
        <f t="shared" si="180"/>
        <v>3.2760646131502806</v>
      </c>
      <c r="Q1342" s="6">
        <f t="shared" si="181"/>
        <v>1.5067828283396765E-2</v>
      </c>
      <c r="R1342" s="3"/>
      <c r="S1342" s="3"/>
      <c r="T1342" s="3"/>
    </row>
    <row r="1343" spans="1:20" x14ac:dyDescent="0.25">
      <c r="A1343" s="33">
        <v>44347</v>
      </c>
      <c r="B1343">
        <v>29.084042</v>
      </c>
      <c r="C1343" s="6">
        <f t="shared" si="179"/>
        <v>-1.1239464896288185E-2</v>
      </c>
      <c r="D1343" s="6">
        <f t="shared" si="186"/>
        <v>1.4629328955976311E-2</v>
      </c>
      <c r="E1343" s="6">
        <f t="shared" si="178"/>
        <v>1.25226561130305E-2</v>
      </c>
      <c r="F1343" s="6">
        <f t="shared" si="185"/>
        <v>1.4226386988763006E-2</v>
      </c>
      <c r="G1343" s="3"/>
      <c r="H1343" s="3">
        <f t="shared" si="182"/>
        <v>1.7715290101496175E-4</v>
      </c>
      <c r="I1343" s="6">
        <f t="shared" si="183"/>
        <v>1.3309879827217139E-2</v>
      </c>
      <c r="J1343" s="13"/>
      <c r="K1343" s="13"/>
      <c r="L1343" s="3"/>
      <c r="M1343" s="3"/>
      <c r="N1343" s="3"/>
      <c r="O1343" s="3">
        <f t="shared" si="184"/>
        <v>2.1199261182365501E-4</v>
      </c>
      <c r="P1343" s="36">
        <f t="shared" si="180"/>
        <v>3.012592982414815</v>
      </c>
      <c r="Q1343" s="6">
        <f t="shared" si="181"/>
        <v>1.4559966065333222E-2</v>
      </c>
      <c r="R1343" s="3"/>
      <c r="S1343" s="3"/>
      <c r="T1343" s="3"/>
    </row>
    <row r="1344" spans="1:20" x14ac:dyDescent="0.25">
      <c r="A1344" s="33">
        <v>44348</v>
      </c>
      <c r="B1344">
        <v>29.456028</v>
      </c>
      <c r="C1344" s="6">
        <f t="shared" si="179"/>
        <v>1.2708936180872593E-2</v>
      </c>
      <c r="D1344" s="6">
        <f t="shared" si="186"/>
        <v>1.4450333038736296E-2</v>
      </c>
      <c r="E1344" s="6">
        <f t="shared" si="178"/>
        <v>1.2602282668253443E-2</v>
      </c>
      <c r="F1344" s="6">
        <f t="shared" si="185"/>
        <v>1.4274260803394853E-2</v>
      </c>
      <c r="G1344" s="3"/>
      <c r="H1344" s="3">
        <f t="shared" si="182"/>
        <v>1.7410326122335772E-4</v>
      </c>
      <c r="I1344" s="6">
        <f t="shared" si="183"/>
        <v>1.3194819484303592E-2</v>
      </c>
      <c r="J1344" s="13"/>
      <c r="K1344" s="13"/>
      <c r="L1344" s="3"/>
      <c r="M1344" s="3"/>
      <c r="N1344" s="3"/>
      <c r="O1344" s="3">
        <f t="shared" si="184"/>
        <v>2.0884017388583527E-4</v>
      </c>
      <c r="P1344" s="36">
        <f t="shared" si="180"/>
        <v>2.9313319615122895</v>
      </c>
      <c r="Q1344" s="6">
        <f t="shared" si="181"/>
        <v>1.4451303535869533E-2</v>
      </c>
      <c r="R1344" s="3"/>
      <c r="S1344" s="3"/>
      <c r="T1344" s="3"/>
    </row>
    <row r="1345" spans="1:20" x14ac:dyDescent="0.25">
      <c r="A1345" s="33">
        <v>44349</v>
      </c>
      <c r="B1345">
        <v>29.663648999999999</v>
      </c>
      <c r="C1345" s="6">
        <f t="shared" si="179"/>
        <v>7.0237817285554675E-3</v>
      </c>
      <c r="D1345" s="6">
        <f t="shared" si="186"/>
        <v>1.4634250428691381E-2</v>
      </c>
      <c r="E1345" s="6">
        <f t="shared" ref="E1345:E1408" si="187">SQRT(SUMPRODUCT(C1285:C1344,C1285:C1344)/60)</f>
        <v>1.2651233249046847E-2</v>
      </c>
      <c r="F1345" s="6">
        <f t="shared" si="185"/>
        <v>1.4296748246552441E-2</v>
      </c>
      <c r="G1345" s="3"/>
      <c r="H1345" s="3">
        <f t="shared" si="182"/>
        <v>1.733480890809258E-4</v>
      </c>
      <c r="I1345" s="6">
        <f t="shared" si="183"/>
        <v>1.3166172149904686E-2</v>
      </c>
      <c r="J1345" s="13"/>
      <c r="K1345" s="13"/>
      <c r="L1345" s="3"/>
      <c r="M1345" s="3"/>
      <c r="N1345" s="3"/>
      <c r="O1345" s="3">
        <f t="shared" si="184"/>
        <v>2.0890371745583178E-4</v>
      </c>
      <c r="P1345" s="36">
        <f t="shared" si="180"/>
        <v>3.1998028672166687</v>
      </c>
      <c r="Q1345" s="6">
        <f t="shared" si="181"/>
        <v>1.4453501909773693E-2</v>
      </c>
      <c r="R1345" s="3"/>
      <c r="S1345" s="3"/>
      <c r="T1345" s="3"/>
    </row>
    <row r="1346" spans="1:20" x14ac:dyDescent="0.25">
      <c r="A1346" s="33">
        <v>44350</v>
      </c>
      <c r="B1346">
        <v>29.897223</v>
      </c>
      <c r="C1346" s="6">
        <f t="shared" si="179"/>
        <v>7.8432430400259198E-3</v>
      </c>
      <c r="D1346" s="6">
        <f t="shared" si="186"/>
        <v>1.3436329646636571E-2</v>
      </c>
      <c r="E1346" s="6">
        <f t="shared" si="187"/>
        <v>1.258545284894798E-2</v>
      </c>
      <c r="F1346" s="6">
        <f t="shared" si="185"/>
        <v>1.4246508916411396E-2</v>
      </c>
      <c r="G1346" s="3"/>
      <c r="H1346" s="3">
        <f t="shared" si="182"/>
        <v>1.659072143222936E-4</v>
      </c>
      <c r="I1346" s="6">
        <f t="shared" si="183"/>
        <v>1.2880497440793722E-2</v>
      </c>
      <c r="J1346" s="13"/>
      <c r="K1346" s="13"/>
      <c r="L1346" s="3"/>
      <c r="M1346" s="3"/>
      <c r="N1346" s="3"/>
      <c r="O1346" s="3">
        <f t="shared" si="184"/>
        <v>1.9967162972041658E-4</v>
      </c>
      <c r="P1346" s="36">
        <f t="shared" si="180"/>
        <v>3.1864355919244738</v>
      </c>
      <c r="Q1346" s="6">
        <f t="shared" si="181"/>
        <v>1.4130521211916302E-2</v>
      </c>
      <c r="R1346" s="3"/>
      <c r="S1346" s="3"/>
      <c r="T1346" s="3"/>
    </row>
    <row r="1347" spans="1:20" x14ac:dyDescent="0.25">
      <c r="A1347" s="33">
        <v>44351</v>
      </c>
      <c r="B1347">
        <v>29.421420999999999</v>
      </c>
      <c r="C1347" s="6">
        <f t="shared" si="179"/>
        <v>-1.604258534646608E-2</v>
      </c>
      <c r="D1347" s="6">
        <f t="shared" si="186"/>
        <v>1.348648627822086E-2</v>
      </c>
      <c r="E1347" s="6">
        <f t="shared" si="187"/>
        <v>1.2306150995165839E-2</v>
      </c>
      <c r="F1347" s="6">
        <f t="shared" si="185"/>
        <v>1.3875977177460416E-2</v>
      </c>
      <c r="G1347" s="3"/>
      <c r="H1347" s="3">
        <f t="shared" si="182"/>
        <v>1.5964376914605089E-4</v>
      </c>
      <c r="I1347" s="6">
        <f t="shared" si="183"/>
        <v>1.2635021533264235E-2</v>
      </c>
      <c r="J1347" s="13"/>
      <c r="K1347" s="13"/>
      <c r="L1347" s="3"/>
      <c r="M1347" s="3"/>
      <c r="N1347" s="3"/>
      <c r="O1347" s="3">
        <f t="shared" si="184"/>
        <v>1.923324778103279E-4</v>
      </c>
      <c r="P1347" s="36">
        <f t="shared" si="180"/>
        <v>2.6901423967130293</v>
      </c>
      <c r="Q1347" s="6">
        <f t="shared" si="181"/>
        <v>1.3868398530844428E-2</v>
      </c>
      <c r="R1347" s="3"/>
      <c r="S1347" s="3"/>
      <c r="T1347" s="3"/>
    </row>
    <row r="1348" spans="1:20" x14ac:dyDescent="0.25">
      <c r="A1348" s="33">
        <v>44354</v>
      </c>
      <c r="B1348">
        <v>30.044283</v>
      </c>
      <c r="C1348" s="6">
        <f t="shared" ref="C1348:C1411" si="188">LN(B1348/B1347)</f>
        <v>2.0949378814714481E-2</v>
      </c>
      <c r="D1348" s="6">
        <f t="shared" si="186"/>
        <v>1.379711070447512E-2</v>
      </c>
      <c r="E1348" s="6">
        <f t="shared" si="187"/>
        <v>1.2460798363797218E-2</v>
      </c>
      <c r="F1348" s="6">
        <f t="shared" si="185"/>
        <v>1.3492153920525994E-2</v>
      </c>
      <c r="G1348" s="3"/>
      <c r="H1348" s="3">
        <f t="shared" si="182"/>
        <v>1.6550701567320672E-4</v>
      </c>
      <c r="I1348" s="6">
        <f t="shared" si="183"/>
        <v>1.2864952999261471E-2</v>
      </c>
      <c r="J1348" s="13"/>
      <c r="K1348" s="13"/>
      <c r="L1348" s="3"/>
      <c r="M1348" s="3"/>
      <c r="N1348" s="3"/>
      <c r="O1348" s="3">
        <f t="shared" si="184"/>
        <v>2.0191368356824911E-4</v>
      </c>
      <c r="P1348" s="36">
        <f t="shared" si="180"/>
        <v>2.2481042982894612</v>
      </c>
      <c r="Q1348" s="6">
        <f t="shared" si="181"/>
        <v>1.4209633477618243E-2</v>
      </c>
      <c r="R1348" s="3"/>
      <c r="S1348" s="3"/>
      <c r="T1348" s="3"/>
    </row>
    <row r="1349" spans="1:20" x14ac:dyDescent="0.25">
      <c r="A1349" s="33">
        <v>44355</v>
      </c>
      <c r="B1349">
        <v>29.620398000000002</v>
      </c>
      <c r="C1349" s="6">
        <f t="shared" si="188"/>
        <v>-1.4209147681081467E-2</v>
      </c>
      <c r="D1349" s="6">
        <f t="shared" si="186"/>
        <v>1.4204568206744473E-2</v>
      </c>
      <c r="E1349" s="6">
        <f t="shared" si="187"/>
        <v>1.2691570252193923E-2</v>
      </c>
      <c r="F1349" s="6">
        <f t="shared" si="185"/>
        <v>1.3584048852083122E-2</v>
      </c>
      <c r="G1349" s="3"/>
      <c r="H1349" s="3">
        <f t="shared" si="182"/>
        <v>1.819091830961588E-4</v>
      </c>
      <c r="I1349" s="6">
        <f t="shared" si="183"/>
        <v>1.3487371244840812E-2</v>
      </c>
      <c r="J1349" s="13"/>
      <c r="K1349" s="13"/>
      <c r="L1349" s="3"/>
      <c r="M1349" s="3"/>
      <c r="N1349" s="3"/>
      <c r="O1349" s="3">
        <f t="shared" si="184"/>
        <v>2.2560774830916096E-4</v>
      </c>
      <c r="P1349" s="36">
        <f t="shared" ref="P1349:P1412" si="189">-0.5*LN(2*PI())-LN(Q1349)-C1349^2/(2*O1349)</f>
        <v>2.8319600482069074</v>
      </c>
      <c r="Q1349" s="6">
        <f t="shared" ref="Q1349:Q1412" si="190">SQRT(O1349)</f>
        <v>1.5020244615490154E-2</v>
      </c>
      <c r="R1349" s="3"/>
      <c r="S1349" s="3"/>
      <c r="T1349" s="3"/>
    </row>
    <row r="1350" spans="1:20" x14ac:dyDescent="0.25">
      <c r="A1350" s="33">
        <v>44356</v>
      </c>
      <c r="B1350">
        <v>29.326267000000001</v>
      </c>
      <c r="C1350" s="6">
        <f t="shared" si="188"/>
        <v>-9.9796465540548263E-3</v>
      </c>
      <c r="D1350" s="6">
        <f t="shared" si="186"/>
        <v>1.4060582014429621E-2</v>
      </c>
      <c r="E1350" s="6">
        <f t="shared" si="187"/>
        <v>1.280738129021387E-2</v>
      </c>
      <c r="F1350" s="6">
        <f t="shared" si="185"/>
        <v>1.3633557594470953E-2</v>
      </c>
      <c r="G1350" s="3"/>
      <c r="H1350" s="3">
        <f t="shared" ref="H1350:H1413" si="191">(1-$H$1)*C1349^2+$H$1*H1349</f>
        <v>1.8310862477975625E-4</v>
      </c>
      <c r="I1350" s="6">
        <f t="shared" ref="I1350:I1413" si="192">SQRT(H1350)</f>
        <v>1.3531763550245631E-2</v>
      </c>
      <c r="J1350" s="13"/>
      <c r="K1350" s="13"/>
      <c r="L1350" s="3"/>
      <c r="M1350" s="3"/>
      <c r="N1350" s="3"/>
      <c r="O1350" s="3">
        <f t="shared" ref="O1350:O1413" si="193">$M$2+$M$3*C1349^2+$M$4*O1349</f>
        <v>2.2740952041206875E-4</v>
      </c>
      <c r="P1350" s="36">
        <f t="shared" si="189"/>
        <v>3.0564669605731627</v>
      </c>
      <c r="Q1350" s="6">
        <f t="shared" si="190"/>
        <v>1.5080103461583703E-2</v>
      </c>
      <c r="R1350" s="3"/>
      <c r="S1350" s="3"/>
      <c r="T1350" s="3"/>
    </row>
    <row r="1351" spans="1:20" x14ac:dyDescent="0.25">
      <c r="A1351" s="33">
        <v>44357</v>
      </c>
      <c r="B1351">
        <v>29.239758999999999</v>
      </c>
      <c r="C1351" s="6">
        <f t="shared" si="188"/>
        <v>-2.954206348757597E-3</v>
      </c>
      <c r="D1351" s="6">
        <f t="shared" si="186"/>
        <v>1.3923792944711431E-2</v>
      </c>
      <c r="E1351" s="6">
        <f t="shared" si="187"/>
        <v>1.2766601504873359E-2</v>
      </c>
      <c r="F1351" s="6">
        <f t="shared" si="185"/>
        <v>1.3634586978892074E-2</v>
      </c>
      <c r="G1351" s="3"/>
      <c r="H1351" s="3">
        <f t="shared" si="191"/>
        <v>1.7809770801360239E-4</v>
      </c>
      <c r="I1351" s="6">
        <f t="shared" si="192"/>
        <v>1.3345325324382406E-2</v>
      </c>
      <c r="J1351" s="13"/>
      <c r="K1351" s="13"/>
      <c r="L1351" s="3"/>
      <c r="M1351" s="3"/>
      <c r="N1351" s="3"/>
      <c r="O1351" s="3">
        <f t="shared" si="193"/>
        <v>2.2056708349086718E-4</v>
      </c>
      <c r="P1351" s="36">
        <f t="shared" si="189"/>
        <v>3.2709319479958952</v>
      </c>
      <c r="Q1351" s="6">
        <f t="shared" si="190"/>
        <v>1.4851501051774773E-2</v>
      </c>
      <c r="R1351" s="3"/>
      <c r="S1351" s="3"/>
      <c r="T1351" s="3"/>
    </row>
    <row r="1352" spans="1:20" x14ac:dyDescent="0.25">
      <c r="A1352" s="33">
        <v>44358</v>
      </c>
      <c r="B1352">
        <v>28.902373999999998</v>
      </c>
      <c r="C1352" s="6">
        <f t="shared" si="188"/>
        <v>-1.1605655640184837E-2</v>
      </c>
      <c r="D1352" s="6">
        <f t="shared" si="186"/>
        <v>1.3884478781267064E-2</v>
      </c>
      <c r="E1352" s="6">
        <f t="shared" si="187"/>
        <v>1.2762501754628525E-2</v>
      </c>
      <c r="F1352" s="6">
        <f t="shared" si="185"/>
        <v>1.3411597886868803E-2</v>
      </c>
      <c r="G1352" s="3"/>
      <c r="H1352" s="3">
        <f t="shared" si="191"/>
        <v>1.6793548564184862E-4</v>
      </c>
      <c r="I1352" s="6">
        <f t="shared" si="192"/>
        <v>1.295899246245049E-2</v>
      </c>
      <c r="J1352" s="13"/>
      <c r="K1352" s="13"/>
      <c r="L1352" s="3"/>
      <c r="M1352" s="3"/>
      <c r="N1352" s="3"/>
      <c r="O1352" s="3">
        <f t="shared" si="193"/>
        <v>2.0685559736564787E-4</v>
      </c>
      <c r="P1352" s="36">
        <f t="shared" si="189"/>
        <v>2.9972379876751258</v>
      </c>
      <c r="Q1352" s="6">
        <f t="shared" si="190"/>
        <v>1.4382475355989589E-2</v>
      </c>
      <c r="R1352" s="3"/>
      <c r="S1352" s="3"/>
      <c r="T1352" s="3"/>
    </row>
    <row r="1353" spans="1:20" x14ac:dyDescent="0.25">
      <c r="A1353" s="33">
        <v>44361</v>
      </c>
      <c r="B1353">
        <v>29.161899999999999</v>
      </c>
      <c r="C1353" s="6">
        <f t="shared" si="188"/>
        <v>8.9393256947630229E-3</v>
      </c>
      <c r="D1353" s="6">
        <f t="shared" si="186"/>
        <v>1.3887349378876592E-2</v>
      </c>
      <c r="E1353" s="6">
        <f t="shared" si="187"/>
        <v>1.2848854104090365E-2</v>
      </c>
      <c r="F1353" s="6">
        <f t="shared" si="185"/>
        <v>1.3369653375772665E-2</v>
      </c>
      <c r="G1353" s="3"/>
      <c r="H1353" s="3">
        <f t="shared" si="191"/>
        <v>1.6594083107365095E-4</v>
      </c>
      <c r="I1353" s="6">
        <f t="shared" si="192"/>
        <v>1.2881802322410128E-2</v>
      </c>
      <c r="J1353" s="13"/>
      <c r="K1353" s="13"/>
      <c r="L1353" s="3"/>
      <c r="M1353" s="3"/>
      <c r="N1353" s="3"/>
      <c r="O1353" s="3">
        <f t="shared" si="193"/>
        <v>2.0488783641013246E-4</v>
      </c>
      <c r="P1353" s="36">
        <f t="shared" si="189"/>
        <v>3.1325724969737441</v>
      </c>
      <c r="Q1353" s="6">
        <f t="shared" si="190"/>
        <v>1.431390360489173E-2</v>
      </c>
      <c r="R1353" s="3"/>
      <c r="S1353" s="3"/>
      <c r="T1353" s="3"/>
    </row>
    <row r="1354" spans="1:20" x14ac:dyDescent="0.25">
      <c r="A1354" s="33">
        <v>44362</v>
      </c>
      <c r="B1354">
        <v>29.274360999999999</v>
      </c>
      <c r="C1354" s="6">
        <f t="shared" si="188"/>
        <v>3.849018979566291E-3</v>
      </c>
      <c r="D1354" s="6">
        <f t="shared" si="186"/>
        <v>1.3960017253284262E-2</v>
      </c>
      <c r="E1354" s="6">
        <f t="shared" si="187"/>
        <v>1.2823678527468602E-2</v>
      </c>
      <c r="F1354" s="6">
        <f t="shared" si="185"/>
        <v>1.3402276119426704E-2</v>
      </c>
      <c r="G1354" s="3"/>
      <c r="H1354" s="3">
        <f t="shared" si="191"/>
        <v>1.6077907384185491E-4</v>
      </c>
      <c r="I1354" s="6">
        <f t="shared" si="192"/>
        <v>1.2679868841666104E-2</v>
      </c>
      <c r="J1354" s="13"/>
      <c r="K1354" s="13"/>
      <c r="L1354" s="3"/>
      <c r="M1354" s="3"/>
      <c r="N1354" s="3"/>
      <c r="O1354" s="3">
        <f t="shared" si="193"/>
        <v>1.9857239264443695E-4</v>
      </c>
      <c r="P1354" s="36">
        <f t="shared" si="189"/>
        <v>3.3059362371916667</v>
      </c>
      <c r="Q1354" s="6">
        <f t="shared" si="190"/>
        <v>1.4091571688226865E-2</v>
      </c>
      <c r="R1354" s="3"/>
      <c r="S1354" s="3"/>
      <c r="T1354" s="3"/>
    </row>
    <row r="1355" spans="1:20" x14ac:dyDescent="0.25">
      <c r="A1355" s="33">
        <v>44363</v>
      </c>
      <c r="B1355">
        <v>29.213808</v>
      </c>
      <c r="C1355" s="6">
        <f t="shared" si="188"/>
        <v>-2.0706075320858302E-3</v>
      </c>
      <c r="D1355" s="6">
        <f t="shared" si="186"/>
        <v>1.3942999330249254E-2</v>
      </c>
      <c r="E1355" s="6">
        <f t="shared" si="187"/>
        <v>1.2713706032525371E-2</v>
      </c>
      <c r="F1355" s="6">
        <f t="shared" si="185"/>
        <v>1.3276986239804795E-2</v>
      </c>
      <c r="G1355" s="3"/>
      <c r="H1355" s="3">
        <f t="shared" si="191"/>
        <v>1.5202122623764731E-4</v>
      </c>
      <c r="I1355" s="6">
        <f t="shared" si="192"/>
        <v>1.2329688813495956E-2</v>
      </c>
      <c r="J1355" s="13"/>
      <c r="K1355" s="13"/>
      <c r="L1355" s="3"/>
      <c r="M1355" s="3"/>
      <c r="N1355" s="3"/>
      <c r="O1355" s="3">
        <f t="shared" si="193"/>
        <v>1.8747131174783144E-4</v>
      </c>
      <c r="P1355" s="36">
        <f t="shared" si="189"/>
        <v>3.3605689732135842</v>
      </c>
      <c r="Q1355" s="6">
        <f t="shared" si="190"/>
        <v>1.3692016350699828E-2</v>
      </c>
      <c r="R1355" s="3"/>
      <c r="S1355" s="3"/>
      <c r="T1355" s="3"/>
    </row>
    <row r="1356" spans="1:20" x14ac:dyDescent="0.25">
      <c r="A1356" s="33">
        <v>44364</v>
      </c>
      <c r="B1356">
        <v>28.980233999999999</v>
      </c>
      <c r="C1356" s="6">
        <f t="shared" si="188"/>
        <v>-8.0274628215079753E-3</v>
      </c>
      <c r="D1356" s="6">
        <f t="shared" si="186"/>
        <v>1.3941495368194289E-2</v>
      </c>
      <c r="E1356" s="6">
        <f t="shared" si="187"/>
        <v>1.2659047447716431E-2</v>
      </c>
      <c r="F1356" s="6">
        <f t="shared" si="185"/>
        <v>1.3263826233715166E-2</v>
      </c>
      <c r="G1356" s="3"/>
      <c r="H1356" s="3">
        <f t="shared" si="191"/>
        <v>1.431571975965043E-4</v>
      </c>
      <c r="I1356" s="6">
        <f t="shared" si="192"/>
        <v>1.1964831699464239E-2</v>
      </c>
      <c r="J1356" s="13"/>
      <c r="K1356" s="13"/>
      <c r="L1356" s="3"/>
      <c r="M1356" s="3"/>
      <c r="N1356" s="3"/>
      <c r="O1356" s="3">
        <f t="shared" si="193"/>
        <v>1.7656157037680649E-4</v>
      </c>
      <c r="P1356" s="36">
        <f t="shared" si="189"/>
        <v>3.2194955498513758</v>
      </c>
      <c r="Q1356" s="6">
        <f t="shared" si="190"/>
        <v>1.3287647285234752E-2</v>
      </c>
      <c r="R1356" s="3"/>
      <c r="S1356" s="3"/>
      <c r="T1356" s="3"/>
    </row>
    <row r="1357" spans="1:20" x14ac:dyDescent="0.25">
      <c r="A1357" s="33">
        <v>44365</v>
      </c>
      <c r="B1357">
        <v>27.96809</v>
      </c>
      <c r="C1357" s="6">
        <f t="shared" si="188"/>
        <v>-3.5549793962764892E-2</v>
      </c>
      <c r="D1357" s="6">
        <f t="shared" si="186"/>
        <v>1.1935616839071484E-2</v>
      </c>
      <c r="E1357" s="6">
        <f t="shared" si="187"/>
        <v>1.2687895715467825E-2</v>
      </c>
      <c r="F1357" s="6">
        <f t="shared" si="185"/>
        <v>1.327412809780429E-2</v>
      </c>
      <c r="G1357" s="3"/>
      <c r="H1357" s="3">
        <f t="shared" si="191"/>
        <v>1.3843417530175561E-4</v>
      </c>
      <c r="I1357" s="6">
        <f t="shared" si="192"/>
        <v>1.1765805340126769E-2</v>
      </c>
      <c r="J1357" s="13"/>
      <c r="K1357" s="13"/>
      <c r="L1357" s="3"/>
      <c r="M1357" s="3"/>
      <c r="N1357" s="3"/>
      <c r="O1357" s="3">
        <f t="shared" si="193"/>
        <v>1.7167764321048115E-4</v>
      </c>
      <c r="P1357" s="36">
        <f t="shared" si="189"/>
        <v>-0.2646926697016001</v>
      </c>
      <c r="Q1357" s="6">
        <f t="shared" si="190"/>
        <v>1.3102581547560815E-2</v>
      </c>
      <c r="R1357" s="3"/>
      <c r="S1357" s="3"/>
      <c r="T1357" s="3"/>
    </row>
    <row r="1358" spans="1:20" x14ac:dyDescent="0.25">
      <c r="A1358" s="33">
        <v>44368</v>
      </c>
      <c r="B1358">
        <v>27.890232000000001</v>
      </c>
      <c r="C1358" s="6">
        <f t="shared" si="188"/>
        <v>-2.7876974328445905E-3</v>
      </c>
      <c r="D1358" s="6">
        <f t="shared" si="186"/>
        <v>1.3575779031544806E-2</v>
      </c>
      <c r="E1358" s="6">
        <f t="shared" si="187"/>
        <v>1.3489723129142936E-2</v>
      </c>
      <c r="F1358" s="6">
        <f t="shared" si="185"/>
        <v>1.3792696593053242E-2</v>
      </c>
      <c r="G1358" s="3"/>
      <c r="H1358" s="3">
        <f t="shared" si="191"/>
        <v>2.0595539583135244E-4</v>
      </c>
      <c r="I1358" s="6">
        <f t="shared" si="192"/>
        <v>1.4351146150442216E-2</v>
      </c>
      <c r="J1358" s="13"/>
      <c r="K1358" s="13"/>
      <c r="L1358" s="3"/>
      <c r="M1358" s="3"/>
      <c r="N1358" s="3"/>
      <c r="O1358" s="3">
        <f t="shared" si="193"/>
        <v>2.665754109104848E-4</v>
      </c>
      <c r="P1358" s="36">
        <f t="shared" si="189"/>
        <v>3.1814120651996909</v>
      </c>
      <c r="Q1358" s="6">
        <f t="shared" si="190"/>
        <v>1.6327137253985612E-2</v>
      </c>
      <c r="R1358" s="3"/>
      <c r="S1358" s="3"/>
      <c r="T1358" s="3"/>
    </row>
    <row r="1359" spans="1:20" x14ac:dyDescent="0.25">
      <c r="A1359" s="33">
        <v>44369</v>
      </c>
      <c r="B1359">
        <v>27.890232000000001</v>
      </c>
      <c r="C1359" s="6">
        <f t="shared" si="188"/>
        <v>0</v>
      </c>
      <c r="D1359" s="6">
        <f t="shared" si="186"/>
        <v>1.3399822765099189E-2</v>
      </c>
      <c r="E1359" s="6">
        <f t="shared" si="187"/>
        <v>1.3217776907889948E-2</v>
      </c>
      <c r="F1359" s="6">
        <f t="shared" si="185"/>
        <v>1.3783358960151849E-2</v>
      </c>
      <c r="G1359" s="3"/>
      <c r="H1359" s="3">
        <f t="shared" si="191"/>
        <v>1.9406434750009657E-4</v>
      </c>
      <c r="I1359" s="6">
        <f t="shared" si="192"/>
        <v>1.3930698026304948E-2</v>
      </c>
      <c r="J1359" s="13"/>
      <c r="K1359" s="13"/>
      <c r="L1359" s="3"/>
      <c r="M1359" s="3"/>
      <c r="N1359" s="3"/>
      <c r="O1359" s="3">
        <f t="shared" si="193"/>
        <v>2.4837879111418187E-4</v>
      </c>
      <c r="P1359" s="36">
        <f t="shared" si="189"/>
        <v>3.2313392635644251</v>
      </c>
      <c r="Q1359" s="6">
        <f t="shared" si="190"/>
        <v>1.5760037789110212E-2</v>
      </c>
      <c r="R1359" s="3"/>
      <c r="S1359" s="3"/>
      <c r="T1359" s="3"/>
    </row>
    <row r="1360" spans="1:20" x14ac:dyDescent="0.25">
      <c r="A1360" s="33">
        <v>44370</v>
      </c>
      <c r="B1360">
        <v>27.665310000000002</v>
      </c>
      <c r="C1360" s="6">
        <f t="shared" si="188"/>
        <v>-8.0972382168905607E-3</v>
      </c>
      <c r="D1360" s="6">
        <f t="shared" si="186"/>
        <v>1.327768148780787E-2</v>
      </c>
      <c r="E1360" s="6">
        <f t="shared" si="187"/>
        <v>1.314610708845132E-2</v>
      </c>
      <c r="F1360" s="6">
        <f t="shared" si="185"/>
        <v>1.3749650083781095E-2</v>
      </c>
      <c r="G1360" s="3"/>
      <c r="H1360" s="3">
        <f t="shared" si="191"/>
        <v>1.8242048665009078E-4</v>
      </c>
      <c r="I1360" s="6">
        <f t="shared" si="192"/>
        <v>1.3506312844373581E-2</v>
      </c>
      <c r="J1360" s="13"/>
      <c r="K1360" s="13"/>
      <c r="L1360" s="3"/>
      <c r="M1360" s="3"/>
      <c r="N1360" s="3"/>
      <c r="O1360" s="3">
        <f t="shared" si="193"/>
        <v>2.3128124942734196E-4</v>
      </c>
      <c r="P1360" s="36">
        <f t="shared" si="189"/>
        <v>3.1252559111044564</v>
      </c>
      <c r="Q1360" s="6">
        <f t="shared" si="190"/>
        <v>1.5207933765878321E-2</v>
      </c>
      <c r="R1360" s="3"/>
      <c r="S1360" s="3"/>
      <c r="T1360" s="3"/>
    </row>
    <row r="1361" spans="1:20" x14ac:dyDescent="0.25">
      <c r="A1361" s="33">
        <v>44371</v>
      </c>
      <c r="B1361">
        <v>27.924833</v>
      </c>
      <c r="C1361" s="6">
        <f t="shared" si="188"/>
        <v>9.3370828513966442E-3</v>
      </c>
      <c r="D1361" s="6">
        <f t="shared" si="186"/>
        <v>1.3281589765806793E-2</v>
      </c>
      <c r="E1361" s="6">
        <f t="shared" si="187"/>
        <v>1.3180092659179075E-2</v>
      </c>
      <c r="F1361" s="6">
        <f t="shared" si="185"/>
        <v>1.3761362500507055E-2</v>
      </c>
      <c r="G1361" s="3"/>
      <c r="H1361" s="3">
        <f t="shared" si="191"/>
        <v>1.7540917345554972E-4</v>
      </c>
      <c r="I1361" s="6">
        <f t="shared" si="192"/>
        <v>1.3244212828837722E-2</v>
      </c>
      <c r="J1361" s="13"/>
      <c r="K1361" s="13"/>
      <c r="L1361" s="3"/>
      <c r="M1361" s="3"/>
      <c r="N1361" s="3"/>
      <c r="O1361" s="3">
        <f t="shared" si="193"/>
        <v>2.2125028648729012E-4</v>
      </c>
      <c r="P1361" s="36">
        <f t="shared" si="189"/>
        <v>3.0921502399375194</v>
      </c>
      <c r="Q1361" s="6">
        <f t="shared" si="190"/>
        <v>1.4874484410805308E-2</v>
      </c>
      <c r="R1361" s="3"/>
      <c r="S1361" s="3"/>
      <c r="T1361" s="3"/>
    </row>
    <row r="1362" spans="1:20" x14ac:dyDescent="0.25">
      <c r="A1362" s="33">
        <v>44372</v>
      </c>
      <c r="B1362">
        <v>28.045943999999999</v>
      </c>
      <c r="C1362" s="6">
        <f t="shared" si="188"/>
        <v>4.3276579497951171E-3</v>
      </c>
      <c r="D1362" s="6">
        <f t="shared" si="186"/>
        <v>1.3256884936985991E-2</v>
      </c>
      <c r="E1362" s="6">
        <f t="shared" si="187"/>
        <v>1.3131306822336038E-2</v>
      </c>
      <c r="F1362" s="6">
        <f t="shared" si="185"/>
        <v>1.362604542001586E-2</v>
      </c>
      <c r="G1362" s="3"/>
      <c r="H1362" s="3">
        <f t="shared" si="191"/>
        <v>1.7011549001864744E-4</v>
      </c>
      <c r="I1362" s="6">
        <f t="shared" si="192"/>
        <v>1.3042832898517386E-2</v>
      </c>
      <c r="J1362" s="13"/>
      <c r="K1362" s="13"/>
      <c r="L1362" s="3"/>
      <c r="M1362" s="3"/>
      <c r="N1362" s="3"/>
      <c r="O1362" s="3">
        <f t="shared" si="193"/>
        <v>2.139698701026918E-4</v>
      </c>
      <c r="P1362" s="36">
        <f t="shared" si="189"/>
        <v>3.2621345126606269</v>
      </c>
      <c r="Q1362" s="6">
        <f t="shared" si="190"/>
        <v>1.4627708983388062E-2</v>
      </c>
      <c r="R1362" s="3"/>
      <c r="S1362" s="3"/>
      <c r="T1362" s="3"/>
    </row>
    <row r="1363" spans="1:20" x14ac:dyDescent="0.25">
      <c r="A1363" s="33">
        <v>44375</v>
      </c>
      <c r="B1363">
        <v>27.552848999999998</v>
      </c>
      <c r="C1363" s="6">
        <f t="shared" si="188"/>
        <v>-1.7738080352295876E-2</v>
      </c>
      <c r="D1363" s="6">
        <f t="shared" si="186"/>
        <v>1.3259881426422735E-2</v>
      </c>
      <c r="E1363" s="6">
        <f t="shared" si="187"/>
        <v>1.290408095294081E-2</v>
      </c>
      <c r="F1363" s="6">
        <f t="shared" si="185"/>
        <v>1.3617522038308431E-2</v>
      </c>
      <c r="G1363" s="3"/>
      <c r="H1363" s="3">
        <f t="shared" si="191"/>
        <v>1.6103227801735406E-4</v>
      </c>
      <c r="I1363" s="6">
        <f t="shared" si="192"/>
        <v>1.2689849408773693E-2</v>
      </c>
      <c r="J1363" s="13"/>
      <c r="K1363" s="13"/>
      <c r="L1363" s="3"/>
      <c r="M1363" s="3"/>
      <c r="N1363" s="3"/>
      <c r="O1363" s="3">
        <f t="shared" si="193"/>
        <v>2.0171833612077784E-4</v>
      </c>
      <c r="P1363" s="36">
        <f t="shared" si="189"/>
        <v>2.5554824703466306</v>
      </c>
      <c r="Q1363" s="6">
        <f t="shared" si="190"/>
        <v>1.4202758046266148E-2</v>
      </c>
      <c r="R1363" s="3"/>
      <c r="S1363" s="3"/>
      <c r="T1363" s="3"/>
    </row>
    <row r="1364" spans="1:20" x14ac:dyDescent="0.25">
      <c r="A1364" s="33">
        <v>44376</v>
      </c>
      <c r="B1364">
        <v>27.405785000000002</v>
      </c>
      <c r="C1364" s="6">
        <f t="shared" si="188"/>
        <v>-5.351819734703468E-3</v>
      </c>
      <c r="D1364" s="6">
        <f t="shared" si="186"/>
        <v>1.1843577942555918E-2</v>
      </c>
      <c r="E1364" s="6">
        <f t="shared" si="187"/>
        <v>1.3023582394092185E-2</v>
      </c>
      <c r="F1364" s="6">
        <f t="shared" si="185"/>
        <v>1.3730915949385216E-2</v>
      </c>
      <c r="G1364" s="3"/>
      <c r="H1364" s="3">
        <f t="shared" si="191"/>
        <v>1.7024871101138314E-4</v>
      </c>
      <c r="I1364" s="6">
        <f t="shared" si="192"/>
        <v>1.3047938956455275E-2</v>
      </c>
      <c r="J1364" s="13"/>
      <c r="K1364" s="13"/>
      <c r="L1364" s="3"/>
      <c r="M1364" s="3"/>
      <c r="N1364" s="3"/>
      <c r="O1364" s="3">
        <f t="shared" si="193"/>
        <v>2.15143457804469E-4</v>
      </c>
      <c r="P1364" s="36">
        <f t="shared" si="189"/>
        <v>3.2365993922959753</v>
      </c>
      <c r="Q1364" s="6">
        <f t="shared" si="190"/>
        <v>1.4667769353397571E-2</v>
      </c>
      <c r="R1364" s="3"/>
      <c r="S1364" s="3"/>
      <c r="T1364" s="3"/>
    </row>
    <row r="1365" spans="1:20" x14ac:dyDescent="0.25">
      <c r="A1365" s="33">
        <v>44377</v>
      </c>
      <c r="B1365">
        <v>26.765625</v>
      </c>
      <c r="C1365" s="6">
        <f t="shared" si="188"/>
        <v>-2.3635707531343277E-2</v>
      </c>
      <c r="D1365" s="6">
        <f t="shared" si="186"/>
        <v>1.178589775905462E-2</v>
      </c>
      <c r="E1365" s="6">
        <f t="shared" si="187"/>
        <v>1.3017273297558571E-2</v>
      </c>
      <c r="F1365" s="6">
        <f t="shared" si="185"/>
        <v>1.3463799749308012E-2</v>
      </c>
      <c r="G1365" s="3"/>
      <c r="H1365" s="3">
        <f t="shared" si="191"/>
        <v>1.6175230681906582E-4</v>
      </c>
      <c r="I1365" s="6">
        <f t="shared" si="192"/>
        <v>1.2718188032069104E-2</v>
      </c>
      <c r="J1365" s="13"/>
      <c r="K1365" s="13"/>
      <c r="L1365" s="3"/>
      <c r="M1365" s="3"/>
      <c r="N1365" s="3"/>
      <c r="O1365" s="3">
        <f t="shared" si="193"/>
        <v>2.0360042738764189E-4</v>
      </c>
      <c r="P1365" s="36">
        <f t="shared" si="189"/>
        <v>1.9588178548838577</v>
      </c>
      <c r="Q1365" s="6">
        <f t="shared" si="190"/>
        <v>1.4268862161631595E-2</v>
      </c>
      <c r="R1365" s="3"/>
      <c r="S1365" s="3"/>
      <c r="T1365" s="3"/>
    </row>
    <row r="1366" spans="1:20" x14ac:dyDescent="0.25">
      <c r="A1366" s="33">
        <v>44378</v>
      </c>
      <c r="B1366">
        <v>27.596101999999998</v>
      </c>
      <c r="C1366" s="6">
        <f t="shared" si="188"/>
        <v>3.0556115900436609E-2</v>
      </c>
      <c r="D1366" s="6">
        <f t="shared" si="186"/>
        <v>1.2172214398322943E-2</v>
      </c>
      <c r="E1366" s="6">
        <f t="shared" si="187"/>
        <v>1.3355758182660342E-2</v>
      </c>
      <c r="F1366" s="6">
        <f t="shared" si="185"/>
        <v>1.3624079571691629E-2</v>
      </c>
      <c r="G1366" s="3"/>
      <c r="H1366" s="3">
        <f t="shared" si="191"/>
        <v>1.8556596864035375E-4</v>
      </c>
      <c r="I1366" s="6">
        <f t="shared" si="192"/>
        <v>1.3622260041577306E-2</v>
      </c>
      <c r="J1366" s="13"/>
      <c r="K1366" s="13"/>
      <c r="L1366" s="3"/>
      <c r="M1366" s="3"/>
      <c r="N1366" s="3"/>
      <c r="O1366" s="3">
        <f t="shared" si="193"/>
        <v>2.3705073316742734E-4</v>
      </c>
      <c r="P1366" s="36">
        <f t="shared" si="189"/>
        <v>1.2853201710532924</v>
      </c>
      <c r="Q1366" s="6">
        <f t="shared" si="190"/>
        <v>1.5396451966847016E-2</v>
      </c>
      <c r="R1366" s="3"/>
      <c r="S1366" s="3"/>
      <c r="T1366" s="3"/>
    </row>
    <row r="1367" spans="1:20" x14ac:dyDescent="0.25">
      <c r="A1367" s="33">
        <v>44379</v>
      </c>
      <c r="B1367">
        <v>27.310625000000002</v>
      </c>
      <c r="C1367" s="6">
        <f t="shared" si="188"/>
        <v>-1.0398710251170375E-2</v>
      </c>
      <c r="D1367" s="6">
        <f t="shared" si="186"/>
        <v>1.3388795810423668E-2</v>
      </c>
      <c r="E1367" s="6">
        <f t="shared" si="187"/>
        <v>1.3879170951243034E-2</v>
      </c>
      <c r="F1367" s="6">
        <f t="shared" si="185"/>
        <v>1.3996837154595827E-2</v>
      </c>
      <c r="G1367" s="3"/>
      <c r="H1367" s="3">
        <f t="shared" si="191"/>
        <v>2.3045258365718744E-4</v>
      </c>
      <c r="I1367" s="6">
        <f t="shared" si="192"/>
        <v>1.5180664796285683E-2</v>
      </c>
      <c r="J1367" s="13"/>
      <c r="K1367" s="13"/>
      <c r="L1367" s="3"/>
      <c r="M1367" s="3"/>
      <c r="N1367" s="3"/>
      <c r="O1367" s="3">
        <f t="shared" si="193"/>
        <v>2.9835263538760228E-4</v>
      </c>
      <c r="P1367" s="36">
        <f t="shared" si="189"/>
        <v>2.9584616221562943</v>
      </c>
      <c r="Q1367" s="6">
        <f t="shared" si="190"/>
        <v>1.7272887291579317E-2</v>
      </c>
      <c r="R1367" s="3"/>
      <c r="S1367" s="3"/>
      <c r="T1367" s="3"/>
    </row>
    <row r="1368" spans="1:20" x14ac:dyDescent="0.25">
      <c r="A1368" s="33">
        <v>44382</v>
      </c>
      <c r="B1368">
        <v>27.500945999999999</v>
      </c>
      <c r="C1368" s="6">
        <f t="shared" si="188"/>
        <v>6.9445834671449805E-3</v>
      </c>
      <c r="D1368" s="6">
        <f t="shared" si="186"/>
        <v>1.3452344912509609E-2</v>
      </c>
      <c r="E1368" s="6">
        <f t="shared" si="187"/>
        <v>1.3907283177414156E-2</v>
      </c>
      <c r="F1368" s="6">
        <f t="shared" si="185"/>
        <v>1.3830720129649473E-2</v>
      </c>
      <c r="G1368" s="3"/>
      <c r="H1368" s="3">
        <f t="shared" si="191"/>
        <v>2.2311341913102393E-4</v>
      </c>
      <c r="I1368" s="6">
        <f t="shared" si="192"/>
        <v>1.4936981593716448E-2</v>
      </c>
      <c r="J1368" s="13"/>
      <c r="K1368" s="13"/>
      <c r="L1368" s="3"/>
      <c r="M1368" s="3"/>
      <c r="N1368" s="3"/>
      <c r="O1368" s="3">
        <f t="shared" si="193"/>
        <v>2.8542352206942484E-4</v>
      </c>
      <c r="P1368" s="36">
        <f t="shared" si="189"/>
        <v>3.0773460401167583</v>
      </c>
      <c r="Q1368" s="6">
        <f t="shared" si="190"/>
        <v>1.6894482000624489E-2</v>
      </c>
      <c r="R1368" s="3"/>
      <c r="S1368" s="3"/>
      <c r="T1368" s="3"/>
    </row>
    <row r="1369" spans="1:20" x14ac:dyDescent="0.25">
      <c r="A1369" s="33">
        <v>44383</v>
      </c>
      <c r="B1369">
        <v>26.999195</v>
      </c>
      <c r="C1369" s="6">
        <f t="shared" si="188"/>
        <v>-1.8413353335815244E-2</v>
      </c>
      <c r="D1369" s="6">
        <f t="shared" si="186"/>
        <v>1.349181291475063E-2</v>
      </c>
      <c r="E1369" s="6">
        <f t="shared" si="187"/>
        <v>1.393047954011223E-2</v>
      </c>
      <c r="F1369" s="6">
        <f t="shared" si="185"/>
        <v>1.351960590776149E-2</v>
      </c>
      <c r="G1369" s="3"/>
      <c r="H1369" s="3">
        <f t="shared" si="191"/>
        <v>2.1262024835509111E-4</v>
      </c>
      <c r="I1369" s="6">
        <f t="shared" si="192"/>
        <v>1.4581503638345776E-2</v>
      </c>
      <c r="J1369" s="13"/>
      <c r="K1369" s="13"/>
      <c r="L1369" s="3"/>
      <c r="M1369" s="3"/>
      <c r="N1369" s="3"/>
      <c r="O1369" s="3">
        <f t="shared" si="193"/>
        <v>2.687719476986915E-4</v>
      </c>
      <c r="P1369" s="36">
        <f t="shared" si="189"/>
        <v>2.5611429956923852</v>
      </c>
      <c r="Q1369" s="6">
        <f t="shared" si="190"/>
        <v>1.6394265695623318E-2</v>
      </c>
      <c r="R1369" s="3"/>
      <c r="S1369" s="3"/>
      <c r="T1369" s="3"/>
    </row>
    <row r="1370" spans="1:20" x14ac:dyDescent="0.25">
      <c r="A1370" s="33">
        <v>44384</v>
      </c>
      <c r="B1370">
        <v>26.869433999999998</v>
      </c>
      <c r="C1370" s="6">
        <f t="shared" si="188"/>
        <v>-4.8176927235728086E-3</v>
      </c>
      <c r="D1370" s="6">
        <f t="shared" si="186"/>
        <v>1.3896070151837643E-2</v>
      </c>
      <c r="E1370" s="6">
        <f t="shared" si="187"/>
        <v>1.4124944280157136E-2</v>
      </c>
      <c r="F1370" s="6">
        <f t="shared" si="185"/>
        <v>1.3532846713504501E-2</v>
      </c>
      <c r="G1370" s="3"/>
      <c r="H1370" s="3">
        <f t="shared" si="191"/>
        <v>2.2020612831796034E-4</v>
      </c>
      <c r="I1370" s="6">
        <f t="shared" si="192"/>
        <v>1.4839343931520704E-2</v>
      </c>
      <c r="J1370" s="13"/>
      <c r="K1370" s="13"/>
      <c r="L1370" s="3"/>
      <c r="M1370" s="3"/>
      <c r="N1370" s="3"/>
      <c r="O1370" s="3">
        <f t="shared" si="193"/>
        <v>2.777971980325123E-4</v>
      </c>
      <c r="P1370" s="36">
        <f t="shared" si="189"/>
        <v>3.1335957006972159</v>
      </c>
      <c r="Q1370" s="6">
        <f t="shared" si="190"/>
        <v>1.6667249264126108E-2</v>
      </c>
      <c r="R1370" s="3"/>
      <c r="S1370" s="3"/>
      <c r="T1370" s="3"/>
    </row>
    <row r="1371" spans="1:20" x14ac:dyDescent="0.25">
      <c r="A1371" s="33">
        <v>44385</v>
      </c>
      <c r="B1371">
        <v>26.333083999999999</v>
      </c>
      <c r="C1371" s="6">
        <f t="shared" si="188"/>
        <v>-2.0163262621814785E-2</v>
      </c>
      <c r="D1371" s="6">
        <f t="shared" si="186"/>
        <v>1.360769285354527E-2</v>
      </c>
      <c r="E1371" s="6">
        <f t="shared" si="187"/>
        <v>1.4108060215666723E-2</v>
      </c>
      <c r="F1371" s="6">
        <f t="shared" si="185"/>
        <v>1.3073582093698672E-2</v>
      </c>
      <c r="G1371" s="3"/>
      <c r="H1371" s="3">
        <f t="shared" si="191"/>
        <v>2.0838637040960869E-4</v>
      </c>
      <c r="I1371" s="6">
        <f t="shared" si="192"/>
        <v>1.4435593871040037E-2</v>
      </c>
      <c r="J1371" s="13"/>
      <c r="K1371" s="13"/>
      <c r="L1371" s="3"/>
      <c r="M1371" s="3"/>
      <c r="N1371" s="3"/>
      <c r="O1371" s="3">
        <f t="shared" si="193"/>
        <v>2.5980437391849267E-4</v>
      </c>
      <c r="P1371" s="36">
        <f t="shared" si="189"/>
        <v>2.4264228782759885</v>
      </c>
      <c r="Q1371" s="6">
        <f t="shared" si="190"/>
        <v>1.6118448247846088E-2</v>
      </c>
      <c r="R1371" s="3"/>
      <c r="S1371" s="3"/>
      <c r="T1371" s="3"/>
    </row>
    <row r="1372" spans="1:20" x14ac:dyDescent="0.25">
      <c r="A1372" s="33">
        <v>44386</v>
      </c>
      <c r="B1372">
        <v>26.895385999999998</v>
      </c>
      <c r="C1372" s="6">
        <f t="shared" si="188"/>
        <v>2.1128652332616776E-2</v>
      </c>
      <c r="D1372" s="6">
        <f t="shared" si="186"/>
        <v>1.4032347938189858E-2</v>
      </c>
      <c r="E1372" s="6">
        <f t="shared" si="187"/>
        <v>1.4334521889171259E-2</v>
      </c>
      <c r="F1372" s="6">
        <f t="shared" si="185"/>
        <v>1.3045331605272659E-2</v>
      </c>
      <c r="G1372" s="3"/>
      <c r="H1372" s="3">
        <f t="shared" si="191"/>
        <v>2.2027661775840854E-4</v>
      </c>
      <c r="I1372" s="6">
        <f t="shared" si="192"/>
        <v>1.4841718827629384E-2</v>
      </c>
      <c r="J1372" s="13"/>
      <c r="K1372" s="13"/>
      <c r="L1372" s="3"/>
      <c r="M1372" s="3"/>
      <c r="N1372" s="3"/>
      <c r="O1372" s="3">
        <f t="shared" si="193"/>
        <v>2.7527831152067379E-4</v>
      </c>
      <c r="P1372" s="36">
        <f t="shared" si="189"/>
        <v>2.3690734128353998</v>
      </c>
      <c r="Q1372" s="6">
        <f t="shared" si="190"/>
        <v>1.6591513237817514E-2</v>
      </c>
      <c r="R1372" s="3"/>
      <c r="S1372" s="3"/>
      <c r="T1372" s="3"/>
    </row>
    <row r="1373" spans="1:20" x14ac:dyDescent="0.25">
      <c r="A1373" s="33">
        <v>44389</v>
      </c>
      <c r="B1373">
        <v>26.990545000000001</v>
      </c>
      <c r="C1373" s="6">
        <f t="shared" si="188"/>
        <v>3.531871757720868E-3</v>
      </c>
      <c r="D1373" s="6">
        <f t="shared" si="186"/>
        <v>1.455282014552702E-2</v>
      </c>
      <c r="E1373" s="6">
        <f t="shared" si="187"/>
        <v>1.45911246977439E-2</v>
      </c>
      <c r="F1373" s="6">
        <f t="shared" si="185"/>
        <v>1.3234026931090647E-2</v>
      </c>
      <c r="G1373" s="3"/>
      <c r="H1373" s="3">
        <f t="shared" si="191"/>
        <v>2.3384521765645958E-4</v>
      </c>
      <c r="I1373" s="6">
        <f t="shared" si="192"/>
        <v>1.5291998484712833E-2</v>
      </c>
      <c r="J1373" s="13"/>
      <c r="K1373" s="13"/>
      <c r="L1373" s="3"/>
      <c r="M1373" s="3"/>
      <c r="N1373" s="3"/>
      <c r="O1373" s="3">
        <f t="shared" si="193"/>
        <v>2.9257130024553399E-4</v>
      </c>
      <c r="P1373" s="36">
        <f t="shared" si="189"/>
        <v>3.1281444642350134</v>
      </c>
      <c r="Q1373" s="6">
        <f t="shared" si="190"/>
        <v>1.7104715731210911E-2</v>
      </c>
      <c r="R1373" s="3"/>
      <c r="S1373" s="3"/>
      <c r="T1373" s="3"/>
    </row>
    <row r="1374" spans="1:20" x14ac:dyDescent="0.25">
      <c r="A1374" s="33">
        <v>44390</v>
      </c>
      <c r="B1374">
        <v>26.601258999999999</v>
      </c>
      <c r="C1374" s="6">
        <f t="shared" si="188"/>
        <v>-1.4528073995341121E-2</v>
      </c>
      <c r="D1374" s="6">
        <f t="shared" si="186"/>
        <v>1.4421841968116515E-2</v>
      </c>
      <c r="E1374" s="6">
        <f t="shared" si="187"/>
        <v>1.4436094532173871E-2</v>
      </c>
      <c r="F1374" s="6">
        <f t="shared" si="185"/>
        <v>1.3236623218107773E-2</v>
      </c>
      <c r="G1374" s="3"/>
      <c r="H1374" s="3">
        <f t="shared" si="191"/>
        <v>2.2056295168385118E-4</v>
      </c>
      <c r="I1374" s="6">
        <f t="shared" si="192"/>
        <v>1.4851361947102737E-2</v>
      </c>
      <c r="J1374" s="13"/>
      <c r="K1374" s="13"/>
      <c r="L1374" s="3"/>
      <c r="M1374" s="3"/>
      <c r="N1374" s="3"/>
      <c r="O1374" s="3">
        <f t="shared" si="193"/>
        <v>2.722746256274881E-4</v>
      </c>
      <c r="P1374" s="36">
        <f t="shared" si="189"/>
        <v>2.7978154668827253</v>
      </c>
      <c r="Q1374" s="6">
        <f t="shared" si="190"/>
        <v>1.6500746214262195E-2</v>
      </c>
      <c r="R1374" s="3"/>
      <c r="S1374" s="3"/>
      <c r="T1374" s="3"/>
    </row>
    <row r="1375" spans="1:20" x14ac:dyDescent="0.25">
      <c r="A1375" s="33">
        <v>44391</v>
      </c>
      <c r="B1375">
        <v>26.722367999999999</v>
      </c>
      <c r="C1375" s="6">
        <f t="shared" si="188"/>
        <v>4.5424220015189108E-3</v>
      </c>
      <c r="D1375" s="6">
        <f t="shared" si="186"/>
        <v>1.4478988969957376E-2</v>
      </c>
      <c r="E1375" s="6">
        <f t="shared" si="187"/>
        <v>1.4556826700929726E-2</v>
      </c>
      <c r="F1375" s="6">
        <f t="shared" ref="F1375:F1438" si="194">SQRT(SUMPRODUCT(C1285:C1374,C1285:C1374)/90)</f>
        <v>1.3288447702619046E-2</v>
      </c>
      <c r="G1375" s="3"/>
      <c r="H1375" s="3">
        <f t="shared" si="191"/>
        <v>2.1999307062366651E-4</v>
      </c>
      <c r="I1375" s="6">
        <f t="shared" si="192"/>
        <v>1.4832163383123398E-2</v>
      </c>
      <c r="J1375" s="13"/>
      <c r="K1375" s="13"/>
      <c r="L1375" s="3"/>
      <c r="M1375" s="3"/>
      <c r="N1375" s="3"/>
      <c r="O1375" s="3">
        <f t="shared" si="193"/>
        <v>2.7036629579375702E-4</v>
      </c>
      <c r="P1375" s="36">
        <f t="shared" si="189"/>
        <v>3.150769302347936</v>
      </c>
      <c r="Q1375" s="6">
        <f t="shared" si="190"/>
        <v>1.6442818973453337E-2</v>
      </c>
      <c r="R1375" s="3"/>
      <c r="S1375" s="3"/>
      <c r="T1375" s="3"/>
    </row>
    <row r="1376" spans="1:20" x14ac:dyDescent="0.25">
      <c r="A1376" s="33">
        <v>44392</v>
      </c>
      <c r="B1376">
        <v>26.756972999999999</v>
      </c>
      <c r="C1376" s="6">
        <f t="shared" si="188"/>
        <v>1.2941447737634501E-3</v>
      </c>
      <c r="D1376" s="6">
        <f t="shared" si="186"/>
        <v>1.4445914919258795E-2</v>
      </c>
      <c r="E1376" s="6">
        <f t="shared" si="187"/>
        <v>1.3950258281256815E-2</v>
      </c>
      <c r="F1376" s="6">
        <f t="shared" si="194"/>
        <v>1.3234698141383876E-2</v>
      </c>
      <c r="G1376" s="3"/>
      <c r="H1376" s="3">
        <f t="shared" si="191"/>
        <v>2.0803150224463947E-4</v>
      </c>
      <c r="I1376" s="6">
        <f t="shared" si="192"/>
        <v>1.4423297204337137E-2</v>
      </c>
      <c r="J1376" s="13"/>
      <c r="K1376" s="13"/>
      <c r="L1376" s="3"/>
      <c r="M1376" s="3"/>
      <c r="N1376" s="3"/>
      <c r="O1376" s="3">
        <f t="shared" si="193"/>
        <v>2.5287173143317732E-4</v>
      </c>
      <c r="P1376" s="36">
        <f t="shared" si="189"/>
        <v>3.2190639793864251</v>
      </c>
      <c r="Q1376" s="6">
        <f t="shared" si="190"/>
        <v>1.5901941121547938E-2</v>
      </c>
      <c r="R1376" s="3"/>
      <c r="S1376" s="3"/>
      <c r="T1376" s="3"/>
    </row>
    <row r="1377" spans="1:20" x14ac:dyDescent="0.25">
      <c r="A1377" s="33">
        <v>44393</v>
      </c>
      <c r="B1377">
        <v>26.523402999999998</v>
      </c>
      <c r="C1377" s="6">
        <f t="shared" si="188"/>
        <v>-8.7676369339789138E-3</v>
      </c>
      <c r="D1377" s="6">
        <f t="shared" si="186"/>
        <v>1.4376708112944885E-2</v>
      </c>
      <c r="E1377" s="6">
        <f t="shared" si="187"/>
        <v>1.3938705971098158E-2</v>
      </c>
      <c r="F1377" s="6">
        <f t="shared" si="194"/>
        <v>1.3032938282117578E-2</v>
      </c>
      <c r="G1377" s="3"/>
      <c r="H1377" s="3">
        <f t="shared" si="191"/>
        <v>1.9565010075168866E-4</v>
      </c>
      <c r="I1377" s="6">
        <f t="shared" si="192"/>
        <v>1.3987498016146013E-2</v>
      </c>
      <c r="J1377" s="13"/>
      <c r="K1377" s="13"/>
      <c r="L1377" s="3"/>
      <c r="M1377" s="3"/>
      <c r="N1377" s="3"/>
      <c r="O1377" s="3">
        <f t="shared" si="193"/>
        <v>2.354826111030353E-4</v>
      </c>
      <c r="P1377" s="36">
        <f t="shared" si="189"/>
        <v>3.0947771184832806</v>
      </c>
      <c r="Q1377" s="6">
        <f t="shared" si="190"/>
        <v>1.5345442681885566E-2</v>
      </c>
      <c r="R1377" s="3"/>
      <c r="S1377" s="3"/>
      <c r="T1377" s="3"/>
    </row>
    <row r="1378" spans="1:20" x14ac:dyDescent="0.25">
      <c r="A1378" s="33">
        <v>44396</v>
      </c>
      <c r="B1378">
        <v>25.701574000000001</v>
      </c>
      <c r="C1378" s="6">
        <f t="shared" si="188"/>
        <v>-3.1475240174002127E-2</v>
      </c>
      <c r="D1378" s="6">
        <f t="shared" si="186"/>
        <v>1.4165920369854644E-2</v>
      </c>
      <c r="E1378" s="6">
        <f t="shared" si="187"/>
        <v>1.3982731559259168E-2</v>
      </c>
      <c r="F1378" s="6">
        <f t="shared" si="194"/>
        <v>1.3053943103541367E-2</v>
      </c>
      <c r="G1378" s="3"/>
      <c r="H1378" s="3">
        <f t="shared" si="191"/>
        <v>1.885233821509516E-4</v>
      </c>
      <c r="I1378" s="6">
        <f t="shared" si="192"/>
        <v>1.3730381719054705E-2</v>
      </c>
      <c r="J1378" s="13"/>
      <c r="K1378" s="13"/>
      <c r="L1378" s="3"/>
      <c r="M1378" s="3"/>
      <c r="N1378" s="3"/>
      <c r="O1378" s="3">
        <f t="shared" si="193"/>
        <v>2.259855348991496E-4</v>
      </c>
      <c r="P1378" s="36">
        <f t="shared" si="189"/>
        <v>1.0866472737090955</v>
      </c>
      <c r="Q1378" s="6">
        <f t="shared" si="190"/>
        <v>1.5032815268576595E-2</v>
      </c>
      <c r="R1378" s="3"/>
      <c r="S1378" s="3"/>
      <c r="T1378" s="3"/>
    </row>
    <row r="1379" spans="1:20" x14ac:dyDescent="0.25">
      <c r="A1379" s="33">
        <v>44397</v>
      </c>
      <c r="B1379">
        <v>26.359037000000001</v>
      </c>
      <c r="C1379" s="6">
        <f t="shared" si="188"/>
        <v>2.5258941179830012E-2</v>
      </c>
      <c r="D1379" s="6">
        <f t="shared" ref="D1379:D1442" si="195">SQRT(SUMPRODUCT(C1349:C1378,C1349:C1378)/30)</f>
        <v>1.480091581517913E-2</v>
      </c>
      <c r="E1379" s="6">
        <f t="shared" si="187"/>
        <v>1.4505806887382646E-2</v>
      </c>
      <c r="F1379" s="6">
        <f t="shared" si="194"/>
        <v>1.3431542724755129E-2</v>
      </c>
      <c r="G1379" s="3"/>
      <c r="H1379" s="3">
        <f t="shared" si="191"/>
        <v>2.3665342386256161E-4</v>
      </c>
      <c r="I1379" s="6">
        <f t="shared" si="192"/>
        <v>1.5383543930530494E-2</v>
      </c>
      <c r="J1379" s="13"/>
      <c r="K1379" s="13"/>
      <c r="L1379" s="3"/>
      <c r="M1379" s="3"/>
      <c r="N1379" s="3"/>
      <c r="O1379" s="3">
        <f t="shared" si="193"/>
        <v>2.9306827313467894E-4</v>
      </c>
      <c r="P1379" s="36">
        <f t="shared" si="189"/>
        <v>2.0601063063711114</v>
      </c>
      <c r="Q1379" s="6">
        <f t="shared" si="190"/>
        <v>1.711923693202121E-2</v>
      </c>
      <c r="R1379" s="3"/>
      <c r="S1379" s="3"/>
      <c r="T1379" s="3"/>
    </row>
    <row r="1380" spans="1:20" x14ac:dyDescent="0.25">
      <c r="A1380" s="33">
        <v>44398</v>
      </c>
      <c r="B1380">
        <v>26.973244000000001</v>
      </c>
      <c r="C1380" s="6">
        <f t="shared" si="188"/>
        <v>2.3034235371166032E-2</v>
      </c>
      <c r="D1380" s="6">
        <f t="shared" si="195"/>
        <v>1.5284117574292516E-2</v>
      </c>
      <c r="E1380" s="6">
        <f t="shared" si="187"/>
        <v>1.4685098171433842E-2</v>
      </c>
      <c r="F1380" s="6">
        <f t="shared" si="194"/>
        <v>1.3682863748141786E-2</v>
      </c>
      <c r="G1380" s="3"/>
      <c r="H1380" s="3">
        <f t="shared" si="191"/>
        <v>2.6073506500237469E-4</v>
      </c>
      <c r="I1380" s="6">
        <f t="shared" si="192"/>
        <v>1.6147292807228545E-2</v>
      </c>
      <c r="J1380" s="13"/>
      <c r="K1380" s="13"/>
      <c r="L1380" s="3"/>
      <c r="M1380" s="3"/>
      <c r="N1380" s="3"/>
      <c r="O1380" s="3">
        <f t="shared" si="193"/>
        <v>3.2452288957784888E-4</v>
      </c>
      <c r="P1380" s="36">
        <f t="shared" si="189"/>
        <v>2.2801678686453801</v>
      </c>
      <c r="Q1380" s="6">
        <f t="shared" si="190"/>
        <v>1.8014518855019382E-2</v>
      </c>
      <c r="R1380" s="3"/>
      <c r="S1380" s="3"/>
      <c r="T1380" s="3"/>
    </row>
    <row r="1381" spans="1:20" x14ac:dyDescent="0.25">
      <c r="A1381" s="33">
        <v>44399</v>
      </c>
      <c r="B1381">
        <v>27.085702999999999</v>
      </c>
      <c r="C1381" s="6">
        <f t="shared" si="188"/>
        <v>4.1606123859043217E-3</v>
      </c>
      <c r="D1381" s="6">
        <f t="shared" si="195"/>
        <v>1.5747073965803233E-2</v>
      </c>
      <c r="E1381" s="6">
        <f t="shared" si="187"/>
        <v>1.4863417313183296E-2</v>
      </c>
      <c r="F1381" s="6">
        <f t="shared" si="194"/>
        <v>1.3831637242844723E-2</v>
      </c>
      <c r="G1381" s="3"/>
      <c r="H1381" s="3">
        <f t="shared" si="191"/>
        <v>2.7692552105028882E-4</v>
      </c>
      <c r="I1381" s="6">
        <f t="shared" si="192"/>
        <v>1.6641079323478053E-2</v>
      </c>
      <c r="J1381" s="13"/>
      <c r="K1381" s="13"/>
      <c r="L1381" s="3"/>
      <c r="M1381" s="3"/>
      <c r="N1381" s="3"/>
      <c r="O1381" s="3">
        <f t="shared" si="193"/>
        <v>3.4406867859787966E-4</v>
      </c>
      <c r="P1381" s="36">
        <f t="shared" si="189"/>
        <v>3.0432402312931974</v>
      </c>
      <c r="Q1381" s="6">
        <f t="shared" si="190"/>
        <v>1.8549088349508708E-2</v>
      </c>
      <c r="R1381" s="3"/>
      <c r="S1381" s="3"/>
      <c r="T1381" s="3"/>
    </row>
    <row r="1382" spans="1:20" x14ac:dyDescent="0.25">
      <c r="A1382" s="33">
        <v>44400</v>
      </c>
      <c r="B1382">
        <v>27.310625000000002</v>
      </c>
      <c r="C1382" s="6">
        <f t="shared" si="188"/>
        <v>8.2697965148595728E-3</v>
      </c>
      <c r="D1382" s="6">
        <f t="shared" si="195"/>
        <v>1.5756155955487194E-2</v>
      </c>
      <c r="E1382" s="6">
        <f t="shared" si="187"/>
        <v>1.4849835041526387E-2</v>
      </c>
      <c r="F1382" s="6">
        <f t="shared" si="194"/>
        <v>1.3832562459253253E-2</v>
      </c>
      <c r="G1382" s="3"/>
      <c r="H1382" s="3">
        <f t="shared" si="191"/>
        <v>2.613486315128159E-4</v>
      </c>
      <c r="I1382" s="6">
        <f t="shared" si="192"/>
        <v>1.6166280695101638E-2</v>
      </c>
      <c r="J1382" s="13"/>
      <c r="K1382" s="13"/>
      <c r="L1382" s="3"/>
      <c r="M1382" s="3"/>
      <c r="N1382" s="3"/>
      <c r="O1382" s="3">
        <f t="shared" si="193"/>
        <v>3.1924088465357765E-4</v>
      </c>
      <c r="P1382" s="36">
        <f t="shared" si="189"/>
        <v>2.998731030568337</v>
      </c>
      <c r="Q1382" s="6">
        <f t="shared" si="190"/>
        <v>1.7867313302608694E-2</v>
      </c>
      <c r="R1382" s="3"/>
      <c r="S1382" s="3"/>
      <c r="T1382" s="3"/>
    </row>
    <row r="1383" spans="1:20" x14ac:dyDescent="0.25">
      <c r="A1383" s="33">
        <v>44403</v>
      </c>
      <c r="B1383">
        <v>27.898879999999998</v>
      </c>
      <c r="C1383" s="6">
        <f t="shared" si="188"/>
        <v>2.1310724038663475E-2</v>
      </c>
      <c r="D1383" s="6">
        <f t="shared" si="195"/>
        <v>1.5685866043849441E-2</v>
      </c>
      <c r="E1383" s="6">
        <f t="shared" si="187"/>
        <v>1.4813926999897309E-2</v>
      </c>
      <c r="F1383" s="6">
        <f t="shared" si="194"/>
        <v>1.3859202684161269E-2</v>
      </c>
      <c r="G1383" s="3"/>
      <c r="H1383" s="3">
        <f t="shared" si="191"/>
        <v>2.4977108568587791E-4</v>
      </c>
      <c r="I1383" s="6">
        <f t="shared" si="192"/>
        <v>1.5804147736777137E-2</v>
      </c>
      <c r="J1383" s="13"/>
      <c r="K1383" s="13"/>
      <c r="L1383" s="3"/>
      <c r="M1383" s="3"/>
      <c r="N1383" s="3"/>
      <c r="O1383" s="3">
        <f t="shared" si="193"/>
        <v>3.0102038028422559E-4</v>
      </c>
      <c r="P1383" s="36">
        <f t="shared" si="189"/>
        <v>2.3808818940009528</v>
      </c>
      <c r="Q1383" s="6">
        <f t="shared" si="190"/>
        <v>1.7349938912982536E-2</v>
      </c>
      <c r="R1383" s="3"/>
      <c r="S1383" s="3"/>
      <c r="T1383" s="3"/>
    </row>
    <row r="1384" spans="1:20" x14ac:dyDescent="0.25">
      <c r="A1384" s="33">
        <v>44404</v>
      </c>
      <c r="B1384">
        <v>27.535547000000001</v>
      </c>
      <c r="C1384" s="6">
        <f t="shared" si="188"/>
        <v>-1.3108756509684235E-2</v>
      </c>
      <c r="D1384" s="6">
        <f t="shared" si="195"/>
        <v>1.6078585366404479E-2</v>
      </c>
      <c r="E1384" s="6">
        <f t="shared" si="187"/>
        <v>1.5056609663147119E-2</v>
      </c>
      <c r="F1384" s="6">
        <f t="shared" si="194"/>
        <v>1.3993026469596383E-2</v>
      </c>
      <c r="G1384" s="3"/>
      <c r="H1384" s="3">
        <f t="shared" si="191"/>
        <v>2.6203363808784938E-4</v>
      </c>
      <c r="I1384" s="6">
        <f t="shared" si="192"/>
        <v>1.6187453106892676E-2</v>
      </c>
      <c r="J1384" s="13"/>
      <c r="K1384" s="13"/>
      <c r="L1384" s="3"/>
      <c r="M1384" s="3"/>
      <c r="N1384" s="3"/>
      <c r="O1384" s="3">
        <f t="shared" si="193"/>
        <v>3.1648804085272102E-4</v>
      </c>
      <c r="P1384" s="36">
        <f t="shared" si="189"/>
        <v>2.838695360114146</v>
      </c>
      <c r="Q1384" s="6">
        <f t="shared" si="190"/>
        <v>1.7790110759990253E-2</v>
      </c>
      <c r="R1384" s="3"/>
      <c r="S1384" s="3"/>
      <c r="T1384" s="3"/>
    </row>
    <row r="1385" spans="1:20" x14ac:dyDescent="0.25">
      <c r="A1385" s="33">
        <v>44405</v>
      </c>
      <c r="B1385">
        <v>27.405785000000002</v>
      </c>
      <c r="C1385" s="6">
        <f t="shared" si="188"/>
        <v>-4.7236656469020356E-3</v>
      </c>
      <c r="D1385" s="6">
        <f t="shared" si="195"/>
        <v>1.6240537523604132E-2</v>
      </c>
      <c r="E1385" s="6">
        <f t="shared" si="187"/>
        <v>1.5135426808962555E-2</v>
      </c>
      <c r="F1385" s="6">
        <f t="shared" si="194"/>
        <v>1.3988467883921836E-2</v>
      </c>
      <c r="G1385" s="3"/>
      <c r="H1385" s="3">
        <f t="shared" si="191"/>
        <v>2.5662198963638972E-4</v>
      </c>
      <c r="I1385" s="6">
        <f t="shared" si="192"/>
        <v>1.6019425384088834E-2</v>
      </c>
      <c r="J1385" s="13"/>
      <c r="K1385" s="13"/>
      <c r="L1385" s="3"/>
      <c r="M1385" s="3"/>
      <c r="N1385" s="3"/>
      <c r="O1385" s="3">
        <f t="shared" si="193"/>
        <v>3.0709750806339132E-4</v>
      </c>
      <c r="P1385" s="36">
        <f t="shared" si="189"/>
        <v>3.0889052091046518</v>
      </c>
      <c r="Q1385" s="6">
        <f t="shared" si="190"/>
        <v>1.7524197786586163E-2</v>
      </c>
      <c r="R1385" s="3"/>
      <c r="S1385" s="3"/>
      <c r="T1385" s="3"/>
    </row>
    <row r="1386" spans="1:20" x14ac:dyDescent="0.25">
      <c r="A1386" s="33">
        <v>44406</v>
      </c>
      <c r="B1386">
        <v>27.994039999999998</v>
      </c>
      <c r="C1386" s="6">
        <f t="shared" si="188"/>
        <v>2.1237507879258523E-2</v>
      </c>
      <c r="D1386" s="6">
        <f t="shared" si="195"/>
        <v>1.6259025568649152E-2</v>
      </c>
      <c r="E1386" s="6">
        <f t="shared" si="187"/>
        <v>1.5144655914601851E-2</v>
      </c>
      <c r="F1386" s="6">
        <f t="shared" si="194"/>
        <v>1.3962555604294638E-2</v>
      </c>
      <c r="G1386" s="3"/>
      <c r="H1386" s="3">
        <f t="shared" si="191"/>
        <v>2.4256345128682966E-4</v>
      </c>
      <c r="I1386" s="6">
        <f t="shared" si="192"/>
        <v>1.5574448667186575E-2</v>
      </c>
      <c r="J1386" s="13"/>
      <c r="K1386" s="13"/>
      <c r="L1386" s="3"/>
      <c r="M1386" s="3"/>
      <c r="N1386" s="3"/>
      <c r="O1386" s="3">
        <f t="shared" si="193"/>
        <v>2.8622446502039856E-4</v>
      </c>
      <c r="P1386" s="36">
        <f t="shared" si="189"/>
        <v>2.3725299198628207</v>
      </c>
      <c r="Q1386" s="6">
        <f t="shared" si="190"/>
        <v>1.6918169671107999E-2</v>
      </c>
      <c r="R1386" s="3"/>
      <c r="S1386" s="3"/>
      <c r="T1386" s="3"/>
    </row>
    <row r="1387" spans="1:20" x14ac:dyDescent="0.25">
      <c r="A1387" s="33">
        <v>44407</v>
      </c>
      <c r="B1387">
        <v>28.296817999999998</v>
      </c>
      <c r="C1387" s="6">
        <f t="shared" si="188"/>
        <v>1.0757729789953881E-2</v>
      </c>
      <c r="D1387" s="6">
        <f t="shared" si="195"/>
        <v>1.6650594538764957E-2</v>
      </c>
      <c r="E1387" s="6">
        <f t="shared" si="187"/>
        <v>1.4486221864645661E-2</v>
      </c>
      <c r="F1387" s="6">
        <f t="shared" si="194"/>
        <v>1.4132795121837755E-2</v>
      </c>
      <c r="G1387" s="3"/>
      <c r="H1387" s="3">
        <f t="shared" si="191"/>
        <v>2.5507154866491396E-4</v>
      </c>
      <c r="I1387" s="6">
        <f t="shared" si="192"/>
        <v>1.5970959541145736E-2</v>
      </c>
      <c r="J1387" s="13"/>
      <c r="K1387" s="13"/>
      <c r="L1387" s="3"/>
      <c r="M1387" s="3"/>
      <c r="N1387" s="3"/>
      <c r="O1387" s="3">
        <f t="shared" si="193"/>
        <v>3.0285108803299656E-4</v>
      </c>
      <c r="P1387" s="36">
        <f t="shared" si="189"/>
        <v>2.9411306969462614</v>
      </c>
      <c r="Q1387" s="6">
        <f t="shared" si="190"/>
        <v>1.7402617275369719E-2</v>
      </c>
      <c r="R1387" s="3"/>
      <c r="S1387" s="3"/>
      <c r="T1387" s="3"/>
    </row>
    <row r="1388" spans="1:20" x14ac:dyDescent="0.25">
      <c r="A1388" s="33">
        <v>44410</v>
      </c>
      <c r="B1388">
        <v>28.850467999999999</v>
      </c>
      <c r="C1388" s="6">
        <f t="shared" si="188"/>
        <v>1.9376854494620656E-2</v>
      </c>
      <c r="D1388" s="6">
        <f t="shared" si="195"/>
        <v>1.5458772972295384E-2</v>
      </c>
      <c r="E1388" s="6">
        <f t="shared" si="187"/>
        <v>1.4547773680572258E-2</v>
      </c>
      <c r="F1388" s="6">
        <f t="shared" si="194"/>
        <v>1.4176493713313343E-2</v>
      </c>
      <c r="G1388" s="3"/>
      <c r="H1388" s="3">
        <f t="shared" si="191"/>
        <v>2.4671098075903879E-4</v>
      </c>
      <c r="I1388" s="6">
        <f t="shared" si="192"/>
        <v>1.5707036027177081E-2</v>
      </c>
      <c r="J1388" s="13"/>
      <c r="K1388" s="13"/>
      <c r="L1388" s="3"/>
      <c r="M1388" s="3"/>
      <c r="N1388" s="3"/>
      <c r="O1388" s="3">
        <f t="shared" si="193"/>
        <v>2.9012014698882177E-4</v>
      </c>
      <c r="P1388" s="36">
        <f t="shared" si="189"/>
        <v>2.5065881419817968</v>
      </c>
      <c r="Q1388" s="6">
        <f t="shared" si="190"/>
        <v>1.7032913637684593E-2</v>
      </c>
      <c r="R1388" s="3"/>
      <c r="S1388" s="3"/>
      <c r="T1388" s="3"/>
    </row>
    <row r="1389" spans="1:20" x14ac:dyDescent="0.25">
      <c r="A1389" s="33">
        <v>44411</v>
      </c>
      <c r="B1389">
        <v>28.81587</v>
      </c>
      <c r="C1389" s="6">
        <f t="shared" si="188"/>
        <v>-1.1999376187656575E-3</v>
      </c>
      <c r="D1389" s="6">
        <f t="shared" si="195"/>
        <v>1.5850237734702614E-2</v>
      </c>
      <c r="E1389" s="6">
        <f t="shared" si="187"/>
        <v>1.4676261212970098E-2</v>
      </c>
      <c r="F1389" s="6">
        <f t="shared" si="194"/>
        <v>1.4149785499199723E-2</v>
      </c>
      <c r="G1389" s="3"/>
      <c r="H1389" s="3">
        <f t="shared" si="191"/>
        <v>2.5443607131983852E-4</v>
      </c>
      <c r="I1389" s="6">
        <f t="shared" si="192"/>
        <v>1.5951052357754913E-2</v>
      </c>
      <c r="J1389" s="13"/>
      <c r="K1389" s="13"/>
      <c r="L1389" s="3"/>
      <c r="M1389" s="3"/>
      <c r="N1389" s="3"/>
      <c r="O1389" s="3">
        <f t="shared" si="193"/>
        <v>3.0011606401624512E-4</v>
      </c>
      <c r="P1389" s="36">
        <f t="shared" si="189"/>
        <v>3.1343332834066859</v>
      </c>
      <c r="Q1389" s="6">
        <f t="shared" si="190"/>
        <v>1.7323858231244132E-2</v>
      </c>
      <c r="R1389" s="3"/>
      <c r="S1389" s="3"/>
      <c r="T1389" s="3"/>
    </row>
    <row r="1390" spans="1:20" x14ac:dyDescent="0.25">
      <c r="A1390" s="33">
        <v>44412</v>
      </c>
      <c r="B1390">
        <v>28.945629</v>
      </c>
      <c r="C1390" s="6">
        <f t="shared" si="188"/>
        <v>4.492931122886611E-3</v>
      </c>
      <c r="D1390" s="6">
        <f t="shared" si="195"/>
        <v>1.5851751677850044E-2</v>
      </c>
      <c r="E1390" s="6">
        <f t="shared" si="187"/>
        <v>1.4621471487984671E-2</v>
      </c>
      <c r="F1390" s="6">
        <f t="shared" si="194"/>
        <v>1.4105770620781196E-2</v>
      </c>
      <c r="G1390" s="3"/>
      <c r="H1390" s="3">
        <f t="shared" si="191"/>
        <v>2.3925629805798395E-4</v>
      </c>
      <c r="I1390" s="6">
        <f t="shared" si="192"/>
        <v>1.5467911884219665E-2</v>
      </c>
      <c r="J1390" s="13"/>
      <c r="K1390" s="13"/>
      <c r="L1390" s="3"/>
      <c r="M1390" s="3"/>
      <c r="N1390" s="3"/>
      <c r="O1390" s="3">
        <f t="shared" si="193"/>
        <v>2.7818315797136211E-4</v>
      </c>
      <c r="P1390" s="36">
        <f t="shared" si="189"/>
        <v>3.1383942521820725</v>
      </c>
      <c r="Q1390" s="6">
        <f t="shared" si="190"/>
        <v>1.6678823638715114E-2</v>
      </c>
      <c r="R1390" s="3"/>
      <c r="S1390" s="3"/>
      <c r="T1390" s="3"/>
    </row>
    <row r="1391" spans="1:20" x14ac:dyDescent="0.25">
      <c r="A1391" s="33">
        <v>44413</v>
      </c>
      <c r="B1391">
        <v>29.006186</v>
      </c>
      <c r="C1391" s="6">
        <f t="shared" si="188"/>
        <v>2.0899094201394788E-3</v>
      </c>
      <c r="D1391" s="6">
        <f t="shared" si="195"/>
        <v>1.5803967962741278E-2</v>
      </c>
      <c r="E1391" s="6">
        <f t="shared" si="187"/>
        <v>1.4597363290583275E-2</v>
      </c>
      <c r="F1391" s="6">
        <f t="shared" si="194"/>
        <v>1.410904069945278E-2</v>
      </c>
      <c r="G1391" s="3"/>
      <c r="H1391" s="3">
        <f t="shared" si="191"/>
        <v>2.2611210597900508E-4</v>
      </c>
      <c r="I1391" s="6">
        <f t="shared" si="192"/>
        <v>1.5037024505499919E-2</v>
      </c>
      <c r="J1391" s="13"/>
      <c r="K1391" s="13"/>
      <c r="L1391" s="3"/>
      <c r="M1391" s="3"/>
      <c r="N1391" s="3"/>
      <c r="O1391" s="3">
        <f t="shared" si="193"/>
        <v>2.5990298733234219E-4</v>
      </c>
      <c r="P1391" s="36">
        <f t="shared" si="189"/>
        <v>3.2002599284803921</v>
      </c>
      <c r="Q1391" s="6">
        <f t="shared" si="190"/>
        <v>1.6121506980811134E-2</v>
      </c>
      <c r="R1391" s="3"/>
      <c r="S1391" s="3"/>
      <c r="T1391" s="3"/>
    </row>
    <row r="1392" spans="1:20" x14ac:dyDescent="0.25">
      <c r="A1392" s="33">
        <v>44414</v>
      </c>
      <c r="B1392">
        <v>29.715551000000001</v>
      </c>
      <c r="C1392" s="6">
        <f t="shared" si="188"/>
        <v>2.4161393886312964E-2</v>
      </c>
      <c r="D1392" s="6">
        <f t="shared" si="195"/>
        <v>1.5716391343892234E-2</v>
      </c>
      <c r="E1392" s="6">
        <f t="shared" si="187"/>
        <v>1.4538740576591507E-2</v>
      </c>
      <c r="F1392" s="6">
        <f t="shared" si="194"/>
        <v>1.404596495556676E-2</v>
      </c>
      <c r="G1392" s="3"/>
      <c r="H1392" s="3">
        <f t="shared" si="191"/>
        <v>2.1280744290332802E-4</v>
      </c>
      <c r="I1392" s="6">
        <f t="shared" si="192"/>
        <v>1.4587921130281999E-2</v>
      </c>
      <c r="J1392" s="13"/>
      <c r="K1392" s="13"/>
      <c r="L1392" s="3"/>
      <c r="M1392" s="3"/>
      <c r="N1392" s="3"/>
      <c r="O1392" s="3">
        <f t="shared" si="193"/>
        <v>2.4206351333114681E-4</v>
      </c>
      <c r="P1392" s="36">
        <f t="shared" si="189"/>
        <v>2.0383906771704323</v>
      </c>
      <c r="Q1392" s="6">
        <f t="shared" si="190"/>
        <v>1.5558390447959159E-2</v>
      </c>
      <c r="R1392" s="3"/>
      <c r="S1392" s="3"/>
      <c r="T1392" s="3"/>
    </row>
    <row r="1393" spans="1:20" x14ac:dyDescent="0.25">
      <c r="A1393" s="33">
        <v>44417</v>
      </c>
      <c r="B1393">
        <v>29.966422999999999</v>
      </c>
      <c r="C1393" s="6">
        <f t="shared" si="188"/>
        <v>8.407010049256123E-3</v>
      </c>
      <c r="D1393" s="6">
        <f t="shared" si="195"/>
        <v>1.6304593460566317E-2</v>
      </c>
      <c r="E1393" s="6">
        <f t="shared" si="187"/>
        <v>1.486042097918381E-2</v>
      </c>
      <c r="F1393" s="6">
        <f t="shared" si="194"/>
        <v>1.4128816633561846E-2</v>
      </c>
      <c r="G1393" s="3"/>
      <c r="H1393" s="3">
        <f t="shared" si="191"/>
        <v>2.3506537360090207E-4</v>
      </c>
      <c r="I1393" s="6">
        <f t="shared" si="192"/>
        <v>1.5331841820241365E-2</v>
      </c>
      <c r="J1393" s="13"/>
      <c r="K1393" s="13"/>
      <c r="L1393" s="3"/>
      <c r="M1393" s="3"/>
      <c r="N1393" s="3"/>
      <c r="O1393" s="3">
        <f t="shared" si="193"/>
        <v>2.7391104519332033E-4</v>
      </c>
      <c r="P1393" s="36">
        <f t="shared" si="189"/>
        <v>3.0533990394694044</v>
      </c>
      <c r="Q1393" s="6">
        <f t="shared" si="190"/>
        <v>1.6550258160926683E-2</v>
      </c>
      <c r="R1393" s="3"/>
      <c r="S1393" s="3"/>
      <c r="T1393" s="3"/>
    </row>
    <row r="1394" spans="1:20" x14ac:dyDescent="0.25">
      <c r="A1394" s="33">
        <v>44418</v>
      </c>
      <c r="B1394">
        <v>30.234604000000001</v>
      </c>
      <c r="C1394" s="6">
        <f t="shared" si="188"/>
        <v>8.9095747162793847E-3</v>
      </c>
      <c r="D1394" s="6">
        <f t="shared" si="195"/>
        <v>1.6053277298643254E-2</v>
      </c>
      <c r="E1394" s="6">
        <f t="shared" si="187"/>
        <v>1.4106346984753564E-2</v>
      </c>
      <c r="F1394" s="6">
        <f t="shared" si="194"/>
        <v>1.4105969289377112E-2</v>
      </c>
      <c r="G1394" s="3"/>
      <c r="H1394" s="3">
        <f t="shared" si="191"/>
        <v>2.2520212026294555E-4</v>
      </c>
      <c r="I1394" s="6">
        <f t="shared" si="192"/>
        <v>1.5006735829718119E-2</v>
      </c>
      <c r="J1394" s="13"/>
      <c r="K1394" s="13"/>
      <c r="L1394" s="3"/>
      <c r="M1394" s="3"/>
      <c r="N1394" s="3"/>
      <c r="O1394" s="3">
        <f t="shared" si="193"/>
        <v>2.6022101493371528E-4</v>
      </c>
      <c r="P1394" s="36">
        <f t="shared" si="189"/>
        <v>3.0555258879949738</v>
      </c>
      <c r="Q1394" s="6">
        <f t="shared" si="190"/>
        <v>1.6131367422934587E-2</v>
      </c>
      <c r="R1394" s="3"/>
      <c r="S1394" s="3"/>
      <c r="T1394" s="3"/>
    </row>
    <row r="1395" spans="1:20" x14ac:dyDescent="0.25">
      <c r="A1395" s="33">
        <v>44419</v>
      </c>
      <c r="B1395">
        <v>30.615238000000002</v>
      </c>
      <c r="C1395" s="6">
        <f t="shared" si="188"/>
        <v>1.2510762630977182E-2</v>
      </c>
      <c r="D1395" s="6">
        <f t="shared" si="195"/>
        <v>1.6105868400437411E-2</v>
      </c>
      <c r="E1395" s="6">
        <f t="shared" si="187"/>
        <v>1.4112164662430371E-2</v>
      </c>
      <c r="F1395" s="6">
        <f t="shared" si="194"/>
        <v>1.4122060816784389E-2</v>
      </c>
      <c r="G1395" s="3"/>
      <c r="H1395" s="3">
        <f t="shared" si="191"/>
        <v>2.164528243446667E-4</v>
      </c>
      <c r="I1395" s="6">
        <f t="shared" si="192"/>
        <v>1.4712335788197152E-2</v>
      </c>
      <c r="J1395" s="13"/>
      <c r="K1395" s="13"/>
      <c r="L1395" s="3"/>
      <c r="M1395" s="3"/>
      <c r="N1395" s="3"/>
      <c r="O1395" s="3">
        <f t="shared" si="193"/>
        <v>2.485626453498143E-4</v>
      </c>
      <c r="P1395" s="36">
        <f t="shared" si="189"/>
        <v>2.9161207325317444</v>
      </c>
      <c r="Q1395" s="6">
        <f t="shared" si="190"/>
        <v>1.5765869635063406E-2</v>
      </c>
      <c r="R1395" s="3"/>
      <c r="S1395" s="3"/>
      <c r="T1395" s="3"/>
    </row>
    <row r="1396" spans="1:20" x14ac:dyDescent="0.25">
      <c r="A1396" s="33">
        <v>44420</v>
      </c>
      <c r="B1396">
        <v>30.433568999999999</v>
      </c>
      <c r="C1396" s="6">
        <f t="shared" si="188"/>
        <v>-5.9516162617985636E-3</v>
      </c>
      <c r="D1396" s="6">
        <f t="shared" si="195"/>
        <v>1.5684219690576161E-2</v>
      </c>
      <c r="E1396" s="6">
        <f t="shared" si="187"/>
        <v>1.403847482209156E-2</v>
      </c>
      <c r="F1396" s="6">
        <f t="shared" si="194"/>
        <v>1.417447589354017E-2</v>
      </c>
      <c r="G1396" s="3"/>
      <c r="H1396" s="3">
        <f t="shared" si="191"/>
        <v>2.1285680578050602E-4</v>
      </c>
      <c r="I1396" s="6">
        <f t="shared" si="192"/>
        <v>1.4589612941421921E-2</v>
      </c>
      <c r="J1396" s="13"/>
      <c r="K1396" s="13"/>
      <c r="L1396" s="3"/>
      <c r="M1396" s="3"/>
      <c r="N1396" s="3"/>
      <c r="O1396" s="3">
        <f t="shared" si="193"/>
        <v>2.4440832911987577E-4</v>
      </c>
      <c r="P1396" s="36">
        <f t="shared" si="189"/>
        <v>3.1669323351183434</v>
      </c>
      <c r="Q1396" s="6">
        <f t="shared" si="190"/>
        <v>1.563356418478767E-2</v>
      </c>
      <c r="R1396" s="3"/>
      <c r="S1396" s="3"/>
      <c r="T1396" s="3"/>
    </row>
    <row r="1397" spans="1:20" x14ac:dyDescent="0.25">
      <c r="A1397" s="33">
        <v>44421</v>
      </c>
      <c r="B1397">
        <v>30.355713000000002</v>
      </c>
      <c r="C1397" s="6">
        <f t="shared" si="188"/>
        <v>-2.5615055815193357E-3</v>
      </c>
      <c r="D1397" s="6">
        <f t="shared" si="195"/>
        <v>1.4698739102696867E-2</v>
      </c>
      <c r="E1397" s="6">
        <f t="shared" si="187"/>
        <v>1.4059032407359482E-2</v>
      </c>
      <c r="F1397" s="6">
        <f t="shared" si="194"/>
        <v>1.4157632850595783E-2</v>
      </c>
      <c r="G1397" s="3"/>
      <c r="H1397" s="3">
        <f t="shared" si="191"/>
        <v>2.0221070160133796E-4</v>
      </c>
      <c r="I1397" s="6">
        <f t="shared" si="192"/>
        <v>1.42200809280868E-2</v>
      </c>
      <c r="J1397" s="13"/>
      <c r="K1397" s="13"/>
      <c r="L1397" s="3"/>
      <c r="M1397" s="3"/>
      <c r="N1397" s="3"/>
      <c r="O1397" s="3">
        <f t="shared" si="193"/>
        <v>2.3062417270355154E-4</v>
      </c>
      <c r="P1397" s="36">
        <f t="shared" si="189"/>
        <v>3.2541969167909151</v>
      </c>
      <c r="Q1397" s="6">
        <f t="shared" si="190"/>
        <v>1.5186315310290101E-2</v>
      </c>
      <c r="R1397" s="3"/>
      <c r="S1397" s="3"/>
      <c r="T1397" s="3"/>
    </row>
    <row r="1398" spans="1:20" x14ac:dyDescent="0.25">
      <c r="A1398" s="33">
        <v>44424</v>
      </c>
      <c r="B1398">
        <v>30.087537999999999</v>
      </c>
      <c r="C1398" s="6">
        <f t="shared" si="188"/>
        <v>-8.8736709320333326E-3</v>
      </c>
      <c r="D1398" s="6">
        <f t="shared" si="195"/>
        <v>1.4583113604703738E-2</v>
      </c>
      <c r="E1398" s="6">
        <f t="shared" si="187"/>
        <v>1.402912659528059E-2</v>
      </c>
      <c r="F1398" s="6">
        <f t="shared" si="194"/>
        <v>1.4136150503363927E-2</v>
      </c>
      <c r="G1398" s="3"/>
      <c r="H1398" s="3">
        <f t="shared" si="191"/>
        <v>1.9047173815590695E-4</v>
      </c>
      <c r="I1398" s="6">
        <f t="shared" si="192"/>
        <v>1.3801149885277928E-2</v>
      </c>
      <c r="J1398" s="13"/>
      <c r="K1398" s="13"/>
      <c r="L1398" s="3"/>
      <c r="M1398" s="3"/>
      <c r="N1398" s="3"/>
      <c r="O1398" s="3">
        <f t="shared" si="193"/>
        <v>2.1577021329748618E-4</v>
      </c>
      <c r="P1398" s="36">
        <f t="shared" si="189"/>
        <v>3.1192423939423053</v>
      </c>
      <c r="Q1398" s="6">
        <f t="shared" si="190"/>
        <v>1.4689118874101542E-2</v>
      </c>
      <c r="R1398" s="3"/>
      <c r="S1398" s="3"/>
      <c r="T1398" s="3"/>
    </row>
    <row r="1399" spans="1:20" x14ac:dyDescent="0.25">
      <c r="A1399" s="33">
        <v>44425</v>
      </c>
      <c r="B1399">
        <v>29.654995</v>
      </c>
      <c r="C1399" s="6">
        <f t="shared" si="188"/>
        <v>-1.4480489406314821E-2</v>
      </c>
      <c r="D1399" s="6">
        <f t="shared" si="195"/>
        <v>1.4617946582322164E-2</v>
      </c>
      <c r="E1399" s="6">
        <f t="shared" si="187"/>
        <v>1.4066154023226392E-2</v>
      </c>
      <c r="F1399" s="6">
        <f t="shared" si="194"/>
        <v>1.4163343328449384E-2</v>
      </c>
      <c r="G1399" s="3"/>
      <c r="H1399" s="3">
        <f t="shared" si="191"/>
        <v>1.8376795601515334E-4</v>
      </c>
      <c r="I1399" s="6">
        <f t="shared" si="192"/>
        <v>1.3556104013143059E-2</v>
      </c>
      <c r="J1399" s="13"/>
      <c r="K1399" s="13"/>
      <c r="L1399" s="3"/>
      <c r="M1399" s="3"/>
      <c r="N1399" s="3"/>
      <c r="O1399" s="3">
        <f t="shared" si="193"/>
        <v>2.083157811885541E-4</v>
      </c>
      <c r="P1399" s="36">
        <f t="shared" si="189"/>
        <v>2.8160038139525128</v>
      </c>
      <c r="Q1399" s="6">
        <f t="shared" si="190"/>
        <v>1.4433148692802763E-2</v>
      </c>
      <c r="R1399" s="3"/>
      <c r="S1399" s="3"/>
      <c r="T1399" s="3"/>
    </row>
    <row r="1400" spans="1:20" x14ac:dyDescent="0.25">
      <c r="A1400" s="33">
        <v>44426</v>
      </c>
      <c r="B1400">
        <v>29.845313999999998</v>
      </c>
      <c r="C1400" s="6">
        <f t="shared" si="188"/>
        <v>6.3972659055207392E-3</v>
      </c>
      <c r="D1400" s="6">
        <f t="shared" si="195"/>
        <v>1.4469696910999376E-2</v>
      </c>
      <c r="E1400" s="6">
        <f t="shared" si="187"/>
        <v>1.4185783276946286E-2</v>
      </c>
      <c r="F1400" s="6">
        <f t="shared" si="194"/>
        <v>1.4240789193150688E-2</v>
      </c>
      <c r="G1400" s="3"/>
      <c r="H1400" s="3">
        <f t="shared" si="191"/>
        <v>1.8532295306102788E-4</v>
      </c>
      <c r="I1400" s="6">
        <f t="shared" si="192"/>
        <v>1.361333732267837E-2</v>
      </c>
      <c r="J1400" s="13"/>
      <c r="K1400" s="13"/>
      <c r="L1400" s="3"/>
      <c r="M1400" s="3"/>
      <c r="N1400" s="3"/>
      <c r="O1400" s="3">
        <f t="shared" si="193"/>
        <v>2.1241813442657127E-4</v>
      </c>
      <c r="P1400" s="36">
        <f t="shared" si="189"/>
        <v>3.2132071583104835</v>
      </c>
      <c r="Q1400" s="6">
        <f t="shared" si="190"/>
        <v>1.4574571500616107E-2</v>
      </c>
      <c r="R1400" s="3"/>
      <c r="S1400" s="3"/>
      <c r="T1400" s="3"/>
    </row>
    <row r="1401" spans="1:20" x14ac:dyDescent="0.25">
      <c r="A1401" s="33">
        <v>44427</v>
      </c>
      <c r="B1401">
        <v>29.101344999999998</v>
      </c>
      <c r="C1401" s="6">
        <f t="shared" si="188"/>
        <v>-2.5243449549954781E-2</v>
      </c>
      <c r="D1401" s="6">
        <f t="shared" si="195"/>
        <v>1.4490087081372465E-2</v>
      </c>
      <c r="E1401" s="6">
        <f t="shared" si="187"/>
        <v>1.405581602793278E-2</v>
      </c>
      <c r="F1401" s="6">
        <f t="shared" si="194"/>
        <v>1.4236541594590466E-2</v>
      </c>
      <c r="G1401" s="3"/>
      <c r="H1401" s="3">
        <f t="shared" si="191"/>
        <v>1.7665907654132248E-4</v>
      </c>
      <c r="I1401" s="6">
        <f t="shared" si="192"/>
        <v>1.3291315831825022E-2</v>
      </c>
      <c r="J1401" s="13"/>
      <c r="K1401" s="13"/>
      <c r="L1401" s="3"/>
      <c r="M1401" s="3"/>
      <c r="N1401" s="3"/>
      <c r="O1401" s="3">
        <f t="shared" si="193"/>
        <v>2.0215321056710271E-4</v>
      </c>
      <c r="P1401" s="36">
        <f t="shared" si="189"/>
        <v>1.7581929366944984</v>
      </c>
      <c r="Q1401" s="6">
        <f t="shared" si="190"/>
        <v>1.4218059310858944E-2</v>
      </c>
      <c r="R1401" s="3"/>
      <c r="S1401" s="3"/>
      <c r="T1401" s="3"/>
    </row>
    <row r="1402" spans="1:20" x14ac:dyDescent="0.25">
      <c r="A1402" s="33">
        <v>44428</v>
      </c>
      <c r="B1402">
        <v>28.720711000000001</v>
      </c>
      <c r="C1402" s="6">
        <f t="shared" si="188"/>
        <v>-1.3165892899608534E-2</v>
      </c>
      <c r="D1402" s="6">
        <f t="shared" si="195"/>
        <v>1.4753026010955126E-2</v>
      </c>
      <c r="E1402" s="6">
        <f t="shared" si="187"/>
        <v>1.4397197038631156E-2</v>
      </c>
      <c r="F1402" s="6">
        <f t="shared" si="194"/>
        <v>1.4475367722009439E-2</v>
      </c>
      <c r="G1402" s="3"/>
      <c r="H1402" s="3">
        <f t="shared" si="191"/>
        <v>2.0429343665970989E-4</v>
      </c>
      <c r="I1402" s="6">
        <f t="shared" si="192"/>
        <v>1.4293125503531755E-2</v>
      </c>
      <c r="J1402" s="13"/>
      <c r="K1402" s="13"/>
      <c r="L1402" s="3"/>
      <c r="M1402" s="3"/>
      <c r="N1402" s="3"/>
      <c r="O1402" s="3">
        <f t="shared" si="193"/>
        <v>2.4224947664524553E-4</v>
      </c>
      <c r="P1402" s="36">
        <f t="shared" si="189"/>
        <v>2.8860595110561298</v>
      </c>
      <c r="Q1402" s="6">
        <f t="shared" si="190"/>
        <v>1.5564365603687338E-2</v>
      </c>
      <c r="R1402" s="3"/>
      <c r="S1402" s="3"/>
      <c r="T1402" s="3"/>
    </row>
    <row r="1403" spans="1:20" x14ac:dyDescent="0.25">
      <c r="A1403" s="33">
        <v>44431</v>
      </c>
      <c r="B1403">
        <v>28.936979000000001</v>
      </c>
      <c r="C1403" s="6">
        <f t="shared" si="188"/>
        <v>7.5018272237171819E-3</v>
      </c>
      <c r="D1403" s="6">
        <f t="shared" si="195"/>
        <v>1.4441230419472486E-2</v>
      </c>
      <c r="E1403" s="6">
        <f t="shared" si="187"/>
        <v>1.4497132651258222E-2</v>
      </c>
      <c r="F1403" s="6">
        <f t="shared" si="194"/>
        <v>1.4541331620803297E-2</v>
      </c>
      <c r="G1403" s="3"/>
      <c r="H1403" s="3">
        <f t="shared" si="191"/>
        <v>2.0243627461076502E-4</v>
      </c>
      <c r="I1403" s="6">
        <f t="shared" si="192"/>
        <v>1.4228010212632159E-2</v>
      </c>
      <c r="J1403" s="13"/>
      <c r="K1403" s="13"/>
      <c r="L1403" s="3"/>
      <c r="M1403" s="3"/>
      <c r="N1403" s="3"/>
      <c r="O1403" s="3">
        <f t="shared" si="193"/>
        <v>2.4009267468244583E-4</v>
      </c>
      <c r="P1403" s="36">
        <f t="shared" si="189"/>
        <v>3.1311048973080915</v>
      </c>
      <c r="Q1403" s="6">
        <f t="shared" si="190"/>
        <v>1.5494924158654208E-2</v>
      </c>
      <c r="R1403" s="3"/>
      <c r="S1403" s="3"/>
      <c r="T1403" s="3"/>
    </row>
    <row r="1404" spans="1:20" x14ac:dyDescent="0.25">
      <c r="A1404" s="33">
        <v>44432</v>
      </c>
      <c r="B1404">
        <v>28.893726000000001</v>
      </c>
      <c r="C1404" s="6">
        <f t="shared" si="188"/>
        <v>-1.4958492401265821E-3</v>
      </c>
      <c r="D1404" s="6">
        <f t="shared" si="195"/>
        <v>1.4491695753580672E-2</v>
      </c>
      <c r="E1404" s="6">
        <f t="shared" si="187"/>
        <v>1.4456811051675171E-2</v>
      </c>
      <c r="F1404" s="6">
        <f t="shared" si="194"/>
        <v>1.4454652036605941E-2</v>
      </c>
      <c r="G1404" s="3"/>
      <c r="H1404" s="3">
        <f t="shared" si="191"/>
        <v>1.9366674283578935E-4</v>
      </c>
      <c r="I1404" s="6">
        <f t="shared" si="192"/>
        <v>1.3916419900096049E-2</v>
      </c>
      <c r="J1404" s="13"/>
      <c r="K1404" s="13"/>
      <c r="L1404" s="3"/>
      <c r="M1404" s="3"/>
      <c r="N1404" s="3"/>
      <c r="O1404" s="3">
        <f t="shared" si="193"/>
        <v>2.2844879375013606E-4</v>
      </c>
      <c r="P1404" s="36">
        <f t="shared" si="189"/>
        <v>3.2682634009917439</v>
      </c>
      <c r="Q1404" s="6">
        <f t="shared" si="190"/>
        <v>1.5114522610725621E-2</v>
      </c>
      <c r="R1404" s="3"/>
      <c r="S1404" s="3"/>
      <c r="T1404" s="3"/>
    </row>
    <row r="1405" spans="1:20" x14ac:dyDescent="0.25">
      <c r="A1405" s="33">
        <v>44433</v>
      </c>
      <c r="B1405">
        <v>29.542535999999998</v>
      </c>
      <c r="C1405" s="6">
        <f t="shared" si="188"/>
        <v>2.2206644989095616E-2</v>
      </c>
      <c r="D1405" s="6">
        <f t="shared" si="195"/>
        <v>1.4249502921582356E-2</v>
      </c>
      <c r="E1405" s="6">
        <f t="shared" si="187"/>
        <v>1.4364704227799667E-2</v>
      </c>
      <c r="F1405" s="6">
        <f t="shared" si="194"/>
        <v>1.4455111445598121E-2</v>
      </c>
      <c r="G1405" s="3"/>
      <c r="H1405" s="3">
        <f t="shared" si="191"/>
        <v>1.8218099216259321E-4</v>
      </c>
      <c r="I1405" s="6">
        <f t="shared" si="192"/>
        <v>1.3497443912185492E-2</v>
      </c>
      <c r="J1405" s="13"/>
      <c r="K1405" s="13"/>
      <c r="L1405" s="3"/>
      <c r="M1405" s="3"/>
      <c r="N1405" s="3"/>
      <c r="O1405" s="3">
        <f t="shared" si="193"/>
        <v>2.1344512340265809E-4</v>
      </c>
      <c r="P1405" s="36">
        <f t="shared" si="189"/>
        <v>2.1519468476686709</v>
      </c>
      <c r="Q1405" s="6">
        <f t="shared" si="190"/>
        <v>1.4609761237017465E-2</v>
      </c>
      <c r="R1405" s="3"/>
      <c r="S1405" s="3"/>
      <c r="T1405" s="3"/>
    </row>
    <row r="1406" spans="1:20" x14ac:dyDescent="0.25">
      <c r="A1406" s="33">
        <v>44434</v>
      </c>
      <c r="B1406">
        <v>29.15325</v>
      </c>
      <c r="C1406" s="6">
        <f t="shared" si="188"/>
        <v>-1.3264724250685294E-2</v>
      </c>
      <c r="D1406" s="6">
        <f t="shared" si="195"/>
        <v>1.4791835010569588E-2</v>
      </c>
      <c r="E1406" s="6">
        <f t="shared" si="187"/>
        <v>1.4619898098727909E-2</v>
      </c>
      <c r="F1406" s="6">
        <f t="shared" si="194"/>
        <v>1.4236312668752643E-2</v>
      </c>
      <c r="G1406" s="3"/>
      <c r="H1406" s="3">
        <f t="shared" si="191"/>
        <v>2.0083823753314116E-4</v>
      </c>
      <c r="I1406" s="6">
        <f t="shared" si="192"/>
        <v>1.4171740808141433E-2</v>
      </c>
      <c r="J1406" s="13"/>
      <c r="K1406" s="13"/>
      <c r="L1406" s="3"/>
      <c r="M1406" s="3"/>
      <c r="N1406" s="3"/>
      <c r="O1406" s="3">
        <f t="shared" si="193"/>
        <v>2.4052786039271604E-4</v>
      </c>
      <c r="P1406" s="36">
        <f t="shared" si="189"/>
        <v>2.8816346894384774</v>
      </c>
      <c r="Q1406" s="6">
        <f t="shared" si="190"/>
        <v>1.5508960648370864E-2</v>
      </c>
      <c r="R1406" s="3"/>
      <c r="S1406" s="3"/>
      <c r="T1406" s="3"/>
    </row>
    <row r="1407" spans="1:20" x14ac:dyDescent="0.25">
      <c r="A1407" s="33">
        <v>44435</v>
      </c>
      <c r="B1407">
        <v>28.980233999999999</v>
      </c>
      <c r="C1407" s="6">
        <f t="shared" si="188"/>
        <v>-5.9523874689036416E-3</v>
      </c>
      <c r="D1407" s="6">
        <f t="shared" si="195"/>
        <v>1.4986916058291895E-2</v>
      </c>
      <c r="E1407" s="6">
        <f t="shared" si="187"/>
        <v>1.4684981939095169E-2</v>
      </c>
      <c r="F1407" s="6">
        <f t="shared" si="194"/>
        <v>1.4296651137425417E-2</v>
      </c>
      <c r="G1407" s="3"/>
      <c r="H1407" s="3">
        <f t="shared" si="191"/>
        <v>1.9934511784795578E-4</v>
      </c>
      <c r="I1407" s="6">
        <f t="shared" si="192"/>
        <v>1.411896305852366E-2</v>
      </c>
      <c r="J1407" s="13"/>
      <c r="K1407" s="13"/>
      <c r="L1407" s="3"/>
      <c r="M1407" s="3"/>
      <c r="N1407" s="3"/>
      <c r="O1407" s="3">
        <f t="shared" si="193"/>
        <v>2.3875223352927817E-4</v>
      </c>
      <c r="P1407" s="36">
        <f t="shared" si="189"/>
        <v>3.1769034003017551</v>
      </c>
      <c r="Q1407" s="6">
        <f t="shared" si="190"/>
        <v>1.5451609415503557E-2</v>
      </c>
      <c r="R1407" s="3"/>
      <c r="S1407" s="3"/>
      <c r="T1407" s="3"/>
    </row>
    <row r="1408" spans="1:20" x14ac:dyDescent="0.25">
      <c r="A1408" s="33">
        <v>44438</v>
      </c>
      <c r="B1408">
        <v>28.945629</v>
      </c>
      <c r="C1408" s="6">
        <f t="shared" si="188"/>
        <v>-1.1948032303536354E-3</v>
      </c>
      <c r="D1408" s="6">
        <f t="shared" si="195"/>
        <v>1.4940759738962981E-2</v>
      </c>
      <c r="E1408" s="6">
        <f t="shared" si="187"/>
        <v>1.4558495827221983E-2</v>
      </c>
      <c r="F1408" s="6">
        <f t="shared" si="194"/>
        <v>1.4309202927883182E-2</v>
      </c>
      <c r="G1408" s="3"/>
      <c r="H1408" s="3">
        <f t="shared" si="191"/>
        <v>1.8951026577187607E-4</v>
      </c>
      <c r="I1408" s="6">
        <f t="shared" si="192"/>
        <v>1.3766272762511866E-2</v>
      </c>
      <c r="J1408" s="13"/>
      <c r="K1408" s="13"/>
      <c r="L1408" s="3"/>
      <c r="M1408" s="3"/>
      <c r="N1408" s="3"/>
      <c r="O1408" s="3">
        <f t="shared" si="193"/>
        <v>2.2551049042654538E-4</v>
      </c>
      <c r="P1408" s="36">
        <f t="shared" si="189"/>
        <v>3.2764682438360477</v>
      </c>
      <c r="Q1408" s="6">
        <f t="shared" si="190"/>
        <v>1.5017006706615849E-2</v>
      </c>
      <c r="R1408" s="3"/>
      <c r="S1408" s="3"/>
      <c r="T1408" s="3"/>
    </row>
    <row r="1409" spans="1:20" x14ac:dyDescent="0.25">
      <c r="A1409" s="33">
        <v>44439</v>
      </c>
      <c r="B1409">
        <v>29.291661999999999</v>
      </c>
      <c r="C1409" s="6">
        <f t="shared" si="188"/>
        <v>1.1883693981749247E-2</v>
      </c>
      <c r="D1409" s="6">
        <f t="shared" si="195"/>
        <v>1.3793145469242636E-2</v>
      </c>
      <c r="E1409" s="6">
        <f t="shared" ref="E1409:E1472" si="196">SQRT(SUMPRODUCT(C1349:C1408,C1349:C1408)/60)</f>
        <v>1.4305907362060406E-2</v>
      </c>
      <c r="F1409" s="6">
        <f t="shared" si="194"/>
        <v>1.4272207594292768E-2</v>
      </c>
      <c r="G1409" s="3"/>
      <c r="H1409" s="3">
        <f t="shared" si="191"/>
        <v>1.782253031111193E-4</v>
      </c>
      <c r="I1409" s="6">
        <f t="shared" si="192"/>
        <v>1.3350104985022376E-2</v>
      </c>
      <c r="J1409" s="13"/>
      <c r="K1409" s="13"/>
      <c r="L1409" s="3"/>
      <c r="M1409" s="3"/>
      <c r="N1409" s="3"/>
      <c r="O1409" s="3">
        <f t="shared" si="193"/>
        <v>2.1072113095278283E-4</v>
      </c>
      <c r="P1409" s="36">
        <f t="shared" si="189"/>
        <v>2.9784563447616668</v>
      </c>
      <c r="Q1409" s="6">
        <f t="shared" si="190"/>
        <v>1.4516236804102599E-2</v>
      </c>
      <c r="R1409" s="3"/>
      <c r="S1409" s="3"/>
      <c r="T1409" s="3"/>
    </row>
    <row r="1410" spans="1:20" x14ac:dyDescent="0.25">
      <c r="A1410" s="33">
        <v>44440</v>
      </c>
      <c r="B1410">
        <v>29.975079999999998</v>
      </c>
      <c r="C1410" s="6">
        <f t="shared" si="188"/>
        <v>2.3063467655264049E-2</v>
      </c>
      <c r="D1410" s="6">
        <f t="shared" si="195"/>
        <v>1.3179193110349373E-2</v>
      </c>
      <c r="E1410" s="6">
        <f t="shared" si="196"/>
        <v>1.4270518229284416E-2</v>
      </c>
      <c r="F1410" s="6">
        <f t="shared" si="194"/>
        <v>1.4200884334542687E-2</v>
      </c>
      <c r="G1410" s="3"/>
      <c r="H1410" s="3">
        <f t="shared" si="191"/>
        <v>1.7600511588356394E-4</v>
      </c>
      <c r="I1410" s="6">
        <f t="shared" si="192"/>
        <v>1.3266691972136986E-2</v>
      </c>
      <c r="J1410" s="13"/>
      <c r="K1410" s="13"/>
      <c r="L1410" s="3"/>
      <c r="M1410" s="3"/>
      <c r="N1410" s="3"/>
      <c r="O1410" s="3">
        <f t="shared" si="193"/>
        <v>2.0892399451940665E-4</v>
      </c>
      <c r="P1410" s="36">
        <f t="shared" si="189"/>
        <v>2.044824184281798</v>
      </c>
      <c r="Q1410" s="6">
        <f t="shared" si="190"/>
        <v>1.4454203351254148E-2</v>
      </c>
      <c r="R1410" s="3"/>
      <c r="S1410" s="3"/>
      <c r="T1410" s="3"/>
    </row>
    <row r="1411" spans="1:20" x14ac:dyDescent="0.25">
      <c r="A1411" s="33">
        <v>44441</v>
      </c>
      <c r="B1411">
        <v>30.104837</v>
      </c>
      <c r="C1411" s="6">
        <f t="shared" si="188"/>
        <v>4.3194867180016729E-3</v>
      </c>
      <c r="D1411" s="6">
        <f t="shared" si="195"/>
        <v>1.3180897127216019E-2</v>
      </c>
      <c r="E1411" s="6">
        <f t="shared" si="196"/>
        <v>1.452078488861276E-2</v>
      </c>
      <c r="F1411" s="6">
        <f t="shared" si="194"/>
        <v>1.4324552320287074E-2</v>
      </c>
      <c r="G1411" s="3"/>
      <c r="H1411" s="3">
        <f t="shared" si="191"/>
        <v>1.9736022134767478E-4</v>
      </c>
      <c r="I1411" s="6">
        <f t="shared" si="192"/>
        <v>1.4048495341056094E-2</v>
      </c>
      <c r="J1411" s="13"/>
      <c r="K1411" s="13"/>
      <c r="L1411" s="3"/>
      <c r="M1411" s="3"/>
      <c r="N1411" s="3"/>
      <c r="O1411" s="3">
        <f t="shared" si="193"/>
        <v>2.3965163819055733E-4</v>
      </c>
      <c r="P1411" s="36">
        <f t="shared" si="189"/>
        <v>3.2102963004138343</v>
      </c>
      <c r="Q1411" s="6">
        <f t="shared" si="190"/>
        <v>1.5480685972868171E-2</v>
      </c>
      <c r="R1411" s="3"/>
      <c r="S1411" s="3"/>
      <c r="T1411" s="3"/>
    </row>
    <row r="1412" spans="1:20" x14ac:dyDescent="0.25">
      <c r="A1412" s="33">
        <v>44442</v>
      </c>
      <c r="B1412">
        <v>30.165393999999999</v>
      </c>
      <c r="C1412" s="6">
        <f t="shared" ref="C1412:C1475" si="197">LN(B1412/B1411)</f>
        <v>2.0095167837741682E-3</v>
      </c>
      <c r="D1412" s="6">
        <f t="shared" si="195"/>
        <v>1.318260058110538E-2</v>
      </c>
      <c r="E1412" s="6">
        <f t="shared" si="196"/>
        <v>1.4526482860186674E-2</v>
      </c>
      <c r="F1412" s="6">
        <f t="shared" si="194"/>
        <v>1.431568090826804E-2</v>
      </c>
      <c r="G1412" s="3"/>
      <c r="H1412" s="3">
        <f t="shared" si="191"/>
        <v>1.8663808599723387E-4</v>
      </c>
      <c r="I1412" s="6">
        <f t="shared" si="192"/>
        <v>1.366155503583812E-2</v>
      </c>
      <c r="J1412" s="13"/>
      <c r="K1412" s="13"/>
      <c r="L1412" s="3"/>
      <c r="M1412" s="3"/>
      <c r="N1412" s="3"/>
      <c r="O1412" s="3">
        <f t="shared" si="193"/>
        <v>2.2493485184051323E-4</v>
      </c>
      <c r="P1412" s="36">
        <f t="shared" si="189"/>
        <v>3.2719350564800633</v>
      </c>
      <c r="Q1412" s="6">
        <f t="shared" si="190"/>
        <v>1.4997828237465358E-2</v>
      </c>
      <c r="R1412" s="3"/>
      <c r="S1412" s="3"/>
      <c r="T1412" s="3"/>
    </row>
    <row r="1413" spans="1:20" x14ac:dyDescent="0.25">
      <c r="A1413" s="33">
        <v>44445</v>
      </c>
      <c r="B1413">
        <v>30.130793000000001</v>
      </c>
      <c r="C1413" s="6">
        <f t="shared" si="197"/>
        <v>-1.1477012235645277E-3</v>
      </c>
      <c r="D1413" s="6">
        <f t="shared" si="195"/>
        <v>1.3100988977599979E-2</v>
      </c>
      <c r="E1413" s="6">
        <f t="shared" si="196"/>
        <v>1.4451337407603231E-2</v>
      </c>
      <c r="F1413" s="6">
        <f t="shared" si="194"/>
        <v>1.4265819038384127E-2</v>
      </c>
      <c r="G1413" s="3"/>
      <c r="H1413" s="3">
        <f t="shared" si="191"/>
        <v>1.7568209029965605E-4</v>
      </c>
      <c r="I1413" s="6">
        <f t="shared" si="192"/>
        <v>1.3254512073239666E-2</v>
      </c>
      <c r="J1413" s="13"/>
      <c r="K1413" s="13"/>
      <c r="L1413" s="3"/>
      <c r="M1413" s="3"/>
      <c r="N1413" s="3"/>
      <c r="O1413" s="3">
        <f t="shared" si="193"/>
        <v>2.1041679343813036E-4</v>
      </c>
      <c r="P1413" s="36">
        <f t="shared" ref="P1413:P1476" si="198">-0.5*LN(2*PI())-LN(Q1413)-C1413^2/(2*O1413)</f>
        <v>3.3111415772589465</v>
      </c>
      <c r="Q1413" s="6">
        <f t="shared" ref="Q1413:Q1476" si="199">SQRT(O1413)</f>
        <v>1.4505750357638531E-2</v>
      </c>
      <c r="R1413" s="3"/>
      <c r="S1413" s="3"/>
      <c r="T1413" s="3"/>
    </row>
    <row r="1414" spans="1:20" x14ac:dyDescent="0.25">
      <c r="A1414" s="33">
        <v>44446</v>
      </c>
      <c r="B1414">
        <v>30.070236000000001</v>
      </c>
      <c r="C1414" s="6">
        <f t="shared" si="197"/>
        <v>-2.011826755489552E-3</v>
      </c>
      <c r="D1414" s="6">
        <f t="shared" si="195"/>
        <v>1.2511658063292259E-2</v>
      </c>
      <c r="E1414" s="6">
        <f t="shared" si="196"/>
        <v>1.4405944864490879E-2</v>
      </c>
      <c r="F1414" s="6">
        <f t="shared" si="194"/>
        <v>1.4258851947585596E-2</v>
      </c>
      <c r="G1414" s="3"/>
      <c r="H1414" s="3">
        <f t="shared" ref="H1414:H1477" si="200">(1-$H$1)*C1413^2+$H$1*H1413</f>
        <v>1.6522019796759096E-4</v>
      </c>
      <c r="I1414" s="6">
        <f t="shared" ref="I1414:I1477" si="201">SQRT(H1414)</f>
        <v>1.285380091519979E-2</v>
      </c>
      <c r="J1414" s="13"/>
      <c r="K1414" s="13"/>
      <c r="L1414" s="3"/>
      <c r="M1414" s="3"/>
      <c r="N1414" s="3"/>
      <c r="O1414" s="3">
        <f t="shared" ref="O1414:O1477" si="202">$M$2+$M$3*C1413^2+$M$4*O1413</f>
        <v>1.9706373755070766E-4</v>
      </c>
      <c r="P1414" s="36">
        <f t="shared" si="198"/>
        <v>3.3367837518519914</v>
      </c>
      <c r="Q1414" s="6">
        <f t="shared" si="199"/>
        <v>1.4037939220224159E-2</v>
      </c>
      <c r="R1414" s="3"/>
      <c r="S1414" s="3"/>
      <c r="T1414" s="3"/>
    </row>
    <row r="1415" spans="1:20" x14ac:dyDescent="0.25">
      <c r="A1415" s="33">
        <v>44447</v>
      </c>
      <c r="B1415">
        <v>30.139444000000001</v>
      </c>
      <c r="C1415" s="6">
        <f t="shared" si="197"/>
        <v>2.2989004585318978E-3</v>
      </c>
      <c r="D1415" s="6">
        <f t="shared" si="195"/>
        <v>1.2286110822722136E-2</v>
      </c>
      <c r="E1415" s="6">
        <f t="shared" si="196"/>
        <v>1.4399714896549232E-2</v>
      </c>
      <c r="F1415" s="6">
        <f t="shared" si="194"/>
        <v>1.4249102995477001E-2</v>
      </c>
      <c r="G1415" s="3"/>
      <c r="H1415" s="3">
        <f t="shared" si="200"/>
        <v>1.555498329031817E-4</v>
      </c>
      <c r="I1415" s="6">
        <f t="shared" si="201"/>
        <v>1.247196187065939E-2</v>
      </c>
      <c r="J1415" s="13"/>
      <c r="K1415" s="13"/>
      <c r="L1415" s="3"/>
      <c r="M1415" s="3"/>
      <c r="N1415" s="3"/>
      <c r="O1415" s="3">
        <f t="shared" si="202"/>
        <v>1.8521551140724754E-4</v>
      </c>
      <c r="P1415" s="36">
        <f t="shared" si="198"/>
        <v>3.3637896984048981</v>
      </c>
      <c r="Q1415" s="6">
        <f t="shared" si="199"/>
        <v>1.3609390559729246E-2</v>
      </c>
      <c r="R1415" s="3"/>
      <c r="S1415" s="3"/>
      <c r="T1415" s="3"/>
    </row>
    <row r="1416" spans="1:20" x14ac:dyDescent="0.25">
      <c r="A1416" s="33">
        <v>44448</v>
      </c>
      <c r="B1416">
        <v>30.139444000000001</v>
      </c>
      <c r="C1416" s="6">
        <f t="shared" si="197"/>
        <v>0</v>
      </c>
      <c r="D1416" s="6">
        <f t="shared" si="195"/>
        <v>1.2262989712438013E-2</v>
      </c>
      <c r="E1416" s="6">
        <f t="shared" si="196"/>
        <v>1.4400292169420509E-2</v>
      </c>
      <c r="F1416" s="6">
        <f t="shared" si="194"/>
        <v>1.4249001394609264E-2</v>
      </c>
      <c r="G1416" s="3"/>
      <c r="H1416" s="3">
        <f t="shared" si="200"/>
        <v>1.4653393952808507E-4</v>
      </c>
      <c r="I1416" s="6">
        <f t="shared" si="201"/>
        <v>1.210512038470023E-2</v>
      </c>
      <c r="J1416" s="13"/>
      <c r="K1416" s="13"/>
      <c r="L1416" s="3"/>
      <c r="M1416" s="3"/>
      <c r="N1416" s="3"/>
      <c r="O1416" s="3">
        <f t="shared" si="202"/>
        <v>1.7460439755809774E-4</v>
      </c>
      <c r="P1416" s="36">
        <f t="shared" si="198"/>
        <v>3.4075553309970528</v>
      </c>
      <c r="Q1416" s="6">
        <f t="shared" si="199"/>
        <v>1.3213795728635196E-2</v>
      </c>
      <c r="R1416" s="3"/>
      <c r="S1416" s="3"/>
      <c r="T1416" s="3"/>
    </row>
    <row r="1417" spans="1:20" x14ac:dyDescent="0.25">
      <c r="A1417" s="33">
        <v>44449</v>
      </c>
      <c r="B1417">
        <v>29.698252</v>
      </c>
      <c r="C1417" s="6">
        <f t="shared" si="197"/>
        <v>-1.4746556924250098E-2</v>
      </c>
      <c r="D1417" s="6">
        <f t="shared" si="195"/>
        <v>1.1633852557227476E-2</v>
      </c>
      <c r="E1417" s="6">
        <f t="shared" si="196"/>
        <v>1.4362952757313823E-2</v>
      </c>
      <c r="F1417" s="6">
        <f t="shared" si="194"/>
        <v>1.3602055888073001E-2</v>
      </c>
      <c r="G1417" s="3"/>
      <c r="H1417" s="3">
        <f t="shared" si="200"/>
        <v>1.3774190315639996E-4</v>
      </c>
      <c r="I1417" s="6">
        <f t="shared" si="201"/>
        <v>1.1736349652102223E-2</v>
      </c>
      <c r="J1417" s="13"/>
      <c r="K1417" s="13"/>
      <c r="L1417" s="3"/>
      <c r="M1417" s="3"/>
      <c r="N1417" s="3"/>
      <c r="O1417" s="3">
        <f t="shared" si="202"/>
        <v>1.6457182306203451E-4</v>
      </c>
      <c r="P1417" s="36">
        <f t="shared" si="198"/>
        <v>2.7764561616631642</v>
      </c>
      <c r="Q1417" s="6">
        <f t="shared" si="199"/>
        <v>1.2828554987294341E-2</v>
      </c>
      <c r="R1417" s="3"/>
      <c r="S1417" s="3"/>
      <c r="T1417" s="3"/>
    </row>
    <row r="1418" spans="1:20" x14ac:dyDescent="0.25">
      <c r="A1418" s="33">
        <v>44452</v>
      </c>
      <c r="B1418">
        <v>30.641188</v>
      </c>
      <c r="C1418" s="6">
        <f t="shared" si="197"/>
        <v>3.1256928108933747E-2</v>
      </c>
      <c r="D1418" s="6">
        <f t="shared" si="195"/>
        <v>1.1778692557022527E-2</v>
      </c>
      <c r="E1418" s="6">
        <f t="shared" si="196"/>
        <v>1.3742475398592278E-2</v>
      </c>
      <c r="F1418" s="6">
        <f t="shared" si="194"/>
        <v>1.3687135523003095E-2</v>
      </c>
      <c r="G1418" s="3"/>
      <c r="H1418" s="3">
        <f t="shared" si="200"/>
        <v>1.4252504543422489E-4</v>
      </c>
      <c r="I1418" s="6">
        <f t="shared" si="201"/>
        <v>1.1938385378024319E-2</v>
      </c>
      <c r="J1418" s="13"/>
      <c r="K1418" s="13"/>
      <c r="L1418" s="3"/>
      <c r="M1418" s="3"/>
      <c r="N1418" s="3"/>
      <c r="O1418" s="3">
        <f t="shared" si="202"/>
        <v>1.735072292595645E-4</v>
      </c>
      <c r="P1418" s="36">
        <f t="shared" si="198"/>
        <v>0.5952752747845218</v>
      </c>
      <c r="Q1418" s="6">
        <f t="shared" si="199"/>
        <v>1.3172214288401343E-2</v>
      </c>
      <c r="R1418" s="3"/>
      <c r="S1418" s="3"/>
      <c r="T1418" s="3"/>
    </row>
    <row r="1419" spans="1:20" x14ac:dyDescent="0.25">
      <c r="A1419" s="33">
        <v>44453</v>
      </c>
      <c r="B1419">
        <v>30.494125</v>
      </c>
      <c r="C1419" s="6">
        <f t="shared" si="197"/>
        <v>-4.8110748583331435E-3</v>
      </c>
      <c r="D1419" s="6">
        <f t="shared" si="195"/>
        <v>1.260113885764178E-2</v>
      </c>
      <c r="E1419" s="6">
        <f t="shared" si="196"/>
        <v>1.4318148217492376E-2</v>
      </c>
      <c r="F1419" s="6">
        <f t="shared" si="194"/>
        <v>1.4018725416292673E-2</v>
      </c>
      <c r="G1419" s="3"/>
      <c r="H1419" s="3">
        <f t="shared" si="200"/>
        <v>1.9259327599659457E-4</v>
      </c>
      <c r="I1419" s="6">
        <f t="shared" si="201"/>
        <v>1.3877797952002132E-2</v>
      </c>
      <c r="J1419" s="13"/>
      <c r="K1419" s="13"/>
      <c r="L1419" s="3"/>
      <c r="M1419" s="3"/>
      <c r="N1419" s="3"/>
      <c r="O1419" s="3">
        <f t="shared" si="202"/>
        <v>2.444814726745956E-4</v>
      </c>
      <c r="P1419" s="36">
        <f t="shared" si="198"/>
        <v>3.1919091580856969</v>
      </c>
      <c r="Q1419" s="6">
        <f t="shared" si="199"/>
        <v>1.5635903321349731E-2</v>
      </c>
      <c r="R1419" s="3"/>
      <c r="S1419" s="3"/>
      <c r="T1419" s="3"/>
    </row>
    <row r="1420" spans="1:20" x14ac:dyDescent="0.25">
      <c r="A1420" s="33">
        <v>44454</v>
      </c>
      <c r="B1420">
        <v>30.295155999999999</v>
      </c>
      <c r="C1420" s="6">
        <f t="shared" si="197"/>
        <v>-6.5462103600869674E-3</v>
      </c>
      <c r="D1420" s="6">
        <f t="shared" si="195"/>
        <v>1.2629816053411921E-2</v>
      </c>
      <c r="E1420" s="6">
        <f t="shared" si="196"/>
        <v>1.4331613391367404E-2</v>
      </c>
      <c r="F1420" s="6">
        <f t="shared" si="194"/>
        <v>1.3989128046342735E-2</v>
      </c>
      <c r="G1420" s="3"/>
      <c r="H1420" s="3">
        <f t="shared" si="200"/>
        <v>1.82426465914348E-4</v>
      </c>
      <c r="I1420" s="6">
        <f t="shared" si="201"/>
        <v>1.3506534193283931E-2</v>
      </c>
      <c r="J1420" s="13"/>
      <c r="K1420" s="13"/>
      <c r="L1420" s="3"/>
      <c r="M1420" s="3"/>
      <c r="N1420" s="3"/>
      <c r="O1420" s="3">
        <f t="shared" si="202"/>
        <v>2.2967383541886598E-4</v>
      </c>
      <c r="P1420" s="36">
        <f t="shared" si="198"/>
        <v>3.1771959385752129</v>
      </c>
      <c r="Q1420" s="6">
        <f t="shared" si="199"/>
        <v>1.5154993745259877E-2</v>
      </c>
      <c r="R1420" s="3"/>
      <c r="S1420" s="3"/>
      <c r="T1420" s="3"/>
    </row>
    <row r="1421" spans="1:20" x14ac:dyDescent="0.25">
      <c r="A1421" s="33">
        <v>44455</v>
      </c>
      <c r="B1421">
        <v>30.684446000000001</v>
      </c>
      <c r="C1421" s="6">
        <f t="shared" si="197"/>
        <v>1.2768049505815525E-2</v>
      </c>
      <c r="D1421" s="6">
        <f t="shared" si="195"/>
        <v>1.26596920003268E-2</v>
      </c>
      <c r="E1421" s="6">
        <f t="shared" si="196"/>
        <v>1.4318400834424403E-2</v>
      </c>
      <c r="F1421" s="6">
        <f t="shared" si="194"/>
        <v>1.398134270635543E-2</v>
      </c>
      <c r="G1421" s="3"/>
      <c r="H1421" s="3">
        <f t="shared" si="200"/>
        <v>1.740520501641977E-4</v>
      </c>
      <c r="I1421" s="6">
        <f t="shared" si="201"/>
        <v>1.3192878767130307E-2</v>
      </c>
      <c r="J1421" s="13"/>
      <c r="K1421" s="13"/>
      <c r="L1421" s="3"/>
      <c r="M1421" s="3"/>
      <c r="N1421" s="3"/>
      <c r="O1421" s="3">
        <f t="shared" si="202"/>
        <v>2.1791606773471366E-4</v>
      </c>
      <c r="P1421" s="36">
        <f t="shared" si="198"/>
        <v>2.9227115778833945</v>
      </c>
      <c r="Q1421" s="6">
        <f t="shared" si="199"/>
        <v>1.4761980481450098E-2</v>
      </c>
      <c r="R1421" s="3"/>
      <c r="S1421" s="3"/>
      <c r="T1421" s="3"/>
    </row>
    <row r="1422" spans="1:20" x14ac:dyDescent="0.25">
      <c r="A1422" s="33">
        <v>44456</v>
      </c>
      <c r="B1422">
        <v>30.831509</v>
      </c>
      <c r="C1422" s="6">
        <f t="shared" si="197"/>
        <v>4.7813052781411243E-3</v>
      </c>
      <c r="D1422" s="6">
        <f t="shared" si="195"/>
        <v>1.2866868840932409E-2</v>
      </c>
      <c r="E1422" s="6">
        <f t="shared" si="196"/>
        <v>1.4362473161752608E-2</v>
      </c>
      <c r="F1422" s="6">
        <f t="shared" si="194"/>
        <v>1.4003645583402129E-2</v>
      </c>
      <c r="G1422" s="3"/>
      <c r="H1422" s="3">
        <f t="shared" si="200"/>
        <v>1.7339031244532319E-4</v>
      </c>
      <c r="I1422" s="6">
        <f t="shared" si="201"/>
        <v>1.3167775531399492E-2</v>
      </c>
      <c r="J1422" s="13"/>
      <c r="K1422" s="13"/>
      <c r="L1422" s="3"/>
      <c r="M1422" s="3"/>
      <c r="N1422" s="3"/>
      <c r="O1422" s="3">
        <f t="shared" si="202"/>
        <v>2.1723517223039588E-4</v>
      </c>
      <c r="P1422" s="36">
        <f t="shared" si="198"/>
        <v>3.2457086760250529</v>
      </c>
      <c r="Q1422" s="6">
        <f t="shared" si="199"/>
        <v>1.4738899966768072E-2</v>
      </c>
      <c r="R1422" s="3"/>
      <c r="S1422" s="3"/>
      <c r="T1422" s="3"/>
    </row>
    <row r="1423" spans="1:20" x14ac:dyDescent="0.25">
      <c r="A1423" s="33">
        <v>44459</v>
      </c>
      <c r="B1423">
        <v>30.044283</v>
      </c>
      <c r="C1423" s="6">
        <f t="shared" si="197"/>
        <v>-2.5864793234790576E-2</v>
      </c>
      <c r="D1423" s="6">
        <f t="shared" si="195"/>
        <v>1.2118549608934145E-2</v>
      </c>
      <c r="E1423" s="6">
        <f t="shared" si="196"/>
        <v>1.4364870562217743E-2</v>
      </c>
      <c r="F1423" s="6">
        <f t="shared" si="194"/>
        <v>1.4006230375340474E-2</v>
      </c>
      <c r="G1423" s="3"/>
      <c r="H1423" s="3">
        <f t="shared" si="200"/>
        <v>1.643585465083706E-4</v>
      </c>
      <c r="I1423" s="6">
        <f t="shared" si="201"/>
        <v>1.2820239721174118E-2</v>
      </c>
      <c r="J1423" s="13"/>
      <c r="K1423" s="13"/>
      <c r="L1423" s="3"/>
      <c r="M1423" s="3"/>
      <c r="N1423" s="3"/>
      <c r="O1423" s="3">
        <f t="shared" si="202"/>
        <v>2.0501311668117339E-4</v>
      </c>
      <c r="P1423" s="36">
        <f t="shared" si="198"/>
        <v>1.6957072593612168</v>
      </c>
      <c r="Q1423" s="6">
        <f t="shared" si="199"/>
        <v>1.4318279110325143E-2</v>
      </c>
      <c r="R1423" s="3"/>
      <c r="S1423" s="3"/>
      <c r="T1423" s="3"/>
    </row>
    <row r="1424" spans="1:20" x14ac:dyDescent="0.25">
      <c r="A1424" s="33">
        <v>44460</v>
      </c>
      <c r="B1424">
        <v>30.303808</v>
      </c>
      <c r="C1424" s="6">
        <f t="shared" si="197"/>
        <v>8.600987888899814E-3</v>
      </c>
      <c r="D1424" s="6">
        <f t="shared" si="195"/>
        <v>1.2915219768211601E-2</v>
      </c>
      <c r="E1424" s="6">
        <f t="shared" si="196"/>
        <v>1.4568984413615428E-2</v>
      </c>
      <c r="F1424" s="6">
        <f t="shared" si="194"/>
        <v>1.3720798715450637E-2</v>
      </c>
      <c r="G1424" s="3"/>
      <c r="H1424" s="3">
        <f t="shared" si="200"/>
        <v>1.9463628546257649E-4</v>
      </c>
      <c r="I1424" s="6">
        <f t="shared" si="201"/>
        <v>1.3951210895925001E-2</v>
      </c>
      <c r="J1424" s="13"/>
      <c r="K1424" s="13"/>
      <c r="L1424" s="3"/>
      <c r="M1424" s="3"/>
      <c r="N1424" s="3"/>
      <c r="O1424" s="3">
        <f t="shared" si="202"/>
        <v>2.474650960146031E-4</v>
      </c>
      <c r="P1424" s="36">
        <f t="shared" si="198"/>
        <v>3.0837124236940889</v>
      </c>
      <c r="Q1424" s="6">
        <f t="shared" si="199"/>
        <v>1.5731023361962283E-2</v>
      </c>
      <c r="R1424" s="3"/>
      <c r="S1424" s="3"/>
      <c r="T1424" s="3"/>
    </row>
    <row r="1425" spans="1:20" x14ac:dyDescent="0.25">
      <c r="A1425" s="33">
        <v>44461</v>
      </c>
      <c r="B1425">
        <v>31.229444999999998</v>
      </c>
      <c r="C1425" s="6">
        <f t="shared" si="197"/>
        <v>3.0088018577053302E-2</v>
      </c>
      <c r="D1425" s="6">
        <f t="shared" si="195"/>
        <v>1.2908244808230317E-2</v>
      </c>
      <c r="E1425" s="6">
        <f t="shared" si="196"/>
        <v>1.4594892616278703E-2</v>
      </c>
      <c r="F1425" s="6">
        <f t="shared" si="194"/>
        <v>1.3722598963611108E-2</v>
      </c>
      <c r="G1425" s="3"/>
      <c r="H1425" s="3">
        <f t="shared" si="200"/>
        <v>1.8739672789472197E-4</v>
      </c>
      <c r="I1425" s="6">
        <f t="shared" si="201"/>
        <v>1.3689292454130782E-2</v>
      </c>
      <c r="J1425" s="13"/>
      <c r="K1425" s="13"/>
      <c r="L1425" s="3"/>
      <c r="M1425" s="3"/>
      <c r="N1425" s="3"/>
      <c r="O1425" s="3">
        <f t="shared" si="202"/>
        <v>2.3658084226589341E-4</v>
      </c>
      <c r="P1425" s="36">
        <f t="shared" si="198"/>
        <v>1.3423958273882137</v>
      </c>
      <c r="Q1425" s="6">
        <f t="shared" si="199"/>
        <v>1.5381184683433633E-2</v>
      </c>
      <c r="R1425" s="3"/>
      <c r="S1425" s="3"/>
      <c r="T1425" s="3"/>
    </row>
    <row r="1426" spans="1:20" x14ac:dyDescent="0.25">
      <c r="A1426" s="33">
        <v>44462</v>
      </c>
      <c r="B1426">
        <v>32.224288999999999</v>
      </c>
      <c r="C1426" s="6">
        <f t="shared" si="197"/>
        <v>3.1359085203245061E-2</v>
      </c>
      <c r="D1426" s="6">
        <f t="shared" si="195"/>
        <v>1.3841306779781307E-2</v>
      </c>
      <c r="E1426" s="6">
        <f t="shared" si="196"/>
        <v>1.4791492836665891E-2</v>
      </c>
      <c r="F1426" s="6">
        <f t="shared" si="194"/>
        <v>1.3973061273190606E-2</v>
      </c>
      <c r="G1426" s="3"/>
      <c r="H1426" s="3">
        <f t="shared" si="200"/>
        <v>2.3047025593462498E-4</v>
      </c>
      <c r="I1426" s="6">
        <f t="shared" si="201"/>
        <v>1.5181246850460768E-2</v>
      </c>
      <c r="J1426" s="13"/>
      <c r="K1426" s="13"/>
      <c r="L1426" s="3"/>
      <c r="M1426" s="3"/>
      <c r="N1426" s="3"/>
      <c r="O1426" s="3">
        <f t="shared" si="202"/>
        <v>2.9557708085331438E-4</v>
      </c>
      <c r="P1426" s="36">
        <f t="shared" si="198"/>
        <v>1.4808396104515218</v>
      </c>
      <c r="Q1426" s="6">
        <f t="shared" si="199"/>
        <v>1.7192355302672008E-2</v>
      </c>
      <c r="R1426" s="3"/>
      <c r="S1426" s="3"/>
      <c r="T1426" s="3"/>
    </row>
    <row r="1427" spans="1:20" x14ac:dyDescent="0.25">
      <c r="A1427" s="33">
        <v>44463</v>
      </c>
      <c r="B1427">
        <v>31.800395999999999</v>
      </c>
      <c r="C1427" s="6">
        <f t="shared" si="197"/>
        <v>-1.3241742427856407E-2</v>
      </c>
      <c r="D1427" s="6">
        <f t="shared" si="195"/>
        <v>1.4939236582254661E-2</v>
      </c>
      <c r="E1427" s="6">
        <f t="shared" si="196"/>
        <v>1.4819475713899695E-2</v>
      </c>
      <c r="F1427" s="6">
        <f t="shared" si="194"/>
        <v>1.4358430440255232E-2</v>
      </c>
      <c r="G1427" s="3"/>
      <c r="H1427" s="3">
        <f t="shared" si="200"/>
        <v>2.7564557406561051E-4</v>
      </c>
      <c r="I1427" s="6">
        <f t="shared" si="201"/>
        <v>1.6602577332017174E-2</v>
      </c>
      <c r="J1427" s="13"/>
      <c r="K1427" s="13"/>
      <c r="L1427" s="3"/>
      <c r="M1427" s="3"/>
      <c r="N1427" s="3"/>
      <c r="O1427" s="3">
        <f t="shared" si="202"/>
        <v>3.553910540958846E-4</v>
      </c>
      <c r="P1427" s="36">
        <f t="shared" si="198"/>
        <v>2.8055161015610843</v>
      </c>
      <c r="Q1427" s="6">
        <f t="shared" si="199"/>
        <v>1.8851818323331163E-2</v>
      </c>
      <c r="R1427" s="3"/>
      <c r="S1427" s="3"/>
      <c r="T1427" s="3"/>
    </row>
    <row r="1428" spans="1:20" x14ac:dyDescent="0.25">
      <c r="A1428" s="33">
        <v>44466</v>
      </c>
      <c r="B1428">
        <v>33.253734999999999</v>
      </c>
      <c r="C1428" s="6">
        <f t="shared" si="197"/>
        <v>4.4688349081511834E-2</v>
      </c>
      <c r="D1428" s="6">
        <f t="shared" si="195"/>
        <v>1.512636343331163E-2</v>
      </c>
      <c r="E1428" s="6">
        <f t="shared" si="196"/>
        <v>1.4857221697281129E-2</v>
      </c>
      <c r="F1428" s="6">
        <f t="shared" si="194"/>
        <v>1.4404162092597234E-2</v>
      </c>
      <c r="G1428" s="3"/>
      <c r="H1428" s="3">
        <f t="shared" si="200"/>
        <v>2.6962746417321542E-4</v>
      </c>
      <c r="I1428" s="6">
        <f t="shared" si="201"/>
        <v>1.6420336908030096E-2</v>
      </c>
      <c r="J1428" s="13"/>
      <c r="K1428" s="13"/>
      <c r="L1428" s="3"/>
      <c r="M1428" s="3"/>
      <c r="N1428" s="3"/>
      <c r="O1428" s="3">
        <f t="shared" si="202"/>
        <v>3.4256516895751917E-4</v>
      </c>
      <c r="P1428" s="36">
        <f t="shared" si="198"/>
        <v>0.15574107516466329</v>
      </c>
      <c r="Q1428" s="6">
        <f t="shared" si="199"/>
        <v>1.8508516119816822E-2</v>
      </c>
      <c r="R1428" s="3"/>
      <c r="S1428" s="3"/>
      <c r="T1428" s="3"/>
    </row>
    <row r="1429" spans="1:20" x14ac:dyDescent="0.25">
      <c r="A1429" s="33">
        <v>44467</v>
      </c>
      <c r="B1429">
        <v>32.094527999999997</v>
      </c>
      <c r="C1429" s="6">
        <f t="shared" si="197"/>
        <v>-3.5481543305245243E-2</v>
      </c>
      <c r="D1429" s="6">
        <f t="shared" si="195"/>
        <v>1.7109950934392791E-2</v>
      </c>
      <c r="E1429" s="6">
        <f t="shared" si="196"/>
        <v>1.5912805900609624E-2</v>
      </c>
      <c r="F1429" s="6">
        <f t="shared" si="194"/>
        <v>1.5148859131824467E-2</v>
      </c>
      <c r="G1429" s="3"/>
      <c r="H1429" s="3">
        <f t="shared" si="200"/>
        <v>3.7327272894068615E-4</v>
      </c>
      <c r="I1429" s="6">
        <f t="shared" si="201"/>
        <v>1.9320267310280314E-2</v>
      </c>
      <c r="J1429" s="13"/>
      <c r="K1429" s="13"/>
      <c r="L1429" s="3"/>
      <c r="M1429" s="3"/>
      <c r="N1429" s="3"/>
      <c r="O1429" s="3">
        <f t="shared" si="202"/>
        <v>4.8181685582093434E-4</v>
      </c>
      <c r="P1429" s="36">
        <f t="shared" si="198"/>
        <v>1.5935840310619978</v>
      </c>
      <c r="Q1429" s="6">
        <f t="shared" si="199"/>
        <v>2.1950327009430504E-2</v>
      </c>
      <c r="R1429" s="3"/>
      <c r="S1429" s="3"/>
      <c r="T1429" s="3"/>
    </row>
    <row r="1430" spans="1:20" x14ac:dyDescent="0.25">
      <c r="A1430" s="33">
        <v>44468</v>
      </c>
      <c r="B1430">
        <v>32.734687999999998</v>
      </c>
      <c r="C1430" s="6">
        <f t="shared" si="197"/>
        <v>1.9749762449644208E-2</v>
      </c>
      <c r="D1430" s="6">
        <f t="shared" si="195"/>
        <v>1.810319306199458E-2</v>
      </c>
      <c r="E1430" s="6">
        <f t="shared" si="196"/>
        <v>1.6387460568007987E-2</v>
      </c>
      <c r="F1430" s="6">
        <f t="shared" si="194"/>
        <v>1.5601265903774458E-2</v>
      </c>
      <c r="G1430" s="3"/>
      <c r="H1430" s="3">
        <f t="shared" si="200"/>
        <v>4.2641276012356461E-4</v>
      </c>
      <c r="I1430" s="6">
        <f t="shared" si="201"/>
        <v>2.0649764166294118E-2</v>
      </c>
      <c r="J1430" s="13"/>
      <c r="K1430" s="13"/>
      <c r="L1430" s="3"/>
      <c r="M1430" s="3"/>
      <c r="N1430" s="3"/>
      <c r="O1430" s="3">
        <f t="shared" si="202"/>
        <v>5.4661285853443086E-4</v>
      </c>
      <c r="P1430" s="36">
        <f t="shared" si="198"/>
        <v>2.4801553285864841</v>
      </c>
      <c r="Q1430" s="6">
        <f t="shared" si="199"/>
        <v>2.337975317522473E-2</v>
      </c>
      <c r="R1430" s="3"/>
      <c r="S1430" s="3"/>
      <c r="T1430" s="3"/>
    </row>
    <row r="1431" spans="1:20" x14ac:dyDescent="0.25">
      <c r="A1431" s="33">
        <v>44469</v>
      </c>
      <c r="B1431">
        <v>32.925007000000001</v>
      </c>
      <c r="C1431" s="6">
        <f t="shared" si="197"/>
        <v>5.7971494690312111E-3</v>
      </c>
      <c r="D1431" s="6">
        <f t="shared" si="195"/>
        <v>1.842181322684867E-2</v>
      </c>
      <c r="E1431" s="6">
        <f t="shared" si="196"/>
        <v>1.6572957282734026E-2</v>
      </c>
      <c r="F1431" s="6">
        <f t="shared" si="194"/>
        <v>1.5647099102678006E-2</v>
      </c>
      <c r="G1431" s="3"/>
      <c r="H1431" s="3">
        <f t="shared" si="200"/>
        <v>4.2423118152519333E-4</v>
      </c>
      <c r="I1431" s="6">
        <f t="shared" si="201"/>
        <v>2.0596873100672184E-2</v>
      </c>
      <c r="J1431" s="13"/>
      <c r="K1431" s="13"/>
      <c r="L1431" s="3"/>
      <c r="M1431" s="3"/>
      <c r="N1431" s="3"/>
      <c r="O1431" s="3">
        <f t="shared" si="202"/>
        <v>5.3325408299947561E-4</v>
      </c>
      <c r="P1431" s="36">
        <f t="shared" si="198"/>
        <v>2.8178065482271122</v>
      </c>
      <c r="Q1431" s="6">
        <f t="shared" si="199"/>
        <v>2.3092294883780513E-2</v>
      </c>
      <c r="R1431" s="3"/>
      <c r="S1431" s="3"/>
      <c r="T1431" s="3"/>
    </row>
    <row r="1432" spans="1:20" x14ac:dyDescent="0.25">
      <c r="A1432" s="33">
        <v>44470</v>
      </c>
      <c r="B1432">
        <v>32.864452</v>
      </c>
      <c r="C1432" s="6">
        <f t="shared" si="197"/>
        <v>-1.8408729307471158E-3</v>
      </c>
      <c r="D1432" s="6">
        <f t="shared" si="195"/>
        <v>1.7867355030643711E-2</v>
      </c>
      <c r="E1432" s="6">
        <f t="shared" si="196"/>
        <v>1.6384354614555122E-2</v>
      </c>
      <c r="F1432" s="6">
        <f t="shared" si="194"/>
        <v>1.5639703118765912E-2</v>
      </c>
      <c r="G1432" s="3"/>
      <c r="H1432" s="3">
        <f t="shared" si="200"/>
        <v>4.0079372715165902E-4</v>
      </c>
      <c r="I1432" s="6">
        <f t="shared" si="201"/>
        <v>2.0019833344752373E-2</v>
      </c>
      <c r="J1432" s="13"/>
      <c r="K1432" s="13"/>
      <c r="L1432" s="3"/>
      <c r="M1432" s="3"/>
      <c r="N1432" s="3"/>
      <c r="O1432" s="3">
        <f t="shared" si="202"/>
        <v>4.9165848314776319E-4</v>
      </c>
      <c r="P1432" s="36">
        <f t="shared" si="198"/>
        <v>2.886478269996422</v>
      </c>
      <c r="Q1432" s="6">
        <f t="shared" si="199"/>
        <v>2.2173373292031215E-2</v>
      </c>
      <c r="R1432" s="3"/>
      <c r="S1432" s="3"/>
      <c r="T1432" s="3"/>
    </row>
    <row r="1433" spans="1:20" x14ac:dyDescent="0.25">
      <c r="A1433" s="33">
        <v>44473</v>
      </c>
      <c r="B1433">
        <v>32.414608000000001</v>
      </c>
      <c r="C1433" s="6">
        <f t="shared" si="197"/>
        <v>-1.3782401915886649E-2</v>
      </c>
      <c r="D1433" s="6">
        <f t="shared" si="195"/>
        <v>1.7708114289815721E-2</v>
      </c>
      <c r="E1433" s="6">
        <f t="shared" si="196"/>
        <v>1.6157451032410296E-2</v>
      </c>
      <c r="F1433" s="6">
        <f t="shared" si="194"/>
        <v>1.5640876168100153E-2</v>
      </c>
      <c r="G1433" s="3"/>
      <c r="H1433" s="3">
        <f t="shared" si="200"/>
        <v>3.769494323113889E-4</v>
      </c>
      <c r="I1433" s="6">
        <f t="shared" si="201"/>
        <v>1.9415185611046548E-2</v>
      </c>
      <c r="J1433" s="13"/>
      <c r="K1433" s="13"/>
      <c r="L1433" s="3"/>
      <c r="M1433" s="3"/>
      <c r="N1433" s="3"/>
      <c r="O1433" s="3">
        <f t="shared" si="202"/>
        <v>4.5154400210126167E-4</v>
      </c>
      <c r="P1433" s="36">
        <f t="shared" si="198"/>
        <v>2.7221413607722407</v>
      </c>
      <c r="Q1433" s="6">
        <f t="shared" si="199"/>
        <v>2.124956475086635E-2</v>
      </c>
      <c r="R1433" s="3"/>
      <c r="S1433" s="3"/>
      <c r="T1433" s="3"/>
    </row>
    <row r="1434" spans="1:20" x14ac:dyDescent="0.25">
      <c r="A1434" s="33">
        <v>44474</v>
      </c>
      <c r="B1434">
        <v>34.006359000000003</v>
      </c>
      <c r="C1434" s="6">
        <f t="shared" si="197"/>
        <v>4.7938351153013821E-2</v>
      </c>
      <c r="D1434" s="6">
        <f t="shared" si="195"/>
        <v>1.7833485864062769E-2</v>
      </c>
      <c r="E1434" s="6">
        <f t="shared" si="196"/>
        <v>1.624873016389396E-2</v>
      </c>
      <c r="F1434" s="6">
        <f t="shared" si="194"/>
        <v>1.5663460554545424E-2</v>
      </c>
      <c r="G1434" s="3"/>
      <c r="H1434" s="3">
        <f t="shared" si="200"/>
        <v>3.6572974252696772E-4</v>
      </c>
      <c r="I1434" s="6">
        <f t="shared" si="201"/>
        <v>1.9124061873121195E-2</v>
      </c>
      <c r="J1434" s="13"/>
      <c r="K1434" s="13"/>
      <c r="L1434" s="3"/>
      <c r="M1434" s="3"/>
      <c r="N1434" s="3"/>
      <c r="O1434" s="3">
        <f t="shared" si="202"/>
        <v>4.3071995557419945E-4</v>
      </c>
      <c r="P1434" s="36">
        <f t="shared" si="198"/>
        <v>0.28836184303782453</v>
      </c>
      <c r="Q1434" s="6">
        <f t="shared" si="199"/>
        <v>2.0753793763411053E-2</v>
      </c>
      <c r="R1434" s="3"/>
      <c r="S1434" s="3"/>
      <c r="T1434" s="3"/>
    </row>
    <row r="1435" spans="1:20" x14ac:dyDescent="0.25">
      <c r="A1435" s="33">
        <v>44475</v>
      </c>
      <c r="B1435">
        <v>34.170723000000002</v>
      </c>
      <c r="C1435" s="6">
        <f t="shared" si="197"/>
        <v>4.8216882745733686E-3</v>
      </c>
      <c r="D1435" s="6">
        <f t="shared" si="195"/>
        <v>1.9863571756888937E-2</v>
      </c>
      <c r="E1435" s="6">
        <f t="shared" si="196"/>
        <v>1.728597432101037E-2</v>
      </c>
      <c r="F1435" s="6">
        <f t="shared" si="194"/>
        <v>1.6403769262432814E-2</v>
      </c>
      <c r="G1435" s="3"/>
      <c r="H1435" s="3">
        <f t="shared" si="200"/>
        <v>4.8167108865152945E-4</v>
      </c>
      <c r="I1435" s="6">
        <f t="shared" si="201"/>
        <v>2.1947006371064129E-2</v>
      </c>
      <c r="J1435" s="13"/>
      <c r="K1435" s="13"/>
      <c r="L1435" s="3"/>
      <c r="M1435" s="3"/>
      <c r="N1435" s="3"/>
      <c r="O1435" s="3">
        <f t="shared" si="202"/>
        <v>5.8645741296529279E-4</v>
      </c>
      <c r="P1435" s="36">
        <f t="shared" si="198"/>
        <v>2.7819454351785908</v>
      </c>
      <c r="Q1435" s="6">
        <f t="shared" si="199"/>
        <v>2.4216882808596418E-2</v>
      </c>
      <c r="R1435" s="3"/>
      <c r="S1435" s="3"/>
      <c r="T1435" s="3"/>
    </row>
    <row r="1436" spans="1:20" x14ac:dyDescent="0.25">
      <c r="A1436" s="33">
        <v>44476</v>
      </c>
      <c r="B1436">
        <v>34.049613999999998</v>
      </c>
      <c r="C1436" s="6">
        <f t="shared" si="197"/>
        <v>-3.5505285536052366E-3</v>
      </c>
      <c r="D1436" s="6">
        <f t="shared" si="195"/>
        <v>1.9465317947893641E-2</v>
      </c>
      <c r="E1436" s="6">
        <f t="shared" si="196"/>
        <v>1.7287234969660451E-2</v>
      </c>
      <c r="F1436" s="6">
        <f t="shared" si="194"/>
        <v>1.6394932587509736E-2</v>
      </c>
      <c r="G1436" s="3"/>
      <c r="H1436" s="3">
        <f t="shared" si="200"/>
        <v>4.5416574400146718E-4</v>
      </c>
      <c r="I1436" s="6">
        <f t="shared" si="201"/>
        <v>2.1311164773457767E-2</v>
      </c>
      <c r="J1436" s="13"/>
      <c r="K1436" s="13"/>
      <c r="L1436" s="3"/>
      <c r="M1436" s="3"/>
      <c r="N1436" s="3"/>
      <c r="O1436" s="3">
        <f t="shared" si="202"/>
        <v>5.3890908998351474E-4</v>
      </c>
      <c r="P1436" s="36">
        <f t="shared" si="198"/>
        <v>2.8323472145822062</v>
      </c>
      <c r="Q1436" s="6">
        <f t="shared" si="199"/>
        <v>2.3214415564116939E-2</v>
      </c>
      <c r="R1436" s="3"/>
      <c r="S1436" s="3"/>
      <c r="T1436" s="3"/>
    </row>
    <row r="1437" spans="1:20" x14ac:dyDescent="0.25">
      <c r="A1437" s="33">
        <v>44477</v>
      </c>
      <c r="B1437">
        <v>33.686275000000002</v>
      </c>
      <c r="C1437" s="6">
        <f t="shared" si="197"/>
        <v>-1.072821188939517E-2</v>
      </c>
      <c r="D1437" s="6">
        <f t="shared" si="195"/>
        <v>1.9324950563059627E-2</v>
      </c>
      <c r="E1437" s="6">
        <f t="shared" si="196"/>
        <v>1.7292503682274956E-2</v>
      </c>
      <c r="F1437" s="6">
        <f t="shared" si="194"/>
        <v>1.6378350582072265E-2</v>
      </c>
      <c r="G1437" s="3"/>
      <c r="H1437" s="3">
        <f t="shared" si="200"/>
        <v>4.276721745419771E-4</v>
      </c>
      <c r="I1437" s="6">
        <f t="shared" si="201"/>
        <v>2.0680236327034009E-2</v>
      </c>
      <c r="J1437" s="13"/>
      <c r="K1437" s="13"/>
      <c r="L1437" s="3"/>
      <c r="M1437" s="3"/>
      <c r="N1437" s="3"/>
      <c r="O1437" s="3">
        <f t="shared" si="202"/>
        <v>4.9503294415808642E-4</v>
      </c>
      <c r="P1437" s="36">
        <f t="shared" si="198"/>
        <v>2.7702552241590479</v>
      </c>
      <c r="Q1437" s="6">
        <f t="shared" si="199"/>
        <v>2.2249335813863892E-2</v>
      </c>
      <c r="R1437" s="3"/>
      <c r="S1437" s="3"/>
      <c r="T1437" s="3"/>
    </row>
    <row r="1438" spans="1:20" x14ac:dyDescent="0.25">
      <c r="A1438" s="33">
        <v>44480</v>
      </c>
      <c r="B1438">
        <v>34.516758000000003</v>
      </c>
      <c r="C1438" s="6">
        <f t="shared" si="197"/>
        <v>2.435446086300647E-2</v>
      </c>
      <c r="D1438" s="6">
        <f t="shared" si="195"/>
        <v>1.9393534181701515E-2</v>
      </c>
      <c r="E1438" s="6">
        <f t="shared" si="196"/>
        <v>1.7310913748763267E-2</v>
      </c>
      <c r="F1438" s="6">
        <f t="shared" si="194"/>
        <v>1.6330021122249093E-2</v>
      </c>
      <c r="G1438" s="3"/>
      <c r="H1438" s="3">
        <f t="shared" si="200"/>
        <v>4.0891751589008403E-4</v>
      </c>
      <c r="I1438" s="6">
        <f t="shared" si="201"/>
        <v>2.0221709024958401E-2</v>
      </c>
      <c r="J1438" s="13"/>
      <c r="K1438" s="13"/>
      <c r="L1438" s="3"/>
      <c r="M1438" s="3"/>
      <c r="N1438" s="3"/>
      <c r="O1438" s="3">
        <f t="shared" si="202"/>
        <v>4.6384528799412237E-4</v>
      </c>
      <c r="P1438" s="36">
        <f t="shared" si="198"/>
        <v>2.2796687980039287</v>
      </c>
      <c r="Q1438" s="6">
        <f t="shared" si="199"/>
        <v>2.1537067766855413E-2</v>
      </c>
      <c r="R1438" s="3"/>
      <c r="S1438" s="3"/>
      <c r="T1438" s="3"/>
    </row>
    <row r="1439" spans="1:20" x14ac:dyDescent="0.25">
      <c r="A1439" s="33">
        <v>44481</v>
      </c>
      <c r="B1439">
        <v>34.188026000000001</v>
      </c>
      <c r="C1439" s="6">
        <f t="shared" si="197"/>
        <v>-9.569479430442878E-3</v>
      </c>
      <c r="D1439" s="6">
        <f t="shared" si="195"/>
        <v>1.9895549963809499E-2</v>
      </c>
      <c r="E1439" s="6">
        <f t="shared" si="196"/>
        <v>1.711846620316973E-2</v>
      </c>
      <c r="F1439" s="6">
        <f t="shared" ref="F1439:F1502" si="203">SQRT(SUMPRODUCT(C1349:C1438,C1349:C1438)/90)</f>
        <v>1.6382418210448949E-2</v>
      </c>
      <c r="G1439" s="3"/>
      <c r="H1439" s="3">
        <f t="shared" si="200"/>
        <v>4.1997085077234182E-4</v>
      </c>
      <c r="I1439" s="6">
        <f t="shared" si="201"/>
        <v>2.0493190351244528E-2</v>
      </c>
      <c r="J1439" s="13"/>
      <c r="K1439" s="13"/>
      <c r="L1439" s="3"/>
      <c r="M1439" s="3"/>
      <c r="N1439" s="3"/>
      <c r="O1439" s="3">
        <f t="shared" si="202"/>
        <v>4.7522963555526887E-4</v>
      </c>
      <c r="P1439" s="36">
        <f t="shared" si="198"/>
        <v>2.8105695892969029</v>
      </c>
      <c r="Q1439" s="6">
        <f t="shared" si="199"/>
        <v>2.1799762282081629E-2</v>
      </c>
      <c r="R1439" s="3"/>
      <c r="S1439" s="3"/>
      <c r="T1439" s="3"/>
    </row>
    <row r="1440" spans="1:20" x14ac:dyDescent="0.25">
      <c r="A1440" s="33">
        <v>44482</v>
      </c>
      <c r="B1440">
        <v>33.495959999999997</v>
      </c>
      <c r="C1440" s="6">
        <f t="shared" si="197"/>
        <v>-2.0450631260552288E-2</v>
      </c>
      <c r="D1440" s="6">
        <f t="shared" si="195"/>
        <v>1.9853916494226027E-2</v>
      </c>
      <c r="E1440" s="6">
        <f t="shared" si="196"/>
        <v>1.6850358025863731E-2</v>
      </c>
      <c r="F1440" s="6">
        <f t="shared" si="203"/>
        <v>1.6344962335271968E-2</v>
      </c>
      <c r="G1440" s="3"/>
      <c r="H1440" s="3">
        <f t="shared" si="200"/>
        <v>4.0026709592018146E-4</v>
      </c>
      <c r="I1440" s="6">
        <f t="shared" si="201"/>
        <v>2.0006676283685441E-2</v>
      </c>
      <c r="J1440" s="13"/>
      <c r="K1440" s="13"/>
      <c r="L1440" s="3"/>
      <c r="M1440" s="3"/>
      <c r="N1440" s="3"/>
      <c r="O1440" s="3">
        <f t="shared" si="202"/>
        <v>4.4399085391272353E-4</v>
      </c>
      <c r="P1440" s="36">
        <f t="shared" si="198"/>
        <v>2.4699272256425808</v>
      </c>
      <c r="Q1440" s="6">
        <f t="shared" si="199"/>
        <v>2.1071090477541108E-2</v>
      </c>
      <c r="R1440" s="3"/>
      <c r="S1440" s="3"/>
      <c r="T1440" s="3"/>
    </row>
    <row r="1441" spans="1:20" x14ac:dyDescent="0.25">
      <c r="A1441" s="33">
        <v>44483</v>
      </c>
      <c r="B1441">
        <v>33.643023999999997</v>
      </c>
      <c r="C1441" s="6">
        <f t="shared" si="197"/>
        <v>4.3808895054665972E-3</v>
      </c>
      <c r="D1441" s="6">
        <f t="shared" si="195"/>
        <v>1.975824282290025E-2</v>
      </c>
      <c r="E1441" s="6">
        <f t="shared" si="196"/>
        <v>1.6794704649486108E-2</v>
      </c>
      <c r="F1441" s="6">
        <f t="shared" si="203"/>
        <v>1.6452908020685567E-2</v>
      </c>
      <c r="G1441" s="3"/>
      <c r="H1441" s="3">
        <f t="shared" si="200"/>
        <v>4.013447693022753E-4</v>
      </c>
      <c r="I1441" s="6">
        <f t="shared" si="201"/>
        <v>2.003359102363516E-2</v>
      </c>
      <c r="J1441" s="13"/>
      <c r="K1441" s="13"/>
      <c r="L1441" s="3"/>
      <c r="M1441" s="3"/>
      <c r="N1441" s="3"/>
      <c r="O1441" s="3">
        <f t="shared" si="202"/>
        <v>4.4279271699204349E-4</v>
      </c>
      <c r="P1441" s="36">
        <f t="shared" si="198"/>
        <v>2.9205941116402347</v>
      </c>
      <c r="Q1441" s="6">
        <f t="shared" si="199"/>
        <v>2.1042640447245291E-2</v>
      </c>
      <c r="R1441" s="3"/>
      <c r="S1441" s="3"/>
      <c r="T1441" s="3"/>
    </row>
    <row r="1442" spans="1:20" x14ac:dyDescent="0.25">
      <c r="A1442" s="33">
        <v>44484</v>
      </c>
      <c r="B1442">
        <v>33.694927</v>
      </c>
      <c r="C1442" s="6">
        <f t="shared" si="197"/>
        <v>1.5415678531312995E-3</v>
      </c>
      <c r="D1442" s="6">
        <f t="shared" si="195"/>
        <v>1.9758693454454242E-2</v>
      </c>
      <c r="E1442" s="6">
        <f t="shared" si="196"/>
        <v>1.6795638200259803E-2</v>
      </c>
      <c r="F1442" s="6">
        <f t="shared" si="203"/>
        <v>1.6456441247544858E-2</v>
      </c>
      <c r="G1442" s="3"/>
      <c r="H1442" s="3">
        <f t="shared" si="200"/>
        <v>3.784156147156852E-4</v>
      </c>
      <c r="I1442" s="6">
        <f t="shared" si="201"/>
        <v>1.9452907615975696E-2</v>
      </c>
      <c r="J1442" s="13"/>
      <c r="K1442" s="13"/>
      <c r="L1442" s="3"/>
      <c r="M1442" s="3"/>
      <c r="N1442" s="3"/>
      <c r="O1442" s="3">
        <f t="shared" si="202"/>
        <v>4.086664663740735E-4</v>
      </c>
      <c r="P1442" s="36">
        <f t="shared" si="198"/>
        <v>2.9794595329427009</v>
      </c>
      <c r="Q1442" s="6">
        <f t="shared" si="199"/>
        <v>2.021550064613967E-2</v>
      </c>
      <c r="R1442" s="3"/>
      <c r="S1442" s="3"/>
      <c r="T1442" s="3"/>
    </row>
    <row r="1443" spans="1:20" x14ac:dyDescent="0.25">
      <c r="A1443" s="33">
        <v>44487</v>
      </c>
      <c r="B1443">
        <v>33.461357</v>
      </c>
      <c r="C1443" s="6">
        <f t="shared" si="197"/>
        <v>-6.9560412783513017E-3</v>
      </c>
      <c r="D1443" s="6">
        <f t="shared" ref="D1443:D1506" si="204">SQRT(SUMPRODUCT(C1413:C1442,C1413:C1442)/30)</f>
        <v>1.9757291721078853E-2</v>
      </c>
      <c r="E1443" s="6">
        <f t="shared" si="196"/>
        <v>1.6762853103559176E-2</v>
      </c>
      <c r="F1443" s="6">
        <f t="shared" si="203"/>
        <v>1.6411712097245224E-2</v>
      </c>
      <c r="G1443" s="3"/>
      <c r="H1443" s="3">
        <f t="shared" si="200"/>
        <v>3.5585326371949253E-4</v>
      </c>
      <c r="I1443" s="6">
        <f t="shared" si="201"/>
        <v>1.8864073359682751E-2</v>
      </c>
      <c r="J1443" s="13"/>
      <c r="K1443" s="13"/>
      <c r="L1443" s="3"/>
      <c r="M1443" s="3"/>
      <c r="N1443" s="3"/>
      <c r="O1443" s="3">
        <f t="shared" si="202"/>
        <v>3.7641584154980137E-4</v>
      </c>
      <c r="P1443" s="36">
        <f t="shared" si="198"/>
        <v>2.9591968183235036</v>
      </c>
      <c r="Q1443" s="6">
        <f t="shared" si="199"/>
        <v>1.9401439161819963E-2</v>
      </c>
      <c r="R1443" s="3"/>
      <c r="S1443" s="3"/>
      <c r="T1443" s="3"/>
    </row>
    <row r="1444" spans="1:20" x14ac:dyDescent="0.25">
      <c r="A1444" s="33">
        <v>44488</v>
      </c>
      <c r="B1444">
        <v>33.495959999999997</v>
      </c>
      <c r="C1444" s="6">
        <f t="shared" si="197"/>
        <v>1.0335839197535028E-3</v>
      </c>
      <c r="D1444" s="6">
        <f t="shared" si="204"/>
        <v>1.9796958164258371E-2</v>
      </c>
      <c r="E1444" s="6">
        <f t="shared" si="196"/>
        <v>1.6559908514997029E-2</v>
      </c>
      <c r="F1444" s="6">
        <f t="shared" si="203"/>
        <v>1.6401037034639996E-2</v>
      </c>
      <c r="G1444" s="3"/>
      <c r="H1444" s="3">
        <f t="shared" si="200"/>
        <v>3.3740525851229061E-4</v>
      </c>
      <c r="I1444" s="6">
        <f t="shared" si="201"/>
        <v>1.8368594353196724E-2</v>
      </c>
      <c r="J1444" s="13"/>
      <c r="K1444" s="13"/>
      <c r="L1444" s="3"/>
      <c r="M1444" s="3"/>
      <c r="N1444" s="3"/>
      <c r="O1444" s="3">
        <f t="shared" si="202"/>
        <v>3.5106362276842102E-4</v>
      </c>
      <c r="P1444" s="36">
        <f t="shared" si="198"/>
        <v>3.056811498551117</v>
      </c>
      <c r="Q1444" s="6">
        <f t="shared" si="199"/>
        <v>1.8736691884332756E-2</v>
      </c>
      <c r="R1444" s="3"/>
      <c r="S1444" s="3"/>
      <c r="T1444" s="3"/>
    </row>
    <row r="1445" spans="1:20" x14ac:dyDescent="0.25">
      <c r="A1445" s="33">
        <v>44489</v>
      </c>
      <c r="B1445">
        <v>33.746830000000003</v>
      </c>
      <c r="C1445" s="6">
        <f t="shared" si="197"/>
        <v>7.4616524376063835E-3</v>
      </c>
      <c r="D1445" s="6">
        <f t="shared" si="204"/>
        <v>1.9794449917040682E-2</v>
      </c>
      <c r="E1445" s="6">
        <f t="shared" si="196"/>
        <v>1.6473748308542927E-2</v>
      </c>
      <c r="F1445" s="6">
        <f t="shared" si="203"/>
        <v>1.6396379943166676E-2</v>
      </c>
      <c r="G1445" s="3"/>
      <c r="H1445" s="3">
        <f t="shared" si="200"/>
        <v>3.1722504074470354E-4</v>
      </c>
      <c r="I1445" s="6">
        <f t="shared" si="201"/>
        <v>1.7810812467282437E-2</v>
      </c>
      <c r="J1445" s="13"/>
      <c r="K1445" s="13"/>
      <c r="L1445" s="3"/>
      <c r="M1445" s="3"/>
      <c r="N1445" s="3"/>
      <c r="O1445" s="3">
        <f t="shared" si="202"/>
        <v>3.2422098253476422E-4</v>
      </c>
      <c r="P1445" s="36">
        <f t="shared" si="198"/>
        <v>3.0122424933044996</v>
      </c>
      <c r="Q1445" s="6">
        <f t="shared" si="199"/>
        <v>1.8006137357433553E-2</v>
      </c>
      <c r="R1445" s="3"/>
      <c r="S1445" s="3"/>
      <c r="T1445" s="3"/>
    </row>
    <row r="1446" spans="1:20" x14ac:dyDescent="0.25">
      <c r="A1446" s="33">
        <v>44490</v>
      </c>
      <c r="B1446">
        <v>33.530560000000001</v>
      </c>
      <c r="C1446" s="6">
        <f t="shared" si="197"/>
        <v>-6.4292251812497836E-3</v>
      </c>
      <c r="D1446" s="6">
        <f t="shared" si="204"/>
        <v>1.983683336567638E-2</v>
      </c>
      <c r="E1446" s="6">
        <f t="shared" si="196"/>
        <v>1.6490616645004098E-2</v>
      </c>
      <c r="F1446" s="6">
        <f t="shared" si="203"/>
        <v>1.6413782695313909E-2</v>
      </c>
      <c r="G1446" s="3"/>
      <c r="H1446" s="3">
        <f t="shared" si="200"/>
        <v>3.0153211372599956E-4</v>
      </c>
      <c r="I1446" s="6">
        <f t="shared" si="201"/>
        <v>1.7364680064026507E-2</v>
      </c>
      <c r="J1446" s="13"/>
      <c r="K1446" s="13"/>
      <c r="L1446" s="3"/>
      <c r="M1446" s="3"/>
      <c r="N1446" s="3"/>
      <c r="O1446" s="3">
        <f t="shared" si="202"/>
        <v>3.0447081747729396E-4</v>
      </c>
      <c r="P1446" s="36">
        <f t="shared" si="198"/>
        <v>3.0616491589722283</v>
      </c>
      <c r="Q1446" s="6">
        <f t="shared" si="199"/>
        <v>1.7449092167711591E-2</v>
      </c>
      <c r="R1446" s="3"/>
      <c r="S1446" s="3"/>
      <c r="T1446" s="3"/>
    </row>
    <row r="1447" spans="1:20" x14ac:dyDescent="0.25">
      <c r="A1447" s="33">
        <v>44491</v>
      </c>
      <c r="B1447">
        <v>32.656829999999999</v>
      </c>
      <c r="C1447" s="6">
        <f t="shared" si="197"/>
        <v>-2.6403239593032674E-2</v>
      </c>
      <c r="D1447" s="6">
        <f t="shared" si="204"/>
        <v>1.9871532129958815E-2</v>
      </c>
      <c r="E1447" s="6">
        <f t="shared" si="196"/>
        <v>1.6282265114462638E-2</v>
      </c>
      <c r="F1447" s="6">
        <f t="shared" si="203"/>
        <v>1.6405960431193325E-2</v>
      </c>
      <c r="G1447" s="3"/>
      <c r="H1447" s="3">
        <f t="shared" si="200"/>
        <v>2.8592028308831256E-4</v>
      </c>
      <c r="I1447" s="6">
        <f t="shared" si="201"/>
        <v>1.6909177481128777E-2</v>
      </c>
      <c r="J1447" s="13"/>
      <c r="K1447" s="13"/>
      <c r="L1447" s="3"/>
      <c r="M1447" s="3"/>
      <c r="N1447" s="3"/>
      <c r="O1447" s="3">
        <f t="shared" si="202"/>
        <v>2.8542445990565555E-4</v>
      </c>
      <c r="P1447" s="36">
        <f t="shared" si="198"/>
        <v>1.9406098944767562</v>
      </c>
      <c r="Q1447" s="6">
        <f t="shared" si="199"/>
        <v>1.6894509756298214E-2</v>
      </c>
      <c r="R1447" s="3"/>
      <c r="S1447" s="3"/>
      <c r="T1447" s="3"/>
    </row>
    <row r="1448" spans="1:20" x14ac:dyDescent="0.25">
      <c r="A1448" s="33">
        <v>44494</v>
      </c>
      <c r="B1448">
        <v>32.561667999999997</v>
      </c>
      <c r="C1448" s="6">
        <f t="shared" si="197"/>
        <v>-2.9182538835814038E-3</v>
      </c>
      <c r="D1448" s="6">
        <f t="shared" si="204"/>
        <v>2.0269849362741132E-2</v>
      </c>
      <c r="E1448" s="6">
        <f t="shared" si="196"/>
        <v>1.657715885700977E-2</v>
      </c>
      <c r="F1448" s="6">
        <f t="shared" si="203"/>
        <v>1.6212937769469221E-2</v>
      </c>
      <c r="G1448" s="3"/>
      <c r="H1448" s="3">
        <f t="shared" si="200"/>
        <v>3.1059292976343909E-4</v>
      </c>
      <c r="I1448" s="6">
        <f t="shared" si="201"/>
        <v>1.7623646891703176E-2</v>
      </c>
      <c r="J1448" s="13"/>
      <c r="K1448" s="13"/>
      <c r="L1448" s="3"/>
      <c r="M1448" s="3"/>
      <c r="N1448" s="3"/>
      <c r="O1448" s="3">
        <f t="shared" si="202"/>
        <v>3.2250636009760881E-4</v>
      </c>
      <c r="P1448" s="36">
        <f t="shared" si="198"/>
        <v>3.0875521577879717</v>
      </c>
      <c r="Q1448" s="6">
        <f t="shared" si="199"/>
        <v>1.7958462074955328E-2</v>
      </c>
      <c r="R1448" s="3"/>
      <c r="S1448" s="3"/>
      <c r="T1448" s="3"/>
    </row>
    <row r="1449" spans="1:20" x14ac:dyDescent="0.25">
      <c r="A1449" s="33">
        <v>44496</v>
      </c>
      <c r="B1449">
        <v>32.267544000000001</v>
      </c>
      <c r="C1449" s="6">
        <f t="shared" si="197"/>
        <v>-9.073872996010467E-3</v>
      </c>
      <c r="D1449" s="6">
        <f t="shared" si="204"/>
        <v>1.9457238967000169E-2</v>
      </c>
      <c r="E1449" s="6">
        <f t="shared" si="196"/>
        <v>1.6391657157354765E-2</v>
      </c>
      <c r="F1449" s="6">
        <f t="shared" si="203"/>
        <v>1.621319303299127E-2</v>
      </c>
      <c r="G1449" s="3"/>
      <c r="H1449" s="3">
        <f t="shared" si="200"/>
        <v>2.9246832632137497E-4</v>
      </c>
      <c r="I1449" s="6">
        <f t="shared" si="201"/>
        <v>1.7101705362956496E-2</v>
      </c>
      <c r="J1449" s="13"/>
      <c r="K1449" s="13"/>
      <c r="L1449" s="3"/>
      <c r="M1449" s="3"/>
      <c r="N1449" s="3"/>
      <c r="O1449" s="3">
        <f t="shared" si="202"/>
        <v>2.9901522818963664E-4</v>
      </c>
      <c r="P1449" s="36">
        <f t="shared" si="198"/>
        <v>3.0008922737979455</v>
      </c>
      <c r="Q1449" s="6">
        <f t="shared" si="199"/>
        <v>1.7292056794656806E-2</v>
      </c>
      <c r="R1449" s="3"/>
      <c r="S1449" s="3"/>
      <c r="T1449" s="3"/>
    </row>
    <row r="1450" spans="1:20" x14ac:dyDescent="0.25">
      <c r="A1450" s="33">
        <v>44497</v>
      </c>
      <c r="B1450">
        <v>31.93881</v>
      </c>
      <c r="C1450" s="6">
        <f t="shared" si="197"/>
        <v>-1.0240010592174331E-2</v>
      </c>
      <c r="D1450" s="6">
        <f t="shared" si="204"/>
        <v>1.9507872920459354E-2</v>
      </c>
      <c r="E1450" s="6">
        <f t="shared" si="196"/>
        <v>1.6432731961299265E-2</v>
      </c>
      <c r="F1450" s="6">
        <f t="shared" si="203"/>
        <v>1.6241381208505986E-2</v>
      </c>
      <c r="G1450" s="3"/>
      <c r="H1450" s="3">
        <f t="shared" si="200"/>
        <v>2.7986033701095614E-4</v>
      </c>
      <c r="I1450" s="6">
        <f t="shared" si="201"/>
        <v>1.6729026780149411E-2</v>
      </c>
      <c r="J1450" s="13"/>
      <c r="K1450" s="13"/>
      <c r="L1450" s="3"/>
      <c r="M1450" s="3"/>
      <c r="N1450" s="3"/>
      <c r="O1450" s="3">
        <f t="shared" si="202"/>
        <v>2.8388641523642523E-4</v>
      </c>
      <c r="P1450" s="36">
        <f t="shared" si="198"/>
        <v>2.9798469440824622</v>
      </c>
      <c r="Q1450" s="6">
        <f t="shared" si="199"/>
        <v>1.6848929201478211E-2</v>
      </c>
      <c r="R1450" s="3"/>
      <c r="S1450" s="3"/>
      <c r="T1450" s="3"/>
    </row>
    <row r="1451" spans="1:20" x14ac:dyDescent="0.25">
      <c r="A1451" s="33">
        <v>44498</v>
      </c>
      <c r="B1451">
        <v>32.094527999999997</v>
      </c>
      <c r="C1451" s="6">
        <f t="shared" si="197"/>
        <v>4.8636635798021497E-3</v>
      </c>
      <c r="D1451" s="6">
        <f t="shared" si="204"/>
        <v>1.956077548162229E-2</v>
      </c>
      <c r="E1451" s="6">
        <f t="shared" si="196"/>
        <v>1.6475614388932115E-2</v>
      </c>
      <c r="F1451" s="6">
        <f t="shared" si="203"/>
        <v>1.6254816130949482E-2</v>
      </c>
      <c r="G1451" s="3"/>
      <c r="H1451" s="3">
        <f t="shared" si="200"/>
        <v>2.6936018580596931E-4</v>
      </c>
      <c r="I1451" s="6">
        <f t="shared" si="201"/>
        <v>1.6412196251750381E-2</v>
      </c>
      <c r="J1451" s="13"/>
      <c r="K1451" s="13"/>
      <c r="L1451" s="3"/>
      <c r="M1451" s="3"/>
      <c r="N1451" s="3"/>
      <c r="O1451" s="3">
        <f t="shared" si="202"/>
        <v>2.7207143063200291E-4</v>
      </c>
      <c r="P1451" s="36">
        <f t="shared" si="198"/>
        <v>3.1423119733966227</v>
      </c>
      <c r="Q1451" s="6">
        <f t="shared" si="199"/>
        <v>1.6494587919435966E-2</v>
      </c>
      <c r="R1451" s="3"/>
      <c r="S1451" s="3"/>
      <c r="T1451" s="3"/>
    </row>
    <row r="1452" spans="1:20" x14ac:dyDescent="0.25">
      <c r="A1452" s="33">
        <v>44501</v>
      </c>
      <c r="B1452">
        <v>32.803894</v>
      </c>
      <c r="C1452" s="6">
        <f t="shared" si="197"/>
        <v>2.1861679540638973E-2</v>
      </c>
      <c r="D1452" s="6">
        <f t="shared" si="204"/>
        <v>1.9441665102306788E-2</v>
      </c>
      <c r="E1452" s="6">
        <f t="shared" si="196"/>
        <v>1.6485367082961951E-2</v>
      </c>
      <c r="F1452" s="6">
        <f t="shared" si="203"/>
        <v>1.6233089792092176E-2</v>
      </c>
      <c r="G1452" s="3"/>
      <c r="H1452" s="3">
        <f t="shared" si="200"/>
        <v>2.5461788806266079E-4</v>
      </c>
      <c r="I1452" s="6">
        <f t="shared" si="201"/>
        <v>1.5956750548362306E-2</v>
      </c>
      <c r="J1452" s="13"/>
      <c r="K1452" s="13"/>
      <c r="L1452" s="3"/>
      <c r="M1452" s="3"/>
      <c r="N1452" s="3"/>
      <c r="O1452" s="3">
        <f t="shared" si="202"/>
        <v>2.5466378567041596E-4</v>
      </c>
      <c r="P1452" s="36">
        <f t="shared" si="198"/>
        <v>2.2804838420865137</v>
      </c>
      <c r="Q1452" s="6">
        <f t="shared" si="199"/>
        <v>1.595818867135039E-2</v>
      </c>
      <c r="R1452" s="3"/>
      <c r="S1452" s="3"/>
      <c r="T1452" s="3"/>
    </row>
    <row r="1453" spans="1:20" x14ac:dyDescent="0.25">
      <c r="A1453" s="33">
        <v>44502</v>
      </c>
      <c r="B1453">
        <v>32.925007000000001</v>
      </c>
      <c r="C1453" s="6">
        <f t="shared" si="197"/>
        <v>3.6852323780366377E-3</v>
      </c>
      <c r="D1453" s="6">
        <f t="shared" si="204"/>
        <v>1.9827945271495329E-2</v>
      </c>
      <c r="E1453" s="6">
        <f t="shared" si="196"/>
        <v>1.6431778027858276E-2</v>
      </c>
      <c r="F1453" s="6">
        <f t="shared" si="203"/>
        <v>1.6389492835634602E-2</v>
      </c>
      <c r="G1453" s="3"/>
      <c r="H1453" s="3">
        <f t="shared" si="200"/>
        <v>2.6801679671915673E-4</v>
      </c>
      <c r="I1453" s="6">
        <f t="shared" si="201"/>
        <v>1.6371218547168588E-2</v>
      </c>
      <c r="J1453" s="13"/>
      <c r="K1453" s="13"/>
      <c r="L1453" s="3"/>
      <c r="M1453" s="3"/>
      <c r="N1453" s="3"/>
      <c r="O1453" s="3">
        <f t="shared" si="202"/>
        <v>2.7654040740343491E-4</v>
      </c>
      <c r="P1453" s="36">
        <f t="shared" si="198"/>
        <v>3.153083201990428</v>
      </c>
      <c r="Q1453" s="6">
        <f t="shared" si="199"/>
        <v>1.6629504123798607E-2</v>
      </c>
      <c r="R1453" s="3"/>
      <c r="S1453" s="3"/>
      <c r="T1453" s="3"/>
    </row>
    <row r="1454" spans="1:20" x14ac:dyDescent="0.25">
      <c r="A1454" s="33">
        <v>44503</v>
      </c>
      <c r="B1454">
        <v>33.893898</v>
      </c>
      <c r="C1454" s="6">
        <f t="shared" si="197"/>
        <v>2.9002537950734247E-2</v>
      </c>
      <c r="D1454" s="6">
        <f t="shared" si="204"/>
        <v>1.9269160005290043E-2</v>
      </c>
      <c r="E1454" s="6">
        <f t="shared" si="196"/>
        <v>1.6402795935002563E-2</v>
      </c>
      <c r="F1454" s="6">
        <f t="shared" si="203"/>
        <v>1.6287123144760791E-2</v>
      </c>
      <c r="G1454" s="3"/>
      <c r="H1454" s="3">
        <f t="shared" si="200"/>
        <v>2.5275064517681507E-4</v>
      </c>
      <c r="I1454" s="6">
        <f t="shared" si="201"/>
        <v>1.5898133386558783E-2</v>
      </c>
      <c r="J1454" s="13"/>
      <c r="K1454" s="13"/>
      <c r="L1454" s="3"/>
      <c r="M1454" s="3"/>
      <c r="N1454" s="3"/>
      <c r="O1454" s="3">
        <f t="shared" si="202"/>
        <v>2.5787057510856136E-4</v>
      </c>
      <c r="P1454" s="36">
        <f t="shared" si="198"/>
        <v>1.5816394322704774</v>
      </c>
      <c r="Q1454" s="6">
        <f t="shared" si="199"/>
        <v>1.6058349077927074E-2</v>
      </c>
      <c r="R1454" s="3"/>
      <c r="S1454" s="3"/>
      <c r="T1454" s="3"/>
    </row>
    <row r="1455" spans="1:20" x14ac:dyDescent="0.25">
      <c r="A1455" s="33">
        <v>44504</v>
      </c>
      <c r="B1455">
        <v>33.521912</v>
      </c>
      <c r="C1455" s="6">
        <f t="shared" si="197"/>
        <v>-1.1035683624537215E-2</v>
      </c>
      <c r="D1455" s="6">
        <f t="shared" si="204"/>
        <v>1.9921668298783664E-2</v>
      </c>
      <c r="E1455" s="6">
        <f t="shared" si="196"/>
        <v>1.6785345570407052E-2</v>
      </c>
      <c r="F1455" s="6">
        <f t="shared" si="203"/>
        <v>1.6561950859003853E-2</v>
      </c>
      <c r="G1455" s="3"/>
      <c r="H1455" s="3">
        <f t="shared" si="200"/>
        <v>2.8805443892123301E-4</v>
      </c>
      <c r="I1455" s="6">
        <f t="shared" si="201"/>
        <v>1.6972166594787862E-2</v>
      </c>
      <c r="J1455" s="13"/>
      <c r="K1455" s="13"/>
      <c r="L1455" s="3"/>
      <c r="M1455" s="3"/>
      <c r="N1455" s="3"/>
      <c r="O1455" s="3">
        <f t="shared" si="202"/>
        <v>3.095166565045517E-4</v>
      </c>
      <c r="P1455" s="36">
        <f t="shared" si="198"/>
        <v>2.9245745086979271</v>
      </c>
      <c r="Q1455" s="6">
        <f t="shared" si="199"/>
        <v>1.759308547425811E-2</v>
      </c>
      <c r="R1455" s="3"/>
      <c r="S1455" s="3"/>
      <c r="T1455" s="3"/>
    </row>
    <row r="1456" spans="1:20" x14ac:dyDescent="0.25">
      <c r="A1456" s="33">
        <v>44505</v>
      </c>
      <c r="B1456">
        <v>35.200169000000002</v>
      </c>
      <c r="C1456" s="6">
        <f t="shared" si="197"/>
        <v>4.8851569168966651E-2</v>
      </c>
      <c r="D1456" s="6">
        <f t="shared" si="204"/>
        <v>1.9255028334931659E-2</v>
      </c>
      <c r="E1456" s="6">
        <f t="shared" si="196"/>
        <v>1.6768093057217943E-2</v>
      </c>
      <c r="F1456" s="6">
        <f t="shared" si="203"/>
        <v>1.6414755931308655E-2</v>
      </c>
      <c r="G1456" s="3"/>
      <c r="H1456" s="3">
        <f t="shared" si="200"/>
        <v>2.7807835136961175E-4</v>
      </c>
      <c r="I1456" s="6">
        <f t="shared" si="201"/>
        <v>1.6675681436439466E-2</v>
      </c>
      <c r="J1456" s="13"/>
      <c r="K1456" s="13"/>
      <c r="L1456" s="3"/>
      <c r="M1456" s="3"/>
      <c r="N1456" s="3"/>
      <c r="O1456" s="3">
        <f t="shared" si="202"/>
        <v>2.966489972974858E-4</v>
      </c>
      <c r="P1456" s="36">
        <f t="shared" si="198"/>
        <v>-0.87984787477321591</v>
      </c>
      <c r="Q1456" s="6">
        <f t="shared" si="199"/>
        <v>1.7223501307733157E-2</v>
      </c>
      <c r="R1456" s="3"/>
      <c r="S1456" s="3"/>
      <c r="T1456" s="3"/>
    </row>
    <row r="1457" spans="1:20" x14ac:dyDescent="0.25">
      <c r="A1457" s="33">
        <v>44508</v>
      </c>
      <c r="B1457">
        <v>35.788424999999997</v>
      </c>
      <c r="C1457" s="6">
        <f t="shared" si="197"/>
        <v>1.6573633374937335E-2</v>
      </c>
      <c r="D1457" s="6">
        <f t="shared" si="204"/>
        <v>2.0433442417482003E-2</v>
      </c>
      <c r="E1457" s="6">
        <f t="shared" si="196"/>
        <v>1.7898412760481427E-2</v>
      </c>
      <c r="F1457" s="6">
        <f t="shared" si="203"/>
        <v>1.6899302647331128E-2</v>
      </c>
      <c r="G1457" s="3"/>
      <c r="H1457" s="3">
        <f t="shared" si="200"/>
        <v>4.0458219890365511E-4</v>
      </c>
      <c r="I1457" s="6">
        <f t="shared" si="201"/>
        <v>2.0114228767309353E-2</v>
      </c>
      <c r="J1457" s="13"/>
      <c r="K1457" s="13"/>
      <c r="L1457" s="3"/>
      <c r="M1457" s="3"/>
      <c r="N1457" s="3"/>
      <c r="O1457" s="3">
        <f t="shared" si="202"/>
        <v>4.7254499795120256E-4</v>
      </c>
      <c r="P1457" s="36">
        <f t="shared" si="198"/>
        <v>2.6191056371459016</v>
      </c>
      <c r="Q1457" s="6">
        <f t="shared" si="199"/>
        <v>2.1738100145854571E-2</v>
      </c>
      <c r="R1457" s="3"/>
      <c r="S1457" s="3"/>
      <c r="T1457" s="3"/>
    </row>
    <row r="1458" spans="1:20" x14ac:dyDescent="0.25">
      <c r="A1458" s="33">
        <v>44509</v>
      </c>
      <c r="B1458">
        <v>35.736522999999998</v>
      </c>
      <c r="C1458" s="6">
        <f t="shared" si="197"/>
        <v>-1.4512980592436334E-3</v>
      </c>
      <c r="D1458" s="6">
        <f t="shared" si="204"/>
        <v>2.0514310981668161E-2</v>
      </c>
      <c r="E1458" s="6">
        <f t="shared" si="196"/>
        <v>1.8022816452613867E-2</v>
      </c>
      <c r="F1458" s="6">
        <f t="shared" si="203"/>
        <v>1.695396736437535E-2</v>
      </c>
      <c r="G1458" s="3"/>
      <c r="H1458" s="3">
        <f t="shared" si="200"/>
        <v>3.9678838636424601E-4</v>
      </c>
      <c r="I1458" s="6">
        <f t="shared" si="201"/>
        <v>1.9919547845376563E-2</v>
      </c>
      <c r="J1458" s="13"/>
      <c r="K1458" s="13"/>
      <c r="L1458" s="3"/>
      <c r="M1458" s="3"/>
      <c r="N1458" s="3"/>
      <c r="O1458" s="3">
        <f t="shared" si="202"/>
        <v>4.5672607055779275E-4</v>
      </c>
      <c r="P1458" s="36">
        <f t="shared" si="198"/>
        <v>2.9244690134005316</v>
      </c>
      <c r="Q1458" s="6">
        <f t="shared" si="199"/>
        <v>2.1371150426633394E-2</v>
      </c>
      <c r="R1458" s="3"/>
      <c r="S1458" s="3"/>
      <c r="T1458" s="3"/>
    </row>
    <row r="1459" spans="1:20" x14ac:dyDescent="0.25">
      <c r="A1459" s="33">
        <v>44510</v>
      </c>
      <c r="B1459">
        <v>35.096359</v>
      </c>
      <c r="C1459" s="6">
        <f t="shared" si="197"/>
        <v>-1.8075826147051721E-2</v>
      </c>
      <c r="D1459" s="6">
        <f t="shared" si="204"/>
        <v>1.882389117938817E-2</v>
      </c>
      <c r="E1459" s="6">
        <f t="shared" si="196"/>
        <v>1.7987346943209501E-2</v>
      </c>
      <c r="F1459" s="6">
        <f t="shared" si="203"/>
        <v>1.6938847485335799E-2</v>
      </c>
      <c r="G1459" s="3"/>
      <c r="H1459" s="3">
        <f t="shared" si="200"/>
        <v>3.7310745914579708E-4</v>
      </c>
      <c r="I1459" s="6">
        <f t="shared" si="201"/>
        <v>1.9315989727316515E-2</v>
      </c>
      <c r="J1459" s="13"/>
      <c r="K1459" s="13"/>
      <c r="L1459" s="3"/>
      <c r="M1459" s="3"/>
      <c r="N1459" s="3"/>
      <c r="O1459" s="3">
        <f t="shared" si="202"/>
        <v>4.1985067074218915E-4</v>
      </c>
      <c r="P1459" s="36">
        <f t="shared" si="198"/>
        <v>2.5797580260264259</v>
      </c>
      <c r="Q1459" s="6">
        <f t="shared" si="199"/>
        <v>2.0490257947185272E-2</v>
      </c>
      <c r="R1459" s="3"/>
      <c r="S1459" s="3"/>
      <c r="T1459" s="3"/>
    </row>
    <row r="1460" spans="1:20" x14ac:dyDescent="0.25">
      <c r="A1460" s="33">
        <v>44511</v>
      </c>
      <c r="B1460">
        <v>36.290173000000003</v>
      </c>
      <c r="C1460" s="6">
        <f t="shared" si="197"/>
        <v>3.3449595469570298E-2</v>
      </c>
      <c r="D1460" s="6">
        <f t="shared" si="204"/>
        <v>1.7979582818278331E-2</v>
      </c>
      <c r="E1460" s="6">
        <f t="shared" si="196"/>
        <v>1.8041493803994973E-2</v>
      </c>
      <c r="F1460" s="6">
        <f t="shared" si="203"/>
        <v>1.6934807606970945E-2</v>
      </c>
      <c r="G1460" s="3"/>
      <c r="H1460" s="3">
        <f t="shared" si="200"/>
        <v>3.703251410509556E-4</v>
      </c>
      <c r="I1460" s="6">
        <f t="shared" si="201"/>
        <v>1.9243833844921746E-2</v>
      </c>
      <c r="J1460" s="13"/>
      <c r="K1460" s="13"/>
      <c r="L1460" s="3"/>
      <c r="M1460" s="3"/>
      <c r="N1460" s="3"/>
      <c r="O1460" s="3">
        <f t="shared" si="202"/>
        <v>4.1338808976937671E-4</v>
      </c>
      <c r="P1460" s="36">
        <f t="shared" si="198"/>
        <v>1.623324254901795</v>
      </c>
      <c r="Q1460" s="6">
        <f t="shared" si="199"/>
        <v>2.0331947515409749E-2</v>
      </c>
      <c r="R1460" s="3"/>
      <c r="S1460" s="3"/>
      <c r="T1460" s="3"/>
    </row>
    <row r="1461" spans="1:20" x14ac:dyDescent="0.25">
      <c r="A1461" s="33">
        <v>44512</v>
      </c>
      <c r="B1461">
        <v>35.208820000000003</v>
      </c>
      <c r="C1461" s="6">
        <f t="shared" si="197"/>
        <v>-3.0250368968196314E-2</v>
      </c>
      <c r="D1461" s="6">
        <f t="shared" si="204"/>
        <v>1.8642947075538964E-2</v>
      </c>
      <c r="E1461" s="6">
        <f t="shared" si="196"/>
        <v>1.8532709977580764E-2</v>
      </c>
      <c r="F1461" s="6">
        <f t="shared" si="203"/>
        <v>1.7290510902920136E-2</v>
      </c>
      <c r="G1461" s="3"/>
      <c r="H1461" s="3">
        <f t="shared" si="200"/>
        <v>4.1523815881257215E-4</v>
      </c>
      <c r="I1461" s="6">
        <f t="shared" si="201"/>
        <v>2.0377393327228391E-2</v>
      </c>
      <c r="J1461" s="13"/>
      <c r="K1461" s="13"/>
      <c r="L1461" s="3"/>
      <c r="M1461" s="3"/>
      <c r="N1461" s="3"/>
      <c r="O1461" s="3">
        <f t="shared" si="202"/>
        <v>4.7313886540223811E-4</v>
      </c>
      <c r="P1461" s="36">
        <f t="shared" si="198"/>
        <v>1.9420860790245389</v>
      </c>
      <c r="Q1461" s="6">
        <f t="shared" si="199"/>
        <v>2.1751755455646289E-2</v>
      </c>
      <c r="R1461" s="3"/>
      <c r="S1461" s="3"/>
      <c r="T1461" s="3"/>
    </row>
    <row r="1462" spans="1:20" x14ac:dyDescent="0.25">
      <c r="A1462" s="33">
        <v>44515</v>
      </c>
      <c r="B1462">
        <v>35.122306999999999</v>
      </c>
      <c r="C1462" s="6">
        <f t="shared" si="197"/>
        <v>-2.4601637233628553E-3</v>
      </c>
      <c r="D1462" s="6">
        <f t="shared" si="204"/>
        <v>1.941499605166595E-2</v>
      </c>
      <c r="E1462" s="6">
        <f t="shared" si="196"/>
        <v>1.8657229798087295E-2</v>
      </c>
      <c r="F1462" s="6">
        <f t="shared" si="203"/>
        <v>1.7453139392453073E-2</v>
      </c>
      <c r="G1462" s="3"/>
      <c r="H1462" s="3">
        <f t="shared" si="200"/>
        <v>4.4522895864653877E-4</v>
      </c>
      <c r="I1462" s="6">
        <f t="shared" si="201"/>
        <v>2.110044925224434E-2</v>
      </c>
      <c r="J1462" s="13"/>
      <c r="K1462" s="13"/>
      <c r="L1462" s="3"/>
      <c r="M1462" s="3"/>
      <c r="N1462" s="3"/>
      <c r="O1462" s="3">
        <f t="shared" si="202"/>
        <v>5.1029241638602286E-4</v>
      </c>
      <c r="P1462" s="36">
        <f t="shared" si="198"/>
        <v>2.8653944516620591</v>
      </c>
      <c r="Q1462" s="6">
        <f t="shared" si="199"/>
        <v>2.2589652861122564E-2</v>
      </c>
      <c r="R1462" s="3"/>
      <c r="S1462" s="3"/>
      <c r="T1462" s="3"/>
    </row>
    <row r="1463" spans="1:20" x14ac:dyDescent="0.25">
      <c r="A1463" s="33">
        <v>44516</v>
      </c>
      <c r="B1463">
        <v>35.563507000000001</v>
      </c>
      <c r="C1463" s="6">
        <f t="shared" si="197"/>
        <v>1.2483572154570731E-2</v>
      </c>
      <c r="D1463" s="6">
        <f t="shared" si="204"/>
        <v>1.9417282459177721E-2</v>
      </c>
      <c r="E1463" s="6">
        <f t="shared" si="196"/>
        <v>1.8582359508424462E-2</v>
      </c>
      <c r="F1463" s="6">
        <f t="shared" si="203"/>
        <v>1.7312397348229619E-2</v>
      </c>
      <c r="G1463" s="3"/>
      <c r="H1463" s="3">
        <f t="shared" si="200"/>
        <v>4.1887836546049148E-4</v>
      </c>
      <c r="I1463" s="6">
        <f t="shared" si="201"/>
        <v>2.0466518156747899E-2</v>
      </c>
      <c r="J1463" s="13"/>
      <c r="K1463" s="13"/>
      <c r="L1463" s="3"/>
      <c r="M1463" s="3"/>
      <c r="N1463" s="3"/>
      <c r="O1463" s="3">
        <f t="shared" si="202"/>
        <v>4.6861402943782762E-4</v>
      </c>
      <c r="P1463" s="36">
        <f t="shared" si="198"/>
        <v>2.7476499026964243</v>
      </c>
      <c r="Q1463" s="6">
        <f t="shared" si="199"/>
        <v>2.1647494761238024E-2</v>
      </c>
      <c r="R1463" s="3"/>
      <c r="S1463" s="3"/>
      <c r="T1463" s="3"/>
    </row>
    <row r="1464" spans="1:20" x14ac:dyDescent="0.25">
      <c r="A1464" s="33">
        <v>44517</v>
      </c>
      <c r="B1464">
        <v>35.29533</v>
      </c>
      <c r="C1464" s="6">
        <f t="shared" si="197"/>
        <v>-7.5693672601310318E-3</v>
      </c>
      <c r="D1464" s="6">
        <f t="shared" si="204"/>
        <v>1.9387977988220829E-2</v>
      </c>
      <c r="E1464" s="6">
        <f t="shared" si="196"/>
        <v>1.8626955045517528E-2</v>
      </c>
      <c r="F1464" s="6">
        <f t="shared" si="203"/>
        <v>1.7358342416542449E-2</v>
      </c>
      <c r="G1464" s="3"/>
      <c r="H1464" s="3">
        <f t="shared" si="200"/>
        <v>4.0309603795716441E-4</v>
      </c>
      <c r="I1464" s="6">
        <f t="shared" si="201"/>
        <v>2.0077251753095202E-2</v>
      </c>
      <c r="J1464" s="13"/>
      <c r="K1464" s="13"/>
      <c r="L1464" s="3"/>
      <c r="M1464" s="3"/>
      <c r="N1464" s="3"/>
      <c r="O1464" s="3">
        <f t="shared" si="202"/>
        <v>4.4333032852233902E-4</v>
      </c>
      <c r="P1464" s="36">
        <f t="shared" si="198"/>
        <v>2.8770399476600224</v>
      </c>
      <c r="Q1464" s="6">
        <f t="shared" si="199"/>
        <v>2.1055410908418268E-2</v>
      </c>
      <c r="R1464" s="3"/>
      <c r="S1464" s="3"/>
      <c r="T1464" s="3"/>
    </row>
    <row r="1465" spans="1:20" x14ac:dyDescent="0.25">
      <c r="A1465" s="33">
        <v>44518</v>
      </c>
      <c r="B1465">
        <v>34.923344</v>
      </c>
      <c r="C1465" s="6">
        <f t="shared" si="197"/>
        <v>-1.0595172442321334E-2</v>
      </c>
      <c r="D1465" s="6">
        <f t="shared" si="204"/>
        <v>1.7355134229386934E-2</v>
      </c>
      <c r="E1465" s="6">
        <f t="shared" si="196"/>
        <v>1.8651570537907974E-2</v>
      </c>
      <c r="F1465" s="6">
        <f t="shared" si="203"/>
        <v>1.7309058327682047E-2</v>
      </c>
      <c r="G1465" s="3"/>
      <c r="H1465" s="3">
        <f t="shared" si="200"/>
        <v>3.8234799492285911E-4</v>
      </c>
      <c r="I1465" s="6">
        <f t="shared" si="201"/>
        <v>1.9553720743706531E-2</v>
      </c>
      <c r="J1465" s="13"/>
      <c r="K1465" s="13"/>
      <c r="L1465" s="3"/>
      <c r="M1465" s="3"/>
      <c r="N1465" s="3"/>
      <c r="O1465" s="3">
        <f t="shared" si="202"/>
        <v>4.1230778693121691E-4</v>
      </c>
      <c r="P1465" s="36">
        <f t="shared" si="198"/>
        <v>2.8417983344849822</v>
      </c>
      <c r="Q1465" s="6">
        <f t="shared" si="199"/>
        <v>2.0305363501578022E-2</v>
      </c>
      <c r="R1465" s="3"/>
      <c r="S1465" s="3"/>
      <c r="T1465" s="3"/>
    </row>
    <row r="1466" spans="1:20" x14ac:dyDescent="0.25">
      <c r="A1466" s="33">
        <v>44519</v>
      </c>
      <c r="B1466">
        <v>33.123978000000001</v>
      </c>
      <c r="C1466" s="6">
        <f t="shared" si="197"/>
        <v>-5.2898057127421905E-2</v>
      </c>
      <c r="D1466" s="6">
        <f t="shared" si="204"/>
        <v>1.7440402828744629E-2</v>
      </c>
      <c r="E1466" s="6">
        <f t="shared" si="196"/>
        <v>1.8480614892928664E-2</v>
      </c>
      <c r="F1466" s="6">
        <f t="shared" si="203"/>
        <v>1.7338441266171015E-2</v>
      </c>
      <c r="G1466" s="3"/>
      <c r="H1466" s="3">
        <f t="shared" si="200"/>
        <v>3.6614257597243909E-4</v>
      </c>
      <c r="I1466" s="6">
        <f t="shared" si="201"/>
        <v>1.91348523896172E-2</v>
      </c>
      <c r="J1466" s="13"/>
      <c r="K1466" s="13"/>
      <c r="L1466" s="3"/>
      <c r="M1466" s="3"/>
      <c r="N1466" s="3"/>
      <c r="O1466" s="3">
        <f t="shared" si="202"/>
        <v>3.8880735307290183E-4</v>
      </c>
      <c r="P1466" s="36">
        <f t="shared" si="198"/>
        <v>-0.59117114235383594</v>
      </c>
      <c r="Q1466" s="6">
        <f t="shared" si="199"/>
        <v>1.9718198525040309E-2</v>
      </c>
      <c r="R1466" s="3"/>
      <c r="S1466" s="3"/>
      <c r="T1466" s="3"/>
    </row>
    <row r="1467" spans="1:20" x14ac:dyDescent="0.25">
      <c r="A1467" s="33">
        <v>44522</v>
      </c>
      <c r="B1467">
        <v>33.383499</v>
      </c>
      <c r="C1467" s="6">
        <f t="shared" si="197"/>
        <v>7.8043049873305547E-3</v>
      </c>
      <c r="D1467" s="6">
        <f t="shared" si="204"/>
        <v>1.9925383910741036E-2</v>
      </c>
      <c r="E1467" s="6">
        <f t="shared" si="196"/>
        <v>1.9627463390045029E-2</v>
      </c>
      <c r="F1467" s="6">
        <f t="shared" si="203"/>
        <v>1.8212470921444672E-2</v>
      </c>
      <c r="G1467" s="3"/>
      <c r="H1467" s="3">
        <f t="shared" si="200"/>
        <v>5.120662882854523E-4</v>
      </c>
      <c r="I1467" s="6">
        <f t="shared" si="201"/>
        <v>2.2628881728566533E-2</v>
      </c>
      <c r="J1467" s="13"/>
      <c r="K1467" s="13"/>
      <c r="L1467" s="3"/>
      <c r="M1467" s="3"/>
      <c r="N1467" s="3"/>
      <c r="O1467" s="3">
        <f t="shared" si="202"/>
        <v>5.8997173304010898E-4</v>
      </c>
      <c r="P1467" s="36">
        <f t="shared" si="198"/>
        <v>2.7471607087622969</v>
      </c>
      <c r="Q1467" s="6">
        <f t="shared" si="199"/>
        <v>2.4289333729851648E-2</v>
      </c>
      <c r="R1467" s="3"/>
      <c r="S1467" s="3"/>
      <c r="T1467" s="3"/>
    </row>
    <row r="1468" spans="1:20" x14ac:dyDescent="0.25">
      <c r="A1468" s="33">
        <v>44523</v>
      </c>
      <c r="B1468">
        <v>33.746830000000003</v>
      </c>
      <c r="C1468" s="6">
        <f t="shared" si="197"/>
        <v>1.0824750993726999E-2</v>
      </c>
      <c r="D1468" s="6">
        <f t="shared" si="204"/>
        <v>1.9880007013499807E-2</v>
      </c>
      <c r="E1468" s="6">
        <f t="shared" si="196"/>
        <v>1.9638276998168988E-2</v>
      </c>
      <c r="F1468" s="6">
        <f t="shared" si="203"/>
        <v>1.8207600505384589E-2</v>
      </c>
      <c r="G1468" s="3"/>
      <c r="H1468" s="3">
        <f t="shared" si="200"/>
        <v>4.8499674156844149E-4</v>
      </c>
      <c r="I1468" s="6">
        <f t="shared" si="201"/>
        <v>2.2022641566543318E-2</v>
      </c>
      <c r="J1468" s="13"/>
      <c r="K1468" s="13"/>
      <c r="L1468" s="3"/>
      <c r="M1468" s="3"/>
      <c r="N1468" s="3"/>
      <c r="O1468" s="3">
        <f t="shared" si="202"/>
        <v>5.4520523783385916E-4</v>
      </c>
      <c r="P1468" s="36">
        <f t="shared" si="198"/>
        <v>2.7307758450846471</v>
      </c>
      <c r="Q1468" s="6">
        <f t="shared" si="199"/>
        <v>2.3349630357542263E-2</v>
      </c>
      <c r="R1468" s="3"/>
      <c r="S1468" s="3"/>
      <c r="T1468" s="3"/>
    </row>
    <row r="1469" spans="1:20" x14ac:dyDescent="0.25">
      <c r="A1469" s="33">
        <v>44524</v>
      </c>
      <c r="B1469">
        <v>34.248576999999997</v>
      </c>
      <c r="C1469" s="6">
        <f t="shared" si="197"/>
        <v>1.4758529418562712E-2</v>
      </c>
      <c r="D1469" s="6">
        <f t="shared" si="204"/>
        <v>1.9476888728141808E-2</v>
      </c>
      <c r="E1469" s="6">
        <f t="shared" si="196"/>
        <v>1.9687332258216922E-2</v>
      </c>
      <c r="F1469" s="6">
        <f t="shared" si="203"/>
        <v>1.7939091066035518E-2</v>
      </c>
      <c r="G1469" s="3"/>
      <c r="H1469" s="3">
        <f t="shared" si="200"/>
        <v>4.6292745111890657E-4</v>
      </c>
      <c r="I1469" s="6">
        <f t="shared" si="201"/>
        <v>2.1515748909087654E-2</v>
      </c>
      <c r="J1469" s="13"/>
      <c r="K1469" s="13"/>
      <c r="L1469" s="3"/>
      <c r="M1469" s="3"/>
      <c r="N1469" s="3"/>
      <c r="O1469" s="3">
        <f t="shared" si="202"/>
        <v>5.0938515368906018E-4</v>
      </c>
      <c r="P1469" s="36">
        <f t="shared" si="198"/>
        <v>2.6584134584330577</v>
      </c>
      <c r="Q1469" s="6">
        <f t="shared" si="199"/>
        <v>2.256956254979392E-2</v>
      </c>
      <c r="R1469" s="3"/>
      <c r="S1469" s="3"/>
      <c r="T1469" s="3"/>
    </row>
    <row r="1470" spans="1:20" x14ac:dyDescent="0.25">
      <c r="A1470" s="33">
        <v>44525</v>
      </c>
      <c r="B1470">
        <v>34.213977999999997</v>
      </c>
      <c r="C1470" s="6">
        <f t="shared" si="197"/>
        <v>-1.010742381599095E-3</v>
      </c>
      <c r="D1470" s="6">
        <f t="shared" si="204"/>
        <v>1.9584615637349496E-2</v>
      </c>
      <c r="E1470" s="6">
        <f t="shared" si="196"/>
        <v>1.9719725781846137E-2</v>
      </c>
      <c r="F1470" s="6">
        <f t="shared" si="203"/>
        <v>1.7808483941296957E-2</v>
      </c>
      <c r="G1470" s="3"/>
      <c r="H1470" s="3">
        <f t="shared" si="200"/>
        <v>4.4822065548768701E-4</v>
      </c>
      <c r="I1470" s="6">
        <f t="shared" si="201"/>
        <v>2.117122234278614E-2</v>
      </c>
      <c r="J1470" s="13"/>
      <c r="K1470" s="13"/>
      <c r="L1470" s="3"/>
      <c r="M1470" s="3"/>
      <c r="N1470" s="3"/>
      <c r="O1470" s="3">
        <f t="shared" si="202"/>
        <v>4.8532893846814319E-4</v>
      </c>
      <c r="P1470" s="36">
        <f t="shared" si="198"/>
        <v>2.895350821205827</v>
      </c>
      <c r="Q1470" s="6">
        <f t="shared" si="199"/>
        <v>2.2030182442915519E-2</v>
      </c>
      <c r="R1470" s="3"/>
      <c r="S1470" s="3"/>
      <c r="T1470" s="3"/>
    </row>
    <row r="1471" spans="1:20" x14ac:dyDescent="0.25">
      <c r="A1471" s="33">
        <v>44526</v>
      </c>
      <c r="B1471">
        <v>32.907702999999998</v>
      </c>
      <c r="C1471" s="6">
        <f t="shared" si="197"/>
        <v>-3.8927509913358888E-2</v>
      </c>
      <c r="D1471" s="6">
        <f t="shared" si="204"/>
        <v>1.922629134899077E-2</v>
      </c>
      <c r="E1471" s="6">
        <f t="shared" si="196"/>
        <v>1.9494081646553221E-2</v>
      </c>
      <c r="F1471" s="6">
        <f t="shared" si="203"/>
        <v>1.764251009695255E-2</v>
      </c>
      <c r="G1471" s="3"/>
      <c r="H1471" s="3">
        <f t="shared" si="200"/>
        <v>4.2138871216814338E-4</v>
      </c>
      <c r="I1471" s="6">
        <f t="shared" si="201"/>
        <v>2.0527754679168966E-2</v>
      </c>
      <c r="J1471" s="13"/>
      <c r="K1471" s="13"/>
      <c r="L1471" s="3"/>
      <c r="M1471" s="3"/>
      <c r="N1471" s="3"/>
      <c r="O1471" s="3">
        <f t="shared" si="202"/>
        <v>4.4562458201762402E-4</v>
      </c>
      <c r="P1471" s="36">
        <f t="shared" si="198"/>
        <v>1.238823116475932</v>
      </c>
      <c r="Q1471" s="6">
        <f t="shared" si="199"/>
        <v>2.1109821932399714E-2</v>
      </c>
      <c r="R1471" s="3"/>
      <c r="S1471" s="3"/>
      <c r="T1471" s="3"/>
    </row>
    <row r="1472" spans="1:20" x14ac:dyDescent="0.25">
      <c r="A1472" s="33">
        <v>44529</v>
      </c>
      <c r="B1472">
        <v>33.530560000000001</v>
      </c>
      <c r="C1472" s="6">
        <f t="shared" si="197"/>
        <v>1.8750497695145467E-2</v>
      </c>
      <c r="D1472" s="6">
        <f t="shared" si="204"/>
        <v>2.0482242069887323E-2</v>
      </c>
      <c r="E1472" s="6">
        <f t="shared" si="196"/>
        <v>2.0123719924961127E-2</v>
      </c>
      <c r="F1472" s="6">
        <f t="shared" si="203"/>
        <v>1.8108093635328882E-2</v>
      </c>
      <c r="G1472" s="3"/>
      <c r="H1472" s="3">
        <f t="shared" si="200"/>
        <v>4.8702645112133413E-4</v>
      </c>
      <c r="I1472" s="6">
        <f t="shared" si="201"/>
        <v>2.2068675789936609E-2</v>
      </c>
      <c r="J1472" s="13"/>
      <c r="K1472" s="13"/>
      <c r="L1472" s="3"/>
      <c r="M1472" s="3"/>
      <c r="N1472" s="3"/>
      <c r="O1472" s="3">
        <f t="shared" si="202"/>
        <v>5.3511906968659333E-4</v>
      </c>
      <c r="P1472" s="36">
        <f t="shared" si="198"/>
        <v>2.5190646903627236</v>
      </c>
      <c r="Q1472" s="6">
        <f t="shared" si="199"/>
        <v>2.3132640784972937E-2</v>
      </c>
      <c r="R1472" s="3"/>
      <c r="S1472" s="3"/>
      <c r="T1472" s="3"/>
    </row>
    <row r="1473" spans="1:20" x14ac:dyDescent="0.25">
      <c r="A1473" s="33">
        <v>44530</v>
      </c>
      <c r="B1473">
        <v>34.249836000000002</v>
      </c>
      <c r="C1473" s="6">
        <f t="shared" si="197"/>
        <v>2.1224514575555194E-2</v>
      </c>
      <c r="D1473" s="6">
        <f t="shared" si="204"/>
        <v>2.0764450340789754E-2</v>
      </c>
      <c r="E1473" s="6">
        <f t="shared" ref="E1473:E1536" si="205">SQRT(SUMPRODUCT(C1413:C1472,C1413:C1472)/60)</f>
        <v>2.0267128238935755E-2</v>
      </c>
      <c r="F1473" s="6">
        <f t="shared" si="203"/>
        <v>1.8194769269381891E-2</v>
      </c>
      <c r="G1473" s="3"/>
      <c r="H1473" s="3">
        <f t="shared" si="200"/>
        <v>4.7889973388299341E-4</v>
      </c>
      <c r="I1473" s="6">
        <f t="shared" si="201"/>
        <v>2.1883777870445344E-2</v>
      </c>
      <c r="J1473" s="13"/>
      <c r="K1473" s="13"/>
      <c r="L1473" s="3"/>
      <c r="M1473" s="3"/>
      <c r="N1473" s="3"/>
      <c r="O1473" s="3">
        <f t="shared" si="202"/>
        <v>5.1967525667875577E-4</v>
      </c>
      <c r="P1473" s="36">
        <f t="shared" si="198"/>
        <v>2.4287901499396303</v>
      </c>
      <c r="Q1473" s="6">
        <f t="shared" si="199"/>
        <v>2.2796386921588162E-2</v>
      </c>
      <c r="R1473" s="3"/>
      <c r="S1473" s="3"/>
      <c r="T1473" s="3"/>
    </row>
    <row r="1474" spans="1:20" x14ac:dyDescent="0.25">
      <c r="A1474" s="33">
        <v>44531</v>
      </c>
      <c r="B1474">
        <v>34.276474</v>
      </c>
      <c r="C1474" s="6">
        <f t="shared" si="197"/>
        <v>7.7745325384476845E-4</v>
      </c>
      <c r="D1474" s="6">
        <f t="shared" si="204"/>
        <v>2.1084722310522643E-2</v>
      </c>
      <c r="E1474" s="6">
        <f t="shared" si="205"/>
        <v>2.0450978796493425E-2</v>
      </c>
      <c r="F1474" s="6">
        <f t="shared" si="203"/>
        <v>1.8193649578557108E-2</v>
      </c>
      <c r="G1474" s="3"/>
      <c r="H1474" s="3">
        <f t="shared" si="200"/>
        <v>4.771945509880911E-4</v>
      </c>
      <c r="I1474" s="6">
        <f t="shared" si="201"/>
        <v>2.1844783152690967E-2</v>
      </c>
      <c r="J1474" s="13"/>
      <c r="K1474" s="13"/>
      <c r="L1474" s="3"/>
      <c r="M1474" s="3"/>
      <c r="N1474" s="3"/>
      <c r="O1474" s="3">
        <f t="shared" si="202"/>
        <v>5.1389989737732626E-4</v>
      </c>
      <c r="P1474" s="36">
        <f t="shared" si="198"/>
        <v>2.8672144137035218</v>
      </c>
      <c r="Q1474" s="6">
        <f t="shared" si="199"/>
        <v>2.2669360321308722E-2</v>
      </c>
      <c r="R1474" s="3"/>
      <c r="S1474" s="3"/>
      <c r="T1474" s="3"/>
    </row>
    <row r="1475" spans="1:20" x14ac:dyDescent="0.25">
      <c r="A1475" s="33">
        <v>44532</v>
      </c>
      <c r="B1475">
        <v>34.072239000000003</v>
      </c>
      <c r="C1475" s="6">
        <f t="shared" si="197"/>
        <v>-5.976282475728888E-3</v>
      </c>
      <c r="D1475" s="6">
        <f t="shared" si="204"/>
        <v>2.1084355642038071E-2</v>
      </c>
      <c r="E1475" s="6">
        <f t="shared" si="205"/>
        <v>2.0449575794599925E-2</v>
      </c>
      <c r="F1475" s="6">
        <f t="shared" si="203"/>
        <v>1.8141286425410817E-2</v>
      </c>
      <c r="G1475" s="3"/>
      <c r="H1475" s="3">
        <f t="shared" si="200"/>
        <v>4.4859914394252044E-4</v>
      </c>
      <c r="I1475" s="6">
        <f t="shared" si="201"/>
        <v>2.1180159204843584E-2</v>
      </c>
      <c r="J1475" s="13"/>
      <c r="K1475" s="13"/>
      <c r="L1475" s="3"/>
      <c r="M1475" s="3"/>
      <c r="N1475" s="3"/>
      <c r="O1475" s="3">
        <f t="shared" si="202"/>
        <v>4.7142491343470902E-4</v>
      </c>
      <c r="P1475" s="36">
        <f t="shared" si="198"/>
        <v>2.8730559769562674</v>
      </c>
      <c r="Q1475" s="6">
        <f t="shared" si="199"/>
        <v>2.17123216960948E-2</v>
      </c>
      <c r="R1475" s="3"/>
      <c r="S1475" s="3"/>
      <c r="T1475" s="3"/>
    </row>
    <row r="1476" spans="1:20" x14ac:dyDescent="0.25">
      <c r="A1476" s="33">
        <v>44533</v>
      </c>
      <c r="B1476">
        <v>34.320877000000003</v>
      </c>
      <c r="C1476" s="6">
        <f t="shared" ref="C1476:C1539" si="206">LN(B1476/B1475)</f>
        <v>7.2708807526087847E-3</v>
      </c>
      <c r="D1476" s="6">
        <f t="shared" si="204"/>
        <v>2.1068571601897415E-2</v>
      </c>
      <c r="E1476" s="6">
        <f t="shared" si="205"/>
        <v>2.0461972868248673E-2</v>
      </c>
      <c r="F1476" s="6">
        <f t="shared" si="203"/>
        <v>1.8145390452391764E-2</v>
      </c>
      <c r="G1476" s="3"/>
      <c r="H1476" s="3">
        <f t="shared" si="200"/>
        <v>4.2382615243975145E-4</v>
      </c>
      <c r="I1476" s="6">
        <f t="shared" si="201"/>
        <v>2.058703845723691E-2</v>
      </c>
      <c r="J1476" s="13"/>
      <c r="K1476" s="13"/>
      <c r="L1476" s="3"/>
      <c r="M1476" s="3"/>
      <c r="N1476" s="3"/>
      <c r="O1476" s="3">
        <f t="shared" si="202"/>
        <v>4.359249926037393E-4</v>
      </c>
      <c r="P1476" s="36">
        <f t="shared" si="198"/>
        <v>2.8894454068976745</v>
      </c>
      <c r="Q1476" s="6">
        <f t="shared" si="199"/>
        <v>2.0878816839173125E-2</v>
      </c>
      <c r="R1476" s="3"/>
      <c r="S1476" s="3"/>
      <c r="T1476" s="3"/>
    </row>
    <row r="1477" spans="1:20" x14ac:dyDescent="0.25">
      <c r="A1477" s="33">
        <v>44536</v>
      </c>
      <c r="B1477">
        <v>34.649433000000002</v>
      </c>
      <c r="C1477" s="6">
        <f t="shared" si="206"/>
        <v>9.527533959335633E-3</v>
      </c>
      <c r="D1477" s="6">
        <f t="shared" si="204"/>
        <v>2.1077691248344212E-2</v>
      </c>
      <c r="E1477" s="6">
        <f t="shared" si="205"/>
        <v>2.0483491615841665E-2</v>
      </c>
      <c r="F1477" s="6">
        <f t="shared" si="203"/>
        <v>1.8023072091773739E-2</v>
      </c>
      <c r="G1477" s="3"/>
      <c r="H1477" s="3">
        <f t="shared" si="200"/>
        <v>4.0156852570848574E-4</v>
      </c>
      <c r="I1477" s="6">
        <f t="shared" si="201"/>
        <v>2.0039174776135014E-2</v>
      </c>
      <c r="J1477" s="13"/>
      <c r="K1477" s="13"/>
      <c r="L1477" s="3"/>
      <c r="M1477" s="3"/>
      <c r="N1477" s="3"/>
      <c r="O1477" s="3">
        <f t="shared" si="202"/>
        <v>4.0524481766524489E-4</v>
      </c>
      <c r="P1477" s="36">
        <f t="shared" ref="P1477:P1540" si="207">-0.5*LN(2*PI())-LN(Q1477)-C1477^2/(2*O1477)</f>
        <v>2.8745722141316072</v>
      </c>
      <c r="Q1477" s="6">
        <f t="shared" ref="Q1477:Q1540" si="208">SQRT(O1477)</f>
        <v>2.0130693422364888E-2</v>
      </c>
      <c r="R1477" s="3"/>
      <c r="S1477" s="3"/>
      <c r="T1477" s="3"/>
    </row>
    <row r="1478" spans="1:20" x14ac:dyDescent="0.25">
      <c r="A1478" s="33">
        <v>44537</v>
      </c>
      <c r="B1478">
        <v>35.430866000000002</v>
      </c>
      <c r="C1478" s="6">
        <f t="shared" si="206"/>
        <v>2.2301999275803123E-2</v>
      </c>
      <c r="D1478" s="6">
        <f t="shared" si="204"/>
        <v>2.0592648278091055E-2</v>
      </c>
      <c r="E1478" s="6">
        <f t="shared" si="205"/>
        <v>2.0431886309068274E-2</v>
      </c>
      <c r="F1478" s="6">
        <f t="shared" si="203"/>
        <v>1.8015378196106432E-2</v>
      </c>
      <c r="G1478" s="3"/>
      <c r="H1478" s="3">
        <f t="shared" ref="H1478:H1541" si="209">(1-$H$1)*C1477^2+$H$1*H1477</f>
        <v>3.8292084836675421E-4</v>
      </c>
      <c r="I1478" s="6">
        <f t="shared" ref="I1478:I1541" si="210">SQRT(H1478)</f>
        <v>1.9568363456527328E-2</v>
      </c>
      <c r="J1478" s="13"/>
      <c r="K1478" s="13"/>
      <c r="L1478" s="3"/>
      <c r="M1478" s="3"/>
      <c r="N1478" s="3"/>
      <c r="O1478" s="3">
        <f t="shared" ref="O1478:O1541" si="211">$M$2+$M$3*C1477^2+$M$4*O1477</f>
        <v>3.8064176553813557E-4</v>
      </c>
      <c r="P1478" s="36">
        <f t="shared" si="207"/>
        <v>2.3645445272652239</v>
      </c>
      <c r="Q1478" s="6">
        <f t="shared" si="208"/>
        <v>1.9510042684170007E-2</v>
      </c>
      <c r="R1478" s="3"/>
      <c r="S1478" s="3"/>
      <c r="T1478" s="3"/>
    </row>
    <row r="1479" spans="1:20" x14ac:dyDescent="0.25">
      <c r="A1479" s="33">
        <v>44538</v>
      </c>
      <c r="B1479">
        <v>35.342064000000001</v>
      </c>
      <c r="C1479" s="6">
        <f t="shared" si="206"/>
        <v>-2.5094918806642681E-3</v>
      </c>
      <c r="D1479" s="6">
        <f t="shared" si="204"/>
        <v>2.0984579941093158E-2</v>
      </c>
      <c r="E1479" s="6">
        <f t="shared" si="205"/>
        <v>2.0235324849419627E-2</v>
      </c>
      <c r="F1479" s="6">
        <f t="shared" si="203"/>
        <v>1.8052935532600123E-2</v>
      </c>
      <c r="G1479" s="3"/>
      <c r="H1479" s="3">
        <f t="shared" si="209"/>
        <v>3.8978834776662432E-4</v>
      </c>
      <c r="I1479" s="6">
        <f t="shared" si="210"/>
        <v>1.9743058217171532E-2</v>
      </c>
      <c r="J1479" s="13"/>
      <c r="K1479" s="13"/>
      <c r="L1479" s="3"/>
      <c r="M1479" s="3"/>
      <c r="N1479" s="3"/>
      <c r="O1479" s="3">
        <f t="shared" si="211"/>
        <v>3.9206444028698858E-4</v>
      </c>
      <c r="P1479" s="36">
        <f t="shared" si="207"/>
        <v>2.9950723699950044</v>
      </c>
      <c r="Q1479" s="6">
        <f t="shared" si="208"/>
        <v>1.9800617169345721E-2</v>
      </c>
      <c r="R1479" s="3"/>
      <c r="S1479" s="3"/>
      <c r="T1479" s="3"/>
    </row>
    <row r="1480" spans="1:20" x14ac:dyDescent="0.25">
      <c r="A1480" s="33">
        <v>44539</v>
      </c>
      <c r="B1480">
        <v>35.599583000000003</v>
      </c>
      <c r="C1480" s="6">
        <f t="shared" si="206"/>
        <v>7.2600550454336625E-3</v>
      </c>
      <c r="D1480" s="6">
        <f t="shared" si="204"/>
        <v>2.0924101125636016E-2</v>
      </c>
      <c r="E1480" s="6">
        <f t="shared" si="205"/>
        <v>2.022838493054541E-2</v>
      </c>
      <c r="F1480" s="6">
        <f t="shared" si="203"/>
        <v>1.8054430364314596E-2</v>
      </c>
      <c r="G1480" s="3"/>
      <c r="H1480" s="3">
        <f t="shared" si="209"/>
        <v>3.6677889987057406E-4</v>
      </c>
      <c r="I1480" s="6">
        <f t="shared" si="210"/>
        <v>1.9151472524862784E-2</v>
      </c>
      <c r="J1480" s="13"/>
      <c r="K1480" s="13"/>
      <c r="L1480" s="3"/>
      <c r="M1480" s="3"/>
      <c r="N1480" s="3"/>
      <c r="O1480" s="3">
        <f t="shared" si="211"/>
        <v>3.617283947549643E-4</v>
      </c>
      <c r="P1480" s="36">
        <f t="shared" si="207"/>
        <v>2.9705136061733293</v>
      </c>
      <c r="Q1480" s="6">
        <f t="shared" si="208"/>
        <v>1.9019158623739492E-2</v>
      </c>
      <c r="R1480" s="3"/>
      <c r="S1480" s="3"/>
      <c r="T1480" s="3"/>
    </row>
    <row r="1481" spans="1:20" x14ac:dyDescent="0.25">
      <c r="A1481" s="33">
        <v>44540</v>
      </c>
      <c r="B1481">
        <v>35.493026999999998</v>
      </c>
      <c r="C1481" s="6">
        <f t="shared" si="206"/>
        <v>-2.9976696535092269E-3</v>
      </c>
      <c r="D1481" s="6">
        <f t="shared" si="204"/>
        <v>2.0882521255673893E-2</v>
      </c>
      <c r="E1481" s="6">
        <f t="shared" si="205"/>
        <v>2.0232444630297487E-2</v>
      </c>
      <c r="F1481" s="6">
        <f t="shared" si="203"/>
        <v>1.8064434975749499E-2</v>
      </c>
      <c r="G1481" s="3"/>
      <c r="H1481" s="3">
        <f t="shared" si="209"/>
        <v>3.4793466983410316E-4</v>
      </c>
      <c r="I1481" s="6">
        <f t="shared" si="210"/>
        <v>1.8653006991745411E-2</v>
      </c>
      <c r="J1481" s="13"/>
      <c r="K1481" s="13"/>
      <c r="L1481" s="3"/>
      <c r="M1481" s="3"/>
      <c r="N1481" s="3"/>
      <c r="O1481" s="3">
        <f t="shared" si="211"/>
        <v>3.3814059306301142E-4</v>
      </c>
      <c r="P1481" s="36">
        <f t="shared" si="207"/>
        <v>3.0637984563969849</v>
      </c>
      <c r="Q1481" s="6">
        <f t="shared" si="208"/>
        <v>1.8388599540558041E-2</v>
      </c>
      <c r="R1481" s="3"/>
      <c r="S1481" s="3"/>
      <c r="T1481" s="3"/>
    </row>
    <row r="1482" spans="1:20" x14ac:dyDescent="0.25">
      <c r="A1482" s="33">
        <v>44543</v>
      </c>
      <c r="B1482">
        <v>34.498474000000002</v>
      </c>
      <c r="C1482" s="6">
        <f t="shared" si="206"/>
        <v>-2.8421163477728561E-2</v>
      </c>
      <c r="D1482" s="6">
        <f t="shared" si="204"/>
        <v>2.0870810253992081E-2</v>
      </c>
      <c r="E1482" s="6">
        <f t="shared" si="205"/>
        <v>2.0168900101497779E-2</v>
      </c>
      <c r="F1482" s="6">
        <f t="shared" si="203"/>
        <v>1.8065855237419121E-2</v>
      </c>
      <c r="G1482" s="3"/>
      <c r="H1482" s="3">
        <f t="shared" si="209"/>
        <v>3.275977510451512E-4</v>
      </c>
      <c r="I1482" s="6">
        <f t="shared" si="210"/>
        <v>1.8099661627918661E-2</v>
      </c>
      <c r="J1482" s="13"/>
      <c r="K1482" s="13"/>
      <c r="L1482" s="3"/>
      <c r="M1482" s="3"/>
      <c r="N1482" s="3"/>
      <c r="O1482" s="3">
        <f t="shared" si="211"/>
        <v>3.1319116083766284E-4</v>
      </c>
      <c r="P1482" s="36">
        <f t="shared" si="207"/>
        <v>1.8258419777346584</v>
      </c>
      <c r="Q1482" s="6">
        <f t="shared" si="208"/>
        <v>1.7697207713016843E-2</v>
      </c>
      <c r="R1482" s="3"/>
      <c r="S1482" s="3"/>
      <c r="T1482" s="3"/>
    </row>
    <row r="1483" spans="1:20" x14ac:dyDescent="0.25">
      <c r="A1483" s="33">
        <v>44544</v>
      </c>
      <c r="B1483">
        <v>35.075668</v>
      </c>
      <c r="C1483" s="6">
        <f t="shared" si="206"/>
        <v>1.6592579535952865E-2</v>
      </c>
      <c r="D1483" s="6">
        <f t="shared" si="204"/>
        <v>2.1132558703601111E-2</v>
      </c>
      <c r="E1483" s="6">
        <f t="shared" si="205"/>
        <v>2.0490637509001038E-2</v>
      </c>
      <c r="F1483" s="6">
        <f t="shared" si="203"/>
        <v>1.8134605001440006E-2</v>
      </c>
      <c r="G1483" s="3"/>
      <c r="H1483" s="3">
        <f t="shared" si="209"/>
        <v>3.5640763798810846E-4</v>
      </c>
      <c r="I1483" s="6">
        <f t="shared" si="210"/>
        <v>1.8878761558643313E-2</v>
      </c>
      <c r="J1483" s="13"/>
      <c r="K1483" s="13"/>
      <c r="L1483" s="3"/>
      <c r="M1483" s="3"/>
      <c r="N1483" s="3"/>
      <c r="O1483" s="3">
        <f t="shared" si="211"/>
        <v>3.5677502085826112E-4</v>
      </c>
      <c r="P1483" s="36">
        <f t="shared" si="207"/>
        <v>2.664427488007</v>
      </c>
      <c r="Q1483" s="6">
        <f t="shared" si="208"/>
        <v>1.888848910999133E-2</v>
      </c>
      <c r="R1483" s="3"/>
      <c r="S1483" s="3"/>
      <c r="T1483" s="3"/>
    </row>
    <row r="1484" spans="1:20" x14ac:dyDescent="0.25">
      <c r="A1484" s="33">
        <v>44545</v>
      </c>
      <c r="B1484">
        <v>34.143276</v>
      </c>
      <c r="C1484" s="6">
        <f t="shared" si="206"/>
        <v>-2.6942000127574875E-2</v>
      </c>
      <c r="D1484" s="6">
        <f t="shared" si="204"/>
        <v>2.1337981690568584E-2</v>
      </c>
      <c r="E1484" s="6">
        <f t="shared" si="205"/>
        <v>2.032990395865791E-2</v>
      </c>
      <c r="F1484" s="6">
        <f t="shared" si="203"/>
        <v>1.8197187434671625E-2</v>
      </c>
      <c r="G1484" s="3"/>
      <c r="H1484" s="3">
        <f t="shared" si="209"/>
        <v>3.5154200144823724E-4</v>
      </c>
      <c r="I1484" s="6">
        <f t="shared" si="210"/>
        <v>1.8749453363984703E-2</v>
      </c>
      <c r="J1484" s="13"/>
      <c r="K1484" s="13"/>
      <c r="L1484" s="3"/>
      <c r="M1484" s="3"/>
      <c r="N1484" s="3"/>
      <c r="O1484" s="3">
        <f t="shared" si="211"/>
        <v>3.5209477973143551E-4</v>
      </c>
      <c r="P1484" s="36">
        <f t="shared" si="207"/>
        <v>2.0260768086902807</v>
      </c>
      <c r="Q1484" s="6">
        <f t="shared" si="208"/>
        <v>1.8764188757615808E-2</v>
      </c>
      <c r="R1484" s="3"/>
      <c r="S1484" s="3"/>
      <c r="T1484" s="3"/>
    </row>
    <row r="1485" spans="1:20" x14ac:dyDescent="0.25">
      <c r="A1485" s="33">
        <v>44546</v>
      </c>
      <c r="B1485">
        <v>34.800387999999998</v>
      </c>
      <c r="C1485" s="6">
        <f t="shared" si="206"/>
        <v>1.9062865560186E-2</v>
      </c>
      <c r="D1485" s="6">
        <f t="shared" si="204"/>
        <v>2.1247751286588474E-2</v>
      </c>
      <c r="E1485" s="6">
        <f t="shared" si="205"/>
        <v>2.059538543634816E-2</v>
      </c>
      <c r="F1485" s="6">
        <f t="shared" si="203"/>
        <v>1.8393500542063665E-2</v>
      </c>
      <c r="G1485" s="3"/>
      <c r="H1485" s="3">
        <f t="shared" si="209"/>
        <v>3.7400176361379774E-4</v>
      </c>
      <c r="I1485" s="6">
        <f t="shared" si="210"/>
        <v>1.9339125202909199E-2</v>
      </c>
      <c r="J1485" s="13"/>
      <c r="K1485" s="13"/>
      <c r="L1485" s="3"/>
      <c r="M1485" s="3"/>
      <c r="N1485" s="3"/>
      <c r="O1485" s="3">
        <f t="shared" si="211"/>
        <v>3.8517192007650556E-4</v>
      </c>
      <c r="P1485" s="36">
        <f t="shared" si="207"/>
        <v>2.5402437461618459</v>
      </c>
      <c r="Q1485" s="6">
        <f t="shared" si="208"/>
        <v>1.9625797310593666E-2</v>
      </c>
      <c r="R1485" s="3"/>
      <c r="S1485" s="3"/>
      <c r="T1485" s="3"/>
    </row>
    <row r="1486" spans="1:20" x14ac:dyDescent="0.25">
      <c r="A1486" s="33">
        <v>44547</v>
      </c>
      <c r="B1486">
        <v>34.835911000000003</v>
      </c>
      <c r="C1486" s="6">
        <f t="shared" si="206"/>
        <v>1.0202438553295464E-3</v>
      </c>
      <c r="D1486" s="6">
        <f t="shared" si="204"/>
        <v>2.143642894110126E-2</v>
      </c>
      <c r="E1486" s="6">
        <f t="shared" si="205"/>
        <v>2.0374942968336189E-2</v>
      </c>
      <c r="F1486" s="6">
        <f t="shared" si="203"/>
        <v>1.8455878695760913E-2</v>
      </c>
      <c r="G1486" s="3"/>
      <c r="H1486" s="3">
        <f t="shared" si="209"/>
        <v>3.733652283989134E-4</v>
      </c>
      <c r="I1486" s="6">
        <f t="shared" si="210"/>
        <v>1.9322661007193431E-2</v>
      </c>
      <c r="J1486" s="13"/>
      <c r="K1486" s="13"/>
      <c r="L1486" s="3"/>
      <c r="M1486" s="3"/>
      <c r="N1486" s="3"/>
      <c r="O1486" s="3">
        <f t="shared" si="211"/>
        <v>3.8506580525863253E-4</v>
      </c>
      <c r="P1486" s="36">
        <f t="shared" si="207"/>
        <v>3.0107580406113121</v>
      </c>
      <c r="Q1486" s="6">
        <f t="shared" si="208"/>
        <v>1.9623093671962955E-2</v>
      </c>
      <c r="R1486" s="3"/>
      <c r="S1486" s="3"/>
      <c r="T1486" s="3"/>
    </row>
    <row r="1487" spans="1:20" x14ac:dyDescent="0.25">
      <c r="A1487" s="33">
        <v>44550</v>
      </c>
      <c r="B1487">
        <v>34.249836000000002</v>
      </c>
      <c r="C1487" s="6">
        <f t="shared" si="206"/>
        <v>-1.6967003623288686E-2</v>
      </c>
      <c r="D1487" s="6">
        <f t="shared" si="204"/>
        <v>1.9493742294781437E-2</v>
      </c>
      <c r="E1487" s="6">
        <f t="shared" si="205"/>
        <v>1.9969120632665618E-2</v>
      </c>
      <c r="F1487" s="6">
        <f t="shared" si="203"/>
        <v>1.8445526533954683E-2</v>
      </c>
      <c r="G1487" s="3"/>
      <c r="H1487" s="3">
        <f t="shared" si="209"/>
        <v>3.5102576854643882E-4</v>
      </c>
      <c r="I1487" s="6">
        <f t="shared" si="210"/>
        <v>1.8735681694201544E-2</v>
      </c>
      <c r="J1487" s="13"/>
      <c r="K1487" s="13"/>
      <c r="L1487" s="3"/>
      <c r="M1487" s="3"/>
      <c r="N1487" s="3"/>
      <c r="O1487" s="3">
        <f t="shared" si="211"/>
        <v>3.5496469459889342E-4</v>
      </c>
      <c r="P1487" s="36">
        <f t="shared" si="207"/>
        <v>2.6473035725058067</v>
      </c>
      <c r="Q1487" s="6">
        <f t="shared" si="208"/>
        <v>1.8840506750055674E-2</v>
      </c>
      <c r="R1487" s="3"/>
      <c r="S1487" s="3"/>
      <c r="T1487" s="3"/>
    </row>
    <row r="1488" spans="1:20" x14ac:dyDescent="0.25">
      <c r="A1488" s="33">
        <v>44551</v>
      </c>
      <c r="B1488">
        <v>35.510787999999998</v>
      </c>
      <c r="C1488" s="6">
        <f t="shared" si="206"/>
        <v>3.6154761265310774E-2</v>
      </c>
      <c r="D1488" s="6">
        <f t="shared" si="204"/>
        <v>1.9505019480778422E-2</v>
      </c>
      <c r="E1488" s="6">
        <f t="shared" si="205"/>
        <v>2.0016027827695192E-2</v>
      </c>
      <c r="F1488" s="6">
        <f t="shared" si="203"/>
        <v>1.8530062157790725E-2</v>
      </c>
      <c r="G1488" s="3"/>
      <c r="H1488" s="3">
        <f t="shared" si="209"/>
        <v>3.4723697515081395E-4</v>
      </c>
      <c r="I1488" s="6">
        <f t="shared" si="210"/>
        <v>1.8634295670907821E-2</v>
      </c>
      <c r="J1488" s="13"/>
      <c r="K1488" s="13"/>
      <c r="L1488" s="3"/>
      <c r="M1488" s="3"/>
      <c r="N1488" s="3"/>
      <c r="O1488" s="3">
        <f t="shared" si="211"/>
        <v>3.5149832700022334E-4</v>
      </c>
      <c r="P1488" s="36">
        <f t="shared" si="207"/>
        <v>1.1982932404084452</v>
      </c>
      <c r="Q1488" s="6">
        <f t="shared" si="208"/>
        <v>1.8748288641906048E-2</v>
      </c>
      <c r="R1488" s="3"/>
      <c r="S1488" s="3"/>
      <c r="T1488" s="3"/>
    </row>
    <row r="1489" spans="1:20" x14ac:dyDescent="0.25">
      <c r="A1489" s="33">
        <v>44552</v>
      </c>
      <c r="B1489">
        <v>36.194538000000001</v>
      </c>
      <c r="C1489" s="6">
        <f t="shared" si="206"/>
        <v>1.9071685828779213E-2</v>
      </c>
      <c r="D1489" s="6">
        <f t="shared" si="204"/>
        <v>2.058999275089821E-2</v>
      </c>
      <c r="E1489" s="6">
        <f t="shared" si="205"/>
        <v>1.9726716409675084E-2</v>
      </c>
      <c r="F1489" s="6">
        <f t="shared" si="203"/>
        <v>1.8894770895610393E-2</v>
      </c>
      <c r="G1489" s="3"/>
      <c r="H1489" s="3">
        <f t="shared" si="209"/>
        <v>4.0483276237086212E-4</v>
      </c>
      <c r="I1489" s="6">
        <f t="shared" si="210"/>
        <v>2.012045631616893E-2</v>
      </c>
      <c r="J1489" s="13"/>
      <c r="K1489" s="13"/>
      <c r="L1489" s="3"/>
      <c r="M1489" s="3"/>
      <c r="N1489" s="3"/>
      <c r="O1489" s="3">
        <f t="shared" si="211"/>
        <v>4.327677217667756E-4</v>
      </c>
      <c r="P1489" s="36">
        <f t="shared" si="207"/>
        <v>2.5334801182988622</v>
      </c>
      <c r="Q1489" s="6">
        <f t="shared" si="208"/>
        <v>2.0803070008216951E-2</v>
      </c>
      <c r="R1489" s="3"/>
      <c r="S1489" s="3"/>
      <c r="T1489" s="3"/>
    </row>
    <row r="1490" spans="1:20" x14ac:dyDescent="0.25">
      <c r="A1490" s="33">
        <v>44553</v>
      </c>
      <c r="B1490">
        <v>36.194538000000001</v>
      </c>
      <c r="C1490" s="6">
        <f t="shared" si="206"/>
        <v>0</v>
      </c>
      <c r="D1490" s="6">
        <f t="shared" si="204"/>
        <v>2.0619915740140198E-2</v>
      </c>
      <c r="E1490" s="6">
        <f t="shared" si="205"/>
        <v>1.9344848454431102E-2</v>
      </c>
      <c r="F1490" s="6">
        <f t="shared" si="203"/>
        <v>1.8940009877590341E-2</v>
      </c>
      <c r="G1490" s="3"/>
      <c r="H1490" s="3">
        <f t="shared" si="209"/>
        <v>4.023665486497099E-4</v>
      </c>
      <c r="I1490" s="6">
        <f t="shared" si="210"/>
        <v>2.0059076465523278E-2</v>
      </c>
      <c r="J1490" s="13"/>
      <c r="K1490" s="13"/>
      <c r="L1490" s="3"/>
      <c r="M1490" s="3"/>
      <c r="N1490" s="3"/>
      <c r="O1490" s="3">
        <f t="shared" si="211"/>
        <v>4.2813147186485768E-4</v>
      </c>
      <c r="P1490" s="36">
        <f t="shared" si="207"/>
        <v>2.9591015829440326</v>
      </c>
      <c r="Q1490" s="6">
        <f t="shared" si="208"/>
        <v>2.0691338087829355E-2</v>
      </c>
      <c r="R1490" s="3"/>
      <c r="S1490" s="3"/>
      <c r="T1490" s="3"/>
    </row>
    <row r="1491" spans="1:20" x14ac:dyDescent="0.25">
      <c r="A1491" s="33">
        <v>44557</v>
      </c>
      <c r="B1491">
        <v>36.576374000000001</v>
      </c>
      <c r="C1491" s="6">
        <f t="shared" si="206"/>
        <v>1.049428937476953E-2</v>
      </c>
      <c r="D1491" s="6">
        <f t="shared" si="204"/>
        <v>1.9694798227650995E-2</v>
      </c>
      <c r="E1491" s="6">
        <f t="shared" si="205"/>
        <v>1.9176086056456248E-2</v>
      </c>
      <c r="F1491" s="6">
        <f t="shared" si="203"/>
        <v>1.892800179147399E-2</v>
      </c>
      <c r="G1491" s="3"/>
      <c r="H1491" s="3">
        <f t="shared" si="209"/>
        <v>3.7822455573072725E-4</v>
      </c>
      <c r="I1491" s="6">
        <f t="shared" si="210"/>
        <v>1.9447996188058224E-2</v>
      </c>
      <c r="J1491" s="13"/>
      <c r="K1491" s="13"/>
      <c r="L1491" s="3"/>
      <c r="M1491" s="3"/>
      <c r="N1491" s="3"/>
      <c r="O1491" s="3">
        <f t="shared" si="211"/>
        <v>3.9382000633881665E-4</v>
      </c>
      <c r="P1491" s="36">
        <f t="shared" si="207"/>
        <v>2.8610468632545856</v>
      </c>
      <c r="Q1491" s="6">
        <f t="shared" si="208"/>
        <v>1.9844898748515111E-2</v>
      </c>
      <c r="R1491" s="3"/>
      <c r="S1491" s="3"/>
      <c r="T1491" s="3"/>
    </row>
    <row r="1492" spans="1:20" x14ac:dyDescent="0.25">
      <c r="A1492" s="33">
        <v>44558</v>
      </c>
      <c r="B1492">
        <v>36.514214000000003</v>
      </c>
      <c r="C1492" s="6">
        <f t="shared" si="206"/>
        <v>-1.7009034045837373E-3</v>
      </c>
      <c r="D1492" s="6">
        <f t="shared" si="204"/>
        <v>1.9001401354993033E-2</v>
      </c>
      <c r="E1492" s="6">
        <f t="shared" si="205"/>
        <v>1.9209311871326042E-2</v>
      </c>
      <c r="F1492" s="6">
        <f t="shared" si="203"/>
        <v>1.8772654766359888E-2</v>
      </c>
      <c r="G1492" s="3"/>
      <c r="H1492" s="3">
        <f t="shared" si="209"/>
        <v>3.6213888895576763E-4</v>
      </c>
      <c r="I1492" s="6">
        <f t="shared" si="210"/>
        <v>1.9029947161139666E-2</v>
      </c>
      <c r="J1492" s="13"/>
      <c r="K1492" s="13"/>
      <c r="L1492" s="3"/>
      <c r="M1492" s="3"/>
      <c r="N1492" s="3"/>
      <c r="O1492" s="3">
        <f t="shared" si="211"/>
        <v>3.7191386841127949E-4</v>
      </c>
      <c r="P1492" s="36">
        <f t="shared" si="207"/>
        <v>3.0255961616016029</v>
      </c>
      <c r="Q1492" s="6">
        <f t="shared" si="208"/>
        <v>1.9285068535301594E-2</v>
      </c>
      <c r="R1492" s="3"/>
      <c r="S1492" s="3"/>
      <c r="T1492" s="3"/>
    </row>
    <row r="1493" spans="1:20" x14ac:dyDescent="0.25">
      <c r="A1493" s="33">
        <v>44559</v>
      </c>
      <c r="B1493">
        <v>36.603015999999997</v>
      </c>
      <c r="C1493" s="6">
        <f t="shared" si="206"/>
        <v>2.4290319439733993E-3</v>
      </c>
      <c r="D1493" s="6">
        <f t="shared" si="204"/>
        <v>1.8998630012408705E-2</v>
      </c>
      <c r="E1493" s="6">
        <f t="shared" si="205"/>
        <v>1.920909680916684E-2</v>
      </c>
      <c r="F1493" s="6">
        <f t="shared" si="203"/>
        <v>1.8722144750259986E-2</v>
      </c>
      <c r="G1493" s="3"/>
      <c r="H1493" s="3">
        <f t="shared" si="209"/>
        <v>3.4058413996192503E-4</v>
      </c>
      <c r="I1493" s="6">
        <f t="shared" si="210"/>
        <v>1.8454921835703478E-2</v>
      </c>
      <c r="J1493" s="13"/>
      <c r="K1493" s="13"/>
      <c r="L1493" s="3"/>
      <c r="M1493" s="3"/>
      <c r="N1493" s="3"/>
      <c r="O1493" s="3">
        <f t="shared" si="211"/>
        <v>3.4322561871160003E-4</v>
      </c>
      <c r="P1493" s="36">
        <f t="shared" si="207"/>
        <v>3.061027524756645</v>
      </c>
      <c r="Q1493" s="6">
        <f t="shared" si="208"/>
        <v>1.8526349308797999E-2</v>
      </c>
      <c r="R1493" s="3"/>
      <c r="S1493" s="3"/>
      <c r="T1493" s="3"/>
    </row>
    <row r="1494" spans="1:20" x14ac:dyDescent="0.25">
      <c r="A1494" s="33">
        <v>44560</v>
      </c>
      <c r="B1494">
        <v>36.718451999999999</v>
      </c>
      <c r="C1494" s="6">
        <f t="shared" si="206"/>
        <v>3.1487666170677223E-3</v>
      </c>
      <c r="D1494" s="6">
        <f t="shared" si="204"/>
        <v>1.8866636242229628E-2</v>
      </c>
      <c r="E1494" s="6">
        <f t="shared" si="205"/>
        <v>1.9129083270877721E-2</v>
      </c>
      <c r="F1494" s="6">
        <f t="shared" si="203"/>
        <v>1.8707189987026147E-2</v>
      </c>
      <c r="G1494" s="3"/>
      <c r="H1494" s="3">
        <f t="shared" si="209"/>
        <v>3.2050310333530009E-4</v>
      </c>
      <c r="I1494" s="6">
        <f t="shared" si="210"/>
        <v>1.7902600462929963E-2</v>
      </c>
      <c r="J1494" s="13"/>
      <c r="K1494" s="13"/>
      <c r="L1494" s="3"/>
      <c r="M1494" s="3"/>
      <c r="N1494" s="3"/>
      <c r="O1494" s="3">
        <f t="shared" si="211"/>
        <v>3.1753369452645176E-4</v>
      </c>
      <c r="P1494" s="36">
        <f t="shared" si="207"/>
        <v>3.0929126840705208</v>
      </c>
      <c r="Q1494" s="6">
        <f t="shared" si="208"/>
        <v>1.7819475147333935E-2</v>
      </c>
      <c r="R1494" s="3"/>
      <c r="S1494" s="3"/>
      <c r="T1494" s="3"/>
    </row>
    <row r="1495" spans="1:20" x14ac:dyDescent="0.25">
      <c r="A1495" s="33">
        <v>44564</v>
      </c>
      <c r="B1495">
        <v>36.762855999999999</v>
      </c>
      <c r="C1495" s="6">
        <f t="shared" si="206"/>
        <v>1.2085796133336562E-3</v>
      </c>
      <c r="D1495" s="6">
        <f t="shared" si="204"/>
        <v>1.882473399846453E-2</v>
      </c>
      <c r="E1495" s="6">
        <f t="shared" si="205"/>
        <v>1.8104851480100357E-2</v>
      </c>
      <c r="F1495" s="6">
        <f t="shared" si="203"/>
        <v>1.8709469769558406E-2</v>
      </c>
      <c r="G1495" s="3"/>
      <c r="H1495" s="3">
        <f t="shared" si="209"/>
        <v>3.0186780100770769E-4</v>
      </c>
      <c r="I1495" s="6">
        <f t="shared" si="210"/>
        <v>1.7374343182051739E-2</v>
      </c>
      <c r="J1495" s="13"/>
      <c r="K1495" s="13"/>
      <c r="L1495" s="3"/>
      <c r="M1495" s="3"/>
      <c r="N1495" s="3"/>
      <c r="O1495" s="3">
        <f t="shared" si="211"/>
        <v>2.9463457463936045E-4</v>
      </c>
      <c r="P1495" s="36">
        <f t="shared" si="207"/>
        <v>3.1434700431742124</v>
      </c>
      <c r="Q1495" s="6">
        <f t="shared" si="208"/>
        <v>1.7164922797360916E-2</v>
      </c>
      <c r="R1495" s="3"/>
      <c r="S1495" s="3"/>
      <c r="T1495" s="3"/>
    </row>
    <row r="1496" spans="1:20" x14ac:dyDescent="0.25">
      <c r="A1496" s="33">
        <v>44565</v>
      </c>
      <c r="B1496">
        <v>38.281319000000003</v>
      </c>
      <c r="C1496" s="6">
        <f t="shared" si="206"/>
        <v>4.047403501220332E-2</v>
      </c>
      <c r="D1496" s="6">
        <f t="shared" si="204"/>
        <v>1.8726381826172072E-2</v>
      </c>
      <c r="E1496" s="6">
        <f t="shared" si="205"/>
        <v>1.8094820075486674E-2</v>
      </c>
      <c r="F1496" s="6">
        <f t="shared" si="203"/>
        <v>1.8562898749396706E-2</v>
      </c>
      <c r="G1496" s="3"/>
      <c r="H1496" s="3">
        <f t="shared" si="209"/>
        <v>2.8384337282815115E-4</v>
      </c>
      <c r="I1496" s="6">
        <f t="shared" si="210"/>
        <v>1.6847651849090161E-2</v>
      </c>
      <c r="J1496" s="13"/>
      <c r="K1496" s="13"/>
      <c r="L1496" s="3"/>
      <c r="M1496" s="3"/>
      <c r="N1496" s="3"/>
      <c r="O1496" s="3">
        <f t="shared" si="211"/>
        <v>2.7322832420089631E-4</v>
      </c>
      <c r="P1496" s="36">
        <f t="shared" si="207"/>
        <v>0.18589986783675538</v>
      </c>
      <c r="Q1496" s="6">
        <f t="shared" si="208"/>
        <v>1.6529619602425709E-2</v>
      </c>
      <c r="R1496" s="3"/>
      <c r="S1496" s="3"/>
      <c r="T1496" s="3"/>
    </row>
    <row r="1497" spans="1:20" x14ac:dyDescent="0.25">
      <c r="A1497" s="33">
        <v>44566</v>
      </c>
      <c r="B1497">
        <v>37.713005000000003</v>
      </c>
      <c r="C1497" s="6">
        <f t="shared" si="206"/>
        <v>-1.4957027445383748E-2</v>
      </c>
      <c r="D1497" s="6">
        <f t="shared" si="204"/>
        <v>1.7663771163316837E-2</v>
      </c>
      <c r="E1497" s="6">
        <f t="shared" si="205"/>
        <v>1.8828565209548509E-2</v>
      </c>
      <c r="F1497" s="6">
        <f t="shared" si="203"/>
        <v>1.8995468318918764E-2</v>
      </c>
      <c r="G1497" s="3"/>
      <c r="H1497" s="3">
        <f t="shared" si="209"/>
        <v>3.6510162106860578E-4</v>
      </c>
      <c r="I1497" s="6">
        <f t="shared" si="210"/>
        <v>1.9107632534372379E-2</v>
      </c>
      <c r="J1497" s="13"/>
      <c r="K1497" s="13"/>
      <c r="L1497" s="3"/>
      <c r="M1497" s="3"/>
      <c r="N1497" s="3"/>
      <c r="O1497" s="3">
        <f t="shared" si="211"/>
        <v>3.8940061934450302E-4</v>
      </c>
      <c r="P1497" s="36">
        <f t="shared" si="207"/>
        <v>2.7192598177863907</v>
      </c>
      <c r="Q1497" s="6">
        <f t="shared" si="208"/>
        <v>1.9733236413333292E-2</v>
      </c>
      <c r="R1497" s="3"/>
      <c r="S1497" s="3"/>
      <c r="T1497" s="3"/>
    </row>
    <row r="1498" spans="1:20" x14ac:dyDescent="0.25">
      <c r="A1498" s="33">
        <v>44567</v>
      </c>
      <c r="B1498">
        <v>38.139240000000001</v>
      </c>
      <c r="C1498" s="6">
        <f t="shared" si="206"/>
        <v>1.1238678206402527E-2</v>
      </c>
      <c r="D1498" s="6">
        <f t="shared" si="204"/>
        <v>1.7816724207859118E-2</v>
      </c>
      <c r="E1498" s="6">
        <f t="shared" si="205"/>
        <v>1.8876577289801695E-2</v>
      </c>
      <c r="F1498" s="6">
        <f t="shared" si="203"/>
        <v>1.9050455011298633E-2</v>
      </c>
      <c r="G1498" s="3"/>
      <c r="H1498" s="3">
        <f t="shared" si="209"/>
        <v>3.5661828400460716E-4</v>
      </c>
      <c r="I1498" s="6">
        <f t="shared" si="210"/>
        <v>1.888433964968347E-2</v>
      </c>
      <c r="J1498" s="13"/>
      <c r="K1498" s="13"/>
      <c r="L1498" s="3"/>
      <c r="M1498" s="3"/>
      <c r="N1498" s="3"/>
      <c r="O1498" s="3">
        <f t="shared" si="211"/>
        <v>3.7732309532567801E-4</v>
      </c>
      <c r="P1498" s="36">
        <f t="shared" si="207"/>
        <v>2.8548921765966297</v>
      </c>
      <c r="Q1498" s="6">
        <f t="shared" si="208"/>
        <v>1.9424806185022233E-2</v>
      </c>
      <c r="R1498" s="3"/>
      <c r="S1498" s="3"/>
      <c r="T1498" s="3"/>
    </row>
    <row r="1499" spans="1:20" x14ac:dyDescent="0.25">
      <c r="A1499" s="33">
        <v>44568</v>
      </c>
      <c r="B1499">
        <v>38.396759000000003</v>
      </c>
      <c r="C1499" s="6">
        <f t="shared" si="206"/>
        <v>6.729381602571324E-3</v>
      </c>
      <c r="D1499" s="6">
        <f t="shared" si="204"/>
        <v>1.7825265307720075E-2</v>
      </c>
      <c r="E1499" s="6">
        <f t="shared" si="205"/>
        <v>1.8669350254079897E-2</v>
      </c>
      <c r="F1499" s="6">
        <f t="shared" si="203"/>
        <v>1.908683827651458E-2</v>
      </c>
      <c r="G1499" s="3"/>
      <c r="H1499" s="3">
        <f t="shared" si="209"/>
        <v>3.4279966023395472E-4</v>
      </c>
      <c r="I1499" s="6">
        <f t="shared" si="210"/>
        <v>1.8514849722154236E-2</v>
      </c>
      <c r="J1499" s="13"/>
      <c r="K1499" s="13"/>
      <c r="L1499" s="3"/>
      <c r="M1499" s="3"/>
      <c r="N1499" s="3"/>
      <c r="O1499" s="3">
        <f t="shared" si="211"/>
        <v>3.5833640361865624E-4</v>
      </c>
      <c r="P1499" s="36">
        <f t="shared" si="207"/>
        <v>2.9848933956174055</v>
      </c>
      <c r="Q1499" s="6">
        <f t="shared" si="208"/>
        <v>1.8929775582892053E-2</v>
      </c>
      <c r="R1499" s="3"/>
      <c r="S1499" s="3"/>
      <c r="T1499" s="3"/>
    </row>
    <row r="1500" spans="1:20" x14ac:dyDescent="0.25">
      <c r="A1500" s="33">
        <v>44571</v>
      </c>
      <c r="B1500">
        <v>37.792926999999999</v>
      </c>
      <c r="C1500" s="6">
        <f t="shared" si="206"/>
        <v>-1.5851086275078741E-2</v>
      </c>
      <c r="D1500" s="6">
        <f t="shared" si="204"/>
        <v>1.7663213075837129E-2</v>
      </c>
      <c r="E1500" s="6">
        <f t="shared" si="205"/>
        <v>1.8648676438626121E-2</v>
      </c>
      <c r="F1500" s="6">
        <f t="shared" si="203"/>
        <v>1.9058893514444803E-2</v>
      </c>
      <c r="G1500" s="3"/>
      <c r="H1500" s="3">
        <f t="shared" si="209"/>
        <v>3.2494875522509896E-4</v>
      </c>
      <c r="I1500" s="6">
        <f t="shared" si="210"/>
        <v>1.8026335046955579E-2</v>
      </c>
      <c r="J1500" s="13"/>
      <c r="K1500" s="13"/>
      <c r="L1500" s="3"/>
      <c r="M1500" s="3"/>
      <c r="N1500" s="3"/>
      <c r="O1500" s="3">
        <f t="shared" si="211"/>
        <v>3.3445869221069045E-4</v>
      </c>
      <c r="P1500" s="36">
        <f t="shared" si="207"/>
        <v>2.7069427639906851</v>
      </c>
      <c r="Q1500" s="6">
        <f t="shared" si="208"/>
        <v>1.8288211837429336E-2</v>
      </c>
      <c r="R1500" s="3"/>
      <c r="S1500" s="3"/>
      <c r="T1500" s="3"/>
    </row>
    <row r="1501" spans="1:20" x14ac:dyDescent="0.25">
      <c r="A1501" s="33">
        <v>44572</v>
      </c>
      <c r="B1501">
        <v>38.130360000000003</v>
      </c>
      <c r="C1501" s="6">
        <f t="shared" si="206"/>
        <v>8.8888464946717677E-3</v>
      </c>
      <c r="D1501" s="6">
        <f t="shared" si="204"/>
        <v>1.7897772878965268E-2</v>
      </c>
      <c r="E1501" s="6">
        <f t="shared" si="205"/>
        <v>1.8573913872193201E-2</v>
      </c>
      <c r="F1501" s="6">
        <f t="shared" si="203"/>
        <v>1.897690449390162E-2</v>
      </c>
      <c r="G1501" s="3"/>
      <c r="H1501" s="3">
        <f t="shared" si="209"/>
        <v>3.2052724607759236E-4</v>
      </c>
      <c r="I1501" s="6">
        <f t="shared" si="210"/>
        <v>1.7903274730551179E-2</v>
      </c>
      <c r="J1501" s="13"/>
      <c r="K1501" s="13"/>
      <c r="L1501" s="3"/>
      <c r="M1501" s="3"/>
      <c r="N1501" s="3"/>
      <c r="O1501" s="3">
        <f t="shared" si="211"/>
        <v>3.2992350277927945E-4</v>
      </c>
      <c r="P1501" s="36">
        <f t="shared" si="207"/>
        <v>2.9696440460892619</v>
      </c>
      <c r="Q1501" s="6">
        <f t="shared" si="208"/>
        <v>1.816379648584732E-2</v>
      </c>
      <c r="R1501" s="3"/>
      <c r="S1501" s="3"/>
      <c r="T1501" s="3"/>
    </row>
    <row r="1502" spans="1:20" x14ac:dyDescent="0.25">
      <c r="A1502" s="33">
        <v>44573</v>
      </c>
      <c r="B1502">
        <v>38.956192000000001</v>
      </c>
      <c r="C1502" s="6">
        <f t="shared" si="206"/>
        <v>2.1426917514604873E-2</v>
      </c>
      <c r="D1502" s="6">
        <f t="shared" si="204"/>
        <v>1.6506128947315221E-2</v>
      </c>
      <c r="E1502" s="6">
        <f t="shared" si="205"/>
        <v>1.8600732956457113E-2</v>
      </c>
      <c r="F1502" s="6">
        <f t="shared" si="203"/>
        <v>1.8994565012672722E-2</v>
      </c>
      <c r="G1502" s="3"/>
      <c r="H1502" s="3">
        <f t="shared" si="209"/>
        <v>3.0603630683328711E-4</v>
      </c>
      <c r="I1502" s="6">
        <f t="shared" si="210"/>
        <v>1.7493893415511799E-2</v>
      </c>
      <c r="J1502" s="13"/>
      <c r="K1502" s="13"/>
      <c r="L1502" s="3"/>
      <c r="M1502" s="3"/>
      <c r="N1502" s="3"/>
      <c r="O1502" s="3">
        <f t="shared" si="211"/>
        <v>3.1155956014613411E-4</v>
      </c>
      <c r="P1502" s="36">
        <f t="shared" si="207"/>
        <v>2.3812236881216284</v>
      </c>
      <c r="Q1502" s="6">
        <f t="shared" si="208"/>
        <v>1.7651049831274458E-2</v>
      </c>
      <c r="R1502" s="3"/>
      <c r="S1502" s="3"/>
      <c r="T1502" s="3"/>
    </row>
    <row r="1503" spans="1:20" x14ac:dyDescent="0.25">
      <c r="A1503" s="33">
        <v>44574</v>
      </c>
      <c r="B1503">
        <v>39.195950000000003</v>
      </c>
      <c r="C1503" s="6">
        <f t="shared" si="206"/>
        <v>6.1356924081426541E-3</v>
      </c>
      <c r="D1503" s="6">
        <f t="shared" si="204"/>
        <v>1.6614351642605007E-2</v>
      </c>
      <c r="E1503" s="6">
        <f t="shared" si="205"/>
        <v>1.8804242585906714E-2</v>
      </c>
      <c r="F1503" s="6">
        <f t="shared" ref="F1503:F1566" si="212">SQRT(SUMPRODUCT(C1413:C1502,C1413:C1502)/90)</f>
        <v>1.9127202745575615E-2</v>
      </c>
      <c r="G1503" s="3"/>
      <c r="H1503" s="3">
        <f t="shared" si="209"/>
        <v>3.1522089607395078E-4</v>
      </c>
      <c r="I1503" s="6">
        <f t="shared" si="210"/>
        <v>1.7754461300584449E-2</v>
      </c>
      <c r="J1503" s="13"/>
      <c r="K1503" s="13"/>
      <c r="L1503" s="3"/>
      <c r="M1503" s="3"/>
      <c r="N1503" s="3"/>
      <c r="O1503" s="3">
        <f t="shared" si="211"/>
        <v>3.2642914579647444E-4</v>
      </c>
      <c r="P1503" s="36">
        <f t="shared" si="207"/>
        <v>3.0370458281213746</v>
      </c>
      <c r="Q1503" s="6">
        <f t="shared" si="208"/>
        <v>1.8067350270487215E-2</v>
      </c>
      <c r="R1503" s="3"/>
      <c r="S1503" s="3"/>
      <c r="T1503" s="3"/>
    </row>
    <row r="1504" spans="1:20" x14ac:dyDescent="0.25">
      <c r="A1504" s="33">
        <v>44575</v>
      </c>
      <c r="B1504">
        <v>38.885154999999997</v>
      </c>
      <c r="C1504" s="6">
        <f t="shared" si="206"/>
        <v>-7.9608668805279774E-3</v>
      </c>
      <c r="D1504" s="6">
        <f t="shared" si="204"/>
        <v>1.6194924222816782E-2</v>
      </c>
      <c r="E1504" s="6">
        <f t="shared" si="205"/>
        <v>1.8799482512753232E-2</v>
      </c>
      <c r="F1504" s="6">
        <f t="shared" si="212"/>
        <v>1.9137751853792587E-2</v>
      </c>
      <c r="G1504" s="3"/>
      <c r="H1504" s="3">
        <f t="shared" si="209"/>
        <v>2.9856644558915412E-4</v>
      </c>
      <c r="I1504" s="6">
        <f t="shared" si="210"/>
        <v>1.7279075368466745E-2</v>
      </c>
      <c r="J1504" s="13"/>
      <c r="K1504" s="13"/>
      <c r="L1504" s="3"/>
      <c r="M1504" s="3"/>
      <c r="N1504" s="3"/>
      <c r="O1504" s="3">
        <f t="shared" si="211"/>
        <v>3.0497455129741696E-4</v>
      </c>
      <c r="P1504" s="36">
        <f t="shared" si="207"/>
        <v>3.0247998081187708</v>
      </c>
      <c r="Q1504" s="6">
        <f t="shared" si="208"/>
        <v>1.7463520587138692E-2</v>
      </c>
      <c r="R1504" s="3"/>
      <c r="S1504" s="3"/>
      <c r="T1504" s="3"/>
    </row>
    <row r="1505" spans="1:20" x14ac:dyDescent="0.25">
      <c r="A1505" s="33">
        <v>44578</v>
      </c>
      <c r="B1505">
        <v>39.622185000000002</v>
      </c>
      <c r="C1505" s="6">
        <f t="shared" si="206"/>
        <v>1.8776630412589874E-2</v>
      </c>
      <c r="D1505" s="6">
        <f t="shared" si="204"/>
        <v>1.6259395320256026E-2</v>
      </c>
      <c r="E1505" s="6">
        <f t="shared" si="205"/>
        <v>1.882708141242697E-2</v>
      </c>
      <c r="F1505" s="6">
        <f t="shared" si="212"/>
        <v>1.9154966601715749E-2</v>
      </c>
      <c r="G1505" s="3"/>
      <c r="H1505" s="3">
        <f t="shared" si="209"/>
        <v>2.8445498294317408E-4</v>
      </c>
      <c r="I1505" s="6">
        <f t="shared" si="210"/>
        <v>1.6865793279391694E-2</v>
      </c>
      <c r="J1505" s="13"/>
      <c r="K1505" s="13"/>
      <c r="L1505" s="3"/>
      <c r="M1505" s="3"/>
      <c r="N1505" s="3"/>
      <c r="O1505" s="3">
        <f t="shared" si="211"/>
        <v>2.8770505142211296E-4</v>
      </c>
      <c r="P1505" s="36">
        <f t="shared" si="207"/>
        <v>2.5451347900707573</v>
      </c>
      <c r="Q1505" s="6">
        <f t="shared" si="208"/>
        <v>1.6961870516606151E-2</v>
      </c>
      <c r="R1505" s="3"/>
      <c r="S1505" s="3"/>
      <c r="T1505" s="3"/>
    </row>
    <row r="1506" spans="1:20" x14ac:dyDescent="0.25">
      <c r="A1506" s="33">
        <v>44579</v>
      </c>
      <c r="B1506">
        <v>39.622185000000002</v>
      </c>
      <c r="C1506" s="6">
        <f t="shared" si="206"/>
        <v>0</v>
      </c>
      <c r="D1506" s="6">
        <f t="shared" si="204"/>
        <v>1.6580997138121896E-2</v>
      </c>
      <c r="E1506" s="6">
        <f t="shared" si="205"/>
        <v>1.8958034911861051E-2</v>
      </c>
      <c r="F1506" s="6">
        <f t="shared" si="212"/>
        <v>1.9255424633215234E-2</v>
      </c>
      <c r="G1506" s="3"/>
      <c r="H1506" s="3">
        <f t="shared" si="209"/>
        <v>2.8854139494564337E-4</v>
      </c>
      <c r="I1506" s="6">
        <f t="shared" si="210"/>
        <v>1.6986506260724815E-2</v>
      </c>
      <c r="J1506" s="13"/>
      <c r="K1506" s="13"/>
      <c r="L1506" s="3"/>
      <c r="M1506" s="3"/>
      <c r="N1506" s="3"/>
      <c r="O1506" s="3">
        <f t="shared" si="211"/>
        <v>2.960359230766185E-4</v>
      </c>
      <c r="P1506" s="36">
        <f t="shared" si="207"/>
        <v>3.1435763414246378</v>
      </c>
      <c r="Q1506" s="6">
        <f t="shared" si="208"/>
        <v>1.7205694495620295E-2</v>
      </c>
      <c r="R1506" s="3"/>
      <c r="S1506" s="3"/>
      <c r="T1506" s="3"/>
    </row>
    <row r="1507" spans="1:20" x14ac:dyDescent="0.25">
      <c r="A1507" s="33">
        <v>44580</v>
      </c>
      <c r="B1507">
        <v>38.556595000000002</v>
      </c>
      <c r="C1507" s="6">
        <f t="shared" si="206"/>
        <v>-2.7262026763035456E-2</v>
      </c>
      <c r="D1507" s="6">
        <f t="shared" ref="D1507:D1570" si="213">SQRT(SUMPRODUCT(C1477:C1506,C1477:C1506)/30)</f>
        <v>1.6527772864599295E-2</v>
      </c>
      <c r="E1507" s="6">
        <f t="shared" si="205"/>
        <v>1.8939856707804195E-2</v>
      </c>
      <c r="F1507" s="6">
        <f t="shared" si="212"/>
        <v>1.9255424633215234E-2</v>
      </c>
      <c r="G1507" s="3"/>
      <c r="H1507" s="3">
        <f t="shared" si="209"/>
        <v>2.7122891124890477E-4</v>
      </c>
      <c r="I1507" s="6">
        <f t="shared" si="210"/>
        <v>1.6469028849598413E-2</v>
      </c>
      <c r="J1507" s="13"/>
      <c r="K1507" s="13"/>
      <c r="L1507" s="3"/>
      <c r="M1507" s="3"/>
      <c r="N1507" s="3"/>
      <c r="O1507" s="3">
        <f t="shared" si="211"/>
        <v>2.743745204416683E-4</v>
      </c>
      <c r="P1507" s="36">
        <f t="shared" si="207"/>
        <v>1.8271835733451336</v>
      </c>
      <c r="Q1507" s="6">
        <f t="shared" si="208"/>
        <v>1.6564254297784381E-2</v>
      </c>
      <c r="R1507" s="3"/>
      <c r="S1507" s="3"/>
      <c r="T1507" s="3"/>
    </row>
    <row r="1508" spans="1:20" x14ac:dyDescent="0.25">
      <c r="A1508" s="33">
        <v>44581</v>
      </c>
      <c r="B1508">
        <v>38.521076000000001</v>
      </c>
      <c r="C1508" s="6">
        <f t="shared" si="206"/>
        <v>-9.216418206051864E-4</v>
      </c>
      <c r="D1508" s="6">
        <f t="shared" si="213"/>
        <v>1.7173101521270318E-2</v>
      </c>
      <c r="E1508" s="6">
        <f t="shared" si="205"/>
        <v>1.8960123667384442E-2</v>
      </c>
      <c r="F1508" s="6">
        <f t="shared" si="212"/>
        <v>1.9406522719206551E-2</v>
      </c>
      <c r="G1508" s="3"/>
      <c r="H1508" s="3">
        <f t="shared" si="209"/>
        <v>2.9954826276767818E-4</v>
      </c>
      <c r="I1508" s="6">
        <f t="shared" si="210"/>
        <v>1.7307462632277389E-2</v>
      </c>
      <c r="J1508" s="13"/>
      <c r="K1508" s="13"/>
      <c r="L1508" s="3"/>
      <c r="M1508" s="3"/>
      <c r="N1508" s="3"/>
      <c r="O1508" s="3">
        <f t="shared" si="211"/>
        <v>3.1633092693342745E-4</v>
      </c>
      <c r="P1508" s="36">
        <f t="shared" si="207"/>
        <v>3.1090796756882444</v>
      </c>
      <c r="Q1508" s="6">
        <f t="shared" si="208"/>
        <v>1.7785694446195443E-2</v>
      </c>
      <c r="R1508" s="3"/>
      <c r="S1508" s="3"/>
      <c r="T1508" s="3"/>
    </row>
    <row r="1509" spans="1:20" x14ac:dyDescent="0.25">
      <c r="A1509" s="33">
        <v>44582</v>
      </c>
      <c r="B1509">
        <v>37.597565000000003</v>
      </c>
      <c r="C1509" s="6">
        <f t="shared" si="206"/>
        <v>-2.426623242031806E-2</v>
      </c>
      <c r="D1509" s="6">
        <f t="shared" si="213"/>
        <v>1.6684256778715354E-2</v>
      </c>
      <c r="E1509" s="6">
        <f t="shared" si="205"/>
        <v>1.8956753672006162E-2</v>
      </c>
      <c r="F1509" s="6">
        <f t="shared" si="212"/>
        <v>1.9125037409821261E-2</v>
      </c>
      <c r="G1509" s="3"/>
      <c r="H1509" s="3">
        <f t="shared" si="209"/>
        <v>2.8162633242034677E-4</v>
      </c>
      <c r="I1509" s="6">
        <f t="shared" si="210"/>
        <v>1.6781726145434109E-2</v>
      </c>
      <c r="J1509" s="13"/>
      <c r="K1509" s="13"/>
      <c r="L1509" s="3"/>
      <c r="M1509" s="3"/>
      <c r="N1509" s="3"/>
      <c r="O1509" s="3">
        <f t="shared" si="211"/>
        <v>2.927963215431529E-4</v>
      </c>
      <c r="P1509" s="36">
        <f t="shared" si="207"/>
        <v>2.1435155787197262</v>
      </c>
      <c r="Q1509" s="6">
        <f t="shared" si="208"/>
        <v>1.7111292223065823E-2</v>
      </c>
      <c r="R1509" s="3"/>
      <c r="S1509" s="3"/>
      <c r="T1509" s="3"/>
    </row>
    <row r="1510" spans="1:20" x14ac:dyDescent="0.25">
      <c r="A1510" s="33">
        <v>44585</v>
      </c>
      <c r="B1510">
        <v>35.945900000000002</v>
      </c>
      <c r="C1510" s="6">
        <f t="shared" si="206"/>
        <v>-4.492425728522096E-2</v>
      </c>
      <c r="D1510" s="6">
        <f t="shared" si="213"/>
        <v>1.7256385498438012E-2</v>
      </c>
      <c r="E1510" s="6">
        <f t="shared" si="205"/>
        <v>1.9178123583741765E-2</v>
      </c>
      <c r="F1510" s="6">
        <f t="shared" si="212"/>
        <v>1.9288666398236169E-2</v>
      </c>
      <c r="G1510" s="3"/>
      <c r="H1510" s="3">
        <f t="shared" si="209"/>
        <v>3.0005975462773967E-4</v>
      </c>
      <c r="I1510" s="6">
        <f t="shared" si="210"/>
        <v>1.7322232957322208E-2</v>
      </c>
      <c r="J1510" s="13"/>
      <c r="K1510" s="13"/>
      <c r="L1510" s="3"/>
      <c r="M1510" s="3"/>
      <c r="N1510" s="3"/>
      <c r="O1510" s="3">
        <f t="shared" si="211"/>
        <v>3.2020586808694245E-4</v>
      </c>
      <c r="P1510" s="36">
        <f t="shared" si="207"/>
        <v>-4.7058052331429678E-2</v>
      </c>
      <c r="Q1510" s="6">
        <f t="shared" si="208"/>
        <v>1.7894297082784293E-2</v>
      </c>
      <c r="R1510" s="3"/>
      <c r="S1510" s="3"/>
      <c r="T1510" s="3"/>
    </row>
    <row r="1511" spans="1:20" x14ac:dyDescent="0.25">
      <c r="A1511" s="33">
        <v>44586</v>
      </c>
      <c r="B1511">
        <v>36.851649999999999</v>
      </c>
      <c r="C1511" s="6">
        <f t="shared" si="206"/>
        <v>2.4885363377058649E-2</v>
      </c>
      <c r="D1511" s="6">
        <f t="shared" si="213"/>
        <v>1.9060400229697041E-2</v>
      </c>
      <c r="E1511" s="6">
        <f t="shared" si="205"/>
        <v>1.9992230377197873E-2</v>
      </c>
      <c r="F1511" s="6">
        <f t="shared" si="212"/>
        <v>1.9849454134831537E-2</v>
      </c>
      <c r="G1511" s="3"/>
      <c r="H1511" s="3">
        <f t="shared" si="209"/>
        <v>4.0314750290779914E-4</v>
      </c>
      <c r="I1511" s="6">
        <f t="shared" si="210"/>
        <v>2.0078533385379498E-2</v>
      </c>
      <c r="J1511" s="13"/>
      <c r="K1511" s="13"/>
      <c r="L1511" s="3"/>
      <c r="M1511" s="3"/>
      <c r="N1511" s="3"/>
      <c r="O1511" s="3">
        <f t="shared" si="211"/>
        <v>4.6334934389564205E-4</v>
      </c>
      <c r="P1511" s="36">
        <f t="shared" si="207"/>
        <v>2.251310007917346</v>
      </c>
      <c r="Q1511" s="6">
        <f t="shared" si="208"/>
        <v>2.152555095452012E-2</v>
      </c>
      <c r="R1511" s="3"/>
      <c r="S1511" s="3"/>
      <c r="T1511" s="3"/>
    </row>
    <row r="1512" spans="1:20" x14ac:dyDescent="0.25">
      <c r="A1512" s="33">
        <v>44587</v>
      </c>
      <c r="B1512">
        <v>37.073647000000001</v>
      </c>
      <c r="C1512" s="6">
        <f t="shared" si="206"/>
        <v>6.0060000116942862E-3</v>
      </c>
      <c r="D1512" s="6">
        <f t="shared" si="213"/>
        <v>1.9586782103026976E-2</v>
      </c>
      <c r="E1512" s="6">
        <f t="shared" si="205"/>
        <v>2.023898161728498E-2</v>
      </c>
      <c r="F1512" s="6">
        <f t="shared" si="212"/>
        <v>1.9976745612168265E-2</v>
      </c>
      <c r="G1512" s="3"/>
      <c r="H1512" s="3">
        <f t="shared" si="209"/>
        <v>4.1611553135782633E-4</v>
      </c>
      <c r="I1512" s="6">
        <f t="shared" si="210"/>
        <v>2.0398910053182409E-2</v>
      </c>
      <c r="J1512" s="13"/>
      <c r="K1512" s="13"/>
      <c r="L1512" s="3"/>
      <c r="M1512" s="3"/>
      <c r="N1512" s="3"/>
      <c r="O1512" s="3">
        <f t="shared" si="211"/>
        <v>4.7694587969389747E-4</v>
      </c>
      <c r="P1512" s="36">
        <f t="shared" si="207"/>
        <v>2.8672995842400884</v>
      </c>
      <c r="Q1512" s="6">
        <f t="shared" si="208"/>
        <v>2.1839090633400868E-2</v>
      </c>
      <c r="R1512" s="3"/>
      <c r="S1512" s="3"/>
      <c r="T1512" s="3"/>
    </row>
    <row r="1513" spans="1:20" x14ac:dyDescent="0.25">
      <c r="A1513" s="33">
        <v>44588</v>
      </c>
      <c r="B1513">
        <v>37.366688000000003</v>
      </c>
      <c r="C1513" s="6">
        <f t="shared" si="206"/>
        <v>7.873218564641701E-3</v>
      </c>
      <c r="D1513" s="6">
        <f t="shared" si="213"/>
        <v>1.8918747753887265E-2</v>
      </c>
      <c r="E1513" s="6">
        <f t="shared" si="205"/>
        <v>2.0056221652349694E-2</v>
      </c>
      <c r="F1513" s="6">
        <f t="shared" si="212"/>
        <v>1.9980419311797698E-2</v>
      </c>
      <c r="G1513" s="3"/>
      <c r="H1513" s="3">
        <f t="shared" si="209"/>
        <v>3.9331292164478506E-4</v>
      </c>
      <c r="I1513" s="6">
        <f t="shared" si="210"/>
        <v>1.9832118435628227E-2</v>
      </c>
      <c r="J1513" s="13"/>
      <c r="K1513" s="13"/>
      <c r="L1513" s="3"/>
      <c r="M1513" s="3"/>
      <c r="N1513" s="3"/>
      <c r="O1513" s="3">
        <f t="shared" si="211"/>
        <v>4.4094673246631438E-4</v>
      </c>
      <c r="P1513" s="36">
        <f t="shared" si="207"/>
        <v>2.8740655233846426</v>
      </c>
      <c r="Q1513" s="6">
        <f t="shared" si="208"/>
        <v>2.0998731687088018E-2</v>
      </c>
      <c r="R1513" s="3"/>
      <c r="S1513" s="3"/>
      <c r="T1513" s="3"/>
    </row>
    <row r="1514" spans="1:20" x14ac:dyDescent="0.25">
      <c r="A1514" s="33">
        <v>44589</v>
      </c>
      <c r="B1514">
        <v>36.753971</v>
      </c>
      <c r="C1514" s="6">
        <f t="shared" si="206"/>
        <v>-1.6533338085508324E-2</v>
      </c>
      <c r="D1514" s="6">
        <f t="shared" si="213"/>
        <v>1.8729873083896512E-2</v>
      </c>
      <c r="E1514" s="6">
        <f t="shared" si="205"/>
        <v>2.0076324468959836E-2</v>
      </c>
      <c r="F1514" s="6">
        <f t="shared" si="212"/>
        <v>1.9810924054465339E-2</v>
      </c>
      <c r="G1514" s="3"/>
      <c r="H1514" s="3">
        <f t="shared" si="209"/>
        <v>3.7343340058009508E-4</v>
      </c>
      <c r="I1514" s="6">
        <f t="shared" si="210"/>
        <v>1.9324424974112298E-2</v>
      </c>
      <c r="J1514" s="13"/>
      <c r="K1514" s="13"/>
      <c r="L1514" s="3"/>
      <c r="M1514" s="3"/>
      <c r="N1514" s="3"/>
      <c r="O1514" s="3">
        <f t="shared" si="211"/>
        <v>4.1054100431943608E-4</v>
      </c>
      <c r="P1514" s="36">
        <f t="shared" si="207"/>
        <v>2.6471629244002797</v>
      </c>
      <c r="Q1514" s="6">
        <f t="shared" si="208"/>
        <v>2.0261811476751927E-2</v>
      </c>
      <c r="R1514" s="3"/>
      <c r="S1514" s="3"/>
      <c r="T1514" s="3"/>
    </row>
    <row r="1515" spans="1:20" x14ac:dyDescent="0.25">
      <c r="A1515" s="33">
        <v>44592</v>
      </c>
      <c r="B1515">
        <v>36.611893000000002</v>
      </c>
      <c r="C1515" s="6">
        <f t="shared" si="206"/>
        <v>-3.8731412639517594E-3</v>
      </c>
      <c r="D1515" s="6">
        <f t="shared" si="213"/>
        <v>1.8322776599578285E-2</v>
      </c>
      <c r="E1515" s="6">
        <f t="shared" si="205"/>
        <v>1.9839242387938803E-2</v>
      </c>
      <c r="F1515" s="6">
        <f t="shared" si="212"/>
        <v>1.986675568935483E-2</v>
      </c>
      <c r="G1515" s="3"/>
      <c r="H1515" s="3">
        <f t="shared" si="209"/>
        <v>3.6742847264027256E-4</v>
      </c>
      <c r="I1515" s="6">
        <f t="shared" si="210"/>
        <v>1.9168423843401224E-2</v>
      </c>
      <c r="J1515" s="13"/>
      <c r="K1515" s="13"/>
      <c r="L1515" s="3"/>
      <c r="M1515" s="3"/>
      <c r="N1515" s="3"/>
      <c r="O1515" s="3">
        <f t="shared" si="211"/>
        <v>4.0054938911684117E-4</v>
      </c>
      <c r="P1515" s="36">
        <f t="shared" si="207"/>
        <v>2.9736723973298562</v>
      </c>
      <c r="Q1515" s="6">
        <f t="shared" si="208"/>
        <v>2.0013730015088171E-2</v>
      </c>
      <c r="R1515" s="3"/>
      <c r="S1515" s="3"/>
      <c r="T1515" s="3"/>
    </row>
    <row r="1516" spans="1:20" x14ac:dyDescent="0.25">
      <c r="A1516" s="33">
        <v>44593</v>
      </c>
      <c r="B1516">
        <v>37.277889000000002</v>
      </c>
      <c r="C1516" s="6">
        <f t="shared" si="206"/>
        <v>1.8027229698419536E-2</v>
      </c>
      <c r="D1516" s="6">
        <f t="shared" si="213"/>
        <v>1.8003085522049093E-2</v>
      </c>
      <c r="E1516" s="6">
        <f t="shared" si="205"/>
        <v>1.97943372465599E-2</v>
      </c>
      <c r="F1516" s="6">
        <f t="shared" si="212"/>
        <v>1.9616215148358922E-2</v>
      </c>
      <c r="G1516" s="3"/>
      <c r="H1516" s="3">
        <f t="shared" si="209"/>
        <v>3.4628283767688776E-4</v>
      </c>
      <c r="I1516" s="6">
        <f t="shared" si="210"/>
        <v>1.8608676408516749E-2</v>
      </c>
      <c r="J1516" s="13"/>
      <c r="K1516" s="13"/>
      <c r="L1516" s="3"/>
      <c r="M1516" s="3"/>
      <c r="N1516" s="3"/>
      <c r="O1516" s="3">
        <f t="shared" si="211"/>
        <v>3.7012150902251712E-4</v>
      </c>
      <c r="P1516" s="36">
        <f t="shared" si="207"/>
        <v>2.5928817158641451</v>
      </c>
      <c r="Q1516" s="6">
        <f t="shared" si="208"/>
        <v>1.9238542279042793E-2</v>
      </c>
      <c r="R1516" s="3"/>
      <c r="S1516" s="3"/>
      <c r="T1516" s="3"/>
    </row>
    <row r="1517" spans="1:20" x14ac:dyDescent="0.25">
      <c r="A1517" s="33">
        <v>44594</v>
      </c>
      <c r="B1517">
        <v>37.926121000000002</v>
      </c>
      <c r="C1517" s="6">
        <f t="shared" si="206"/>
        <v>1.7239720458959919E-2</v>
      </c>
      <c r="D1517" s="6">
        <f t="shared" si="213"/>
        <v>1.8300521634188143E-2</v>
      </c>
      <c r="E1517" s="6">
        <f t="shared" si="205"/>
        <v>1.89065475528815E-2</v>
      </c>
      <c r="F1517" s="6">
        <f t="shared" si="212"/>
        <v>1.9428850109800559E-2</v>
      </c>
      <c r="G1517" s="3"/>
      <c r="H1517" s="3">
        <f t="shared" si="209"/>
        <v>3.4500472805224923E-4</v>
      </c>
      <c r="I1517" s="6">
        <f t="shared" si="210"/>
        <v>1.8574302895458802E-2</v>
      </c>
      <c r="J1517" s="13"/>
      <c r="K1517" s="13"/>
      <c r="L1517" s="3"/>
      <c r="M1517" s="3"/>
      <c r="N1517" s="3"/>
      <c r="O1517" s="3">
        <f t="shared" si="211"/>
        <v>3.6827593320075337E-4</v>
      </c>
      <c r="P1517" s="36">
        <f t="shared" si="207"/>
        <v>2.6308879040612783</v>
      </c>
      <c r="Q1517" s="6">
        <f t="shared" si="208"/>
        <v>1.9190516751790541E-2</v>
      </c>
      <c r="R1517" s="3"/>
      <c r="S1517" s="3"/>
      <c r="T1517" s="3"/>
    </row>
    <row r="1518" spans="1:20" x14ac:dyDescent="0.25">
      <c r="A1518" s="33">
        <v>44595</v>
      </c>
      <c r="B1518">
        <v>38.352356</v>
      </c>
      <c r="C1518" s="6">
        <f t="shared" si="206"/>
        <v>1.1175876948742225E-2</v>
      </c>
      <c r="D1518" s="6">
        <f t="shared" si="213"/>
        <v>1.8309015549770411E-2</v>
      </c>
      <c r="E1518" s="6">
        <f t="shared" si="205"/>
        <v>1.8916472125468851E-2</v>
      </c>
      <c r="F1518" s="6">
        <f t="shared" si="212"/>
        <v>1.9463665211532581E-2</v>
      </c>
      <c r="G1518" s="3"/>
      <c r="H1518" s="3">
        <f t="shared" si="209"/>
        <v>3.4213692205929913E-4</v>
      </c>
      <c r="I1518" s="6">
        <f t="shared" si="210"/>
        <v>1.8496943586963202E-2</v>
      </c>
      <c r="J1518" s="13"/>
      <c r="K1518" s="13"/>
      <c r="L1518" s="3"/>
      <c r="M1518" s="3"/>
      <c r="N1518" s="3"/>
      <c r="O1518" s="3">
        <f t="shared" si="211"/>
        <v>3.6430730430526222E-4</v>
      </c>
      <c r="P1518" s="36">
        <f t="shared" si="207"/>
        <v>2.8683963461786521</v>
      </c>
      <c r="Q1518" s="6">
        <f t="shared" si="208"/>
        <v>1.9086835890352864E-2</v>
      </c>
      <c r="R1518" s="3"/>
      <c r="S1518" s="3"/>
      <c r="T1518" s="3"/>
    </row>
    <row r="1519" spans="1:20" x14ac:dyDescent="0.25">
      <c r="A1519" s="33">
        <v>44596</v>
      </c>
      <c r="B1519">
        <v>37.988276999999997</v>
      </c>
      <c r="C1519" s="6">
        <f t="shared" si="206"/>
        <v>-9.5383479548542399E-3</v>
      </c>
      <c r="D1519" s="6">
        <f t="shared" si="213"/>
        <v>1.7199161777514866E-2</v>
      </c>
      <c r="E1519" s="6">
        <f t="shared" si="205"/>
        <v>1.8970489810903265E-2</v>
      </c>
      <c r="F1519" s="6">
        <f t="shared" si="212"/>
        <v>1.8921749799852165E-2</v>
      </c>
      <c r="G1519" s="3"/>
      <c r="H1519" s="3">
        <f t="shared" si="209"/>
        <v>3.2910272027014681E-4</v>
      </c>
      <c r="I1519" s="6">
        <f t="shared" si="210"/>
        <v>1.814118850213918E-2</v>
      </c>
      <c r="J1519" s="13"/>
      <c r="K1519" s="13"/>
      <c r="L1519" s="3"/>
      <c r="M1519" s="3"/>
      <c r="N1519" s="3"/>
      <c r="O1519" s="3">
        <f t="shared" si="211"/>
        <v>3.4645049936702027E-4</v>
      </c>
      <c r="P1519" s="36">
        <f t="shared" si="207"/>
        <v>2.9336436240288197</v>
      </c>
      <c r="Q1519" s="6">
        <f t="shared" si="208"/>
        <v>1.8613180796602721E-2</v>
      </c>
      <c r="R1519" s="3"/>
      <c r="S1519" s="3"/>
      <c r="T1519" s="3"/>
    </row>
    <row r="1520" spans="1:20" x14ac:dyDescent="0.25">
      <c r="A1520" s="33">
        <v>44599</v>
      </c>
      <c r="B1520">
        <v>38.405636000000001</v>
      </c>
      <c r="C1520" s="6">
        <f t="shared" si="206"/>
        <v>1.0926607526757958E-2</v>
      </c>
      <c r="D1520" s="6">
        <f t="shared" si="213"/>
        <v>1.693279446993325E-2</v>
      </c>
      <c r="E1520" s="6">
        <f t="shared" si="205"/>
        <v>1.8866643232057518E-2</v>
      </c>
      <c r="F1520" s="6">
        <f t="shared" si="212"/>
        <v>1.8575663756743774E-2</v>
      </c>
      <c r="G1520" s="3"/>
      <c r="H1520" s="3">
        <f t="shared" si="209"/>
        <v>3.1481536195641029E-4</v>
      </c>
      <c r="I1520" s="6">
        <f t="shared" si="210"/>
        <v>1.7743036999240302E-2</v>
      </c>
      <c r="J1520" s="13"/>
      <c r="K1520" s="13"/>
      <c r="L1520" s="3"/>
      <c r="M1520" s="3"/>
      <c r="N1520" s="3"/>
      <c r="O1520" s="3">
        <f t="shared" si="211"/>
        <v>3.2749492810351646E-4</v>
      </c>
      <c r="P1520" s="36">
        <f t="shared" si="207"/>
        <v>2.9108016814363684</v>
      </c>
      <c r="Q1520" s="6">
        <f t="shared" si="208"/>
        <v>1.8096820939146094E-2</v>
      </c>
      <c r="R1520" s="3"/>
      <c r="S1520" s="3"/>
      <c r="T1520" s="3"/>
    </row>
    <row r="1521" spans="1:20" x14ac:dyDescent="0.25">
      <c r="A1521" s="33">
        <v>44600</v>
      </c>
      <c r="B1521">
        <v>38.769714</v>
      </c>
      <c r="C1521" s="6">
        <f t="shared" si="206"/>
        <v>9.4351551606380122E-3</v>
      </c>
      <c r="D1521" s="6">
        <f t="shared" si="213"/>
        <v>1.7049903820719796E-2</v>
      </c>
      <c r="E1521" s="6">
        <f t="shared" si="205"/>
        <v>1.841988460229434E-2</v>
      </c>
      <c r="F1521" s="6">
        <f t="shared" si="212"/>
        <v>1.8494537690761804E-2</v>
      </c>
      <c r="G1521" s="3"/>
      <c r="H1521" s="3">
        <f t="shared" si="209"/>
        <v>3.0308988536165388E-4</v>
      </c>
      <c r="I1521" s="6">
        <f t="shared" si="210"/>
        <v>1.7409476883630187E-2</v>
      </c>
      <c r="J1521" s="13"/>
      <c r="K1521" s="13"/>
      <c r="L1521" s="3"/>
      <c r="M1521" s="3"/>
      <c r="N1521" s="3"/>
      <c r="O1521" s="3">
        <f t="shared" si="211"/>
        <v>3.127072204518482E-4</v>
      </c>
      <c r="P1521" s="36">
        <f t="shared" si="207"/>
        <v>2.9738420108268304</v>
      </c>
      <c r="Q1521" s="6">
        <f t="shared" si="208"/>
        <v>1.7683529637825369E-2</v>
      </c>
      <c r="R1521" s="3"/>
      <c r="S1521" s="3"/>
      <c r="T1521" s="3"/>
    </row>
    <row r="1522" spans="1:20" x14ac:dyDescent="0.25">
      <c r="A1522" s="33">
        <v>44601</v>
      </c>
      <c r="B1522">
        <v>39.941859999999998</v>
      </c>
      <c r="C1522" s="6">
        <f t="shared" si="206"/>
        <v>2.9785521940241689E-2</v>
      </c>
      <c r="D1522" s="6">
        <f t="shared" si="213"/>
        <v>1.7029257815396985E-2</v>
      </c>
      <c r="E1522" s="6">
        <f t="shared" si="205"/>
        <v>1.8042295796222692E-2</v>
      </c>
      <c r="F1522" s="6">
        <f t="shared" si="212"/>
        <v>1.8511176325695732E-2</v>
      </c>
      <c r="G1522" s="3"/>
      <c r="H1522" s="3">
        <f t="shared" si="209"/>
        <v>2.9024582141427347E-4</v>
      </c>
      <c r="I1522" s="6">
        <f t="shared" si="210"/>
        <v>1.7036602402306436E-2</v>
      </c>
      <c r="J1522" s="13"/>
      <c r="K1522" s="13"/>
      <c r="L1522" s="3"/>
      <c r="M1522" s="3"/>
      <c r="N1522" s="3"/>
      <c r="O1522" s="3">
        <f t="shared" si="211"/>
        <v>2.9682092752874098E-4</v>
      </c>
      <c r="P1522" s="36">
        <f t="shared" si="207"/>
        <v>1.6477866594351434</v>
      </c>
      <c r="Q1522" s="6">
        <f t="shared" si="208"/>
        <v>1.722849173690898E-2</v>
      </c>
      <c r="R1522" s="3"/>
      <c r="S1522" s="3"/>
      <c r="T1522" s="3"/>
    </row>
    <row r="1523" spans="1:20" x14ac:dyDescent="0.25">
      <c r="A1523" s="33">
        <v>44602</v>
      </c>
      <c r="B1523">
        <v>39.693226000000003</v>
      </c>
      <c r="C1523" s="6">
        <f t="shared" si="206"/>
        <v>-6.2443533467936782E-3</v>
      </c>
      <c r="D1523" s="6">
        <f t="shared" si="213"/>
        <v>1.7873773055474957E-2</v>
      </c>
      <c r="E1523" s="6">
        <f t="shared" si="205"/>
        <v>1.8444778469624123E-2</v>
      </c>
      <c r="F1523" s="6">
        <f t="shared" si="212"/>
        <v>1.8774544501234551E-2</v>
      </c>
      <c r="G1523" s="3"/>
      <c r="H1523" s="3">
        <f t="shared" si="209"/>
        <v>3.2606171116457422E-4</v>
      </c>
      <c r="I1523" s="6">
        <f t="shared" si="210"/>
        <v>1.805717893704812E-2</v>
      </c>
      <c r="J1523" s="13"/>
      <c r="K1523" s="13"/>
      <c r="L1523" s="3"/>
      <c r="M1523" s="3"/>
      <c r="N1523" s="3"/>
      <c r="O1523" s="3">
        <f t="shared" si="211"/>
        <v>3.4854854836593026E-4</v>
      </c>
      <c r="P1523" s="36">
        <f t="shared" si="207"/>
        <v>3.0059932366695516</v>
      </c>
      <c r="Q1523" s="6">
        <f t="shared" si="208"/>
        <v>1.8669454956316486E-2</v>
      </c>
      <c r="R1523" s="3"/>
      <c r="S1523" s="3"/>
      <c r="T1523" s="3"/>
    </row>
    <row r="1524" spans="1:20" x14ac:dyDescent="0.25">
      <c r="A1524" s="33">
        <v>44603</v>
      </c>
      <c r="B1524">
        <v>38.538837000000001</v>
      </c>
      <c r="C1524" s="6">
        <f t="shared" si="206"/>
        <v>-2.9514057320475455E-2</v>
      </c>
      <c r="D1524" s="6">
        <f t="shared" si="213"/>
        <v>1.7904603364957521E-2</v>
      </c>
      <c r="E1524" s="6">
        <f t="shared" si="205"/>
        <v>1.8391911058303057E-2</v>
      </c>
      <c r="F1524" s="6">
        <f t="shared" si="212"/>
        <v>1.872982003139019E-2</v>
      </c>
      <c r="G1524" s="3"/>
      <c r="H1524" s="3">
        <f t="shared" si="209"/>
        <v>3.0883752541787654E-4</v>
      </c>
      <c r="I1524" s="6">
        <f t="shared" si="210"/>
        <v>1.7573773795570392E-2</v>
      </c>
      <c r="J1524" s="13"/>
      <c r="K1524" s="13"/>
      <c r="L1524" s="3"/>
      <c r="M1524" s="3"/>
      <c r="N1524" s="3"/>
      <c r="O1524" s="3">
        <f t="shared" si="211"/>
        <v>3.2508709435592639E-4</v>
      </c>
      <c r="P1524" s="36">
        <f t="shared" si="207"/>
        <v>1.7570067845446333</v>
      </c>
      <c r="Q1524" s="6">
        <f t="shared" si="208"/>
        <v>1.803017177832553E-2</v>
      </c>
      <c r="R1524" s="3"/>
      <c r="S1524" s="3"/>
      <c r="T1524" s="3"/>
    </row>
    <row r="1525" spans="1:20" x14ac:dyDescent="0.25">
      <c r="A1525" s="33">
        <v>44606</v>
      </c>
      <c r="B1525">
        <v>37.153568</v>
      </c>
      <c r="C1525" s="6">
        <f t="shared" si="206"/>
        <v>-3.6606676470271597E-2</v>
      </c>
      <c r="D1525" s="6">
        <f t="shared" si="213"/>
        <v>1.8689042688164452E-2</v>
      </c>
      <c r="E1525" s="6">
        <f t="shared" si="205"/>
        <v>1.8757011045379531E-2</v>
      </c>
      <c r="F1525" s="6">
        <f t="shared" si="212"/>
        <v>1.8301653940131724E-2</v>
      </c>
      <c r="G1525" s="3"/>
      <c r="H1525" s="3">
        <f t="shared" si="209"/>
        <v>3.4257204866378261E-4</v>
      </c>
      <c r="I1525" s="6">
        <f t="shared" si="210"/>
        <v>1.8508701971337228E-2</v>
      </c>
      <c r="J1525" s="13"/>
      <c r="K1525" s="13"/>
      <c r="L1525" s="3"/>
      <c r="M1525" s="3"/>
      <c r="N1525" s="3"/>
      <c r="O1525" s="3">
        <f t="shared" si="211"/>
        <v>3.7277482008550252E-4</v>
      </c>
      <c r="P1525" s="36">
        <f t="shared" si="207"/>
        <v>1.2309323754488601</v>
      </c>
      <c r="Q1525" s="6">
        <f t="shared" si="208"/>
        <v>1.9307377348710585E-2</v>
      </c>
      <c r="R1525" s="3"/>
      <c r="S1525" s="3"/>
      <c r="T1525" s="3"/>
    </row>
    <row r="1526" spans="1:20" x14ac:dyDescent="0.25">
      <c r="A1526" s="33">
        <v>44607</v>
      </c>
      <c r="B1526">
        <v>37.704124</v>
      </c>
      <c r="C1526" s="6">
        <f t="shared" si="206"/>
        <v>1.4709668771179782E-2</v>
      </c>
      <c r="D1526" s="6">
        <f t="shared" si="213"/>
        <v>1.9846912098626629E-2</v>
      </c>
      <c r="E1526" s="6">
        <f t="shared" si="205"/>
        <v>1.9294782923762056E-2</v>
      </c>
      <c r="F1526" s="6">
        <f t="shared" si="212"/>
        <v>1.8697102689802708E-2</v>
      </c>
      <c r="G1526" s="3"/>
      <c r="H1526" s="3">
        <f t="shared" si="209"/>
        <v>4.0242065147590384E-4</v>
      </c>
      <c r="I1526" s="6">
        <f t="shared" si="210"/>
        <v>2.0060425007359734E-2</v>
      </c>
      <c r="J1526" s="13"/>
      <c r="K1526" s="13"/>
      <c r="L1526" s="3"/>
      <c r="M1526" s="3"/>
      <c r="N1526" s="3"/>
      <c r="O1526" s="3">
        <f t="shared" si="211"/>
        <v>4.5472953125299642E-4</v>
      </c>
      <c r="P1526" s="36">
        <f t="shared" si="207"/>
        <v>2.6910499005064414</v>
      </c>
      <c r="Q1526" s="6">
        <f t="shared" si="208"/>
        <v>2.1324388180039219E-2</v>
      </c>
      <c r="R1526" s="3"/>
      <c r="S1526" s="3"/>
      <c r="T1526" s="3"/>
    </row>
    <row r="1527" spans="1:20" x14ac:dyDescent="0.25">
      <c r="A1527" s="33">
        <v>44608</v>
      </c>
      <c r="B1527">
        <v>37.215729000000003</v>
      </c>
      <c r="C1527" s="6">
        <f t="shared" si="206"/>
        <v>-1.3037983896280411E-2</v>
      </c>
      <c r="D1527" s="6">
        <f t="shared" si="213"/>
        <v>1.8614711422874762E-2</v>
      </c>
      <c r="E1527" s="6">
        <f t="shared" si="205"/>
        <v>1.814547179142675E-2</v>
      </c>
      <c r="F1527" s="6">
        <f t="shared" si="212"/>
        <v>1.8757551519831019E-2</v>
      </c>
      <c r="G1527" s="3"/>
      <c r="H1527" s="3">
        <f t="shared" si="209"/>
        <v>3.9125787370881894E-4</v>
      </c>
      <c r="I1527" s="6">
        <f t="shared" si="210"/>
        <v>1.9780239475517453E-2</v>
      </c>
      <c r="J1527" s="13"/>
      <c r="K1527" s="13"/>
      <c r="L1527" s="3"/>
      <c r="M1527" s="3"/>
      <c r="N1527" s="3"/>
      <c r="O1527" s="3">
        <f t="shared" si="211"/>
        <v>4.3578815589164198E-4</v>
      </c>
      <c r="P1527" s="36">
        <f t="shared" si="207"/>
        <v>2.7552023178257414</v>
      </c>
      <c r="Q1527" s="6">
        <f t="shared" si="208"/>
        <v>2.0875539655099744E-2</v>
      </c>
      <c r="R1527" s="3"/>
      <c r="S1527" s="3"/>
      <c r="T1527" s="3"/>
    </row>
    <row r="1528" spans="1:20" x14ac:dyDescent="0.25">
      <c r="A1528" s="33">
        <v>44609</v>
      </c>
      <c r="B1528">
        <v>36.354374</v>
      </c>
      <c r="C1528" s="6">
        <f t="shared" si="206"/>
        <v>-2.3416967631231907E-2</v>
      </c>
      <c r="D1528" s="6">
        <f t="shared" si="213"/>
        <v>1.8566547690927745E-2</v>
      </c>
      <c r="E1528" s="6">
        <f t="shared" si="205"/>
        <v>1.8195498820565589E-2</v>
      </c>
      <c r="F1528" s="6">
        <f t="shared" si="212"/>
        <v>1.8773802966857909E-2</v>
      </c>
      <c r="G1528" s="3"/>
      <c r="H1528" s="3">
        <f t="shared" si="209"/>
        <v>3.7798174273106984E-4</v>
      </c>
      <c r="I1528" s="6">
        <f t="shared" si="210"/>
        <v>1.9441752563261108E-2</v>
      </c>
      <c r="J1528" s="13"/>
      <c r="K1528" s="13"/>
      <c r="L1528" s="3"/>
      <c r="M1528" s="3"/>
      <c r="N1528" s="3"/>
      <c r="O1528" s="3">
        <f t="shared" si="211"/>
        <v>4.1481967688261471E-4</v>
      </c>
      <c r="P1528" s="36">
        <f t="shared" si="207"/>
        <v>2.3139396763730051</v>
      </c>
      <c r="Q1528" s="6">
        <f t="shared" si="208"/>
        <v>2.0367122449737832E-2</v>
      </c>
      <c r="R1528" s="3"/>
      <c r="S1528" s="3"/>
      <c r="T1528" s="3"/>
    </row>
    <row r="1529" spans="1:20" x14ac:dyDescent="0.25">
      <c r="A1529" s="33">
        <v>44610</v>
      </c>
      <c r="B1529">
        <v>35.750542000000003</v>
      </c>
      <c r="C1529" s="6">
        <f t="shared" si="206"/>
        <v>-1.6749096999982983E-2</v>
      </c>
      <c r="D1529" s="6">
        <f t="shared" si="213"/>
        <v>1.8941618445458427E-2</v>
      </c>
      <c r="E1529" s="6">
        <f t="shared" si="205"/>
        <v>1.8391913883877609E-2</v>
      </c>
      <c r="F1529" s="6">
        <f t="shared" si="212"/>
        <v>1.8760545364784015E-2</v>
      </c>
      <c r="G1529" s="3"/>
      <c r="H1529" s="3">
        <f t="shared" si="209"/>
        <v>3.8820410054973543E-4</v>
      </c>
      <c r="I1529" s="6">
        <f t="shared" si="210"/>
        <v>1.9702895740213808E-2</v>
      </c>
      <c r="J1529" s="13"/>
      <c r="K1529" s="13"/>
      <c r="L1529" s="3"/>
      <c r="M1529" s="3"/>
      <c r="N1529" s="3"/>
      <c r="O1529" s="3">
        <f t="shared" si="211"/>
        <v>4.2719040803213687E-4</v>
      </c>
      <c r="P1529" s="36">
        <f t="shared" si="207"/>
        <v>2.631856148300777</v>
      </c>
      <c r="Q1529" s="6">
        <f t="shared" si="208"/>
        <v>2.0668585051525343E-2</v>
      </c>
      <c r="R1529" s="3"/>
      <c r="S1529" s="3"/>
      <c r="T1529" s="3"/>
    </row>
    <row r="1530" spans="1:20" x14ac:dyDescent="0.25">
      <c r="A1530" s="33">
        <v>44613</v>
      </c>
      <c r="B1530">
        <v>35.049030000000002</v>
      </c>
      <c r="C1530" s="6">
        <f t="shared" si="206"/>
        <v>-1.9817491516963642E-2</v>
      </c>
      <c r="D1530" s="6">
        <f t="shared" si="213"/>
        <v>1.9147493268103215E-2</v>
      </c>
      <c r="E1530" s="6">
        <f t="shared" si="205"/>
        <v>1.8420309370562722E-2</v>
      </c>
      <c r="F1530" s="6">
        <f t="shared" si="212"/>
        <v>1.8816418046280717E-2</v>
      </c>
      <c r="G1530" s="3"/>
      <c r="H1530" s="3">
        <f t="shared" si="209"/>
        <v>3.8174378953564165E-4</v>
      </c>
      <c r="I1530" s="6">
        <f t="shared" si="210"/>
        <v>1.9538264752419588E-2</v>
      </c>
      <c r="J1530" s="13"/>
      <c r="K1530" s="13"/>
      <c r="L1530" s="3"/>
      <c r="M1530" s="3"/>
      <c r="N1530" s="3"/>
      <c r="O1530" s="3">
        <f t="shared" si="211"/>
        <v>4.1619900437996445E-4</v>
      </c>
      <c r="P1530" s="36">
        <f t="shared" si="207"/>
        <v>2.5014258672588694</v>
      </c>
      <c r="Q1530" s="6">
        <f t="shared" si="208"/>
        <v>2.040095596730615E-2</v>
      </c>
      <c r="R1530" s="3"/>
      <c r="S1530" s="3"/>
      <c r="T1530" s="3"/>
    </row>
    <row r="1531" spans="1:20" x14ac:dyDescent="0.25">
      <c r="A1531" s="33">
        <v>44614</v>
      </c>
      <c r="B1531">
        <v>33.601601000000002</v>
      </c>
      <c r="C1531" s="6">
        <f t="shared" si="206"/>
        <v>-4.2174223703775562E-2</v>
      </c>
      <c r="D1531" s="6">
        <f t="shared" si="213"/>
        <v>1.9270245619855391E-2</v>
      </c>
      <c r="E1531" s="6">
        <f t="shared" si="205"/>
        <v>1.8596674975336056E-2</v>
      </c>
      <c r="F1531" s="6">
        <f t="shared" si="212"/>
        <v>1.8808889027202517E-2</v>
      </c>
      <c r="G1531" s="3"/>
      <c r="H1531" s="3">
        <f t="shared" si="209"/>
        <v>3.8240314036499872E-4</v>
      </c>
      <c r="I1531" s="6">
        <f t="shared" si="210"/>
        <v>1.9555130793860693E-2</v>
      </c>
      <c r="J1531" s="13"/>
      <c r="K1531" s="13"/>
      <c r="L1531" s="3"/>
      <c r="M1531" s="3"/>
      <c r="N1531" s="3"/>
      <c r="O1531" s="3">
        <f t="shared" si="211"/>
        <v>4.1555115482602343E-4</v>
      </c>
      <c r="P1531" s="36">
        <f t="shared" si="207"/>
        <v>0.83388609932240065</v>
      </c>
      <c r="Q1531" s="6">
        <f t="shared" si="208"/>
        <v>2.0385071862174621E-2</v>
      </c>
      <c r="R1531" s="3"/>
      <c r="S1531" s="3"/>
      <c r="T1531" s="3"/>
    </row>
    <row r="1532" spans="1:20" x14ac:dyDescent="0.25">
      <c r="A1532" s="33">
        <v>44615</v>
      </c>
      <c r="B1532">
        <v>32.855690000000003</v>
      </c>
      <c r="C1532" s="6">
        <f t="shared" si="206"/>
        <v>-2.2448773144553805E-2</v>
      </c>
      <c r="D1532" s="6">
        <f t="shared" si="213"/>
        <v>2.068810007427534E-2</v>
      </c>
      <c r="E1532" s="6">
        <f t="shared" si="205"/>
        <v>1.871429637347647E-2</v>
      </c>
      <c r="F1532" s="6">
        <f t="shared" si="212"/>
        <v>1.9321594289965573E-2</v>
      </c>
      <c r="G1532" s="3"/>
      <c r="H1532" s="3">
        <f t="shared" si="209"/>
        <v>4.6617886064406516E-4</v>
      </c>
      <c r="I1532" s="6">
        <f t="shared" si="210"/>
        <v>2.1591175527146851E-2</v>
      </c>
      <c r="J1532" s="13"/>
      <c r="K1532" s="13"/>
      <c r="L1532" s="3"/>
      <c r="M1532" s="3"/>
      <c r="N1532" s="3"/>
      <c r="O1532" s="3">
        <f t="shared" si="211"/>
        <v>5.2972977401462046E-4</v>
      </c>
      <c r="P1532" s="36">
        <f t="shared" si="207"/>
        <v>2.3769686248859951</v>
      </c>
      <c r="Q1532" s="6">
        <f t="shared" si="208"/>
        <v>2.3015859184801694E-2</v>
      </c>
      <c r="R1532" s="3"/>
      <c r="S1532" s="3"/>
      <c r="T1532" s="3"/>
    </row>
    <row r="1533" spans="1:20" x14ac:dyDescent="0.25">
      <c r="A1533" s="33">
        <v>44616</v>
      </c>
      <c r="B1533">
        <v>28.770928999999999</v>
      </c>
      <c r="C1533" s="6">
        <f t="shared" si="206"/>
        <v>-0.13275947387636747</v>
      </c>
      <c r="D1533" s="6">
        <f t="shared" si="213"/>
        <v>2.0724188091868965E-2</v>
      </c>
      <c r="E1533" s="6">
        <f t="shared" si="205"/>
        <v>1.8782021357821092E-2</v>
      </c>
      <c r="F1533" s="6">
        <f t="shared" si="212"/>
        <v>1.9465277209486112E-2</v>
      </c>
      <c r="G1533" s="3"/>
      <c r="H1533" s="3">
        <f t="shared" si="209"/>
        <v>4.6844497394715967E-4</v>
      </c>
      <c r="I1533" s="6">
        <f t="shared" si="210"/>
        <v>2.164358967332267E-2</v>
      </c>
      <c r="J1533" s="13"/>
      <c r="K1533" s="13"/>
      <c r="L1533" s="3"/>
      <c r="M1533" s="3"/>
      <c r="N1533" s="3"/>
      <c r="O1533" s="3">
        <f t="shared" si="211"/>
        <v>5.2741900604346315E-4</v>
      </c>
      <c r="P1533" s="36">
        <f t="shared" si="207"/>
        <v>-13.853981409625304</v>
      </c>
      <c r="Q1533" s="6">
        <f t="shared" si="208"/>
        <v>2.2965604848195553E-2</v>
      </c>
      <c r="R1533" s="3"/>
      <c r="S1533" s="3"/>
      <c r="T1533" s="3"/>
    </row>
    <row r="1534" spans="1:20" x14ac:dyDescent="0.25">
      <c r="A1534" s="33">
        <v>44617</v>
      </c>
      <c r="B1534">
        <v>31.381622</v>
      </c>
      <c r="C1534" s="6">
        <f t="shared" si="206"/>
        <v>8.6856967320333517E-2</v>
      </c>
      <c r="D1534" s="6">
        <f t="shared" si="213"/>
        <v>3.1870671128075033E-2</v>
      </c>
      <c r="E1534" s="6">
        <f t="shared" si="205"/>
        <v>2.5278600126754383E-2</v>
      </c>
      <c r="F1534" s="6">
        <f t="shared" si="212"/>
        <v>2.3962336861893252E-2</v>
      </c>
      <c r="G1534" s="3"/>
      <c r="H1534" s="3">
        <f t="shared" si="209"/>
        <v>1.4978429497461247E-3</v>
      </c>
      <c r="I1534" s="6">
        <f t="shared" si="210"/>
        <v>3.8701976044462183E-2</v>
      </c>
      <c r="J1534" s="13"/>
      <c r="K1534" s="13"/>
      <c r="L1534" s="3"/>
      <c r="M1534" s="3"/>
      <c r="N1534" s="3"/>
      <c r="O1534" s="3">
        <f t="shared" si="211"/>
        <v>1.9430733238202948E-3</v>
      </c>
      <c r="P1534" s="36">
        <f t="shared" si="207"/>
        <v>0.26151490165816305</v>
      </c>
      <c r="Q1534" s="6">
        <f t="shared" si="208"/>
        <v>4.4080305396177723E-2</v>
      </c>
      <c r="R1534" s="3"/>
      <c r="S1534" s="3"/>
      <c r="T1534" s="3"/>
    </row>
    <row r="1535" spans="1:20" x14ac:dyDescent="0.25">
      <c r="A1535" s="33">
        <v>44620</v>
      </c>
      <c r="B1535">
        <v>28.406851</v>
      </c>
      <c r="C1535" s="6">
        <f t="shared" si="206"/>
        <v>-9.9592086473255237E-2</v>
      </c>
      <c r="D1535" s="6">
        <f t="shared" si="213"/>
        <v>3.5568219763909774E-2</v>
      </c>
      <c r="E1535" s="6">
        <f t="shared" si="205"/>
        <v>2.7653807995953697E-2</v>
      </c>
      <c r="F1535" s="6">
        <f t="shared" si="212"/>
        <v>2.5651616233641681E-2</v>
      </c>
      <c r="G1535" s="3"/>
      <c r="H1535" s="3">
        <f t="shared" si="209"/>
        <v>1.8606203390864866E-3</v>
      </c>
      <c r="I1535" s="6">
        <f t="shared" si="210"/>
        <v>4.3134908590218277E-2</v>
      </c>
      <c r="J1535" s="13"/>
      <c r="K1535" s="13"/>
      <c r="L1535" s="3"/>
      <c r="M1535" s="3"/>
      <c r="N1535" s="3"/>
      <c r="O1535" s="3">
        <f t="shared" si="211"/>
        <v>2.3883887343077153E-3</v>
      </c>
      <c r="P1535" s="36">
        <f t="shared" si="207"/>
        <v>2.3212256127428166E-2</v>
      </c>
      <c r="Q1535" s="6">
        <f t="shared" si="208"/>
        <v>4.8871144188648942E-2</v>
      </c>
      <c r="R1535" s="3"/>
      <c r="S1535" s="3"/>
      <c r="T1535" s="3"/>
    </row>
    <row r="1536" spans="1:20" x14ac:dyDescent="0.25">
      <c r="A1536" s="33">
        <v>44621</v>
      </c>
      <c r="B1536">
        <v>25.449839000000001</v>
      </c>
      <c r="C1536" s="6">
        <f t="shared" si="206"/>
        <v>-0.10992093162281527</v>
      </c>
      <c r="D1536" s="6">
        <f t="shared" si="213"/>
        <v>3.979906596628402E-2</v>
      </c>
      <c r="E1536" s="6">
        <f t="shared" si="205"/>
        <v>3.0486842390472595E-2</v>
      </c>
      <c r="F1536" s="6">
        <f t="shared" si="212"/>
        <v>2.7705473750550401E-2</v>
      </c>
      <c r="G1536" s="3"/>
      <c r="H1536" s="3">
        <f t="shared" si="209"/>
        <v>2.3440981400270787E-3</v>
      </c>
      <c r="I1536" s="6">
        <f t="shared" si="210"/>
        <v>4.8415887268819915E-2</v>
      </c>
      <c r="J1536" s="13"/>
      <c r="K1536" s="13"/>
      <c r="L1536" s="3"/>
      <c r="M1536" s="3"/>
      <c r="N1536" s="3"/>
      <c r="O1536" s="3">
        <f t="shared" si="211"/>
        <v>2.9876791141016253E-3</v>
      </c>
      <c r="P1536" s="36">
        <f t="shared" si="207"/>
        <v>-3.4382440868327979E-2</v>
      </c>
      <c r="Q1536" s="6">
        <f t="shared" si="208"/>
        <v>5.4659666245794304E-2</v>
      </c>
      <c r="R1536" s="3"/>
      <c r="S1536" s="3"/>
      <c r="T1536" s="3"/>
    </row>
    <row r="1537" spans="1:20" x14ac:dyDescent="0.25">
      <c r="A1537" s="33">
        <v>44622</v>
      </c>
      <c r="B1537">
        <v>24.384249000000001</v>
      </c>
      <c r="C1537" s="6">
        <f t="shared" si="206"/>
        <v>-4.2772025780584894E-2</v>
      </c>
      <c r="D1537" s="6">
        <f t="shared" si="213"/>
        <v>4.4572630152926222E-2</v>
      </c>
      <c r="E1537" s="6">
        <f t="shared" ref="E1537:E1600" si="214">SQRT(SUMPRODUCT(C1477:C1536,C1477:C1536)/60)</f>
        <v>3.3614629513154928E-2</v>
      </c>
      <c r="F1537" s="6">
        <f t="shared" si="212"/>
        <v>3.0023078361897198E-2</v>
      </c>
      <c r="G1537" s="3"/>
      <c r="H1537" s="3">
        <f t="shared" si="209"/>
        <v>2.9284089241551122E-3</v>
      </c>
      <c r="I1537" s="6">
        <f t="shared" si="210"/>
        <v>5.4114775469876177E-2</v>
      </c>
      <c r="J1537" s="13"/>
      <c r="K1537" s="13"/>
      <c r="L1537" s="3"/>
      <c r="M1537" s="3"/>
      <c r="N1537" s="3"/>
      <c r="O1537" s="3">
        <f t="shared" si="211"/>
        <v>3.7087746681807245E-3</v>
      </c>
      <c r="P1537" s="36">
        <f t="shared" si="207"/>
        <v>1.6329507851148972</v>
      </c>
      <c r="Q1537" s="6">
        <f t="shared" si="208"/>
        <v>6.0899709918691113E-2</v>
      </c>
      <c r="R1537" s="3"/>
      <c r="S1537" s="3"/>
      <c r="T1537" s="3"/>
    </row>
    <row r="1538" spans="1:20" x14ac:dyDescent="0.25">
      <c r="A1538" s="33">
        <v>44623</v>
      </c>
      <c r="B1538">
        <v>26.728548</v>
      </c>
      <c r="C1538" s="6">
        <f t="shared" si="206"/>
        <v>9.1794816621464229E-2</v>
      </c>
      <c r="D1538" s="6">
        <f t="shared" si="213"/>
        <v>4.4976960342169636E-2</v>
      </c>
      <c r="E1538" s="6">
        <f t="shared" si="214"/>
        <v>3.4042931553267826E-2</v>
      </c>
      <c r="F1538" s="6">
        <f t="shared" si="212"/>
        <v>3.0231879093577822E-2</v>
      </c>
      <c r="G1538" s="3"/>
      <c r="H1538" s="3">
        <f t="shared" si="209"/>
        <v>2.8624711600683064E-3</v>
      </c>
      <c r="I1538" s="6">
        <f t="shared" si="210"/>
        <v>5.3502066876601188E-2</v>
      </c>
      <c r="J1538" s="13"/>
      <c r="K1538" s="13"/>
      <c r="L1538" s="3"/>
      <c r="M1538" s="3"/>
      <c r="N1538" s="3"/>
      <c r="O1538" s="3">
        <f t="shared" si="211"/>
        <v>3.5117844255704027E-3</v>
      </c>
      <c r="P1538" s="36">
        <f t="shared" si="207"/>
        <v>0.70716089913268343</v>
      </c>
      <c r="Q1538" s="6">
        <f t="shared" si="208"/>
        <v>5.9260310711051818E-2</v>
      </c>
      <c r="R1538" s="3"/>
      <c r="S1538" s="3"/>
      <c r="T1538" s="3"/>
    </row>
    <row r="1539" spans="1:20" x14ac:dyDescent="0.25">
      <c r="A1539" s="33">
        <v>44624</v>
      </c>
      <c r="B1539">
        <v>24.384249000000001</v>
      </c>
      <c r="C1539" s="6">
        <f t="shared" si="206"/>
        <v>-9.1794816621464173E-2</v>
      </c>
      <c r="D1539" s="6">
        <f t="shared" si="213"/>
        <v>4.799765542314046E-2</v>
      </c>
      <c r="E1539" s="6">
        <f t="shared" si="214"/>
        <v>3.5931458016455683E-2</v>
      </c>
      <c r="F1539" s="6">
        <f t="shared" si="212"/>
        <v>3.1741098204487526E-2</v>
      </c>
      <c r="G1539" s="3"/>
      <c r="H1539" s="3">
        <f t="shared" si="209"/>
        <v>3.1963001919783031E-3</v>
      </c>
      <c r="I1539" s="6">
        <f t="shared" si="210"/>
        <v>5.6535831045261047E-2</v>
      </c>
      <c r="J1539" s="13"/>
      <c r="K1539" s="13"/>
      <c r="L1539" s="3"/>
      <c r="M1539" s="3"/>
      <c r="N1539" s="3"/>
      <c r="O1539" s="3">
        <f t="shared" si="211"/>
        <v>3.8799213833061877E-3</v>
      </c>
      <c r="P1539" s="36">
        <f t="shared" si="207"/>
        <v>0.77114775649422307</v>
      </c>
      <c r="Q1539" s="6">
        <f t="shared" si="208"/>
        <v>6.2289014948915249E-2</v>
      </c>
      <c r="R1539" s="3"/>
      <c r="S1539" s="3"/>
      <c r="T1539" s="3"/>
    </row>
    <row r="1540" spans="1:20" x14ac:dyDescent="0.25">
      <c r="A1540" s="33">
        <v>44627</v>
      </c>
      <c r="B1540">
        <v>22.048832000000001</v>
      </c>
      <c r="C1540" s="6">
        <f t="shared" ref="C1540:C1603" si="215">LN(B1540/B1539)</f>
        <v>-0.10067776109794532</v>
      </c>
      <c r="D1540" s="6">
        <f t="shared" si="213"/>
        <v>5.0646054833602162E-2</v>
      </c>
      <c r="E1540" s="6">
        <f t="shared" si="214"/>
        <v>3.783388501514838E-2</v>
      </c>
      <c r="F1540" s="6">
        <f t="shared" si="212"/>
        <v>3.3169382059336894E-2</v>
      </c>
      <c r="G1540" s="3"/>
      <c r="H1540" s="3">
        <f t="shared" si="209"/>
        <v>3.5100994819736993E-3</v>
      </c>
      <c r="I1540" s="6">
        <f t="shared" si="210"/>
        <v>5.9246092546038E-2</v>
      </c>
      <c r="J1540" s="13"/>
      <c r="K1540" s="13"/>
      <c r="L1540" s="3"/>
      <c r="M1540" s="3"/>
      <c r="N1540" s="3"/>
      <c r="O1540" s="3">
        <f t="shared" si="211"/>
        <v>4.2128038929503259E-3</v>
      </c>
      <c r="P1540" s="36">
        <f t="shared" si="207"/>
        <v>0.61287424689163061</v>
      </c>
      <c r="Q1540" s="6">
        <f t="shared" si="208"/>
        <v>6.4906115990331192E-2</v>
      </c>
      <c r="R1540" s="3"/>
      <c r="S1540" s="3"/>
      <c r="T1540" s="3"/>
    </row>
    <row r="1541" spans="1:20" x14ac:dyDescent="0.25">
      <c r="A1541" s="33">
        <v>44628</v>
      </c>
      <c r="B1541">
        <v>23.132179000000001</v>
      </c>
      <c r="C1541" s="6">
        <f t="shared" si="215"/>
        <v>4.7965048495873679E-2</v>
      </c>
      <c r="D1541" s="6">
        <f t="shared" si="213"/>
        <v>5.3250511356954223E-2</v>
      </c>
      <c r="E1541" s="6">
        <f t="shared" si="214"/>
        <v>3.9993223280284283E-2</v>
      </c>
      <c r="F1541" s="6">
        <f t="shared" si="212"/>
        <v>3.4808981171947653E-2</v>
      </c>
      <c r="G1541" s="3"/>
      <c r="H1541" s="3">
        <f t="shared" si="209"/>
        <v>3.907654207836975E-3</v>
      </c>
      <c r="I1541" s="6">
        <f t="shared" si="210"/>
        <v>6.251123265331579E-2</v>
      </c>
      <c r="J1541" s="13"/>
      <c r="K1541" s="13"/>
      <c r="L1541" s="3"/>
      <c r="M1541" s="3"/>
      <c r="N1541" s="3"/>
      <c r="O1541" s="3">
        <f t="shared" si="211"/>
        <v>4.6553845647031205E-3</v>
      </c>
      <c r="P1541" s="36">
        <f t="shared" ref="P1541:P1604" si="216">-0.5*LN(2*PI())-LN(Q1541)-C1541^2/(2*O1541)</f>
        <v>1.5188316978729146</v>
      </c>
      <c r="Q1541" s="6">
        <f t="shared" ref="Q1541:Q1604" si="217">SQRT(O1541)</f>
        <v>6.8230378605890207E-2</v>
      </c>
      <c r="R1541" s="3"/>
      <c r="S1541" s="3"/>
      <c r="T1541" s="3"/>
    </row>
    <row r="1542" spans="1:20" x14ac:dyDescent="0.25">
      <c r="A1542" s="33">
        <v>44629</v>
      </c>
      <c r="B1542">
        <v>26.231273999999999</v>
      </c>
      <c r="C1542" s="6">
        <f t="shared" si="215"/>
        <v>0.12572768457438854</v>
      </c>
      <c r="D1542" s="6">
        <f t="shared" si="213"/>
        <v>5.3774180099163016E-2</v>
      </c>
      <c r="E1542" s="6">
        <f t="shared" si="214"/>
        <v>4.0467916171262622E-2</v>
      </c>
      <c r="F1542" s="6">
        <f t="shared" si="212"/>
        <v>3.5170514161471572E-2</v>
      </c>
      <c r="G1542" s="3"/>
      <c r="H1542" s="3">
        <f t="shared" ref="H1542:H1605" si="218">(1-$H$1)*C1541^2+$H$1*H1541</f>
        <v>3.8112337079994475E-3</v>
      </c>
      <c r="I1542" s="6">
        <f t="shared" ref="I1542:I1605" si="219">SQRT(H1542)</f>
        <v>6.1735190191652016E-2</v>
      </c>
      <c r="J1542" s="13"/>
      <c r="K1542" s="13"/>
      <c r="L1542" s="3"/>
      <c r="M1542" s="3"/>
      <c r="N1542" s="3"/>
      <c r="O1542" s="3">
        <f t="shared" ref="O1542:O1605" si="220">$M$2+$M$3*C1541^2+$M$4*O1541</f>
        <v>4.4067611847935081E-3</v>
      </c>
      <c r="P1542" s="36">
        <f t="shared" si="216"/>
        <v>-1.760826828032247E-4</v>
      </c>
      <c r="Q1542" s="6">
        <f t="shared" si="217"/>
        <v>6.6383440591713139E-2</v>
      </c>
      <c r="R1542" s="3"/>
      <c r="S1542" s="3"/>
      <c r="T1542" s="3"/>
    </row>
    <row r="1543" spans="1:20" x14ac:dyDescent="0.25">
      <c r="A1543" s="33">
        <v>44630</v>
      </c>
      <c r="B1543">
        <v>24.739446999999998</v>
      </c>
      <c r="C1543" s="6">
        <f t="shared" si="215"/>
        <v>-5.8553348789708679E-2</v>
      </c>
      <c r="D1543" s="6">
        <f t="shared" si="213"/>
        <v>5.8458319052242413E-2</v>
      </c>
      <c r="E1543" s="6">
        <f t="shared" si="214"/>
        <v>4.3447060216940933E-2</v>
      </c>
      <c r="F1543" s="6">
        <f t="shared" si="212"/>
        <v>3.7513904623708662E-2</v>
      </c>
      <c r="G1543" s="3"/>
      <c r="H1543" s="3">
        <f t="shared" si="218"/>
        <v>4.5310067256256973E-3</v>
      </c>
      <c r="I1543" s="6">
        <f t="shared" si="219"/>
        <v>6.7312753068238834E-2</v>
      </c>
      <c r="J1543" s="13"/>
      <c r="K1543" s="13"/>
      <c r="L1543" s="3"/>
      <c r="M1543" s="3"/>
      <c r="N1543" s="3"/>
      <c r="O1543" s="3">
        <f t="shared" si="220"/>
        <v>5.3004006183812718E-3</v>
      </c>
      <c r="P1543" s="36">
        <f t="shared" si="216"/>
        <v>1.3776294579901651</v>
      </c>
      <c r="Q1543" s="6">
        <f t="shared" si="217"/>
        <v>7.2803850299151568E-2</v>
      </c>
      <c r="R1543" s="3"/>
      <c r="S1543" s="3"/>
      <c r="T1543" s="3"/>
    </row>
    <row r="1544" spans="1:20" x14ac:dyDescent="0.25">
      <c r="A1544" s="33">
        <v>44631</v>
      </c>
      <c r="B1544">
        <v>25.778396999999998</v>
      </c>
      <c r="C1544" s="6">
        <f t="shared" si="215"/>
        <v>4.1137801344422804E-2</v>
      </c>
      <c r="D1544" s="6">
        <f t="shared" si="213"/>
        <v>5.9410369206151128E-2</v>
      </c>
      <c r="E1544" s="6">
        <f t="shared" si="214"/>
        <v>4.4047702068042441E-2</v>
      </c>
      <c r="F1544" s="6">
        <f t="shared" si="212"/>
        <v>3.8016266595485591E-2</v>
      </c>
      <c r="G1544" s="3"/>
      <c r="H1544" s="3">
        <f t="shared" si="218"/>
        <v>4.4648560013575119E-3</v>
      </c>
      <c r="I1544" s="6">
        <f t="shared" si="219"/>
        <v>6.6819577979492742E-2</v>
      </c>
      <c r="J1544" s="13"/>
      <c r="K1544" s="13"/>
      <c r="L1544" s="3"/>
      <c r="M1544" s="3"/>
      <c r="N1544" s="3"/>
      <c r="O1544" s="3">
        <f t="shared" si="220"/>
        <v>5.0834010060081137E-3</v>
      </c>
      <c r="P1544" s="36">
        <f t="shared" si="216"/>
        <v>1.5554934817771664</v>
      </c>
      <c r="Q1544" s="6">
        <f t="shared" si="217"/>
        <v>7.1297973365363712E-2</v>
      </c>
      <c r="R1544" s="3"/>
      <c r="S1544" s="3"/>
      <c r="T1544" s="3"/>
    </row>
    <row r="1545" spans="1:20" x14ac:dyDescent="0.25">
      <c r="A1545" s="33">
        <v>44634</v>
      </c>
      <c r="B1545">
        <v>26.693027000000001</v>
      </c>
      <c r="C1545" s="6">
        <f t="shared" si="215"/>
        <v>3.48655546557275E-2</v>
      </c>
      <c r="D1545" s="6">
        <f t="shared" si="213"/>
        <v>5.9807113988092075E-2</v>
      </c>
      <c r="E1545" s="6">
        <f t="shared" si="214"/>
        <v>4.4230165192449218E-2</v>
      </c>
      <c r="F1545" s="6">
        <f t="shared" si="212"/>
        <v>3.814045079544557E-2</v>
      </c>
      <c r="G1545" s="3"/>
      <c r="H1545" s="3">
        <f t="shared" si="218"/>
        <v>4.2985037632432528E-3</v>
      </c>
      <c r="I1545" s="6">
        <f t="shared" si="219"/>
        <v>6.5562975552084679E-2</v>
      </c>
      <c r="J1545" s="13"/>
      <c r="K1545" s="13"/>
      <c r="L1545" s="3"/>
      <c r="M1545" s="3"/>
      <c r="N1545" s="3"/>
      <c r="O1545" s="3">
        <f t="shared" si="220"/>
        <v>4.7434153021450503E-3</v>
      </c>
      <c r="P1545" s="36">
        <f t="shared" si="216"/>
        <v>1.6284241538595234</v>
      </c>
      <c r="Q1545" s="6">
        <f t="shared" si="217"/>
        <v>6.8872456774425078E-2</v>
      </c>
      <c r="R1545" s="3"/>
      <c r="S1545" s="3"/>
      <c r="T1545" s="3"/>
    </row>
    <row r="1546" spans="1:20" x14ac:dyDescent="0.25">
      <c r="A1546" s="33">
        <v>44635</v>
      </c>
      <c r="B1546">
        <v>26.231273999999999</v>
      </c>
      <c r="C1546" s="6">
        <f t="shared" si="215"/>
        <v>-1.7450007210441723E-2</v>
      </c>
      <c r="D1546" s="6">
        <f t="shared" si="213"/>
        <v>6.0140760494509928E-2</v>
      </c>
      <c r="E1546" s="6">
        <f t="shared" si="214"/>
        <v>4.4390439067282378E-2</v>
      </c>
      <c r="F1546" s="6">
        <f t="shared" si="212"/>
        <v>3.8299445805037892E-2</v>
      </c>
      <c r="G1546" s="3"/>
      <c r="H1546" s="3">
        <f t="shared" si="218"/>
        <v>4.1135299515357481E-3</v>
      </c>
      <c r="I1546" s="6">
        <f t="shared" si="219"/>
        <v>6.4136806527420334E-2</v>
      </c>
      <c r="J1546" s="13"/>
      <c r="K1546" s="13"/>
      <c r="L1546" s="3"/>
      <c r="M1546" s="3"/>
      <c r="N1546" s="3"/>
      <c r="O1546" s="3">
        <f t="shared" si="220"/>
        <v>4.3965132395258214E-3</v>
      </c>
      <c r="P1546" s="36">
        <f t="shared" si="216"/>
        <v>1.7599031878549074</v>
      </c>
      <c r="Q1546" s="6">
        <f t="shared" si="217"/>
        <v>6.6306208152222226E-2</v>
      </c>
      <c r="R1546" s="3"/>
      <c r="S1546" s="3"/>
      <c r="T1546" s="3"/>
    </row>
    <row r="1547" spans="1:20" x14ac:dyDescent="0.25">
      <c r="A1547" s="33">
        <v>44636</v>
      </c>
      <c r="B1547">
        <v>28.673249999999999</v>
      </c>
      <c r="C1547" s="6">
        <f t="shared" si="215"/>
        <v>8.9012269343809389E-2</v>
      </c>
      <c r="D1547" s="6">
        <f t="shared" si="213"/>
        <v>6.0135085135269981E-2</v>
      </c>
      <c r="E1547" s="6">
        <f t="shared" si="214"/>
        <v>4.4447370880118194E-2</v>
      </c>
      <c r="F1547" s="6">
        <f t="shared" si="212"/>
        <v>3.7996243432585584E-2</v>
      </c>
      <c r="G1547" s="3"/>
      <c r="H1547" s="3">
        <f t="shared" si="218"/>
        <v>3.8849883195422709E-3</v>
      </c>
      <c r="I1547" s="6">
        <f t="shared" si="219"/>
        <v>6.2329674470048946E-2</v>
      </c>
      <c r="J1547" s="13"/>
      <c r="K1547" s="13"/>
      <c r="L1547" s="3"/>
      <c r="M1547" s="3"/>
      <c r="N1547" s="3"/>
      <c r="O1547" s="3">
        <f t="shared" si="220"/>
        <v>4.0073865757501263E-3</v>
      </c>
      <c r="P1547" s="36">
        <f t="shared" si="216"/>
        <v>0.85229698487539429</v>
      </c>
      <c r="Q1547" s="6">
        <f t="shared" si="217"/>
        <v>6.3303922277771429E-2</v>
      </c>
      <c r="R1547" s="3"/>
      <c r="S1547" s="3"/>
      <c r="T1547" s="3"/>
    </row>
    <row r="1548" spans="1:20" x14ac:dyDescent="0.25">
      <c r="A1548" s="33">
        <v>44637</v>
      </c>
      <c r="B1548">
        <v>28.619968</v>
      </c>
      <c r="C1548" s="6">
        <f t="shared" si="215"/>
        <v>-1.8599763539485475E-3</v>
      </c>
      <c r="D1548" s="6">
        <f t="shared" si="213"/>
        <v>6.2212761300507263E-2</v>
      </c>
      <c r="E1548" s="6">
        <f t="shared" si="214"/>
        <v>4.5856557432038168E-2</v>
      </c>
      <c r="F1548" s="6">
        <f t="shared" si="212"/>
        <v>3.9098565634309301E-2</v>
      </c>
      <c r="G1548" s="3"/>
      <c r="H1548" s="3">
        <f t="shared" si="218"/>
        <v>4.1272800659938273E-3</v>
      </c>
      <c r="I1548" s="6">
        <f t="shared" si="219"/>
        <v>6.4243910730853143E-2</v>
      </c>
      <c r="J1548" s="13"/>
      <c r="K1548" s="13"/>
      <c r="L1548" s="3"/>
      <c r="M1548" s="3"/>
      <c r="N1548" s="3"/>
      <c r="O1548" s="3">
        <f t="shared" si="220"/>
        <v>4.2864020575646856E-3</v>
      </c>
      <c r="P1548" s="36">
        <f t="shared" si="216"/>
        <v>1.8068117113947972</v>
      </c>
      <c r="Q1548" s="6">
        <f t="shared" si="217"/>
        <v>6.5470619804341892E-2</v>
      </c>
      <c r="R1548" s="3"/>
      <c r="S1548" s="3"/>
      <c r="T1548" s="3"/>
    </row>
    <row r="1549" spans="1:20" x14ac:dyDescent="0.25">
      <c r="A1549" s="33">
        <v>44638</v>
      </c>
      <c r="B1549">
        <v>29.543479999999999</v>
      </c>
      <c r="C1549" s="6">
        <f t="shared" si="215"/>
        <v>3.1758420500412221E-2</v>
      </c>
      <c r="D1549" s="6">
        <f t="shared" si="213"/>
        <v>6.218021908010099E-2</v>
      </c>
      <c r="E1549" s="6">
        <f t="shared" si="214"/>
        <v>4.5619024598836412E-2</v>
      </c>
      <c r="F1549" s="6">
        <f t="shared" si="212"/>
        <v>3.9098757917954918E-2</v>
      </c>
      <c r="G1549" s="3"/>
      <c r="H1549" s="3">
        <f t="shared" si="218"/>
        <v>3.8798508327564322E-3</v>
      </c>
      <c r="I1549" s="6">
        <f t="shared" si="219"/>
        <v>6.2288448630194927E-2</v>
      </c>
      <c r="J1549" s="13"/>
      <c r="K1549" s="13"/>
      <c r="L1549" s="3"/>
      <c r="M1549" s="3"/>
      <c r="N1549" s="3"/>
      <c r="O1549" s="3">
        <f t="shared" si="220"/>
        <v>3.8828917469078852E-3</v>
      </c>
      <c r="P1549" s="36">
        <f t="shared" si="216"/>
        <v>1.7267719419378253</v>
      </c>
      <c r="Q1549" s="6">
        <f t="shared" si="217"/>
        <v>6.231285378561862E-2</v>
      </c>
      <c r="R1549" s="3"/>
      <c r="S1549" s="3"/>
      <c r="T1549" s="3"/>
    </row>
    <row r="1550" spans="1:20" x14ac:dyDescent="0.25">
      <c r="A1550" s="33">
        <v>44641</v>
      </c>
      <c r="B1550">
        <v>29.108364000000002</v>
      </c>
      <c r="C1550" s="6">
        <f t="shared" si="215"/>
        <v>-1.4837520968986967E-2</v>
      </c>
      <c r="D1550" s="6">
        <f t="shared" si="213"/>
        <v>6.2425690901650899E-2</v>
      </c>
      <c r="E1550" s="6">
        <f t="shared" si="214"/>
        <v>4.5736672447334106E-2</v>
      </c>
      <c r="F1550" s="6">
        <f t="shared" si="212"/>
        <v>3.91955241417518E-2</v>
      </c>
      <c r="G1550" s="3"/>
      <c r="H1550" s="3">
        <f t="shared" si="218"/>
        <v>3.7075756191519062E-3</v>
      </c>
      <c r="I1550" s="6">
        <f t="shared" si="219"/>
        <v>6.0889864666887755E-2</v>
      </c>
      <c r="J1550" s="13"/>
      <c r="K1550" s="13"/>
      <c r="L1550" s="3"/>
      <c r="M1550" s="3"/>
      <c r="N1550" s="3"/>
      <c r="O1550" s="3">
        <f t="shared" si="220"/>
        <v>3.6012555059428651E-3</v>
      </c>
      <c r="P1550" s="36">
        <f t="shared" si="216"/>
        <v>1.8637318274507966</v>
      </c>
      <c r="Q1550" s="6">
        <f t="shared" si="217"/>
        <v>6.0010461637475053E-2</v>
      </c>
      <c r="R1550" s="3"/>
      <c r="S1550" s="3"/>
      <c r="T1550" s="3"/>
    </row>
    <row r="1551" spans="1:20" x14ac:dyDescent="0.25">
      <c r="A1551" s="33">
        <v>44642</v>
      </c>
      <c r="B1551">
        <v>30.058516000000001</v>
      </c>
      <c r="C1551" s="6">
        <f t="shared" si="215"/>
        <v>3.2120459615513228E-2</v>
      </c>
      <c r="D1551" s="6">
        <f t="shared" si="213"/>
        <v>6.2452586765992628E-2</v>
      </c>
      <c r="E1551" s="6">
        <f t="shared" si="214"/>
        <v>4.5776767109854052E-2</v>
      </c>
      <c r="F1551" s="6">
        <f t="shared" si="212"/>
        <v>3.9067931825166276E-2</v>
      </c>
      <c r="G1551" s="3"/>
      <c r="H1551" s="3">
        <f t="shared" si="218"/>
        <v>3.4983302037130994E-3</v>
      </c>
      <c r="I1551" s="6">
        <f t="shared" si="219"/>
        <v>5.9146683793033568E-2</v>
      </c>
      <c r="J1551" s="13"/>
      <c r="K1551" s="13"/>
      <c r="L1551" s="3"/>
      <c r="M1551" s="3"/>
      <c r="N1551" s="3"/>
      <c r="O1551" s="3">
        <f t="shared" si="220"/>
        <v>3.2813014911585643E-3</v>
      </c>
      <c r="P1551" s="36">
        <f t="shared" si="216"/>
        <v>1.7836064290383116</v>
      </c>
      <c r="Q1551" s="6">
        <f t="shared" si="217"/>
        <v>5.7282645636864263E-2</v>
      </c>
      <c r="R1551" s="3"/>
      <c r="S1551" s="3"/>
      <c r="T1551" s="3"/>
    </row>
    <row r="1552" spans="1:20" x14ac:dyDescent="0.25">
      <c r="A1552" s="33">
        <v>44643</v>
      </c>
      <c r="B1552">
        <v>29.188283999999999</v>
      </c>
      <c r="C1552" s="6">
        <f t="shared" si="215"/>
        <v>-2.9378619293311654E-2</v>
      </c>
      <c r="D1552" s="6">
        <f t="shared" si="213"/>
        <v>6.2703660070185588E-2</v>
      </c>
      <c r="E1552" s="6">
        <f t="shared" si="214"/>
        <v>4.5944230366503289E-2</v>
      </c>
      <c r="F1552" s="6">
        <f t="shared" si="212"/>
        <v>3.9084514671815909E-2</v>
      </c>
      <c r="G1552" s="3"/>
      <c r="H1552" s="3">
        <f t="shared" si="218"/>
        <v>3.3503338270450219E-3</v>
      </c>
      <c r="I1552" s="6">
        <f t="shared" si="219"/>
        <v>5.7882068268549476E-2</v>
      </c>
      <c r="J1552" s="13"/>
      <c r="K1552" s="13"/>
      <c r="L1552" s="3"/>
      <c r="M1552" s="3"/>
      <c r="N1552" s="3"/>
      <c r="O1552" s="3">
        <f t="shared" si="220"/>
        <v>3.059191275495499E-3</v>
      </c>
      <c r="P1552" s="36">
        <f t="shared" si="216"/>
        <v>1.8347965814351308</v>
      </c>
      <c r="Q1552" s="6">
        <f t="shared" si="217"/>
        <v>5.5309956386671459E-2</v>
      </c>
      <c r="R1552" s="3"/>
      <c r="S1552" s="3"/>
      <c r="T1552" s="3"/>
    </row>
    <row r="1553" spans="1:20" x14ac:dyDescent="0.25">
      <c r="A1553" s="33">
        <v>44644</v>
      </c>
      <c r="B1553">
        <v>28.841967</v>
      </c>
      <c r="C1553" s="6">
        <f t="shared" si="215"/>
        <v>-1.1935881907610966E-2</v>
      </c>
      <c r="D1553" s="6">
        <f t="shared" si="213"/>
        <v>6.2697260849325351E-2</v>
      </c>
      <c r="E1553" s="6">
        <f t="shared" si="214"/>
        <v>4.6099990679212541E-2</v>
      </c>
      <c r="F1553" s="6">
        <f t="shared" si="212"/>
        <v>3.9206148427661042E-2</v>
      </c>
      <c r="G1553" s="3"/>
      <c r="H1553" s="3">
        <f t="shared" si="218"/>
        <v>3.2010999937172012E-3</v>
      </c>
      <c r="I1553" s="6">
        <f t="shared" si="219"/>
        <v>5.6578264322239516E-2</v>
      </c>
      <c r="J1553" s="13"/>
      <c r="K1553" s="13"/>
      <c r="L1553" s="3"/>
      <c r="M1553" s="3"/>
      <c r="N1553" s="3"/>
      <c r="O1553" s="3">
        <f t="shared" si="220"/>
        <v>2.8443884165919274E-3</v>
      </c>
      <c r="P1553" s="36">
        <f t="shared" si="216"/>
        <v>1.9872218502138606</v>
      </c>
      <c r="Q1553" s="6">
        <f t="shared" si="217"/>
        <v>5.3332808069629402E-2</v>
      </c>
      <c r="R1553" s="3"/>
      <c r="S1553" s="3"/>
      <c r="T1553" s="3"/>
    </row>
    <row r="1554" spans="1:20" x14ac:dyDescent="0.25">
      <c r="A1554" s="33">
        <v>44645</v>
      </c>
      <c r="B1554">
        <v>28.921886000000001</v>
      </c>
      <c r="C1554" s="6">
        <f t="shared" si="215"/>
        <v>2.7670955742430318E-3</v>
      </c>
      <c r="D1554" s="6">
        <f t="shared" si="213"/>
        <v>6.2724760891916559E-2</v>
      </c>
      <c r="E1554" s="6">
        <f t="shared" si="214"/>
        <v>4.6124670462804142E-2</v>
      </c>
      <c r="F1554" s="6">
        <f t="shared" si="212"/>
        <v>3.9204253228874573E-2</v>
      </c>
      <c r="G1554" s="3"/>
      <c r="H1554" s="3">
        <f t="shared" si="218"/>
        <v>3.017581910708915E-3</v>
      </c>
      <c r="I1554" s="6">
        <f t="shared" si="219"/>
        <v>5.4932521430468811E-2</v>
      </c>
      <c r="J1554" s="13"/>
      <c r="K1554" s="13"/>
      <c r="L1554" s="3"/>
      <c r="M1554" s="3"/>
      <c r="N1554" s="3"/>
      <c r="O1554" s="3">
        <f t="shared" si="220"/>
        <v>2.5904824116149824E-3</v>
      </c>
      <c r="P1554" s="36">
        <f t="shared" si="216"/>
        <v>2.0575391725382621</v>
      </c>
      <c r="Q1554" s="6">
        <f t="shared" si="217"/>
        <v>5.0896781937711764E-2</v>
      </c>
      <c r="R1554" s="3"/>
      <c r="S1554" s="3"/>
      <c r="T1554" s="3"/>
    </row>
    <row r="1555" spans="1:20" x14ac:dyDescent="0.25">
      <c r="A1555" s="33">
        <v>44648</v>
      </c>
      <c r="B1555">
        <v>29.241564</v>
      </c>
      <c r="C1555" s="6">
        <f t="shared" si="215"/>
        <v>1.0992512274511472E-2</v>
      </c>
      <c r="D1555" s="6">
        <f t="shared" si="213"/>
        <v>6.249491875527264E-2</v>
      </c>
      <c r="E1555" s="6">
        <f t="shared" si="214"/>
        <v>4.6124262524338322E-2</v>
      </c>
      <c r="F1555" s="6">
        <f t="shared" si="212"/>
        <v>3.9197218425721277E-2</v>
      </c>
      <c r="G1555" s="3"/>
      <c r="H1555" s="3">
        <f t="shared" si="218"/>
        <v>2.8369864051413997E-3</v>
      </c>
      <c r="I1555" s="6">
        <f t="shared" si="219"/>
        <v>5.3263368323280116E-2</v>
      </c>
      <c r="J1555" s="13"/>
      <c r="K1555" s="13"/>
      <c r="L1555" s="3"/>
      <c r="M1555" s="3"/>
      <c r="N1555" s="3"/>
      <c r="O1555" s="3">
        <f t="shared" si="220"/>
        <v>2.3497285462415387E-3</v>
      </c>
      <c r="P1555" s="36">
        <f t="shared" si="216"/>
        <v>2.0820765876894454</v>
      </c>
      <c r="Q1555" s="6">
        <f t="shared" si="217"/>
        <v>4.8473998661566375E-2</v>
      </c>
      <c r="R1555" s="3"/>
      <c r="S1555" s="3"/>
      <c r="T1555" s="3"/>
    </row>
    <row r="1556" spans="1:20" x14ac:dyDescent="0.25">
      <c r="A1556" s="33">
        <v>44649</v>
      </c>
      <c r="B1556">
        <v>30.742270000000001</v>
      </c>
      <c r="C1556" s="6">
        <f t="shared" si="215"/>
        <v>5.0047458713707235E-2</v>
      </c>
      <c r="D1556" s="6">
        <f t="shared" si="213"/>
        <v>6.216891845897219E-2</v>
      </c>
      <c r="E1556" s="6">
        <f t="shared" si="214"/>
        <v>4.6145825066894977E-2</v>
      </c>
      <c r="F1556" s="6">
        <f t="shared" si="212"/>
        <v>3.9198434146057996E-2</v>
      </c>
      <c r="G1556" s="3"/>
      <c r="H1556" s="3">
        <f t="shared" si="218"/>
        <v>2.674017340399233E-3</v>
      </c>
      <c r="I1556" s="6">
        <f t="shared" si="219"/>
        <v>5.1710901562429107E-2</v>
      </c>
      <c r="J1556" s="13"/>
      <c r="K1556" s="13"/>
      <c r="L1556" s="3"/>
      <c r="M1556" s="3"/>
      <c r="N1556" s="3"/>
      <c r="O1556" s="3">
        <f t="shared" si="220"/>
        <v>2.1414022873940835E-3</v>
      </c>
      <c r="P1556" s="36">
        <f t="shared" si="216"/>
        <v>1.5693703672094437</v>
      </c>
      <c r="Q1556" s="6">
        <f t="shared" si="217"/>
        <v>4.6275288085479094E-2</v>
      </c>
      <c r="R1556" s="3"/>
      <c r="S1556" s="3"/>
      <c r="T1556" s="3"/>
    </row>
    <row r="1557" spans="1:20" x14ac:dyDescent="0.25">
      <c r="A1557" s="33">
        <v>44650</v>
      </c>
      <c r="B1557">
        <v>30.422588000000001</v>
      </c>
      <c r="C1557" s="6">
        <f t="shared" si="215"/>
        <v>-1.0453221716350934E-2</v>
      </c>
      <c r="D1557" s="6">
        <f t="shared" si="213"/>
        <v>6.2779403851659407E-2</v>
      </c>
      <c r="E1557" s="6">
        <f t="shared" si="214"/>
        <v>4.6302057348063121E-2</v>
      </c>
      <c r="F1557" s="6">
        <f t="shared" si="212"/>
        <v>3.9156820781045189E-2</v>
      </c>
      <c r="G1557" s="3"/>
      <c r="H1557" s="3">
        <f t="shared" si="218"/>
        <v>2.663861187397293E-3</v>
      </c>
      <c r="I1557" s="6">
        <f t="shared" si="219"/>
        <v>5.1612606864963648E-2</v>
      </c>
      <c r="J1557" s="13"/>
      <c r="K1557" s="13"/>
      <c r="L1557" s="3"/>
      <c r="M1557" s="3"/>
      <c r="N1557" s="3"/>
      <c r="O1557" s="3">
        <f t="shared" si="220"/>
        <v>2.1504301660112586E-3</v>
      </c>
      <c r="P1557" s="36">
        <f t="shared" si="216"/>
        <v>2.1266986481928418</v>
      </c>
      <c r="Q1557" s="6">
        <f t="shared" si="217"/>
        <v>4.63727308448754E-2</v>
      </c>
      <c r="R1557" s="3"/>
      <c r="S1557" s="3"/>
      <c r="T1557" s="3"/>
    </row>
    <row r="1558" spans="1:20" x14ac:dyDescent="0.25">
      <c r="A1558" s="33">
        <v>44651</v>
      </c>
      <c r="B1558">
        <v>29.383641999999998</v>
      </c>
      <c r="C1558" s="6">
        <f t="shared" si="215"/>
        <v>-3.4747233878653555E-2</v>
      </c>
      <c r="D1558" s="6">
        <f t="shared" si="213"/>
        <v>6.2763282062913164E-2</v>
      </c>
      <c r="E1558" s="6">
        <f t="shared" si="214"/>
        <v>4.6281455619223408E-2</v>
      </c>
      <c r="F1558" s="6">
        <f t="shared" si="212"/>
        <v>3.9163681857758668E-2</v>
      </c>
      <c r="G1558" s="3"/>
      <c r="H1558" s="3">
        <f t="shared" si="218"/>
        <v>2.5105857068085267E-3</v>
      </c>
      <c r="I1558" s="6">
        <f t="shared" si="219"/>
        <v>5.0105745247511553E-2</v>
      </c>
      <c r="J1558" s="13"/>
      <c r="K1558" s="13"/>
      <c r="L1558" s="3"/>
      <c r="M1558" s="3"/>
      <c r="N1558" s="3"/>
      <c r="O1558" s="3">
        <f t="shared" si="220"/>
        <v>1.9602319159146794E-3</v>
      </c>
      <c r="P1558" s="36">
        <f t="shared" si="216"/>
        <v>1.8904415329567048</v>
      </c>
      <c r="Q1558" s="6">
        <f t="shared" si="217"/>
        <v>4.4274506388153889E-2</v>
      </c>
      <c r="R1558" s="3"/>
      <c r="S1558" s="3"/>
      <c r="T1558" s="3"/>
    </row>
    <row r="1559" spans="1:20" x14ac:dyDescent="0.25">
      <c r="A1559" s="33">
        <v>44652</v>
      </c>
      <c r="B1559">
        <v>29.978596</v>
      </c>
      <c r="C1559" s="6">
        <f t="shared" si="215"/>
        <v>2.004553541510036E-2</v>
      </c>
      <c r="D1559" s="6">
        <f t="shared" si="213"/>
        <v>6.293803914656583E-2</v>
      </c>
      <c r="E1559" s="6">
        <f t="shared" si="214"/>
        <v>4.647570161357429E-2</v>
      </c>
      <c r="F1559" s="6">
        <f t="shared" si="212"/>
        <v>3.9318027096310396E-2</v>
      </c>
      <c r="G1559" s="3"/>
      <c r="H1559" s="3">
        <f t="shared" si="218"/>
        <v>2.432392780133086E-3</v>
      </c>
      <c r="I1559" s="6">
        <f t="shared" si="219"/>
        <v>4.9319294197434395E-2</v>
      </c>
      <c r="J1559" s="13"/>
      <c r="K1559" s="13"/>
      <c r="L1559" s="3"/>
      <c r="M1559" s="3"/>
      <c r="N1559" s="3"/>
      <c r="O1559" s="3">
        <f t="shared" si="220"/>
        <v>1.8791779428248012E-3</v>
      </c>
      <c r="P1559" s="36">
        <f t="shared" si="216"/>
        <v>2.1126071984202706</v>
      </c>
      <c r="Q1559" s="6">
        <f t="shared" si="217"/>
        <v>4.3349486073364252E-2</v>
      </c>
      <c r="R1559" s="3"/>
      <c r="S1559" s="3"/>
      <c r="T1559" s="3"/>
    </row>
    <row r="1560" spans="1:20" x14ac:dyDescent="0.25">
      <c r="A1560" s="33">
        <v>44655</v>
      </c>
      <c r="B1560">
        <v>29.445800999999999</v>
      </c>
      <c r="C1560" s="6">
        <f t="shared" si="215"/>
        <v>-1.7932341070173993E-2</v>
      </c>
      <c r="D1560" s="6">
        <f t="shared" si="213"/>
        <v>6.2970150174031625E-2</v>
      </c>
      <c r="E1560" s="6">
        <f t="shared" si="214"/>
        <v>4.6539586973844922E-2</v>
      </c>
      <c r="F1560" s="6">
        <f t="shared" si="212"/>
        <v>3.9344018637121857E-2</v>
      </c>
      <c r="G1560" s="3"/>
      <c r="H1560" s="3">
        <f t="shared" si="218"/>
        <v>2.310558622729783E-3</v>
      </c>
      <c r="I1560" s="6">
        <f t="shared" si="219"/>
        <v>4.8068270436222096E-2</v>
      </c>
      <c r="J1560" s="13"/>
      <c r="K1560" s="13"/>
      <c r="L1560" s="3"/>
      <c r="M1560" s="3"/>
      <c r="N1560" s="3"/>
      <c r="O1560" s="3">
        <f t="shared" si="220"/>
        <v>1.7391814167073303E-3</v>
      </c>
      <c r="P1560" s="36">
        <f t="shared" si="216"/>
        <v>2.1657834940181893</v>
      </c>
      <c r="Q1560" s="6">
        <f t="shared" si="217"/>
        <v>4.1703494058739618E-2</v>
      </c>
      <c r="R1560" s="3"/>
      <c r="S1560" s="3"/>
      <c r="T1560" s="3"/>
    </row>
    <row r="1561" spans="1:20" x14ac:dyDescent="0.25">
      <c r="A1561" s="33">
        <v>44656</v>
      </c>
      <c r="B1561">
        <v>28.566687000000002</v>
      </c>
      <c r="C1561" s="6">
        <f t="shared" si="215"/>
        <v>-3.0310070566179233E-2</v>
      </c>
      <c r="D1561" s="6">
        <f t="shared" si="213"/>
        <v>6.2951311946729899E-2</v>
      </c>
      <c r="E1561" s="6">
        <f t="shared" si="214"/>
        <v>4.655217525564221E-2</v>
      </c>
      <c r="F1561" s="6">
        <f t="shared" si="212"/>
        <v>3.9389255371192616E-2</v>
      </c>
      <c r="G1561" s="3"/>
      <c r="H1561" s="3">
        <f t="shared" si="218"/>
        <v>2.1912192367414189E-3</v>
      </c>
      <c r="I1561" s="6">
        <f t="shared" si="219"/>
        <v>4.6810460761900423E-2</v>
      </c>
      <c r="J1561" s="13"/>
      <c r="K1561" s="13"/>
      <c r="L1561" s="3"/>
      <c r="M1561" s="3"/>
      <c r="N1561" s="3"/>
      <c r="O1561" s="3">
        <f t="shared" si="220"/>
        <v>1.6059459675971583E-3</v>
      </c>
      <c r="P1561" s="36">
        <f t="shared" si="216"/>
        <v>2.0120517093927806</v>
      </c>
      <c r="Q1561" s="6">
        <f t="shared" si="217"/>
        <v>4.0074255671155745E-2</v>
      </c>
      <c r="R1561" s="3"/>
      <c r="S1561" s="3"/>
      <c r="T1561" s="3"/>
    </row>
    <row r="1562" spans="1:20" x14ac:dyDescent="0.25">
      <c r="A1562" s="33">
        <v>44657</v>
      </c>
      <c r="B1562">
        <v>26.977184000000001</v>
      </c>
      <c r="C1562" s="6">
        <f t="shared" si="215"/>
        <v>-5.7249776998444607E-2</v>
      </c>
      <c r="D1562" s="6">
        <f t="shared" si="213"/>
        <v>6.272321885531322E-2</v>
      </c>
      <c r="E1562" s="6">
        <f t="shared" si="214"/>
        <v>4.6702246564029187E-2</v>
      </c>
      <c r="F1562" s="6">
        <f t="shared" si="212"/>
        <v>3.9305012237966758E-2</v>
      </c>
      <c r="G1562" s="3"/>
      <c r="H1562" s="3">
        <f t="shared" si="218"/>
        <v>2.1148681052005399E-3</v>
      </c>
      <c r="I1562" s="6">
        <f t="shared" si="219"/>
        <v>4.598769514990439E-2</v>
      </c>
      <c r="J1562" s="13"/>
      <c r="K1562" s="13"/>
      <c r="L1562" s="3"/>
      <c r="M1562" s="3"/>
      <c r="N1562" s="3"/>
      <c r="O1562" s="3">
        <f t="shared" si="220"/>
        <v>1.5349162159822903E-3</v>
      </c>
      <c r="P1562" s="36">
        <f t="shared" si="216"/>
        <v>1.2530413145492028</v>
      </c>
      <c r="Q1562" s="6">
        <f t="shared" si="217"/>
        <v>3.9178006789298128E-2</v>
      </c>
      <c r="R1562" s="3"/>
      <c r="S1562" s="3"/>
      <c r="T1562" s="3"/>
    </row>
    <row r="1563" spans="1:20" x14ac:dyDescent="0.25">
      <c r="A1563" s="33">
        <v>44658</v>
      </c>
      <c r="B1563">
        <v>27.30574</v>
      </c>
      <c r="C1563" s="6">
        <f t="shared" si="215"/>
        <v>1.2105464778165279E-2</v>
      </c>
      <c r="D1563" s="6">
        <f t="shared" si="213"/>
        <v>6.3455930917401676E-2</v>
      </c>
      <c r="E1563" s="6">
        <f t="shared" si="214"/>
        <v>4.720247419712878E-2</v>
      </c>
      <c r="F1563" s="6">
        <f t="shared" si="212"/>
        <v>3.9716427420591553E-2</v>
      </c>
      <c r="G1563" s="3"/>
      <c r="H1563" s="3">
        <f t="shared" si="218"/>
        <v>2.1846282368708056E-3</v>
      </c>
      <c r="I1563" s="6">
        <f t="shared" si="219"/>
        <v>4.6740006812909275E-2</v>
      </c>
      <c r="J1563" s="13"/>
      <c r="K1563" s="13"/>
      <c r="L1563" s="3"/>
      <c r="M1563" s="3"/>
      <c r="N1563" s="3"/>
      <c r="O1563" s="3">
        <f t="shared" si="220"/>
        <v>1.6660159944564478E-3</v>
      </c>
      <c r="P1563" s="36">
        <f t="shared" si="216"/>
        <v>2.2357416810505111</v>
      </c>
      <c r="Q1563" s="6">
        <f t="shared" si="217"/>
        <v>4.081685919392191E-2</v>
      </c>
      <c r="R1563" s="3"/>
      <c r="S1563" s="3"/>
      <c r="T1563" s="3"/>
    </row>
    <row r="1564" spans="1:20" x14ac:dyDescent="0.25">
      <c r="A1564" s="33">
        <v>44659</v>
      </c>
      <c r="B1564">
        <v>28.016134000000001</v>
      </c>
      <c r="C1564" s="6">
        <f t="shared" si="215"/>
        <v>2.5683622012822014E-2</v>
      </c>
      <c r="D1564" s="6">
        <f t="shared" si="213"/>
        <v>5.8685920921287153E-2</v>
      </c>
      <c r="E1564" s="6">
        <f t="shared" si="214"/>
        <v>4.72216951862885E-2</v>
      </c>
      <c r="F1564" s="6">
        <f t="shared" si="212"/>
        <v>3.967388966359052E-2</v>
      </c>
      <c r="G1564" s="3"/>
      <c r="H1564" s="3">
        <f t="shared" si="218"/>
        <v>2.0623430793082812E-3</v>
      </c>
      <c r="I1564" s="6">
        <f t="shared" si="219"/>
        <v>4.541302763864441E-2</v>
      </c>
      <c r="J1564" s="13"/>
      <c r="K1564" s="13"/>
      <c r="L1564" s="3"/>
      <c r="M1564" s="3"/>
      <c r="N1564" s="3"/>
      <c r="O1564" s="3">
        <f t="shared" si="220"/>
        <v>1.5252938266244183E-3</v>
      </c>
      <c r="P1564" s="36">
        <f t="shared" si="216"/>
        <v>2.1076090599683934</v>
      </c>
      <c r="Q1564" s="6">
        <f t="shared" si="217"/>
        <v>3.9055010262761654E-2</v>
      </c>
      <c r="R1564" s="3"/>
      <c r="S1564" s="3"/>
      <c r="T1564" s="3"/>
    </row>
    <row r="1565" spans="1:20" x14ac:dyDescent="0.25">
      <c r="A1565" s="33">
        <v>44662</v>
      </c>
      <c r="B1565">
        <v>27.820775999999999</v>
      </c>
      <c r="C1565" s="6">
        <f t="shared" si="215"/>
        <v>-6.9974788052083259E-3</v>
      </c>
      <c r="D1565" s="6">
        <f t="shared" si="213"/>
        <v>5.6697041398118563E-2</v>
      </c>
      <c r="E1565" s="6">
        <f t="shared" si="214"/>
        <v>4.7326804035735144E-2</v>
      </c>
      <c r="F1565" s="6">
        <f t="shared" si="212"/>
        <v>3.9766068855470731E-2</v>
      </c>
      <c r="G1565" s="3"/>
      <c r="H1565" s="3">
        <f t="shared" si="218"/>
        <v>1.978181400931635E-3</v>
      </c>
      <c r="I1565" s="6">
        <f t="shared" si="219"/>
        <v>4.4476751240750879E-2</v>
      </c>
      <c r="J1565" s="13"/>
      <c r="K1565" s="13"/>
      <c r="L1565" s="3"/>
      <c r="M1565" s="3"/>
      <c r="N1565" s="3"/>
      <c r="O1565" s="3">
        <f t="shared" si="220"/>
        <v>1.4405364579231767E-3</v>
      </c>
      <c r="P1565" s="36">
        <f t="shared" si="216"/>
        <v>2.3354360102145137</v>
      </c>
      <c r="Q1565" s="6">
        <f t="shared" si="217"/>
        <v>3.7954399717597648E-2</v>
      </c>
      <c r="R1565" s="3"/>
      <c r="S1565" s="3"/>
      <c r="T1565" s="3"/>
    </row>
    <row r="1566" spans="1:20" x14ac:dyDescent="0.25">
      <c r="A1566" s="33">
        <v>44663</v>
      </c>
      <c r="B1566">
        <v>27.572137999999999</v>
      </c>
      <c r="C1566" s="6">
        <f t="shared" si="215"/>
        <v>-8.9773096195079859E-3</v>
      </c>
      <c r="D1566" s="6">
        <f t="shared" si="213"/>
        <v>5.3717475778537256E-2</v>
      </c>
      <c r="E1566" s="6">
        <f t="shared" si="214"/>
        <v>4.7273316235516859E-2</v>
      </c>
      <c r="F1566" s="6">
        <f t="shared" si="212"/>
        <v>3.9767919742344969E-2</v>
      </c>
      <c r="G1566" s="3"/>
      <c r="H1566" s="3">
        <f t="shared" si="218"/>
        <v>1.8624283994534971E-3</v>
      </c>
      <c r="I1566" s="6">
        <f t="shared" si="219"/>
        <v>4.3155861704448642E-2</v>
      </c>
      <c r="J1566" s="13"/>
      <c r="K1566" s="13"/>
      <c r="L1566" s="3"/>
      <c r="M1566" s="3"/>
      <c r="N1566" s="3"/>
      <c r="O1566" s="3">
        <f t="shared" si="220"/>
        <v>1.313327149537374E-3</v>
      </c>
      <c r="P1566" s="36">
        <f t="shared" si="216"/>
        <v>2.3679748317339797</v>
      </c>
      <c r="Q1566" s="6">
        <f t="shared" si="217"/>
        <v>3.6239855815626172E-2</v>
      </c>
      <c r="R1566" s="3"/>
      <c r="S1566" s="3"/>
      <c r="T1566" s="3"/>
    </row>
    <row r="1567" spans="1:20" x14ac:dyDescent="0.25">
      <c r="A1567" s="33">
        <v>44664</v>
      </c>
      <c r="B1567">
        <v>27.891815000000001</v>
      </c>
      <c r="C1567" s="6">
        <f t="shared" si="215"/>
        <v>1.1527506522042952E-2</v>
      </c>
      <c r="D1567" s="6">
        <f t="shared" si="213"/>
        <v>4.9854788135045763E-2</v>
      </c>
      <c r="E1567" s="6">
        <f t="shared" si="214"/>
        <v>4.7287520863013355E-2</v>
      </c>
      <c r="F1567" s="6">
        <f t="shared" ref="F1567:F1630" si="221">SQRT(SUMPRODUCT(C1477:C1566,C1477:C1566)/90)</f>
        <v>3.977179291325128E-2</v>
      </c>
      <c r="G1567" s="3"/>
      <c r="H1567" s="3">
        <f t="shared" si="218"/>
        <v>1.7555182207665578E-3</v>
      </c>
      <c r="I1567" s="6">
        <f t="shared" si="219"/>
        <v>4.1898904768102922E-2</v>
      </c>
      <c r="J1567" s="13"/>
      <c r="K1567" s="13"/>
      <c r="L1567" s="3"/>
      <c r="M1567" s="3"/>
      <c r="N1567" s="3"/>
      <c r="O1567" s="3">
        <f t="shared" si="220"/>
        <v>1.2009189335941363E-3</v>
      </c>
      <c r="P1567" s="36">
        <f t="shared" si="216"/>
        <v>2.3880698665492281</v>
      </c>
      <c r="Q1567" s="6">
        <f t="shared" si="217"/>
        <v>3.4654277277042386E-2</v>
      </c>
      <c r="R1567" s="3"/>
      <c r="S1567" s="3"/>
      <c r="T1567" s="3"/>
    </row>
    <row r="1568" spans="1:20" x14ac:dyDescent="0.25">
      <c r="A1568" s="33">
        <v>44665</v>
      </c>
      <c r="B1568">
        <v>28.397970000000001</v>
      </c>
      <c r="C1568" s="6">
        <f t="shared" si="215"/>
        <v>1.7984387128646653E-2</v>
      </c>
      <c r="D1568" s="6">
        <f t="shared" si="213"/>
        <v>4.9284356617811879E-2</v>
      </c>
      <c r="E1568" s="6">
        <f t="shared" si="214"/>
        <v>4.7179840869023479E-2</v>
      </c>
      <c r="F1568" s="6">
        <f t="shared" si="221"/>
        <v>3.9777674578891677E-2</v>
      </c>
      <c r="G1568" s="3"/>
      <c r="H1568" s="3">
        <f t="shared" si="218"/>
        <v>1.6581601319175087E-3</v>
      </c>
      <c r="I1568" s="6">
        <f t="shared" si="219"/>
        <v>4.0720512422089052E-2</v>
      </c>
      <c r="J1568" s="13"/>
      <c r="K1568" s="13"/>
      <c r="L1568" s="3"/>
      <c r="M1568" s="3"/>
      <c r="N1568" s="3"/>
      <c r="O1568" s="3">
        <f t="shared" si="220"/>
        <v>1.1036055030935073E-3</v>
      </c>
      <c r="P1568" s="36">
        <f t="shared" si="216"/>
        <v>2.339110785525305</v>
      </c>
      <c r="Q1568" s="6">
        <f t="shared" si="217"/>
        <v>3.322055844042221E-2</v>
      </c>
      <c r="R1568" s="3"/>
      <c r="S1568" s="3"/>
      <c r="T1568" s="3"/>
    </row>
    <row r="1569" spans="1:20" x14ac:dyDescent="0.25">
      <c r="A1569" s="33">
        <v>44670</v>
      </c>
      <c r="B1569">
        <v>28.318049999999999</v>
      </c>
      <c r="C1569" s="6">
        <f t="shared" si="215"/>
        <v>-2.8182532165474472E-3</v>
      </c>
      <c r="D1569" s="6">
        <f t="shared" si="213"/>
        <v>4.6463456622301405E-2</v>
      </c>
      <c r="E1569" s="6">
        <f t="shared" si="214"/>
        <v>4.7236785069535624E-2</v>
      </c>
      <c r="F1569" s="6">
        <f t="shared" si="221"/>
        <v>3.9753373658383252E-2</v>
      </c>
      <c r="G1569" s="3"/>
      <c r="H1569" s="3">
        <f t="shared" si="218"/>
        <v>1.5780768148260398E-3</v>
      </c>
      <c r="I1569" s="6">
        <f t="shared" si="219"/>
        <v>3.9725014975781188E-2</v>
      </c>
      <c r="J1569" s="13"/>
      <c r="K1569" s="13"/>
      <c r="L1569" s="3"/>
      <c r="M1569" s="3"/>
      <c r="N1569" s="3"/>
      <c r="O1569" s="3">
        <f t="shared" si="220"/>
        <v>1.0313904498579266E-3</v>
      </c>
      <c r="P1569" s="36">
        <f t="shared" si="216"/>
        <v>2.5156347751793278</v>
      </c>
      <c r="Q1569" s="6">
        <f t="shared" si="217"/>
        <v>3.2115268173532767E-2</v>
      </c>
      <c r="R1569" s="3"/>
      <c r="S1569" s="3"/>
      <c r="T1569" s="3"/>
    </row>
    <row r="1570" spans="1:20" x14ac:dyDescent="0.25">
      <c r="A1570" s="33">
        <v>44671</v>
      </c>
      <c r="B1570">
        <v>28.451252</v>
      </c>
      <c r="C1570" s="6">
        <f t="shared" si="215"/>
        <v>4.6927561112988991E-3</v>
      </c>
      <c r="D1570" s="6">
        <f t="shared" si="213"/>
        <v>4.3338681041074183E-2</v>
      </c>
      <c r="E1570" s="6">
        <f t="shared" si="214"/>
        <v>4.7134192178227667E-2</v>
      </c>
      <c r="F1570" s="6">
        <f t="shared" si="221"/>
        <v>3.9753603547598472E-2</v>
      </c>
      <c r="G1570" s="3"/>
      <c r="H1570" s="3">
        <f t="shared" si="218"/>
        <v>1.4838687590080322E-3</v>
      </c>
      <c r="I1570" s="6">
        <f t="shared" si="219"/>
        <v>3.8521017107652183E-2</v>
      </c>
      <c r="J1570" s="13"/>
      <c r="K1570" s="13"/>
      <c r="L1570" s="3"/>
      <c r="M1570" s="3"/>
      <c r="N1570" s="3"/>
      <c r="O1570" s="3">
        <f t="shared" si="220"/>
        <v>9.3996589204164386E-4</v>
      </c>
      <c r="P1570" s="36">
        <f t="shared" si="216"/>
        <v>2.5541807174857931</v>
      </c>
      <c r="Q1570" s="6">
        <f t="shared" si="217"/>
        <v>3.0658863188997139E-2</v>
      </c>
      <c r="R1570" s="3"/>
      <c r="S1570" s="3"/>
      <c r="T1570" s="3"/>
    </row>
    <row r="1571" spans="1:20" x14ac:dyDescent="0.25">
      <c r="A1571" s="33">
        <v>44672</v>
      </c>
      <c r="B1571">
        <v>29.090603000000002</v>
      </c>
      <c r="C1571" s="6">
        <f t="shared" si="215"/>
        <v>2.2223034431110511E-2</v>
      </c>
      <c r="D1571" s="6">
        <f t="shared" ref="D1571:D1634" si="222">SQRT(SUMPRODUCT(C1541:C1570,C1541:C1570)/30)</f>
        <v>3.9256952085638737E-2</v>
      </c>
      <c r="E1571" s="6">
        <f t="shared" si="214"/>
        <v>4.6779938257928713E-2</v>
      </c>
      <c r="F1571" s="6">
        <f t="shared" si="221"/>
        <v>3.9749314894504707E-2</v>
      </c>
      <c r="G1571" s="3"/>
      <c r="H1571" s="3">
        <f t="shared" si="218"/>
        <v>1.3961579510627581E-3</v>
      </c>
      <c r="I1571" s="6">
        <f t="shared" si="219"/>
        <v>3.7365197056388688E-2</v>
      </c>
      <c r="J1571" s="13"/>
      <c r="K1571" s="13"/>
      <c r="L1571" s="3"/>
      <c r="M1571" s="3"/>
      <c r="N1571" s="3"/>
      <c r="O1571" s="3">
        <f t="shared" si="220"/>
        <v>8.5846242934620848E-4</v>
      </c>
      <c r="P1571" s="36">
        <f t="shared" si="216"/>
        <v>2.3236012146930531</v>
      </c>
      <c r="Q1571" s="6">
        <f t="shared" si="217"/>
        <v>2.9299529507249917E-2</v>
      </c>
      <c r="R1571" s="3"/>
      <c r="S1571" s="3"/>
      <c r="T1571" s="3"/>
    </row>
    <row r="1572" spans="1:20" x14ac:dyDescent="0.25">
      <c r="A1572" s="33">
        <v>44673</v>
      </c>
      <c r="B1572">
        <v>28.389091000000001</v>
      </c>
      <c r="C1572" s="6">
        <f t="shared" si="215"/>
        <v>-2.4410249409072327E-2</v>
      </c>
      <c r="D1572" s="6">
        <f t="shared" si="222"/>
        <v>3.8482232261022695E-2</v>
      </c>
      <c r="E1572" s="6">
        <f t="shared" si="214"/>
        <v>4.675759106887626E-2</v>
      </c>
      <c r="F1572" s="6">
        <f t="shared" si="221"/>
        <v>3.9817025999271435E-2</v>
      </c>
      <c r="G1572" s="3"/>
      <c r="H1572" s="3">
        <f t="shared" si="218"/>
        <v>1.3420202695585721E-3</v>
      </c>
      <c r="I1572" s="6">
        <f t="shared" si="219"/>
        <v>3.6633594821673887E-2</v>
      </c>
      <c r="J1572" s="13"/>
      <c r="K1572" s="13"/>
      <c r="L1572" s="3"/>
      <c r="M1572" s="3"/>
      <c r="N1572" s="3"/>
      <c r="O1572" s="3">
        <f t="shared" si="220"/>
        <v>8.2383571081084278E-4</v>
      </c>
      <c r="P1572" s="36">
        <f t="shared" si="216"/>
        <v>2.270193375842585</v>
      </c>
      <c r="Q1572" s="6">
        <f t="shared" si="217"/>
        <v>2.8702538403612369E-2</v>
      </c>
      <c r="R1572" s="3"/>
      <c r="S1572" s="3"/>
      <c r="T1572" s="3"/>
    </row>
    <row r="1573" spans="1:20" x14ac:dyDescent="0.25">
      <c r="A1573" s="33">
        <v>44676</v>
      </c>
      <c r="B1573">
        <v>27.465579999999999</v>
      </c>
      <c r="C1573" s="6">
        <f t="shared" si="215"/>
        <v>-3.3071367298094241E-2</v>
      </c>
      <c r="D1573" s="6">
        <f t="shared" si="222"/>
        <v>3.1206236343352404E-2</v>
      </c>
      <c r="E1573" s="6">
        <f t="shared" si="214"/>
        <v>4.6857252657037711E-2</v>
      </c>
      <c r="F1573" s="6">
        <f t="shared" si="221"/>
        <v>3.9787448899144692E-2</v>
      </c>
      <c r="G1573" s="3"/>
      <c r="H1573" s="3">
        <f t="shared" si="218"/>
        <v>1.2972506699578446E-3</v>
      </c>
      <c r="I1573" s="6">
        <f t="shared" si="219"/>
        <v>3.6017366227388763E-2</v>
      </c>
      <c r="J1573" s="13"/>
      <c r="K1573" s="13"/>
      <c r="L1573" s="3"/>
      <c r="M1573" s="3"/>
      <c r="N1573" s="3"/>
      <c r="O1573" s="3">
        <f t="shared" si="220"/>
        <v>8.009710356060649E-4</v>
      </c>
      <c r="P1573" s="36">
        <f t="shared" si="216"/>
        <v>1.9631609785204867</v>
      </c>
      <c r="Q1573" s="6">
        <f t="shared" si="217"/>
        <v>2.8301431688274446E-2</v>
      </c>
      <c r="R1573" s="3"/>
      <c r="S1573" s="3"/>
      <c r="T1573" s="3"/>
    </row>
    <row r="1574" spans="1:20" x14ac:dyDescent="0.25">
      <c r="A1574" s="33">
        <v>44677</v>
      </c>
      <c r="B1574">
        <v>27.279102000000002</v>
      </c>
      <c r="C1574" s="6">
        <f t="shared" si="215"/>
        <v>-6.8126698129870947E-3</v>
      </c>
      <c r="D1574" s="6">
        <f t="shared" si="222"/>
        <v>2.9933312703403003E-2</v>
      </c>
      <c r="E1574" s="6">
        <f t="shared" si="214"/>
        <v>4.7040382537830709E-2</v>
      </c>
      <c r="F1574" s="6">
        <f t="shared" si="221"/>
        <v>3.9901559386193455E-2</v>
      </c>
      <c r="G1574" s="3"/>
      <c r="H1574" s="3">
        <f t="shared" si="218"/>
        <v>1.2850385498583013E-3</v>
      </c>
      <c r="I1574" s="6">
        <f t="shared" si="219"/>
        <v>3.5847434355310584E-2</v>
      </c>
      <c r="J1574" s="13"/>
      <c r="K1574" s="13"/>
      <c r="L1574" s="3"/>
      <c r="M1574" s="3"/>
      <c r="N1574" s="3"/>
      <c r="O1574" s="3">
        <f t="shared" si="220"/>
        <v>8.2152170374604188E-4</v>
      </c>
      <c r="P1574" s="36">
        <f t="shared" si="216"/>
        <v>2.6049897014020953</v>
      </c>
      <c r="Q1574" s="6">
        <f t="shared" si="217"/>
        <v>2.8662199911138046E-2</v>
      </c>
      <c r="R1574" s="3"/>
      <c r="S1574" s="3"/>
      <c r="T1574" s="3"/>
    </row>
    <row r="1575" spans="1:20" x14ac:dyDescent="0.25">
      <c r="A1575" s="33">
        <v>44678</v>
      </c>
      <c r="B1575">
        <v>27.51886</v>
      </c>
      <c r="C1575" s="6">
        <f t="shared" si="215"/>
        <v>8.75067324363046E-3</v>
      </c>
      <c r="D1575" s="6">
        <f t="shared" si="222"/>
        <v>2.9002407976188697E-2</v>
      </c>
      <c r="E1575" s="6">
        <f t="shared" si="214"/>
        <v>4.7000162510367621E-2</v>
      </c>
      <c r="F1575" s="6">
        <f t="shared" si="221"/>
        <v>3.9806844865006095E-2</v>
      </c>
      <c r="G1575" s="3"/>
      <c r="H1575" s="3">
        <f t="shared" si="218"/>
        <v>1.2107209850656503E-3</v>
      </c>
      <c r="I1575" s="6">
        <f t="shared" si="219"/>
        <v>3.4795416150200736E-2</v>
      </c>
      <c r="J1575" s="13"/>
      <c r="K1575" s="13"/>
      <c r="L1575" s="3"/>
      <c r="M1575" s="3"/>
      <c r="N1575" s="3"/>
      <c r="O1575" s="3">
        <f t="shared" si="220"/>
        <v>7.5338068527218578E-4</v>
      </c>
      <c r="P1575" s="36">
        <f t="shared" si="216"/>
        <v>2.6257109724466861</v>
      </c>
      <c r="Q1575" s="6">
        <f t="shared" si="217"/>
        <v>2.7447781062814272E-2</v>
      </c>
      <c r="R1575" s="3"/>
      <c r="S1575" s="3"/>
      <c r="T1575" s="3"/>
    </row>
    <row r="1576" spans="1:20" x14ac:dyDescent="0.25">
      <c r="A1576" s="33">
        <v>44679</v>
      </c>
      <c r="B1576">
        <v>27.456700999999999</v>
      </c>
      <c r="C1576" s="6">
        <f t="shared" si="215"/>
        <v>-2.2613330489946438E-3</v>
      </c>
      <c r="D1576" s="6">
        <f t="shared" si="222"/>
        <v>2.8340287832744445E-2</v>
      </c>
      <c r="E1576" s="6">
        <f t="shared" si="214"/>
        <v>4.7011078414033472E-2</v>
      </c>
      <c r="F1576" s="6">
        <f t="shared" si="221"/>
        <v>3.9766795510890837E-2</v>
      </c>
      <c r="G1576" s="3"/>
      <c r="H1576" s="3">
        <f t="shared" si="218"/>
        <v>1.1426721828947186E-3</v>
      </c>
      <c r="I1576" s="6">
        <f t="shared" si="219"/>
        <v>3.3803434483713611E-2</v>
      </c>
      <c r="J1576" s="13"/>
      <c r="K1576" s="13"/>
      <c r="L1576" s="3"/>
      <c r="M1576" s="3"/>
      <c r="N1576" s="3"/>
      <c r="O1576" s="3">
        <f t="shared" si="220"/>
        <v>6.9426275591771489E-4</v>
      </c>
      <c r="P1576" s="36">
        <f t="shared" si="216"/>
        <v>2.7137087208513462</v>
      </c>
      <c r="Q1576" s="6">
        <f t="shared" si="217"/>
        <v>2.6348866311811499E-2</v>
      </c>
      <c r="R1576" s="3"/>
      <c r="S1576" s="3"/>
      <c r="T1576" s="3"/>
    </row>
    <row r="1577" spans="1:20" x14ac:dyDescent="0.25">
      <c r="A1577" s="33">
        <v>44680</v>
      </c>
      <c r="B1577">
        <v>26.33783</v>
      </c>
      <c r="C1577" s="6">
        <f t="shared" si="215"/>
        <v>-4.1603946024688795E-2</v>
      </c>
      <c r="D1577" s="6">
        <f t="shared" si="222"/>
        <v>2.8163669451261784E-2</v>
      </c>
      <c r="E1577" s="6">
        <f t="shared" si="214"/>
        <v>4.6954343468874657E-2</v>
      </c>
      <c r="F1577" s="6">
        <f t="shared" si="221"/>
        <v>3.976736448089687E-2</v>
      </c>
      <c r="G1577" s="3"/>
      <c r="H1577" s="3">
        <f t="shared" si="218"/>
        <v>1.0744186695505439E-3</v>
      </c>
      <c r="I1577" s="6">
        <f t="shared" si="219"/>
        <v>3.2778326216427581E-2</v>
      </c>
      <c r="J1577" s="13"/>
      <c r="K1577" s="13"/>
      <c r="L1577" s="3"/>
      <c r="M1577" s="3"/>
      <c r="N1577" s="3"/>
      <c r="O1577" s="3">
        <f t="shared" si="220"/>
        <v>6.3488880607541715E-4</v>
      </c>
      <c r="P1577" s="36">
        <f t="shared" si="216"/>
        <v>1.398948917528305</v>
      </c>
      <c r="Q1577" s="6">
        <f t="shared" si="217"/>
        <v>2.5196999941965652E-2</v>
      </c>
      <c r="R1577" s="3"/>
      <c r="S1577" s="3"/>
      <c r="T1577" s="3"/>
    </row>
    <row r="1578" spans="1:20" x14ac:dyDescent="0.25">
      <c r="A1578" s="33">
        <v>44683</v>
      </c>
      <c r="B1578">
        <v>26.044794</v>
      </c>
      <c r="C1578" s="6">
        <f t="shared" si="215"/>
        <v>-1.1188406936562725E-2</v>
      </c>
      <c r="D1578" s="6">
        <f t="shared" si="222"/>
        <v>2.4223592177798098E-2</v>
      </c>
      <c r="E1578" s="6">
        <f t="shared" si="214"/>
        <v>4.7208103576770452E-2</v>
      </c>
      <c r="F1578" s="6">
        <f t="shared" si="221"/>
        <v>3.9968446458975238E-2</v>
      </c>
      <c r="G1578" s="3"/>
      <c r="H1578" s="3">
        <f t="shared" si="218"/>
        <v>1.1138068488670244E-3</v>
      </c>
      <c r="I1578" s="6">
        <f t="shared" si="219"/>
        <v>3.3373744903247286E-2</v>
      </c>
      <c r="J1578" s="13"/>
      <c r="K1578" s="13"/>
      <c r="L1578" s="3"/>
      <c r="M1578" s="3"/>
      <c r="N1578" s="3"/>
      <c r="O1578" s="3">
        <f t="shared" si="220"/>
        <v>7.2410642753823742E-4</v>
      </c>
      <c r="P1578" s="36">
        <f t="shared" si="216"/>
        <v>2.609909674755142</v>
      </c>
      <c r="Q1578" s="6">
        <f t="shared" si="217"/>
        <v>2.6909225695627835E-2</v>
      </c>
      <c r="R1578" s="3"/>
      <c r="S1578" s="3"/>
      <c r="T1578" s="3"/>
    </row>
    <row r="1579" spans="1:20" x14ac:dyDescent="0.25">
      <c r="A1579" s="33">
        <v>44684</v>
      </c>
      <c r="B1579">
        <v>26.977184000000001</v>
      </c>
      <c r="C1579" s="6">
        <f t="shared" si="215"/>
        <v>3.5173569943947033E-2</v>
      </c>
      <c r="D1579" s="6">
        <f t="shared" si="222"/>
        <v>2.4307196107071743E-2</v>
      </c>
      <c r="E1579" s="6">
        <f t="shared" si="214"/>
        <v>4.7208153042864312E-2</v>
      </c>
      <c r="F1579" s="6">
        <f t="shared" si="221"/>
        <v>3.9803813022063296E-2</v>
      </c>
      <c r="G1579" s="3"/>
      <c r="H1579" s="3">
        <f t="shared" si="218"/>
        <v>1.0544892649216903E-3</v>
      </c>
      <c r="I1579" s="6">
        <f t="shared" si="219"/>
        <v>3.2472900469802363E-2</v>
      </c>
      <c r="J1579" s="13"/>
      <c r="K1579" s="13"/>
      <c r="L1579" s="3"/>
      <c r="M1579" s="3"/>
      <c r="N1579" s="3"/>
      <c r="O1579" s="3">
        <f t="shared" si="220"/>
        <v>6.7181684741225982E-4</v>
      </c>
      <c r="P1579" s="36">
        <f t="shared" si="216"/>
        <v>1.813052063218175</v>
      </c>
      <c r="Q1579" s="6">
        <f t="shared" si="217"/>
        <v>2.591942992066492E-2</v>
      </c>
      <c r="R1579" s="3"/>
      <c r="S1579" s="3"/>
      <c r="T1579" s="3"/>
    </row>
    <row r="1580" spans="1:20" x14ac:dyDescent="0.25">
      <c r="A1580" s="33">
        <v>44685</v>
      </c>
      <c r="B1580">
        <v>26.426629999999999</v>
      </c>
      <c r="C1580" s="6">
        <f t="shared" si="215"/>
        <v>-2.0619257856950235E-2</v>
      </c>
      <c r="D1580" s="6">
        <f t="shared" si="222"/>
        <v>2.4463425916764016E-2</v>
      </c>
      <c r="E1580" s="6">
        <f t="shared" si="214"/>
        <v>4.7410052162666201E-2</v>
      </c>
      <c r="F1580" s="6">
        <f t="shared" si="221"/>
        <v>3.9925537444491434E-2</v>
      </c>
      <c r="G1580" s="3"/>
      <c r="H1580" s="3">
        <f t="shared" si="218"/>
        <v>1.065450710382493E-3</v>
      </c>
      <c r="I1580" s="6">
        <f t="shared" si="219"/>
        <v>3.2641242476083736E-2</v>
      </c>
      <c r="J1580" s="13"/>
      <c r="K1580" s="13"/>
      <c r="L1580" s="3"/>
      <c r="M1580" s="3"/>
      <c r="N1580" s="3"/>
      <c r="O1580" s="3">
        <f t="shared" si="220"/>
        <v>7.1661573353976808E-4</v>
      </c>
      <c r="P1580" s="36">
        <f t="shared" si="216"/>
        <v>2.4049068570570027</v>
      </c>
      <c r="Q1580" s="6">
        <f t="shared" si="217"/>
        <v>2.6769679369386703E-2</v>
      </c>
      <c r="R1580" s="3"/>
      <c r="S1580" s="3"/>
      <c r="T1580" s="3"/>
    </row>
    <row r="1581" spans="1:20" x14ac:dyDescent="0.25">
      <c r="A1581" s="33">
        <v>44686</v>
      </c>
      <c r="B1581">
        <v>25.876073999999999</v>
      </c>
      <c r="C1581" s="6">
        <f t="shared" si="215"/>
        <v>-2.105345589476575E-2</v>
      </c>
      <c r="D1581" s="6">
        <f t="shared" si="222"/>
        <v>2.4602694970007059E-2</v>
      </c>
      <c r="E1581" s="6">
        <f t="shared" si="214"/>
        <v>4.7463766146140604E-2</v>
      </c>
      <c r="F1581" s="6">
        <f t="shared" si="221"/>
        <v>3.9984652946878016E-2</v>
      </c>
      <c r="G1581" s="3"/>
      <c r="H1581" s="3">
        <f t="shared" si="218"/>
        <v>1.0270328954338276E-3</v>
      </c>
      <c r="I1581" s="6">
        <f t="shared" si="219"/>
        <v>3.2047353953701507E-2</v>
      </c>
      <c r="J1581" s="13"/>
      <c r="K1581" s="13"/>
      <c r="L1581" s="3"/>
      <c r="M1581" s="3"/>
      <c r="N1581" s="3"/>
      <c r="O1581" s="3">
        <f t="shared" si="220"/>
        <v>6.898832895696125E-4</v>
      </c>
      <c r="P1581" s="36">
        <f t="shared" si="216"/>
        <v>2.3993069825451672</v>
      </c>
      <c r="Q1581" s="6">
        <f t="shared" si="217"/>
        <v>2.6265629434102898E-2</v>
      </c>
      <c r="R1581" s="3"/>
      <c r="S1581" s="3"/>
      <c r="T1581" s="3"/>
    </row>
    <row r="1582" spans="1:20" x14ac:dyDescent="0.25">
      <c r="A1582" s="33">
        <v>44687</v>
      </c>
      <c r="B1582">
        <v>25.361038000000001</v>
      </c>
      <c r="C1582" s="6">
        <f t="shared" si="215"/>
        <v>-2.0104698639747797E-2</v>
      </c>
      <c r="D1582" s="6">
        <f t="shared" si="222"/>
        <v>2.4200758991415501E-2</v>
      </c>
      <c r="E1582" s="6">
        <f t="shared" si="214"/>
        <v>4.7525917781553483E-2</v>
      </c>
      <c r="F1582" s="6">
        <f t="shared" si="221"/>
        <v>4.0030910322321443E-2</v>
      </c>
      <c r="G1582" s="3"/>
      <c r="H1582" s="3">
        <f t="shared" si="218"/>
        <v>9.920058020145687E-4</v>
      </c>
      <c r="I1582" s="6">
        <f t="shared" si="219"/>
        <v>3.1496123602985954E-2</v>
      </c>
      <c r="J1582" s="13"/>
      <c r="K1582" s="13"/>
      <c r="L1582" s="3"/>
      <c r="M1582" s="3"/>
      <c r="N1582" s="3"/>
      <c r="O1582" s="3">
        <f t="shared" si="220"/>
        <v>6.6720918578353904E-4</v>
      </c>
      <c r="P1582" s="36">
        <f t="shared" si="216"/>
        <v>2.4343622516712697</v>
      </c>
      <c r="Q1582" s="6">
        <f t="shared" si="217"/>
        <v>2.5830392675751931E-2</v>
      </c>
      <c r="R1582" s="3"/>
      <c r="S1582" s="3"/>
      <c r="T1582" s="3"/>
    </row>
    <row r="1583" spans="1:20" x14ac:dyDescent="0.25">
      <c r="A1583" s="33">
        <v>44690</v>
      </c>
      <c r="B1583">
        <v>24.490808000000001</v>
      </c>
      <c r="C1583" s="6">
        <f t="shared" si="215"/>
        <v>-3.491619585255154E-2</v>
      </c>
      <c r="D1583" s="6">
        <f t="shared" si="222"/>
        <v>2.3882628071906914E-2</v>
      </c>
      <c r="E1583" s="6">
        <f t="shared" si="214"/>
        <v>4.7441155348649434E-2</v>
      </c>
      <c r="F1583" s="6">
        <f t="shared" si="221"/>
        <v>4.0086565517090639E-2</v>
      </c>
      <c r="G1583" s="3"/>
      <c r="H1583" s="3">
        <f t="shared" si="218"/>
        <v>9.5673738833739917E-4</v>
      </c>
      <c r="I1583" s="6">
        <f t="shared" si="219"/>
        <v>3.0931171790564274E-2</v>
      </c>
      <c r="J1583" s="13"/>
      <c r="K1583" s="13"/>
      <c r="L1583" s="3"/>
      <c r="M1583" s="3"/>
      <c r="N1583" s="3"/>
      <c r="O1583" s="3">
        <f t="shared" si="220"/>
        <v>6.4347293025339447E-4</v>
      </c>
      <c r="P1583" s="36">
        <f t="shared" si="216"/>
        <v>1.8080636191658002</v>
      </c>
      <c r="Q1583" s="6">
        <f t="shared" si="217"/>
        <v>2.5366768226429526E-2</v>
      </c>
      <c r="R1583" s="3"/>
      <c r="S1583" s="3"/>
      <c r="T1583" s="3"/>
    </row>
    <row r="1584" spans="1:20" x14ac:dyDescent="0.25">
      <c r="A1584" s="33">
        <v>44691</v>
      </c>
      <c r="B1584">
        <v>24.366489000000001</v>
      </c>
      <c r="C1584" s="6">
        <f t="shared" si="215"/>
        <v>-5.0890767988366666E-3</v>
      </c>
      <c r="D1584" s="6">
        <f t="shared" si="222"/>
        <v>2.4622532475040274E-2</v>
      </c>
      <c r="E1584" s="6">
        <f t="shared" si="214"/>
        <v>4.764800486081508E-2</v>
      </c>
      <c r="F1584" s="6">
        <f t="shared" si="221"/>
        <v>4.0254356104190613E-2</v>
      </c>
      <c r="G1584" s="3"/>
      <c r="H1584" s="3">
        <f t="shared" si="218"/>
        <v>9.7248158900597949E-4</v>
      </c>
      <c r="I1584" s="6">
        <f t="shared" si="219"/>
        <v>3.1184637067087691E-2</v>
      </c>
      <c r="J1584" s="13"/>
      <c r="K1584" s="13"/>
      <c r="L1584" s="3"/>
      <c r="M1584" s="3"/>
      <c r="N1584" s="3"/>
      <c r="O1584" s="3">
        <f t="shared" si="220"/>
        <v>6.8949238364864052E-4</v>
      </c>
      <c r="P1584" s="36">
        <f t="shared" si="216"/>
        <v>2.7020579277218388</v>
      </c>
      <c r="Q1584" s="6">
        <f t="shared" si="217"/>
        <v>2.6258186983275152E-2</v>
      </c>
      <c r="R1584" s="3"/>
      <c r="S1584" s="3"/>
      <c r="T1584" s="3"/>
    </row>
    <row r="1585" spans="1:20" x14ac:dyDescent="0.25">
      <c r="A1585" s="33">
        <v>44692</v>
      </c>
      <c r="B1585">
        <v>24.615126</v>
      </c>
      <c r="C1585" s="6">
        <f t="shared" si="215"/>
        <v>1.0152345347672526E-2</v>
      </c>
      <c r="D1585" s="6">
        <f t="shared" si="222"/>
        <v>2.4634877071122729E-2</v>
      </c>
      <c r="E1585" s="6">
        <f t="shared" si="214"/>
        <v>4.7499958097547063E-2</v>
      </c>
      <c r="F1585" s="6">
        <f t="shared" si="221"/>
        <v>4.0256562012246262E-2</v>
      </c>
      <c r="G1585" s="3"/>
      <c r="H1585" s="3">
        <f t="shared" si="218"/>
        <v>9.1568661582548823E-4</v>
      </c>
      <c r="I1585" s="6">
        <f t="shared" si="219"/>
        <v>3.0260314205663632E-2</v>
      </c>
      <c r="J1585" s="13"/>
      <c r="K1585" s="13"/>
      <c r="L1585" s="3"/>
      <c r="M1585" s="3"/>
      <c r="N1585" s="3"/>
      <c r="O1585" s="3">
        <f t="shared" si="220"/>
        <v>6.3229640895578944E-4</v>
      </c>
      <c r="P1585" s="36">
        <f t="shared" si="216"/>
        <v>2.6826330153587703</v>
      </c>
      <c r="Q1585" s="6">
        <f t="shared" si="217"/>
        <v>2.5145504746490761E-2</v>
      </c>
      <c r="R1585" s="3"/>
      <c r="S1585" s="3"/>
      <c r="T1585" s="3"/>
    </row>
    <row r="1586" spans="1:20" x14ac:dyDescent="0.25">
      <c r="A1586" s="33">
        <v>44693</v>
      </c>
      <c r="B1586">
        <v>24.552969000000001</v>
      </c>
      <c r="C1586" s="6">
        <f t="shared" si="215"/>
        <v>-2.5283482352440397E-3</v>
      </c>
      <c r="D1586" s="6">
        <f t="shared" si="222"/>
        <v>2.4622855127728365E-2</v>
      </c>
      <c r="E1586" s="6">
        <f t="shared" si="214"/>
        <v>4.7282446092600953E-2</v>
      </c>
      <c r="F1586" s="6">
        <f t="shared" si="221"/>
        <v>4.0270582053777343E-2</v>
      </c>
      <c r="G1586" s="3"/>
      <c r="H1586" s="3">
        <f t="shared" si="218"/>
        <v>8.6692962583946338E-4</v>
      </c>
      <c r="I1586" s="6">
        <f t="shared" si="219"/>
        <v>2.9443668688522214E-2</v>
      </c>
      <c r="J1586" s="13"/>
      <c r="K1586" s="13"/>
      <c r="L1586" s="3"/>
      <c r="M1586" s="3"/>
      <c r="N1586" s="3"/>
      <c r="O1586" s="3">
        <f t="shared" si="220"/>
        <v>5.8696808535718551E-4</v>
      </c>
      <c r="P1586" s="36">
        <f t="shared" si="216"/>
        <v>2.7958861272911593</v>
      </c>
      <c r="Q1586" s="6">
        <f t="shared" si="217"/>
        <v>2.4227424241078238E-2</v>
      </c>
      <c r="R1586" s="3"/>
      <c r="S1586" s="3"/>
      <c r="T1586" s="3"/>
    </row>
    <row r="1587" spans="1:20" x14ac:dyDescent="0.25">
      <c r="A1587" s="33">
        <v>44694</v>
      </c>
      <c r="B1587">
        <v>24.757206</v>
      </c>
      <c r="C1587" s="6">
        <f t="shared" si="215"/>
        <v>8.2838143616730253E-3</v>
      </c>
      <c r="D1587" s="6">
        <f t="shared" si="222"/>
        <v>2.2869334825140416E-2</v>
      </c>
      <c r="E1587" s="6">
        <f t="shared" si="214"/>
        <v>4.7245423182114291E-2</v>
      </c>
      <c r="F1587" s="6">
        <f t="shared" si="221"/>
        <v>4.0044839470569443E-2</v>
      </c>
      <c r="G1587" s="3"/>
      <c r="H1587" s="3">
        <f t="shared" si="218"/>
        <v>8.1529740097701525E-4</v>
      </c>
      <c r="I1587" s="6">
        <f t="shared" si="219"/>
        <v>2.8553413123075414E-2</v>
      </c>
      <c r="J1587" s="13"/>
      <c r="K1587" s="13"/>
      <c r="L1587" s="3"/>
      <c r="M1587" s="3"/>
      <c r="N1587" s="3"/>
      <c r="O1587" s="3">
        <f t="shared" si="220"/>
        <v>5.379750578558256E-4</v>
      </c>
      <c r="P1587" s="36">
        <f t="shared" si="216"/>
        <v>2.7811329869238333</v>
      </c>
      <c r="Q1587" s="6">
        <f t="shared" si="217"/>
        <v>2.3194289337158523E-2</v>
      </c>
      <c r="R1587" s="3"/>
      <c r="S1587" s="3"/>
      <c r="T1587" s="3"/>
    </row>
    <row r="1588" spans="1:20" x14ac:dyDescent="0.25">
      <c r="A1588" s="33">
        <v>44697</v>
      </c>
      <c r="B1588">
        <v>24.597367999999999</v>
      </c>
      <c r="C1588" s="6">
        <f t="shared" si="215"/>
        <v>-6.477152809113553E-3</v>
      </c>
      <c r="D1588" s="6">
        <f t="shared" si="222"/>
        <v>2.2839692056052244E-2</v>
      </c>
      <c r="E1588" s="6">
        <f t="shared" si="214"/>
        <v>4.7227540209734034E-2</v>
      </c>
      <c r="F1588" s="6">
        <f t="shared" si="221"/>
        <v>4.0023317377430478E-2</v>
      </c>
      <c r="G1588" s="3"/>
      <c r="H1588" s="3">
        <f t="shared" si="218"/>
        <v>7.7049685174111391E-4</v>
      </c>
      <c r="I1588" s="6">
        <f t="shared" si="219"/>
        <v>2.7757825054227751E-2</v>
      </c>
      <c r="J1588" s="13"/>
      <c r="K1588" s="13"/>
      <c r="L1588" s="3"/>
      <c r="M1588" s="3"/>
      <c r="N1588" s="3"/>
      <c r="O1588" s="3">
        <f t="shared" si="220"/>
        <v>4.9882680184925167E-4</v>
      </c>
      <c r="P1588" s="36">
        <f t="shared" si="216"/>
        <v>2.8406350936765872</v>
      </c>
      <c r="Q1588" s="6">
        <f t="shared" si="217"/>
        <v>2.2334430860204424E-2</v>
      </c>
      <c r="R1588" s="3"/>
      <c r="S1588" s="3"/>
      <c r="T1588" s="3"/>
    </row>
    <row r="1589" spans="1:20" x14ac:dyDescent="0.25">
      <c r="A1589" s="33">
        <v>44698</v>
      </c>
      <c r="B1589">
        <v>26.106953000000001</v>
      </c>
      <c r="C1589" s="6">
        <f t="shared" si="215"/>
        <v>5.956223197394956E-2</v>
      </c>
      <c r="D1589" s="6">
        <f t="shared" si="222"/>
        <v>2.1972808379717594E-2</v>
      </c>
      <c r="E1589" s="6">
        <f t="shared" si="214"/>
        <v>4.7138100723864755E-2</v>
      </c>
      <c r="F1589" s="6">
        <f t="shared" si="221"/>
        <v>4.0011606603750076E-2</v>
      </c>
      <c r="G1589" s="3"/>
      <c r="H1589" s="3">
        <f t="shared" si="218"/>
        <v>7.2678425114740351E-4</v>
      </c>
      <c r="I1589" s="6">
        <f t="shared" si="219"/>
        <v>2.6958936387539541E-2</v>
      </c>
      <c r="J1589" s="13"/>
      <c r="K1589" s="13"/>
      <c r="L1589" s="3"/>
      <c r="M1589" s="3"/>
      <c r="N1589" s="3"/>
      <c r="O1589" s="3">
        <f t="shared" si="220"/>
        <v>4.6121926440546905E-4</v>
      </c>
      <c r="P1589" s="36">
        <f t="shared" si="216"/>
        <v>-0.92407764099172374</v>
      </c>
      <c r="Q1589" s="6">
        <f t="shared" si="217"/>
        <v>2.1476016027314495E-2</v>
      </c>
      <c r="R1589" s="3"/>
      <c r="S1589" s="3"/>
      <c r="T1589" s="3"/>
    </row>
    <row r="1590" spans="1:20" x14ac:dyDescent="0.25">
      <c r="A1590" s="33">
        <v>44699</v>
      </c>
      <c r="B1590">
        <v>26.533190000000001</v>
      </c>
      <c r="C1590" s="6">
        <f t="shared" si="215"/>
        <v>1.6194724839276923E-2</v>
      </c>
      <c r="D1590" s="6">
        <f t="shared" si="222"/>
        <v>2.4241813209407534E-2</v>
      </c>
      <c r="E1590" s="6">
        <f t="shared" si="214"/>
        <v>4.7712185658487165E-2</v>
      </c>
      <c r="F1590" s="6">
        <f t="shared" si="221"/>
        <v>4.0494986599462553E-2</v>
      </c>
      <c r="G1590" s="3"/>
      <c r="H1590" s="3">
        <f t="shared" si="218"/>
        <v>8.9603676474167429E-4</v>
      </c>
      <c r="I1590" s="6">
        <f t="shared" si="219"/>
        <v>2.9933873199799493E-2</v>
      </c>
      <c r="J1590" s="13"/>
      <c r="K1590" s="13"/>
      <c r="L1590" s="3"/>
      <c r="M1590" s="3"/>
      <c r="N1590" s="3"/>
      <c r="O1590" s="3">
        <f t="shared" si="220"/>
        <v>7.1750902966660106E-4</v>
      </c>
      <c r="P1590" s="36">
        <f t="shared" si="216"/>
        <v>2.5181603474725298</v>
      </c>
      <c r="Q1590" s="6">
        <f t="shared" si="217"/>
        <v>2.6786359022207572E-2</v>
      </c>
      <c r="R1590" s="3"/>
      <c r="S1590" s="3"/>
      <c r="T1590" s="3"/>
    </row>
    <row r="1591" spans="1:20" x14ac:dyDescent="0.25">
      <c r="A1591" s="33">
        <v>44700</v>
      </c>
      <c r="B1591">
        <v>26.648627999999999</v>
      </c>
      <c r="C1591" s="6">
        <f t="shared" si="215"/>
        <v>4.3412649526540044E-3</v>
      </c>
      <c r="D1591" s="6">
        <f t="shared" si="222"/>
        <v>2.4201009267354266E-2</v>
      </c>
      <c r="E1591" s="6">
        <f t="shared" si="214"/>
        <v>4.7689393607871874E-2</v>
      </c>
      <c r="F1591" s="6">
        <f t="shared" si="221"/>
        <v>4.0496497344925268E-2</v>
      </c>
      <c r="G1591" s="3"/>
      <c r="H1591" s="3">
        <f t="shared" si="218"/>
        <v>8.5801070561436737E-4</v>
      </c>
      <c r="I1591" s="6">
        <f t="shared" si="219"/>
        <v>2.9291819773007741E-2</v>
      </c>
      <c r="J1591" s="13"/>
      <c r="K1591" s="13"/>
      <c r="L1591" s="3"/>
      <c r="M1591" s="3"/>
      <c r="N1591" s="3"/>
      <c r="O1591" s="3">
        <f t="shared" si="220"/>
        <v>6.772031016001889E-4</v>
      </c>
      <c r="P1591" s="36">
        <f t="shared" si="216"/>
        <v>2.7159161165542001</v>
      </c>
      <c r="Q1591" s="6">
        <f t="shared" si="217"/>
        <v>2.6023126284137901E-2</v>
      </c>
      <c r="R1591" s="3"/>
      <c r="S1591" s="3"/>
      <c r="T1591" s="3"/>
    </row>
    <row r="1592" spans="1:20" x14ac:dyDescent="0.25">
      <c r="A1592" s="33">
        <v>44701</v>
      </c>
      <c r="B1592">
        <v>26.133593000000001</v>
      </c>
      <c r="C1592" s="6">
        <f t="shared" si="215"/>
        <v>-1.9516092246862182E-2</v>
      </c>
      <c r="D1592" s="6">
        <f t="shared" si="222"/>
        <v>2.3573156831743592E-2</v>
      </c>
      <c r="E1592" s="6">
        <f t="shared" si="214"/>
        <v>4.7380881727683663E-2</v>
      </c>
      <c r="F1592" s="6">
        <f t="shared" si="221"/>
        <v>4.0488242701919974E-2</v>
      </c>
      <c r="G1592" s="3"/>
      <c r="H1592" s="3">
        <f t="shared" si="218"/>
        <v>8.0766085816085377E-4</v>
      </c>
      <c r="I1592" s="6">
        <f t="shared" si="219"/>
        <v>2.841937469686576E-2</v>
      </c>
      <c r="J1592" s="13"/>
      <c r="K1592" s="13"/>
      <c r="L1592" s="3"/>
      <c r="M1592" s="3"/>
      <c r="N1592" s="3"/>
      <c r="O1592" s="3">
        <f t="shared" si="220"/>
        <v>6.206000410612576E-4</v>
      </c>
      <c r="P1592" s="36">
        <f t="shared" si="216"/>
        <v>2.4666107590315525</v>
      </c>
      <c r="Q1592" s="6">
        <f t="shared" si="217"/>
        <v>2.4911845396542939E-2</v>
      </c>
      <c r="R1592" s="3"/>
      <c r="S1592" s="3"/>
      <c r="T1592" s="3"/>
    </row>
    <row r="1593" spans="1:20" x14ac:dyDescent="0.25">
      <c r="A1593" s="33">
        <v>44704</v>
      </c>
      <c r="B1593">
        <v>27.758139</v>
      </c>
      <c r="C1593" s="6">
        <f t="shared" si="215"/>
        <v>6.0307519623118505E-2</v>
      </c>
      <c r="D1593" s="6">
        <f t="shared" si="222"/>
        <v>2.142751547320702E-2</v>
      </c>
      <c r="E1593" s="6">
        <f t="shared" si="214"/>
        <v>4.7359231349065285E-2</v>
      </c>
      <c r="F1593" s="6">
        <f t="shared" si="221"/>
        <v>4.0477506346182524E-2</v>
      </c>
      <c r="G1593" s="3"/>
      <c r="H1593" s="3">
        <f t="shared" si="218"/>
        <v>7.8205387806648465E-4</v>
      </c>
      <c r="I1593" s="6">
        <f t="shared" si="219"/>
        <v>2.7965226229488733E-2</v>
      </c>
      <c r="J1593" s="13"/>
      <c r="K1593" s="13"/>
      <c r="L1593" s="3"/>
      <c r="M1593" s="3"/>
      <c r="N1593" s="3"/>
      <c r="O1593" s="3">
        <f t="shared" si="220"/>
        <v>5.9939614796552891E-4</v>
      </c>
      <c r="P1593" s="36">
        <f t="shared" si="216"/>
        <v>-0.24302874949705267</v>
      </c>
      <c r="Q1593" s="6">
        <f t="shared" si="217"/>
        <v>2.4482568246928852E-2</v>
      </c>
      <c r="R1593" s="3"/>
      <c r="S1593" s="3"/>
      <c r="T1593" s="3"/>
    </row>
    <row r="1594" spans="1:20" x14ac:dyDescent="0.25">
      <c r="A1594" s="33">
        <v>44705</v>
      </c>
      <c r="B1594">
        <v>27.805091999999998</v>
      </c>
      <c r="C1594" s="6">
        <f t="shared" si="215"/>
        <v>1.6900749049743454E-3</v>
      </c>
      <c r="D1594" s="6">
        <f t="shared" si="222"/>
        <v>2.3989308192215692E-2</v>
      </c>
      <c r="E1594" s="6">
        <f t="shared" si="214"/>
        <v>4.4830370408466824E-2</v>
      </c>
      <c r="F1594" s="6">
        <f t="shared" si="221"/>
        <v>4.0968540369713723E-2</v>
      </c>
      <c r="G1594" s="3"/>
      <c r="H1594" s="3">
        <f t="shared" si="218"/>
        <v>9.5335046076806514E-4</v>
      </c>
      <c r="I1594" s="6">
        <f t="shared" si="219"/>
        <v>3.087637382802691E-2</v>
      </c>
      <c r="J1594" s="13"/>
      <c r="K1594" s="13"/>
      <c r="L1594" s="3"/>
      <c r="M1594" s="3"/>
      <c r="N1594" s="3"/>
      <c r="O1594" s="3">
        <f t="shared" si="220"/>
        <v>8.4985121073697712E-4</v>
      </c>
      <c r="P1594" s="36">
        <f t="shared" si="216"/>
        <v>2.6146055998713607</v>
      </c>
      <c r="Q1594" s="6">
        <f t="shared" si="217"/>
        <v>2.9152207647740454E-2</v>
      </c>
      <c r="R1594" s="3"/>
      <c r="S1594" s="3"/>
      <c r="T1594" s="3"/>
    </row>
    <row r="1595" spans="1:20" x14ac:dyDescent="0.25">
      <c r="A1595" s="33">
        <v>44706</v>
      </c>
      <c r="B1595">
        <v>27.842652999999999</v>
      </c>
      <c r="C1595" s="6">
        <f t="shared" si="215"/>
        <v>1.3499560747414615E-3</v>
      </c>
      <c r="D1595" s="6">
        <f t="shared" si="222"/>
        <v>2.3528574924773296E-2</v>
      </c>
      <c r="E1595" s="6">
        <f t="shared" si="214"/>
        <v>4.3405923220746268E-2</v>
      </c>
      <c r="F1595" s="6">
        <f t="shared" si="221"/>
        <v>4.0960332837451485E-2</v>
      </c>
      <c r="G1595" s="3"/>
      <c r="H1595" s="3">
        <f t="shared" si="218"/>
        <v>8.9632081431304661E-4</v>
      </c>
      <c r="I1595" s="6">
        <f t="shared" si="219"/>
        <v>2.9938617441576134E-2</v>
      </c>
      <c r="J1595" s="13"/>
      <c r="K1595" s="13"/>
      <c r="L1595" s="3"/>
      <c r="M1595" s="3"/>
      <c r="N1595" s="3"/>
      <c r="O1595" s="3">
        <f t="shared" si="220"/>
        <v>7.7539049449329379E-4</v>
      </c>
      <c r="P1595" s="36">
        <f t="shared" si="216"/>
        <v>2.6609582247896131</v>
      </c>
      <c r="Q1595" s="6">
        <f t="shared" si="217"/>
        <v>2.7845834419052588E-2</v>
      </c>
      <c r="R1595" s="3"/>
      <c r="S1595" s="3"/>
      <c r="T1595" s="3"/>
    </row>
    <row r="1596" spans="1:20" x14ac:dyDescent="0.25">
      <c r="A1596" s="33">
        <v>44707</v>
      </c>
      <c r="B1596">
        <v>27.532768000000001</v>
      </c>
      <c r="C1596" s="6">
        <f t="shared" si="215"/>
        <v>-1.1192266505839571E-2</v>
      </c>
      <c r="D1596" s="6">
        <f t="shared" si="222"/>
        <v>2.3495157523409308E-2</v>
      </c>
      <c r="E1596" s="6">
        <f t="shared" si="214"/>
        <v>4.1458350371593129E-2</v>
      </c>
      <c r="F1596" s="6">
        <f t="shared" si="221"/>
        <v>4.0912733481790961E-2</v>
      </c>
      <c r="G1596" s="3"/>
      <c r="H1596" s="3">
        <f t="shared" si="218"/>
        <v>8.4265090833848767E-4</v>
      </c>
      <c r="I1596" s="6">
        <f t="shared" si="219"/>
        <v>2.9028449981672939E-2</v>
      </c>
      <c r="J1596" s="13"/>
      <c r="K1596" s="13"/>
      <c r="L1596" s="3"/>
      <c r="M1596" s="3"/>
      <c r="N1596" s="3"/>
      <c r="O1596" s="3">
        <f t="shared" si="220"/>
        <v>7.0797485102303437E-4</v>
      </c>
      <c r="P1596" s="36">
        <f t="shared" si="216"/>
        <v>2.6191440422254533</v>
      </c>
      <c r="Q1596" s="6">
        <f t="shared" si="217"/>
        <v>2.6607796808887321E-2</v>
      </c>
      <c r="R1596" s="3"/>
      <c r="S1596" s="3"/>
      <c r="T1596" s="3"/>
    </row>
    <row r="1597" spans="1:20" x14ac:dyDescent="0.25">
      <c r="A1597" s="33">
        <v>44708</v>
      </c>
      <c r="B1597">
        <v>27.335569</v>
      </c>
      <c r="C1597" s="6">
        <f t="shared" si="215"/>
        <v>-7.1881110261416891E-3</v>
      </c>
      <c r="D1597" s="6">
        <f t="shared" si="222"/>
        <v>2.3526826923767782E-2</v>
      </c>
      <c r="E1597" s="6">
        <f t="shared" si="214"/>
        <v>3.8980838145755821E-2</v>
      </c>
      <c r="F1597" s="6">
        <f t="shared" si="221"/>
        <v>4.0929739977351304E-2</v>
      </c>
      <c r="G1597" s="3"/>
      <c r="H1597" s="3">
        <f t="shared" si="218"/>
        <v>7.9960786361044274E-4</v>
      </c>
      <c r="I1597" s="6">
        <f t="shared" si="219"/>
        <v>2.8277338340275994E-2</v>
      </c>
      <c r="J1597" s="13"/>
      <c r="K1597" s="13"/>
      <c r="L1597" s="3"/>
      <c r="M1597" s="3"/>
      <c r="N1597" s="3"/>
      <c r="O1597" s="3">
        <f t="shared" si="220"/>
        <v>6.572372559188269E-4</v>
      </c>
      <c r="P1597" s="36">
        <f t="shared" si="216"/>
        <v>2.7054865316218604</v>
      </c>
      <c r="Q1597" s="6">
        <f t="shared" si="217"/>
        <v>2.5636638935687864E-2</v>
      </c>
      <c r="R1597" s="3"/>
      <c r="S1597" s="3"/>
      <c r="T1597" s="3"/>
    </row>
    <row r="1598" spans="1:20" x14ac:dyDescent="0.25">
      <c r="A1598" s="33">
        <v>44711</v>
      </c>
      <c r="B1598">
        <v>27.805091999999998</v>
      </c>
      <c r="C1598" s="6">
        <f t="shared" si="215"/>
        <v>1.7030421457239955E-2</v>
      </c>
      <c r="D1598" s="6">
        <f t="shared" si="222"/>
        <v>2.3469223170311179E-2</v>
      </c>
      <c r="E1598" s="6">
        <f t="shared" si="214"/>
        <v>3.8598913478552266E-2</v>
      </c>
      <c r="F1598" s="6">
        <f t="shared" si="221"/>
        <v>4.0835765390445929E-2</v>
      </c>
      <c r="G1598" s="3"/>
      <c r="H1598" s="3">
        <f t="shared" si="218"/>
        <v>7.5473152820126454E-4</v>
      </c>
      <c r="I1598" s="6">
        <f t="shared" si="219"/>
        <v>2.7472377549117671E-2</v>
      </c>
      <c r="J1598" s="13"/>
      <c r="K1598" s="13"/>
      <c r="L1598" s="3"/>
      <c r="M1598" s="3"/>
      <c r="N1598" s="3"/>
      <c r="O1598" s="3">
        <f t="shared" si="220"/>
        <v>6.0526412463017109E-4</v>
      </c>
      <c r="P1598" s="36">
        <f t="shared" si="216"/>
        <v>2.5463903211649743</v>
      </c>
      <c r="Q1598" s="6">
        <f t="shared" si="217"/>
        <v>2.4602116263243923E-2</v>
      </c>
      <c r="R1598" s="3"/>
      <c r="S1598" s="3"/>
      <c r="T1598" s="3"/>
    </row>
    <row r="1599" spans="1:20" x14ac:dyDescent="0.25">
      <c r="A1599" s="33">
        <v>44712</v>
      </c>
      <c r="B1599">
        <v>27.241665000000001</v>
      </c>
      <c r="C1599" s="6">
        <f t="shared" si="215"/>
        <v>-2.0471566630097526E-2</v>
      </c>
      <c r="D1599" s="6">
        <f t="shared" si="222"/>
        <v>2.3445490085980517E-2</v>
      </c>
      <c r="E1599" s="6">
        <f t="shared" si="214"/>
        <v>3.6800433466633878E-2</v>
      </c>
      <c r="F1599" s="6">
        <f t="shared" si="221"/>
        <v>4.0875089124399536E-2</v>
      </c>
      <c r="G1599" s="3"/>
      <c r="H1599" s="3">
        <f t="shared" si="218"/>
        <v>7.2684975180986177E-4</v>
      </c>
      <c r="I1599" s="6">
        <f t="shared" si="219"/>
        <v>2.6960151182993424E-2</v>
      </c>
      <c r="J1599" s="13"/>
      <c r="K1599" s="13"/>
      <c r="L1599" s="3"/>
      <c r="M1599" s="3"/>
      <c r="N1599" s="3"/>
      <c r="O1599" s="3">
        <f t="shared" si="220"/>
        <v>5.7800649445548279E-4</v>
      </c>
      <c r="P1599" s="36">
        <f t="shared" si="216"/>
        <v>2.4464979551363553</v>
      </c>
      <c r="Q1599" s="6">
        <f t="shared" si="217"/>
        <v>2.4041765626831212E-2</v>
      </c>
      <c r="R1599" s="3"/>
      <c r="S1599" s="3"/>
      <c r="T1599" s="3"/>
    </row>
    <row r="1600" spans="1:20" x14ac:dyDescent="0.25">
      <c r="A1600" s="33">
        <v>44713</v>
      </c>
      <c r="B1600">
        <v>27.476424999999999</v>
      </c>
      <c r="C1600" s="6">
        <f t="shared" si="215"/>
        <v>8.5807615154716594E-3</v>
      </c>
      <c r="D1600" s="6">
        <f t="shared" si="222"/>
        <v>2.3735959112882062E-2</v>
      </c>
      <c r="E1600" s="6">
        <f t="shared" si="214"/>
        <v>3.4940213432292963E-2</v>
      </c>
      <c r="F1600" s="6">
        <f t="shared" si="221"/>
        <v>4.085200892488481E-2</v>
      </c>
      <c r="G1600" s="3"/>
      <c r="H1600" s="3">
        <f t="shared" si="218"/>
        <v>7.0838386911870142E-4</v>
      </c>
      <c r="I1600" s="6">
        <f t="shared" si="219"/>
        <v>2.6615481756276767E-2</v>
      </c>
      <c r="J1600" s="13"/>
      <c r="K1600" s="13"/>
      <c r="L1600" s="3"/>
      <c r="M1600" s="3"/>
      <c r="N1600" s="3"/>
      <c r="O1600" s="3">
        <f t="shared" si="220"/>
        <v>5.6404536027624839E-4</v>
      </c>
      <c r="P1600" s="36">
        <f t="shared" si="216"/>
        <v>2.7559803067405912</v>
      </c>
      <c r="Q1600" s="6">
        <f t="shared" si="217"/>
        <v>2.3749639160969338E-2</v>
      </c>
      <c r="R1600" s="3"/>
      <c r="S1600" s="3"/>
      <c r="T1600" s="3"/>
    </row>
    <row r="1601" spans="1:20" x14ac:dyDescent="0.25">
      <c r="A1601" s="33">
        <v>44714</v>
      </c>
      <c r="B1601">
        <v>27.889606000000001</v>
      </c>
      <c r="C1601" s="6">
        <f t="shared" si="215"/>
        <v>1.4925710335552306E-2</v>
      </c>
      <c r="D1601" s="6">
        <f t="shared" si="222"/>
        <v>2.3772168712255046E-2</v>
      </c>
      <c r="E1601" s="6">
        <f t="shared" ref="E1601:E1664" si="223">SQRT(SUMPRODUCT(C1541:C1600,C1541:C1600)/60)</f>
        <v>3.2451689419335732E-2</v>
      </c>
      <c r="F1601" s="6">
        <f t="shared" si="221"/>
        <v>4.0586702469795698E-2</v>
      </c>
      <c r="G1601" s="3"/>
      <c r="H1601" s="3">
        <f t="shared" si="218"/>
        <v>6.7029860506270323E-4</v>
      </c>
      <c r="I1601" s="6">
        <f t="shared" si="219"/>
        <v>2.5890125628561619E-2</v>
      </c>
      <c r="J1601" s="13"/>
      <c r="K1601" s="13"/>
      <c r="L1601" s="3"/>
      <c r="M1601" s="3"/>
      <c r="N1601" s="3"/>
      <c r="O1601" s="3">
        <f t="shared" si="220"/>
        <v>5.2281518155950857E-4</v>
      </c>
      <c r="P1601" s="36">
        <f t="shared" si="216"/>
        <v>2.6461476859046638</v>
      </c>
      <c r="Q1601" s="6">
        <f t="shared" si="217"/>
        <v>2.286515212194112E-2</v>
      </c>
      <c r="R1601" s="3"/>
      <c r="S1601" s="3"/>
      <c r="T1601" s="3"/>
    </row>
    <row r="1602" spans="1:20" x14ac:dyDescent="0.25">
      <c r="A1602" s="33">
        <v>44715</v>
      </c>
      <c r="B1602">
        <v>28.237051000000001</v>
      </c>
      <c r="C1602" s="6">
        <f t="shared" si="215"/>
        <v>1.2380906214224266E-2</v>
      </c>
      <c r="D1602" s="6">
        <f t="shared" si="222"/>
        <v>2.3581344129213686E-2</v>
      </c>
      <c r="E1602" s="6">
        <f t="shared" si="223"/>
        <v>3.1913649044975227E-2</v>
      </c>
      <c r="F1602" s="6">
        <f t="shared" si="221"/>
        <v>4.0532392132996184E-2</v>
      </c>
      <c r="G1602" s="3"/>
      <c r="H1602" s="3">
        <f t="shared" si="218"/>
        <v>6.4344729850018985E-4</v>
      </c>
      <c r="I1602" s="6">
        <f t="shared" si="219"/>
        <v>2.5366262998324958E-2</v>
      </c>
      <c r="J1602" s="13"/>
      <c r="K1602" s="13"/>
      <c r="L1602" s="3"/>
      <c r="M1602" s="3"/>
      <c r="N1602" s="3"/>
      <c r="O1602" s="3">
        <f t="shared" si="220"/>
        <v>4.978837861262114E-4</v>
      </c>
      <c r="P1602" s="36">
        <f t="shared" si="216"/>
        <v>2.7296950297564839</v>
      </c>
      <c r="Q1602" s="6">
        <f t="shared" si="217"/>
        <v>2.2313309618391695E-2</v>
      </c>
      <c r="R1602" s="3"/>
      <c r="S1602" s="3"/>
      <c r="T1602" s="3"/>
    </row>
    <row r="1603" spans="1:20" x14ac:dyDescent="0.25">
      <c r="A1603" s="33">
        <v>44719</v>
      </c>
      <c r="B1603">
        <v>28.227661000000001</v>
      </c>
      <c r="C1603" s="6">
        <f t="shared" si="215"/>
        <v>-3.3259711256692189E-4</v>
      </c>
      <c r="D1603" s="6">
        <f t="shared" si="222"/>
        <v>2.3266442423000789E-2</v>
      </c>
      <c r="E1603" s="6">
        <f t="shared" si="223"/>
        <v>2.7524139675382947E-2</v>
      </c>
      <c r="F1603" s="6">
        <f t="shared" si="221"/>
        <v>4.0548454948591009E-2</v>
      </c>
      <c r="G1603" s="3"/>
      <c r="H1603" s="3">
        <f t="shared" si="218"/>
        <v>6.1403767091130351E-4</v>
      </c>
      <c r="I1603" s="6">
        <f t="shared" si="219"/>
        <v>2.4779783512196056E-2</v>
      </c>
      <c r="J1603" s="13"/>
      <c r="K1603" s="13"/>
      <c r="L1603" s="3"/>
      <c r="M1603" s="3"/>
      <c r="N1603" s="3"/>
      <c r="O1603" s="3">
        <f t="shared" si="220"/>
        <v>4.6958569839414987E-4</v>
      </c>
      <c r="P1603" s="36">
        <f t="shared" si="216"/>
        <v>2.9127735536151738</v>
      </c>
      <c r="Q1603" s="6">
        <f t="shared" si="217"/>
        <v>2.166992612802706E-2</v>
      </c>
      <c r="R1603" s="3"/>
      <c r="S1603" s="3"/>
      <c r="T1603" s="3"/>
    </row>
    <row r="1604" spans="1:20" x14ac:dyDescent="0.25">
      <c r="A1604" s="33">
        <v>44720</v>
      </c>
      <c r="B1604">
        <v>28.030462</v>
      </c>
      <c r="C1604" s="6">
        <f t="shared" ref="C1604:C1667" si="224">LN(B1604/B1603)</f>
        <v>-7.0105363328407467E-3</v>
      </c>
      <c r="D1604" s="6">
        <f t="shared" si="222"/>
        <v>2.2469398135062237E-2</v>
      </c>
      <c r="E1604" s="6">
        <f t="shared" si="223"/>
        <v>2.6465799269544513E-2</v>
      </c>
      <c r="F1604" s="6">
        <f t="shared" si="221"/>
        <v>4.0539976283346268E-2</v>
      </c>
      <c r="G1604" s="3"/>
      <c r="H1604" s="3">
        <f t="shared" si="218"/>
        <v>5.772020479069826E-4</v>
      </c>
      <c r="I1604" s="6">
        <f t="shared" si="219"/>
        <v>2.4025029613030296E-2</v>
      </c>
      <c r="J1604" s="13"/>
      <c r="K1604" s="13"/>
      <c r="L1604" s="3"/>
      <c r="M1604" s="3"/>
      <c r="N1604" s="3"/>
      <c r="O1604" s="3">
        <f t="shared" si="220"/>
        <v>4.3131355014003044E-4</v>
      </c>
      <c r="P1604" s="36">
        <f t="shared" si="216"/>
        <v>2.89842473415416</v>
      </c>
      <c r="Q1604" s="6">
        <f t="shared" si="217"/>
        <v>2.0768089708493424E-2</v>
      </c>
      <c r="R1604" s="3"/>
      <c r="S1604" s="3"/>
      <c r="T1604" s="3"/>
    </row>
    <row r="1605" spans="1:20" x14ac:dyDescent="0.25">
      <c r="A1605" s="33">
        <v>44721</v>
      </c>
      <c r="B1605">
        <v>27.373131000000001</v>
      </c>
      <c r="C1605" s="6">
        <f t="shared" si="224"/>
        <v>-2.3729935547925789E-2</v>
      </c>
      <c r="D1605" s="6">
        <f t="shared" si="222"/>
        <v>2.2471426839619724E-2</v>
      </c>
      <c r="E1605" s="6">
        <f t="shared" si="223"/>
        <v>2.5943252423565509E-2</v>
      </c>
      <c r="F1605" s="6">
        <f t="shared" si="221"/>
        <v>4.0509240000318907E-2</v>
      </c>
      <c r="G1605" s="3"/>
      <c r="H1605" s="3">
        <f t="shared" si="218"/>
        <v>5.4551878221300839E-4</v>
      </c>
      <c r="I1605" s="6">
        <f t="shared" si="219"/>
        <v>2.3356343511196448E-2</v>
      </c>
      <c r="J1605" s="13"/>
      <c r="K1605" s="13"/>
      <c r="L1605" s="3"/>
      <c r="M1605" s="3"/>
      <c r="N1605" s="3"/>
      <c r="O1605" s="3">
        <f t="shared" si="220"/>
        <v>4.0076710521612813E-4</v>
      </c>
      <c r="P1605" s="36">
        <f t="shared" ref="P1605:P1668" si="225">-0.5*LN(2*PI())-LN(Q1605)-C1605^2/(2*O1605)</f>
        <v>2.2895865128363089</v>
      </c>
      <c r="Q1605" s="6">
        <f t="shared" ref="Q1605:Q1668" si="226">SQRT(O1605)</f>
        <v>2.0019168444671425E-2</v>
      </c>
      <c r="R1605" s="3"/>
      <c r="S1605" s="3"/>
      <c r="T1605" s="3"/>
    </row>
    <row r="1606" spans="1:20" x14ac:dyDescent="0.25">
      <c r="A1606" s="33">
        <v>44722</v>
      </c>
      <c r="B1606">
        <v>25.861270999999999</v>
      </c>
      <c r="C1606" s="6">
        <f t="shared" si="224"/>
        <v>-5.6815390432088067E-2</v>
      </c>
      <c r="D1606" s="6">
        <f t="shared" si="222"/>
        <v>2.2829430044822532E-2</v>
      </c>
      <c r="E1606" s="6">
        <f t="shared" si="223"/>
        <v>2.5732807761826616E-2</v>
      </c>
      <c r="F1606" s="6">
        <f t="shared" si="221"/>
        <v>4.0584339604796051E-2</v>
      </c>
      <c r="G1606" s="3"/>
      <c r="H1606" s="3">
        <f t="shared" ref="H1606:H1669" si="227">(1-$H$1)*C1605^2+$H$1*H1605</f>
        <v>5.4657424574675061E-4</v>
      </c>
      <c r="I1606" s="6">
        <f t="shared" ref="I1606:I1669" si="228">SQRT(H1606)</f>
        <v>2.3378927386575085E-2</v>
      </c>
      <c r="J1606" s="13"/>
      <c r="K1606" s="13"/>
      <c r="L1606" s="3"/>
      <c r="M1606" s="3"/>
      <c r="N1606" s="3"/>
      <c r="O1606" s="3">
        <f t="shared" ref="O1606:O1669" si="229">$M$2+$M$3*C1605^2+$M$4*O1605</f>
        <v>4.1570542489727849E-4</v>
      </c>
      <c r="P1606" s="36">
        <f t="shared" si="225"/>
        <v>-0.90871496086851611</v>
      </c>
      <c r="Q1606" s="6">
        <f t="shared" si="226"/>
        <v>2.0388855409200352E-2</v>
      </c>
      <c r="R1606" s="3"/>
      <c r="S1606" s="3"/>
      <c r="T1606" s="3"/>
    </row>
    <row r="1607" spans="1:20" x14ac:dyDescent="0.25">
      <c r="A1607" s="33">
        <v>44725</v>
      </c>
      <c r="B1607">
        <v>25.635898999999998</v>
      </c>
      <c r="C1607" s="6">
        <f t="shared" si="224"/>
        <v>-8.7528475391763141E-3</v>
      </c>
      <c r="D1607" s="6">
        <f t="shared" si="222"/>
        <v>2.5072136757720711E-2</v>
      </c>
      <c r="E1607" s="6">
        <f t="shared" si="223"/>
        <v>2.666274853196671E-2</v>
      </c>
      <c r="F1607" s="6">
        <f t="shared" si="221"/>
        <v>4.0979803085519878E-2</v>
      </c>
      <c r="G1607" s="3"/>
      <c r="H1607" s="3">
        <f t="shared" si="227"/>
        <v>7.0745910639898198E-4</v>
      </c>
      <c r="I1607" s="6">
        <f t="shared" si="228"/>
        <v>2.6598103436128336E-2</v>
      </c>
      <c r="J1607" s="13"/>
      <c r="K1607" s="13"/>
      <c r="L1607" s="3"/>
      <c r="M1607" s="3"/>
      <c r="N1607" s="3"/>
      <c r="O1607" s="3">
        <f t="shared" si="229"/>
        <v>6.4988291819976737E-4</v>
      </c>
      <c r="P1607" s="36">
        <f t="shared" si="225"/>
        <v>2.6914774489121611</v>
      </c>
      <c r="Q1607" s="6">
        <f t="shared" si="226"/>
        <v>2.5492801301539369E-2</v>
      </c>
      <c r="R1607" s="3"/>
      <c r="S1607" s="3"/>
      <c r="T1607" s="3"/>
    </row>
    <row r="1608" spans="1:20" x14ac:dyDescent="0.25">
      <c r="A1608" s="33">
        <v>44726</v>
      </c>
      <c r="B1608">
        <v>24.818932</v>
      </c>
      <c r="C1608" s="6">
        <f t="shared" si="224"/>
        <v>-3.238692482603759E-2</v>
      </c>
      <c r="D1608" s="6">
        <f t="shared" si="222"/>
        <v>2.3947223404223953E-2</v>
      </c>
      <c r="E1608" s="6">
        <f t="shared" si="223"/>
        <v>2.4085804188028401E-2</v>
      </c>
      <c r="F1608" s="6">
        <f t="shared" si="221"/>
        <v>4.094988642801501E-2</v>
      </c>
      <c r="G1608" s="3"/>
      <c r="H1608" s="3">
        <f t="shared" si="227"/>
        <v>6.6960830041768685E-4</v>
      </c>
      <c r="I1608" s="6">
        <f t="shared" si="228"/>
        <v>2.5876790767359211E-2</v>
      </c>
      <c r="J1608" s="13"/>
      <c r="K1608" s="13"/>
      <c r="L1608" s="3"/>
      <c r="M1608" s="3"/>
      <c r="N1608" s="3"/>
      <c r="O1608" s="3">
        <f t="shared" si="229"/>
        <v>6.0067955119065119E-4</v>
      </c>
      <c r="P1608" s="36">
        <f t="shared" si="225"/>
        <v>1.9166807290326573</v>
      </c>
      <c r="Q1608" s="6">
        <f t="shared" si="226"/>
        <v>2.4508764783045495E-2</v>
      </c>
      <c r="R1608" s="3"/>
      <c r="S1608" s="3"/>
      <c r="T1608" s="3"/>
    </row>
    <row r="1609" spans="1:20" x14ac:dyDescent="0.25">
      <c r="A1609" s="33">
        <v>44727</v>
      </c>
      <c r="B1609">
        <v>25.513824</v>
      </c>
      <c r="C1609" s="6">
        <f t="shared" si="224"/>
        <v>2.7613673882767458E-2</v>
      </c>
      <c r="D1609" s="6">
        <f t="shared" si="222"/>
        <v>2.4581712520397238E-2</v>
      </c>
      <c r="E1609" s="6">
        <f t="shared" si="223"/>
        <v>2.4444839670399742E-2</v>
      </c>
      <c r="F1609" s="6">
        <f t="shared" si="221"/>
        <v>4.1075053328723549E-2</v>
      </c>
      <c r="G1609" s="3"/>
      <c r="H1609" s="3">
        <f t="shared" si="227"/>
        <v>6.9236657637387032E-4</v>
      </c>
      <c r="I1609" s="6">
        <f t="shared" si="228"/>
        <v>2.6312859524838236E-2</v>
      </c>
      <c r="J1609" s="13"/>
      <c r="K1609" s="13"/>
      <c r="L1609" s="3"/>
      <c r="M1609" s="3"/>
      <c r="N1609" s="3"/>
      <c r="O1609" s="3">
        <f t="shared" si="229"/>
        <v>6.3670109077546369E-4</v>
      </c>
      <c r="P1609" s="36">
        <f t="shared" si="225"/>
        <v>2.1618652143496448</v>
      </c>
      <c r="Q1609" s="6">
        <f t="shared" si="226"/>
        <v>2.523293662607394E-2</v>
      </c>
      <c r="R1609" s="3"/>
      <c r="S1609" s="3"/>
      <c r="T1609" s="3"/>
    </row>
    <row r="1610" spans="1:20" x14ac:dyDescent="0.25">
      <c r="A1610" s="33">
        <v>44728</v>
      </c>
      <c r="B1610">
        <v>24.706244999999999</v>
      </c>
      <c r="C1610" s="6">
        <f t="shared" si="224"/>
        <v>-3.216437723385674E-2</v>
      </c>
      <c r="D1610" s="6">
        <f t="shared" si="222"/>
        <v>2.4257749741588241E-2</v>
      </c>
      <c r="E1610" s="6">
        <f t="shared" si="223"/>
        <v>2.436080489341973E-2</v>
      </c>
      <c r="F1610" s="6">
        <f t="shared" si="221"/>
        <v>4.1165780751569958E-2</v>
      </c>
      <c r="G1610" s="3"/>
      <c r="H1610" s="3">
        <f t="shared" si="227"/>
        <v>6.9657548090966816E-4</v>
      </c>
      <c r="I1610" s="6">
        <f t="shared" si="228"/>
        <v>2.6392716436730572E-2</v>
      </c>
      <c r="J1610" s="13"/>
      <c r="K1610" s="13"/>
      <c r="L1610" s="3"/>
      <c r="M1610" s="3"/>
      <c r="N1610" s="3"/>
      <c r="O1610" s="3">
        <f t="shared" si="229"/>
        <v>6.4555738850228465E-4</v>
      </c>
      <c r="P1610" s="36">
        <f t="shared" si="225"/>
        <v>1.952477587548382</v>
      </c>
      <c r="Q1610" s="6">
        <f t="shared" si="226"/>
        <v>2.5407821404092965E-2</v>
      </c>
      <c r="R1610" s="3"/>
      <c r="S1610" s="3"/>
      <c r="T1610" s="3"/>
    </row>
    <row r="1611" spans="1:20" x14ac:dyDescent="0.25">
      <c r="A1611" s="33">
        <v>44729</v>
      </c>
      <c r="B1611">
        <v>24.734417000000001</v>
      </c>
      <c r="C1611" s="6">
        <f t="shared" si="224"/>
        <v>1.1396288766944468E-3</v>
      </c>
      <c r="D1611" s="6">
        <f t="shared" si="222"/>
        <v>2.4672890685957443E-2</v>
      </c>
      <c r="E1611" s="6">
        <f t="shared" si="223"/>
        <v>2.4637817827360606E-2</v>
      </c>
      <c r="F1611" s="6">
        <f t="shared" si="221"/>
        <v>4.1289101582024645E-2</v>
      </c>
      <c r="G1611" s="3"/>
      <c r="H1611" s="3">
        <f t="shared" si="227"/>
        <v>7.1685378182559866E-4</v>
      </c>
      <c r="I1611" s="6">
        <f t="shared" si="228"/>
        <v>2.6774125229885638E-2</v>
      </c>
      <c r="J1611" s="13"/>
      <c r="K1611" s="13"/>
      <c r="L1611" s="3"/>
      <c r="M1611" s="3"/>
      <c r="N1611" s="3"/>
      <c r="O1611" s="3">
        <f t="shared" si="229"/>
        <v>6.7609164604928425E-4</v>
      </c>
      <c r="P1611" s="36">
        <f t="shared" si="225"/>
        <v>2.7296919401786495</v>
      </c>
      <c r="Q1611" s="6">
        <f t="shared" si="226"/>
        <v>2.6001762364295314E-2</v>
      </c>
      <c r="R1611" s="3"/>
      <c r="S1611" s="3"/>
      <c r="T1611" s="3"/>
    </row>
    <row r="1612" spans="1:20" x14ac:dyDescent="0.25">
      <c r="A1612" s="33">
        <v>44732</v>
      </c>
      <c r="B1612">
        <v>25.541996000000001</v>
      </c>
      <c r="C1612" s="6">
        <f t="shared" si="224"/>
        <v>3.2128324907658642E-2</v>
      </c>
      <c r="D1612" s="6">
        <f t="shared" si="222"/>
        <v>2.4372523322312441E-2</v>
      </c>
      <c r="E1612" s="6">
        <f t="shared" si="223"/>
        <v>2.4286793004195117E-2</v>
      </c>
      <c r="F1612" s="6">
        <f t="shared" si="221"/>
        <v>4.1277296483880926E-2</v>
      </c>
      <c r="G1612" s="3"/>
      <c r="H1612" s="3">
        <f t="shared" si="227"/>
        <v>6.7392048015465838E-4</v>
      </c>
      <c r="I1612" s="6">
        <f t="shared" si="228"/>
        <v>2.5959978431321133E-2</v>
      </c>
      <c r="J1612" s="13"/>
      <c r="K1612" s="13"/>
      <c r="L1612" s="3"/>
      <c r="M1612" s="3"/>
      <c r="N1612" s="3"/>
      <c r="O1612" s="3">
        <f t="shared" si="229"/>
        <v>6.1814194633711653E-4</v>
      </c>
      <c r="P1612" s="36">
        <f t="shared" si="225"/>
        <v>1.9405125198044666</v>
      </c>
      <c r="Q1612" s="6">
        <f t="shared" si="226"/>
        <v>2.4862460584928366E-2</v>
      </c>
      <c r="R1612" s="3"/>
      <c r="S1612" s="3"/>
      <c r="T1612" s="3"/>
    </row>
    <row r="1613" spans="1:20" x14ac:dyDescent="0.25">
      <c r="A1613" s="33">
        <v>44733</v>
      </c>
      <c r="B1613">
        <v>25.992737000000002</v>
      </c>
      <c r="C1613" s="6">
        <f t="shared" si="224"/>
        <v>1.7493153373981038E-2</v>
      </c>
      <c r="D1613" s="6">
        <f t="shared" si="222"/>
        <v>2.4798270871761008E-2</v>
      </c>
      <c r="E1613" s="6">
        <f t="shared" si="223"/>
        <v>2.4344754690181891E-2</v>
      </c>
      <c r="F1613" s="6">
        <f t="shared" si="221"/>
        <v>4.1296814565850028E-2</v>
      </c>
      <c r="G1613" s="3"/>
      <c r="H1613" s="3">
        <f t="shared" si="227"/>
        <v>6.9541900702770358E-4</v>
      </c>
      <c r="I1613" s="6">
        <f t="shared" si="228"/>
        <v>2.6370798376759541E-2</v>
      </c>
      <c r="J1613" s="13"/>
      <c r="K1613" s="13"/>
      <c r="L1613" s="3"/>
      <c r="M1613" s="3"/>
      <c r="N1613" s="3"/>
      <c r="O1613" s="3">
        <f t="shared" si="229"/>
        <v>6.5110969202616953E-4</v>
      </c>
      <c r="P1613" s="36">
        <f t="shared" si="225"/>
        <v>2.5144862377485255</v>
      </c>
      <c r="Q1613" s="6">
        <f t="shared" si="226"/>
        <v>2.5516851138535288E-2</v>
      </c>
      <c r="R1613" s="3"/>
      <c r="S1613" s="3"/>
      <c r="T1613" s="3"/>
    </row>
    <row r="1614" spans="1:20" x14ac:dyDescent="0.25">
      <c r="A1614" s="33">
        <v>44734</v>
      </c>
      <c r="B1614">
        <v>25.626511000000001</v>
      </c>
      <c r="C1614" s="6">
        <f t="shared" si="224"/>
        <v>-1.418975126941816E-2</v>
      </c>
      <c r="D1614" s="6">
        <f t="shared" si="222"/>
        <v>2.4176777307317592E-2</v>
      </c>
      <c r="E1614" s="6">
        <f t="shared" si="223"/>
        <v>2.4400672802732712E-2</v>
      </c>
      <c r="F1614" s="6">
        <f t="shared" si="221"/>
        <v>4.1332720272604616E-2</v>
      </c>
      <c r="G1614" s="3"/>
      <c r="H1614" s="3">
        <f t="shared" si="227"/>
        <v>6.7205449150397874E-4</v>
      </c>
      <c r="I1614" s="6">
        <f t="shared" si="228"/>
        <v>2.5924013800026777E-2</v>
      </c>
      <c r="J1614" s="13"/>
      <c r="K1614" s="13"/>
      <c r="L1614" s="3"/>
      <c r="M1614" s="3"/>
      <c r="N1614" s="3"/>
      <c r="O1614" s="3">
        <f t="shared" si="229"/>
        <v>6.2078453425340832E-4</v>
      </c>
      <c r="P1614" s="36">
        <f t="shared" si="225"/>
        <v>2.6111516690400718</v>
      </c>
      <c r="Q1614" s="6">
        <f t="shared" si="226"/>
        <v>2.4915548042405335E-2</v>
      </c>
      <c r="R1614" s="3"/>
      <c r="S1614" s="3"/>
      <c r="T1614" s="3"/>
    </row>
    <row r="1615" spans="1:20" x14ac:dyDescent="0.25">
      <c r="A1615" s="33">
        <v>44735</v>
      </c>
      <c r="B1615">
        <v>23.973793000000001</v>
      </c>
      <c r="C1615" s="6">
        <f t="shared" si="224"/>
        <v>-6.6666126180064747E-2</v>
      </c>
      <c r="D1615" s="6">
        <f t="shared" si="222"/>
        <v>2.4297425904439823E-2</v>
      </c>
      <c r="E1615" s="6">
        <f t="shared" si="223"/>
        <v>2.4466733270821744E-2</v>
      </c>
      <c r="F1615" s="6">
        <f t="shared" si="221"/>
        <v>4.1242603151430669E-2</v>
      </c>
      <c r="G1615" s="3"/>
      <c r="H1615" s="3">
        <f t="shared" si="227"/>
        <v>6.4381216447901722E-4</v>
      </c>
      <c r="I1615" s="6">
        <f t="shared" si="228"/>
        <v>2.5373453932782137E-2</v>
      </c>
      <c r="J1615" s="13"/>
      <c r="K1615" s="13"/>
      <c r="L1615" s="3"/>
      <c r="M1615" s="3"/>
      <c r="N1615" s="3"/>
      <c r="O1615" s="3">
        <f t="shared" si="229"/>
        <v>5.8469678994490669E-4</v>
      </c>
      <c r="P1615" s="36">
        <f t="shared" si="225"/>
        <v>-0.99730869798805344</v>
      </c>
      <c r="Q1615" s="6">
        <f t="shared" si="226"/>
        <v>2.4180504336032915E-2</v>
      </c>
      <c r="R1615" s="3"/>
      <c r="S1615" s="3"/>
      <c r="T1615" s="3"/>
    </row>
    <row r="1616" spans="1:20" x14ac:dyDescent="0.25">
      <c r="A1616" s="33">
        <v>44736</v>
      </c>
      <c r="B1616">
        <v>24.518438</v>
      </c>
      <c r="C1616" s="6">
        <f t="shared" si="224"/>
        <v>2.2464130545622966E-2</v>
      </c>
      <c r="D1616" s="6">
        <f t="shared" si="222"/>
        <v>2.7112266246879357E-2</v>
      </c>
      <c r="E1616" s="6">
        <f t="shared" si="223"/>
        <v>2.5897489991143663E-2</v>
      </c>
      <c r="F1616" s="6">
        <f t="shared" si="221"/>
        <v>4.1658670158167974E-2</v>
      </c>
      <c r="G1616" s="3"/>
      <c r="H1616" s="3">
        <f t="shared" si="227"/>
        <v>8.718457774016552E-4</v>
      </c>
      <c r="I1616" s="6">
        <f t="shared" si="228"/>
        <v>2.9527034686904392E-2</v>
      </c>
      <c r="J1616" s="13"/>
      <c r="K1616" s="13"/>
      <c r="L1616" s="3"/>
      <c r="M1616" s="3"/>
      <c r="N1616" s="3"/>
      <c r="O1616" s="3">
        <f t="shared" si="229"/>
        <v>9.034156019688879E-4</v>
      </c>
      <c r="P1616" s="36">
        <f t="shared" si="225"/>
        <v>2.3064313731468737</v>
      </c>
      <c r="Q1616" s="6">
        <f t="shared" si="226"/>
        <v>3.0056872790909035E-2</v>
      </c>
      <c r="R1616" s="3"/>
      <c r="S1616" s="3"/>
      <c r="T1616" s="3"/>
    </row>
    <row r="1617" spans="1:20" x14ac:dyDescent="0.25">
      <c r="A1617" s="33">
        <v>44739</v>
      </c>
      <c r="B1617">
        <v>24.415141999999999</v>
      </c>
      <c r="C1617" s="6">
        <f t="shared" si="224"/>
        <v>-4.2218923459994102E-3</v>
      </c>
      <c r="D1617" s="6">
        <f t="shared" si="222"/>
        <v>2.7416840352614387E-2</v>
      </c>
      <c r="E1617" s="6">
        <f t="shared" si="223"/>
        <v>2.5245688842504624E-2</v>
      </c>
      <c r="F1617" s="6">
        <f t="shared" si="221"/>
        <v>4.1697094855776502E-2</v>
      </c>
      <c r="G1617" s="3"/>
      <c r="H1617" s="3">
        <f t="shared" si="227"/>
        <v>8.4981326042780328E-4</v>
      </c>
      <c r="I1617" s="6">
        <f t="shared" si="228"/>
        <v>2.9151556741069649E-2</v>
      </c>
      <c r="J1617" s="13"/>
      <c r="K1617" s="13"/>
      <c r="L1617" s="3"/>
      <c r="M1617" s="3"/>
      <c r="N1617" s="3"/>
      <c r="O1617" s="3">
        <f t="shared" si="229"/>
        <v>8.6537611670396762E-4</v>
      </c>
      <c r="P1617" s="36">
        <f t="shared" si="225"/>
        <v>2.5969360021582388</v>
      </c>
      <c r="Q1617" s="6">
        <f t="shared" si="226"/>
        <v>2.9417275820578077E-2</v>
      </c>
      <c r="R1617" s="3"/>
      <c r="S1617" s="3"/>
      <c r="T1617" s="3"/>
    </row>
    <row r="1618" spans="1:20" x14ac:dyDescent="0.25">
      <c r="A1618" s="33">
        <v>44740</v>
      </c>
      <c r="B1618">
        <v>24.499656999999999</v>
      </c>
      <c r="C1618" s="6">
        <f t="shared" si="224"/>
        <v>3.4556038593083231E-3</v>
      </c>
      <c r="D1618" s="6">
        <f t="shared" si="222"/>
        <v>2.7385943378690273E-2</v>
      </c>
      <c r="E1618" s="6">
        <f t="shared" si="223"/>
        <v>2.5215485598696345E-2</v>
      </c>
      <c r="F1618" s="6">
        <f t="shared" si="221"/>
        <v>4.1676816110258558E-2</v>
      </c>
      <c r="G1618" s="3"/>
      <c r="H1618" s="3">
        <f t="shared" si="227"/>
        <v>7.9989392730100744E-4</v>
      </c>
      <c r="I1618" s="6">
        <f t="shared" si="228"/>
        <v>2.8282396067182983E-2</v>
      </c>
      <c r="J1618" s="13"/>
      <c r="K1618" s="13"/>
      <c r="L1618" s="3"/>
      <c r="M1618" s="3"/>
      <c r="N1618" s="3"/>
      <c r="O1618" s="3">
        <f t="shared" si="229"/>
        <v>7.9066811779063381E-4</v>
      </c>
      <c r="P1618" s="36">
        <f t="shared" si="225"/>
        <v>2.6448262584258613</v>
      </c>
      <c r="Q1618" s="6">
        <f t="shared" si="226"/>
        <v>2.8118821415390686E-2</v>
      </c>
      <c r="R1618" s="3"/>
      <c r="S1618" s="3"/>
      <c r="T1618" s="3"/>
    </row>
    <row r="1619" spans="1:20" x14ac:dyDescent="0.25">
      <c r="A1619" s="33">
        <v>44741</v>
      </c>
      <c r="B1619">
        <v>23.598172999999999</v>
      </c>
      <c r="C1619" s="6">
        <f t="shared" si="224"/>
        <v>-3.7489823672068712E-2</v>
      </c>
      <c r="D1619" s="6">
        <f t="shared" si="222"/>
        <v>2.7367672250147461E-2</v>
      </c>
      <c r="E1619" s="6">
        <f t="shared" si="223"/>
        <v>2.4817270120656695E-2</v>
      </c>
      <c r="F1619" s="6">
        <f t="shared" si="221"/>
        <v>4.1605250326122424E-2</v>
      </c>
      <c r="G1619" s="3"/>
      <c r="H1619" s="3">
        <f t="shared" si="227"/>
        <v>7.5261676354489496E-4</v>
      </c>
      <c r="I1619" s="6">
        <f t="shared" si="228"/>
        <v>2.7433861622908558E-2</v>
      </c>
      <c r="J1619" s="13"/>
      <c r="K1619" s="13"/>
      <c r="L1619" s="3"/>
      <c r="M1619" s="3"/>
      <c r="N1619" s="3"/>
      <c r="O1619" s="3">
        <f t="shared" si="229"/>
        <v>7.2262732601914982E-4</v>
      </c>
      <c r="P1619" s="36">
        <f t="shared" si="225"/>
        <v>1.7248860297240487</v>
      </c>
      <c r="Q1619" s="6">
        <f t="shared" si="226"/>
        <v>2.6881728479008746E-2</v>
      </c>
      <c r="R1619" s="3"/>
      <c r="S1619" s="3"/>
      <c r="T1619" s="3"/>
    </row>
    <row r="1620" spans="1:20" x14ac:dyDescent="0.25">
      <c r="A1620" s="33">
        <v>44742</v>
      </c>
      <c r="B1620">
        <v>22.724865000000001</v>
      </c>
      <c r="C1620" s="6">
        <f t="shared" si="224"/>
        <v>-3.7709594328773847E-2</v>
      </c>
      <c r="D1620" s="6">
        <f t="shared" si="222"/>
        <v>2.6030438549890633E-2</v>
      </c>
      <c r="E1620" s="6">
        <f t="shared" si="223"/>
        <v>2.5152030124618547E-2</v>
      </c>
      <c r="F1620" s="6">
        <f t="shared" si="221"/>
        <v>4.1755195491976524E-2</v>
      </c>
      <c r="G1620" s="3"/>
      <c r="H1620" s="3">
        <f t="shared" si="227"/>
        <v>7.9178897046996955E-4</v>
      </c>
      <c r="I1620" s="6">
        <f t="shared" si="228"/>
        <v>2.8138745005240898E-2</v>
      </c>
      <c r="J1620" s="13"/>
      <c r="K1620" s="13"/>
      <c r="L1620" s="3"/>
      <c r="M1620" s="3"/>
      <c r="N1620" s="3"/>
      <c r="O1620" s="3">
        <f t="shared" si="229"/>
        <v>7.764973028177493E-4</v>
      </c>
      <c r="P1620" s="36">
        <f t="shared" si="225"/>
        <v>1.7457611503992423</v>
      </c>
      <c r="Q1620" s="6">
        <f t="shared" si="226"/>
        <v>2.7865701190132455E-2</v>
      </c>
      <c r="R1620" s="3"/>
      <c r="S1620" s="3"/>
      <c r="T1620" s="3"/>
    </row>
    <row r="1621" spans="1:20" x14ac:dyDescent="0.25">
      <c r="A1621" s="33">
        <v>44743</v>
      </c>
      <c r="B1621">
        <v>22.499493000000001</v>
      </c>
      <c r="C1621" s="6">
        <f t="shared" si="224"/>
        <v>-9.9669238286759464E-3</v>
      </c>
      <c r="D1621" s="6">
        <f t="shared" si="222"/>
        <v>2.6762695632048333E-2</v>
      </c>
      <c r="E1621" s="6">
        <f t="shared" si="223"/>
        <v>2.5514022880096996E-2</v>
      </c>
      <c r="F1621" s="6">
        <f t="shared" si="221"/>
        <v>4.1891918086375247E-2</v>
      </c>
      <c r="G1621" s="3"/>
      <c r="H1621" s="3">
        <f t="shared" si="227"/>
        <v>8.2960244250821305E-4</v>
      </c>
      <c r="I1621" s="6">
        <f t="shared" si="228"/>
        <v>2.8802820044367409E-2</v>
      </c>
      <c r="J1621" s="13"/>
      <c r="K1621" s="13"/>
      <c r="L1621" s="3"/>
      <c r="M1621" s="3"/>
      <c r="N1621" s="3"/>
      <c r="O1621" s="3">
        <f t="shared" si="229"/>
        <v>8.2657696356587703E-4</v>
      </c>
      <c r="P1621" s="36">
        <f t="shared" si="225"/>
        <v>2.5700792911012291</v>
      </c>
      <c r="Q1621" s="6">
        <f t="shared" si="226"/>
        <v>2.875025153917574E-2</v>
      </c>
      <c r="R1621" s="3"/>
      <c r="S1621" s="3"/>
      <c r="T1621" s="3"/>
    </row>
    <row r="1622" spans="1:20" x14ac:dyDescent="0.25">
      <c r="A1622" s="33">
        <v>44746</v>
      </c>
      <c r="B1622">
        <v>22.208389</v>
      </c>
      <c r="C1622" s="6">
        <f t="shared" si="224"/>
        <v>-1.3022675241800202E-2</v>
      </c>
      <c r="D1622" s="6">
        <f t="shared" si="222"/>
        <v>2.6812776378701293E-2</v>
      </c>
      <c r="E1622" s="6">
        <f t="shared" si="223"/>
        <v>2.5244986632480333E-2</v>
      </c>
      <c r="F1622" s="6">
        <f t="shared" si="221"/>
        <v>4.1668616822574986E-2</v>
      </c>
      <c r="G1622" s="3"/>
      <c r="H1622" s="3">
        <f t="shared" si="227"/>
        <v>7.8578667019411788E-4</v>
      </c>
      <c r="I1622" s="6">
        <f t="shared" si="228"/>
        <v>2.8031886668473064E-2</v>
      </c>
      <c r="J1622" s="13"/>
      <c r="K1622" s="13"/>
      <c r="L1622" s="3"/>
      <c r="M1622" s="3"/>
      <c r="N1622" s="3"/>
      <c r="O1622" s="3">
        <f t="shared" si="229"/>
        <v>7.6233454764902025E-4</v>
      </c>
      <c r="P1622" s="36">
        <f t="shared" si="225"/>
        <v>2.5593932574882006</v>
      </c>
      <c r="Q1622" s="6">
        <f t="shared" si="226"/>
        <v>2.761040651002843E-2</v>
      </c>
      <c r="R1622" s="3"/>
      <c r="S1622" s="3"/>
      <c r="T1622" s="3"/>
    </row>
    <row r="1623" spans="1:20" x14ac:dyDescent="0.25">
      <c r="A1623" s="33">
        <v>44747</v>
      </c>
      <c r="B1623">
        <v>21.485325</v>
      </c>
      <c r="C1623" s="6">
        <f t="shared" si="224"/>
        <v>-3.3099956436138618E-2</v>
      </c>
      <c r="D1623" s="6">
        <f t="shared" si="222"/>
        <v>2.6681117872565871E-2</v>
      </c>
      <c r="E1623" s="6">
        <f t="shared" si="223"/>
        <v>2.4197318759361333E-2</v>
      </c>
      <c r="F1623" s="6">
        <f t="shared" si="221"/>
        <v>4.1624014057906243E-2</v>
      </c>
      <c r="G1623" s="3"/>
      <c r="H1623" s="3">
        <f t="shared" si="227"/>
        <v>7.4881487420967448E-4</v>
      </c>
      <c r="I1623" s="6">
        <f t="shared" si="228"/>
        <v>2.7364481983214565E-2</v>
      </c>
      <c r="J1623" s="13"/>
      <c r="K1623" s="13"/>
      <c r="L1623" s="3"/>
      <c r="M1623" s="3"/>
      <c r="N1623" s="3"/>
      <c r="O1623" s="3">
        <f t="shared" si="229"/>
        <v>7.1006148387642884E-4</v>
      </c>
      <c r="P1623" s="36">
        <f t="shared" si="225"/>
        <v>1.9346534655452499</v>
      </c>
      <c r="Q1623" s="6">
        <f t="shared" si="226"/>
        <v>2.6646978888354846E-2</v>
      </c>
      <c r="R1623" s="3"/>
      <c r="S1623" s="3"/>
      <c r="T1623" s="3"/>
    </row>
    <row r="1624" spans="1:20" x14ac:dyDescent="0.25">
      <c r="A1624" s="33">
        <v>44748</v>
      </c>
      <c r="B1624">
        <v>21.147269999999999</v>
      </c>
      <c r="C1624" s="6">
        <f t="shared" si="224"/>
        <v>-1.5859324798404281E-2</v>
      </c>
      <c r="D1624" s="6">
        <f t="shared" si="222"/>
        <v>2.5043343573941338E-2</v>
      </c>
      <c r="E1624" s="6">
        <f t="shared" si="223"/>
        <v>2.4521989773503044E-2</v>
      </c>
      <c r="F1624" s="6">
        <f t="shared" si="221"/>
        <v>3.9356038415483949E-2</v>
      </c>
      <c r="G1624" s="3"/>
      <c r="H1624" s="3">
        <f t="shared" si="227"/>
        <v>7.696224087215505E-4</v>
      </c>
      <c r="I1624" s="6">
        <f t="shared" si="228"/>
        <v>2.7742069294152346E-2</v>
      </c>
      <c r="J1624" s="13"/>
      <c r="K1624" s="13"/>
      <c r="L1624" s="3"/>
      <c r="M1624" s="3"/>
      <c r="N1624" s="3"/>
      <c r="O1624" s="3">
        <f t="shared" si="229"/>
        <v>7.3947471098796062E-4</v>
      </c>
      <c r="P1624" s="36">
        <f t="shared" si="225"/>
        <v>2.5157812644784383</v>
      </c>
      <c r="Q1624" s="6">
        <f t="shared" si="226"/>
        <v>2.7193284299399375E-2</v>
      </c>
      <c r="R1624" s="3"/>
      <c r="S1624" s="3"/>
      <c r="T1624" s="3"/>
    </row>
    <row r="1625" spans="1:20" x14ac:dyDescent="0.25">
      <c r="A1625" s="33">
        <v>44749</v>
      </c>
      <c r="B1625">
        <v>21.823381000000001</v>
      </c>
      <c r="C1625" s="6">
        <f t="shared" si="224"/>
        <v>3.1471098842192999E-2</v>
      </c>
      <c r="D1625" s="6">
        <f t="shared" si="222"/>
        <v>2.5208288022494321E-2</v>
      </c>
      <c r="E1625" s="6">
        <f t="shared" si="223"/>
        <v>2.438289998150037E-2</v>
      </c>
      <c r="F1625" s="6">
        <f t="shared" si="221"/>
        <v>3.8312774746445739E-2</v>
      </c>
      <c r="G1625" s="3"/>
      <c r="H1625" s="3">
        <f t="shared" si="227"/>
        <v>7.3853615518193428E-4</v>
      </c>
      <c r="I1625" s="6">
        <f t="shared" si="228"/>
        <v>2.7176021695272733E-2</v>
      </c>
      <c r="J1625" s="13"/>
      <c r="K1625" s="13"/>
      <c r="L1625" s="3"/>
      <c r="M1625" s="3"/>
      <c r="N1625" s="3"/>
      <c r="O1625" s="3">
        <f t="shared" si="229"/>
        <v>6.9617500197499736E-4</v>
      </c>
      <c r="P1625" s="36">
        <f t="shared" si="225"/>
        <v>2.0046792205269948</v>
      </c>
      <c r="Q1625" s="6">
        <f t="shared" si="226"/>
        <v>2.638512842445527E-2</v>
      </c>
      <c r="R1625" s="3"/>
      <c r="S1625" s="3"/>
      <c r="T1625" s="3"/>
    </row>
    <row r="1626" spans="1:20" x14ac:dyDescent="0.25">
      <c r="A1626" s="33">
        <v>44750</v>
      </c>
      <c r="B1626">
        <v>23.006577</v>
      </c>
      <c r="C1626" s="6">
        <f t="shared" si="224"/>
        <v>5.2798213584103457E-2</v>
      </c>
      <c r="D1626" s="6">
        <f t="shared" si="222"/>
        <v>2.5853653018275951E-2</v>
      </c>
      <c r="E1626" s="6">
        <f t="shared" si="223"/>
        <v>2.470256870691008E-2</v>
      </c>
      <c r="F1626" s="6">
        <f t="shared" si="221"/>
        <v>3.6995499750901967E-2</v>
      </c>
      <c r="G1626" s="3"/>
      <c r="H1626" s="3">
        <f t="shared" si="227"/>
        <v>7.5364978961112313E-4</v>
      </c>
      <c r="I1626" s="6">
        <f t="shared" si="228"/>
        <v>2.7452682739781974E-2</v>
      </c>
      <c r="J1626" s="13"/>
      <c r="K1626" s="13"/>
      <c r="L1626" s="3"/>
      <c r="M1626" s="3"/>
      <c r="N1626" s="3"/>
      <c r="O1626" s="3">
        <f t="shared" si="229"/>
        <v>7.18208699404014E-4</v>
      </c>
      <c r="P1626" s="36">
        <f t="shared" si="225"/>
        <v>0.75973935539366289</v>
      </c>
      <c r="Q1626" s="6">
        <f t="shared" si="226"/>
        <v>2.6799416027294586E-2</v>
      </c>
      <c r="R1626" s="3"/>
      <c r="S1626" s="3"/>
      <c r="T1626" s="3"/>
    </row>
    <row r="1627" spans="1:20" x14ac:dyDescent="0.25">
      <c r="A1627" s="33">
        <v>44753</v>
      </c>
      <c r="B1627">
        <v>22.461931</v>
      </c>
      <c r="C1627" s="6">
        <f t="shared" si="224"/>
        <v>-2.3958210891677004E-2</v>
      </c>
      <c r="D1627" s="6">
        <f t="shared" si="222"/>
        <v>2.751649551318696E-2</v>
      </c>
      <c r="E1627" s="6">
        <f t="shared" si="223"/>
        <v>2.5599503026701151E-2</v>
      </c>
      <c r="F1627" s="6">
        <f t="shared" si="221"/>
        <v>3.557231606375226E-2</v>
      </c>
      <c r="G1627" s="3"/>
      <c r="H1627" s="3">
        <f t="shared" si="227"/>
        <v>8.7568988369481234E-4</v>
      </c>
      <c r="I1627" s="6">
        <f t="shared" si="228"/>
        <v>2.9592057780675078E-2</v>
      </c>
      <c r="J1627" s="13"/>
      <c r="K1627" s="13"/>
      <c r="L1627" s="3"/>
      <c r="M1627" s="3"/>
      <c r="N1627" s="3"/>
      <c r="O1627" s="3">
        <f t="shared" si="229"/>
        <v>8.8695426110689806E-4</v>
      </c>
      <c r="P1627" s="36">
        <f t="shared" si="225"/>
        <v>2.2713431107902999</v>
      </c>
      <c r="Q1627" s="6">
        <f t="shared" si="226"/>
        <v>2.9781777332907752E-2</v>
      </c>
      <c r="R1627" s="3"/>
      <c r="S1627" s="3"/>
      <c r="T1627" s="3"/>
    </row>
    <row r="1628" spans="1:20" x14ac:dyDescent="0.25">
      <c r="A1628" s="33">
        <v>44754</v>
      </c>
      <c r="B1628">
        <v>22.602786999999999</v>
      </c>
      <c r="C1628" s="6">
        <f t="shared" si="224"/>
        <v>6.2512965777611514E-3</v>
      </c>
      <c r="D1628" s="6">
        <f t="shared" si="222"/>
        <v>2.7831069382270764E-2</v>
      </c>
      <c r="E1628" s="6">
        <f t="shared" si="223"/>
        <v>2.5742696626214593E-2</v>
      </c>
      <c r="F1628" s="6">
        <f t="shared" si="221"/>
        <v>3.5375701012655081E-2</v>
      </c>
      <c r="G1628" s="3"/>
      <c r="H1628" s="3">
        <f t="shared" si="227"/>
        <v>8.5758824282092781E-4</v>
      </c>
      <c r="I1628" s="6">
        <f t="shared" si="228"/>
        <v>2.928460760913364E-2</v>
      </c>
      <c r="J1628" s="13"/>
      <c r="K1628" s="13"/>
      <c r="L1628" s="3"/>
      <c r="M1628" s="3"/>
      <c r="N1628" s="3"/>
      <c r="O1628" s="3">
        <f t="shared" si="229"/>
        <v>8.5623455137485256E-4</v>
      </c>
      <c r="P1628" s="36">
        <f t="shared" si="225"/>
        <v>2.5897244764100784</v>
      </c>
      <c r="Q1628" s="6">
        <f t="shared" si="226"/>
        <v>2.9261485802584471E-2</v>
      </c>
      <c r="R1628" s="3"/>
      <c r="S1628" s="3"/>
      <c r="T1628" s="3"/>
    </row>
    <row r="1629" spans="1:20" x14ac:dyDescent="0.25">
      <c r="A1629" s="33">
        <v>44755</v>
      </c>
      <c r="B1629">
        <v>22.302294</v>
      </c>
      <c r="C1629" s="6">
        <f t="shared" si="224"/>
        <v>-1.3383674128720378E-2</v>
      </c>
      <c r="D1629" s="6">
        <f t="shared" si="222"/>
        <v>2.7680375805923699E-2</v>
      </c>
      <c r="E1629" s="6">
        <f t="shared" si="223"/>
        <v>2.5650479626402475E-2</v>
      </c>
      <c r="F1629" s="6">
        <f t="shared" si="221"/>
        <v>3.403305751482158E-2</v>
      </c>
      <c r="G1629" s="3"/>
      <c r="H1629" s="3">
        <f t="shared" si="227"/>
        <v>8.0847767078585974E-4</v>
      </c>
      <c r="I1629" s="6">
        <f t="shared" si="228"/>
        <v>2.8433741765477503E-2</v>
      </c>
      <c r="J1629" s="13"/>
      <c r="K1629" s="13"/>
      <c r="L1629" s="3"/>
      <c r="M1629" s="3"/>
      <c r="N1629" s="3"/>
      <c r="O1629" s="3">
        <f t="shared" si="229"/>
        <v>7.8416199041267344E-4</v>
      </c>
      <c r="P1629" s="36">
        <f t="shared" si="225"/>
        <v>2.542296097787283</v>
      </c>
      <c r="Q1629" s="6">
        <f t="shared" si="226"/>
        <v>2.8002892536534034E-2</v>
      </c>
      <c r="R1629" s="3"/>
      <c r="S1629" s="3"/>
      <c r="T1629" s="3"/>
    </row>
    <row r="1630" spans="1:20" x14ac:dyDescent="0.25">
      <c r="A1630" s="33">
        <v>44756</v>
      </c>
      <c r="B1630">
        <v>22.114484999999998</v>
      </c>
      <c r="C1630" s="6">
        <f t="shared" si="224"/>
        <v>-8.4567194428631608E-3</v>
      </c>
      <c r="D1630" s="6">
        <f t="shared" si="222"/>
        <v>2.753551272787455E-2</v>
      </c>
      <c r="E1630" s="6">
        <f t="shared" si="223"/>
        <v>2.5706032523469566E-2</v>
      </c>
      <c r="F1630" s="6">
        <f t="shared" si="221"/>
        <v>3.2659054337071232E-2</v>
      </c>
      <c r="G1630" s="3"/>
      <c r="H1630" s="3">
        <f t="shared" si="227"/>
        <v>7.7071637452973487E-4</v>
      </c>
      <c r="I1630" s="6">
        <f t="shared" si="228"/>
        <v>2.776177902314142E-2</v>
      </c>
      <c r="J1630" s="13"/>
      <c r="K1630" s="13"/>
      <c r="L1630" s="3"/>
      <c r="M1630" s="3"/>
      <c r="N1630" s="3"/>
      <c r="O1630" s="3">
        <f t="shared" si="229"/>
        <v>7.3058800076436069E-4</v>
      </c>
      <c r="P1630" s="36">
        <f t="shared" si="225"/>
        <v>2.6429476914799017</v>
      </c>
      <c r="Q1630" s="6">
        <f t="shared" si="226"/>
        <v>2.7029391424232264E-2</v>
      </c>
      <c r="R1630" s="3"/>
      <c r="S1630" s="3"/>
      <c r="T1630" s="3"/>
    </row>
    <row r="1631" spans="1:20" x14ac:dyDescent="0.25">
      <c r="A1631" s="33">
        <v>44757</v>
      </c>
      <c r="B1631">
        <v>22.424368000000001</v>
      </c>
      <c r="C1631" s="6">
        <f t="shared" si="224"/>
        <v>1.3915401028439489E-2</v>
      </c>
      <c r="D1631" s="6">
        <f t="shared" si="222"/>
        <v>2.7534233523112118E-2</v>
      </c>
      <c r="E1631" s="6">
        <f t="shared" si="223"/>
        <v>2.5722072437783752E-2</v>
      </c>
      <c r="F1631" s="6">
        <f t="shared" ref="F1631:F1694" si="230">SQRT(SUMPRODUCT(C1541:C1630,C1541:C1630)/90)</f>
        <v>3.0899613309572475E-2</v>
      </c>
      <c r="G1631" s="3"/>
      <c r="H1631" s="3">
        <f t="shared" si="227"/>
        <v>7.2876435828206874E-4</v>
      </c>
      <c r="I1631" s="6">
        <f t="shared" si="228"/>
        <v>2.6995635911792645E-2</v>
      </c>
      <c r="J1631" s="13"/>
      <c r="K1631" s="13"/>
      <c r="L1631" s="3"/>
      <c r="M1631" s="3"/>
      <c r="N1631" s="3"/>
      <c r="O1631" s="3">
        <f t="shared" si="229"/>
        <v>6.7323395030820352E-4</v>
      </c>
      <c r="P1631" s="36">
        <f t="shared" si="225"/>
        <v>2.5889581926466656</v>
      </c>
      <c r="Q1631" s="6">
        <f t="shared" si="226"/>
        <v>2.5946752211176712E-2</v>
      </c>
      <c r="R1631" s="3"/>
      <c r="S1631" s="3"/>
      <c r="T1631" s="3"/>
    </row>
    <row r="1632" spans="1:20" x14ac:dyDescent="0.25">
      <c r="A1632" s="33">
        <v>44760</v>
      </c>
      <c r="B1632">
        <v>22.743642999999999</v>
      </c>
      <c r="C1632" s="6">
        <f t="shared" si="224"/>
        <v>1.4137453062038098E-2</v>
      </c>
      <c r="D1632" s="6">
        <f t="shared" si="222"/>
        <v>2.7516590164189808E-2</v>
      </c>
      <c r="E1632" s="6">
        <f t="shared" si="223"/>
        <v>2.5624622194330871E-2</v>
      </c>
      <c r="F1632" s="6">
        <f t="shared" si="230"/>
        <v>3.0518435548564656E-2</v>
      </c>
      <c r="G1632" s="3"/>
      <c r="H1632" s="3">
        <f t="shared" si="227"/>
        <v>6.966567999320823E-4</v>
      </c>
      <c r="I1632" s="6">
        <f t="shared" si="228"/>
        <v>2.6394256949800316E-2</v>
      </c>
      <c r="J1632" s="13"/>
      <c r="K1632" s="13"/>
      <c r="L1632" s="3"/>
      <c r="M1632" s="3"/>
      <c r="N1632" s="3"/>
      <c r="O1632" s="3">
        <f t="shared" si="229"/>
        <v>6.3148492072184271E-4</v>
      </c>
      <c r="P1632" s="36">
        <f t="shared" si="225"/>
        <v>2.6065276543146561</v>
      </c>
      <c r="Q1632" s="6">
        <f t="shared" si="226"/>
        <v>2.5129363715021572E-2</v>
      </c>
      <c r="R1632" s="3"/>
      <c r="S1632" s="3"/>
      <c r="T1632" s="3"/>
    </row>
    <row r="1633" spans="1:20" x14ac:dyDescent="0.25">
      <c r="A1633" s="33">
        <v>44761</v>
      </c>
      <c r="B1633">
        <v>23.26951</v>
      </c>
      <c r="C1633" s="6">
        <f t="shared" si="224"/>
        <v>2.2858242159266622E-2</v>
      </c>
      <c r="D1633" s="6">
        <f t="shared" si="222"/>
        <v>2.7544789445746679E-2</v>
      </c>
      <c r="E1633" s="6">
        <f t="shared" si="223"/>
        <v>2.5495516945468363E-2</v>
      </c>
      <c r="F1633" s="6">
        <f t="shared" si="230"/>
        <v>2.7531024653110272E-2</v>
      </c>
      <c r="G1633" s="3"/>
      <c r="H1633" s="3">
        <f t="shared" si="227"/>
        <v>6.6684944668103717E-4</v>
      </c>
      <c r="I1633" s="6">
        <f t="shared" si="228"/>
        <v>2.5823428251900194E-2</v>
      </c>
      <c r="J1633" s="13"/>
      <c r="K1633" s="13"/>
      <c r="L1633" s="3"/>
      <c r="M1633" s="3"/>
      <c r="N1633" s="3"/>
      <c r="O1633" s="3">
        <f t="shared" si="229"/>
        <v>5.9424978442297995E-4</v>
      </c>
      <c r="P1633" s="36">
        <f t="shared" si="225"/>
        <v>2.3555375731095096</v>
      </c>
      <c r="Q1633" s="6">
        <f t="shared" si="226"/>
        <v>2.4377239064811665E-2</v>
      </c>
      <c r="R1633" s="3"/>
      <c r="S1633" s="3"/>
      <c r="T1633" s="3"/>
    </row>
    <row r="1634" spans="1:20" x14ac:dyDescent="0.25">
      <c r="A1634" s="33">
        <v>44762</v>
      </c>
      <c r="B1634">
        <v>22.865721000000001</v>
      </c>
      <c r="C1634" s="6">
        <f t="shared" si="224"/>
        <v>-1.75050304139313E-2</v>
      </c>
      <c r="D1634" s="6">
        <f t="shared" si="222"/>
        <v>2.7859080735066089E-2</v>
      </c>
      <c r="E1634" s="6">
        <f t="shared" si="223"/>
        <v>2.5308123517507865E-2</v>
      </c>
      <c r="F1634" s="6">
        <f t="shared" si="230"/>
        <v>2.6938234545929793E-2</v>
      </c>
      <c r="G1634" s="3"/>
      <c r="H1634" s="3">
        <f t="shared" si="227"/>
        <v>6.581884339568753E-4</v>
      </c>
      <c r="I1634" s="6">
        <f t="shared" si="228"/>
        <v>2.5655183374064496E-2</v>
      </c>
      <c r="J1634" s="13"/>
      <c r="K1634" s="13"/>
      <c r="L1634" s="3"/>
      <c r="M1634" s="3"/>
      <c r="N1634" s="3"/>
      <c r="O1634" s="3">
        <f t="shared" si="229"/>
        <v>5.8729650488579437E-4</v>
      </c>
      <c r="P1634" s="36">
        <f t="shared" si="225"/>
        <v>2.5401733168642244</v>
      </c>
      <c r="Q1634" s="6">
        <f t="shared" si="226"/>
        <v>2.4234201139831171E-2</v>
      </c>
      <c r="R1634" s="3"/>
      <c r="S1634" s="3"/>
      <c r="T1634" s="3"/>
    </row>
    <row r="1635" spans="1:20" x14ac:dyDescent="0.25">
      <c r="A1635" s="33">
        <v>44763</v>
      </c>
      <c r="B1635">
        <v>23.062918</v>
      </c>
      <c r="C1635" s="6">
        <f t="shared" si="224"/>
        <v>8.5871567743141929E-3</v>
      </c>
      <c r="D1635" s="6">
        <f t="shared" ref="D1635:D1698" si="231">SQRT(SUMPRODUCT(C1605:C1634,C1605:C1634)/30)</f>
        <v>2.8012574469457166E-2</v>
      </c>
      <c r="E1635" s="6">
        <f t="shared" si="223"/>
        <v>2.5393595182794274E-2</v>
      </c>
      <c r="F1635" s="6">
        <f t="shared" si="230"/>
        <v>2.6650885044919605E-2</v>
      </c>
      <c r="G1635" s="3"/>
      <c r="H1635" s="3">
        <f t="shared" si="227"/>
        <v>6.3708269330702233E-4</v>
      </c>
      <c r="I1635" s="6">
        <f t="shared" si="228"/>
        <v>2.5240497089142725E-2</v>
      </c>
      <c r="J1635" s="13"/>
      <c r="K1635" s="13"/>
      <c r="L1635" s="3"/>
      <c r="M1635" s="3"/>
      <c r="N1635" s="3"/>
      <c r="O1635" s="3">
        <f t="shared" si="229"/>
        <v>5.6311680509743447E-4</v>
      </c>
      <c r="P1635" s="36">
        <f t="shared" si="225"/>
        <v>2.756598992982108</v>
      </c>
      <c r="Q1635" s="6">
        <f t="shared" si="226"/>
        <v>2.373008228172491E-2</v>
      </c>
      <c r="R1635" s="3"/>
      <c r="S1635" s="3"/>
      <c r="T1635" s="3"/>
    </row>
    <row r="1636" spans="1:20" x14ac:dyDescent="0.25">
      <c r="A1636" s="33">
        <v>44764</v>
      </c>
      <c r="B1636">
        <v>22.424368000000001</v>
      </c>
      <c r="C1636" s="6">
        <f t="shared" si="224"/>
        <v>-2.80778215816876E-2</v>
      </c>
      <c r="D1636" s="6">
        <f t="shared" si="231"/>
        <v>2.7719884122271287E-2</v>
      </c>
      <c r="E1636" s="6">
        <f t="shared" si="223"/>
        <v>2.5392664806234828E-2</v>
      </c>
      <c r="F1636" s="6">
        <f t="shared" si="230"/>
        <v>2.6411782511891642E-2</v>
      </c>
      <c r="G1636" s="3"/>
      <c r="H1636" s="3">
        <f t="shared" si="227"/>
        <v>6.0328208739659995E-4</v>
      </c>
      <c r="I1636" s="6">
        <f t="shared" si="228"/>
        <v>2.4561801387451204E-2</v>
      </c>
      <c r="J1636" s="13"/>
      <c r="K1636" s="13"/>
      <c r="L1636" s="3"/>
      <c r="M1636" s="3"/>
      <c r="N1636" s="3"/>
      <c r="O1636" s="3">
        <f t="shared" si="229"/>
        <v>5.2198464061001173E-4</v>
      </c>
      <c r="P1636" s="36">
        <f t="shared" si="225"/>
        <v>2.1048374511105212</v>
      </c>
      <c r="Q1636" s="6">
        <f t="shared" si="226"/>
        <v>2.2846983184000722E-2</v>
      </c>
      <c r="R1636" s="3"/>
      <c r="S1636" s="3"/>
      <c r="T1636" s="3"/>
    </row>
    <row r="1637" spans="1:20" x14ac:dyDescent="0.25">
      <c r="A1637" s="33">
        <v>44767</v>
      </c>
      <c r="B1637">
        <v>22.969013</v>
      </c>
      <c r="C1637" s="6">
        <f t="shared" si="224"/>
        <v>2.3997821971636264E-2</v>
      </c>
      <c r="D1637" s="6">
        <f t="shared" si="231"/>
        <v>2.621204223722811E-2</v>
      </c>
      <c r="E1637" s="6">
        <f t="shared" si="223"/>
        <v>2.5648422951948534E-2</v>
      </c>
      <c r="F1637" s="6">
        <f t="shared" si="230"/>
        <v>2.6513364408690298E-2</v>
      </c>
      <c r="G1637" s="3"/>
      <c r="H1637" s="3">
        <f t="shared" si="227"/>
        <v>6.1438700603918888E-4</v>
      </c>
      <c r="I1637" s="6">
        <f t="shared" si="228"/>
        <v>2.4786831302915441E-2</v>
      </c>
      <c r="J1637" s="13"/>
      <c r="K1637" s="13"/>
      <c r="L1637" s="3"/>
      <c r="M1637" s="3"/>
      <c r="N1637" s="3"/>
      <c r="O1637" s="3">
        <f t="shared" si="229"/>
        <v>5.439671768918419E-4</v>
      </c>
      <c r="P1637" s="36">
        <f t="shared" si="225"/>
        <v>2.3100246729448877</v>
      </c>
      <c r="Q1637" s="6">
        <f t="shared" si="226"/>
        <v>2.3323103929190941E-2</v>
      </c>
      <c r="R1637" s="3"/>
      <c r="S1637" s="3"/>
      <c r="T1637" s="3"/>
    </row>
    <row r="1638" spans="1:20" x14ac:dyDescent="0.25">
      <c r="A1638" s="33">
        <v>44768</v>
      </c>
      <c r="B1638">
        <v>22.969013</v>
      </c>
      <c r="C1638" s="6">
        <f t="shared" si="224"/>
        <v>0</v>
      </c>
      <c r="D1638" s="6">
        <f t="shared" si="231"/>
        <v>2.6527606919789049E-2</v>
      </c>
      <c r="E1638" s="6">
        <f t="shared" si="223"/>
        <v>2.5270372352447161E-2</v>
      </c>
      <c r="F1638" s="6">
        <f t="shared" si="230"/>
        <v>2.4926330493803352E-2</v>
      </c>
      <c r="G1638" s="3"/>
      <c r="H1638" s="3">
        <f t="shared" si="227"/>
        <v>6.1207751323977841E-4</v>
      </c>
      <c r="I1638" s="6">
        <f t="shared" si="228"/>
        <v>2.4740200347607908E-2</v>
      </c>
      <c r="J1638" s="13"/>
      <c r="K1638" s="13"/>
      <c r="L1638" s="3"/>
      <c r="M1638" s="3"/>
      <c r="N1638" s="3"/>
      <c r="O1638" s="3">
        <f t="shared" si="229"/>
        <v>5.4625074917690711E-4</v>
      </c>
      <c r="P1638" s="36">
        <f t="shared" si="225"/>
        <v>2.8372776868275817</v>
      </c>
      <c r="Q1638" s="6">
        <f t="shared" si="226"/>
        <v>2.337200781227208E-2</v>
      </c>
      <c r="R1638" s="3"/>
      <c r="S1638" s="3"/>
      <c r="T1638" s="3"/>
    </row>
    <row r="1639" spans="1:20" x14ac:dyDescent="0.25">
      <c r="A1639" s="33">
        <v>44769</v>
      </c>
      <c r="B1639">
        <v>23.391584000000002</v>
      </c>
      <c r="C1639" s="6">
        <f t="shared" si="224"/>
        <v>1.8230252863812732E-2</v>
      </c>
      <c r="D1639" s="6">
        <f t="shared" si="231"/>
        <v>2.5860204283182416E-2</v>
      </c>
      <c r="E1639" s="6">
        <f t="shared" si="223"/>
        <v>2.5229058206791832E-2</v>
      </c>
      <c r="F1639" s="6">
        <f t="shared" si="230"/>
        <v>2.4925559429302177E-2</v>
      </c>
      <c r="G1639" s="3"/>
      <c r="H1639" s="3">
        <f t="shared" si="227"/>
        <v>5.7535286244539169E-4</v>
      </c>
      <c r="I1639" s="6">
        <f t="shared" si="228"/>
        <v>2.3986514178708663E-2</v>
      </c>
      <c r="J1639" s="13"/>
      <c r="K1639" s="13"/>
      <c r="L1639" s="3"/>
      <c r="M1639" s="3"/>
      <c r="N1639" s="3"/>
      <c r="O1639" s="3">
        <f t="shared" si="229"/>
        <v>5.0062765127298044E-4</v>
      </c>
      <c r="P1639" s="36">
        <f t="shared" si="225"/>
        <v>2.5489599862973193</v>
      </c>
      <c r="Q1639" s="6">
        <f t="shared" si="226"/>
        <v>2.2374710082434152E-2</v>
      </c>
      <c r="R1639" s="3"/>
      <c r="S1639" s="3"/>
      <c r="T1639" s="3"/>
    </row>
    <row r="1640" spans="1:20" x14ac:dyDescent="0.25">
      <c r="A1640" s="33">
        <v>44770</v>
      </c>
      <c r="B1640">
        <v>22.997187</v>
      </c>
      <c r="C1640" s="6">
        <f t="shared" si="224"/>
        <v>-1.7004395449967291E-2</v>
      </c>
      <c r="D1640" s="6">
        <f t="shared" si="231"/>
        <v>2.5581459497855411E-2</v>
      </c>
      <c r="E1640" s="6">
        <f t="shared" si="223"/>
        <v>2.4928392372613416E-2</v>
      </c>
      <c r="F1640" s="6">
        <f t="shared" si="230"/>
        <v>2.4774373185148014E-2</v>
      </c>
      <c r="G1640" s="3"/>
      <c r="H1640" s="3">
        <f t="shared" si="227"/>
        <v>5.6077221786738133E-4</v>
      </c>
      <c r="I1640" s="6">
        <f t="shared" si="228"/>
        <v>2.3680629591870679E-2</v>
      </c>
      <c r="J1640" s="13"/>
      <c r="K1640" s="13"/>
      <c r="L1640" s="3"/>
      <c r="M1640" s="3"/>
      <c r="N1640" s="3"/>
      <c r="O1640" s="3">
        <f t="shared" si="229"/>
        <v>4.8689377017811845E-4</v>
      </c>
      <c r="P1640" s="36">
        <f t="shared" si="225"/>
        <v>2.5978609579045502</v>
      </c>
      <c r="Q1640" s="6">
        <f t="shared" si="226"/>
        <v>2.206566949308628E-2</v>
      </c>
      <c r="R1640" s="3"/>
      <c r="S1640" s="3"/>
      <c r="T1640" s="3"/>
    </row>
    <row r="1641" spans="1:20" x14ac:dyDescent="0.25">
      <c r="A1641" s="33">
        <v>44771</v>
      </c>
      <c r="B1641">
        <v>23.194386000000002</v>
      </c>
      <c r="C1641" s="6">
        <f t="shared" si="224"/>
        <v>8.5383625295549614E-3</v>
      </c>
      <c r="D1641" s="6">
        <f t="shared" si="231"/>
        <v>2.5091123532031228E-2</v>
      </c>
      <c r="E1641" s="6">
        <f t="shared" si="223"/>
        <v>2.4882885834453135E-2</v>
      </c>
      <c r="F1641" s="6">
        <f t="shared" si="230"/>
        <v>2.4789840759795581E-2</v>
      </c>
      <c r="G1641" s="3"/>
      <c r="H1641" s="3">
        <f t="shared" si="227"/>
        <v>5.4447485267247048E-4</v>
      </c>
      <c r="I1641" s="6">
        <f t="shared" si="228"/>
        <v>2.3333984929121525E-2</v>
      </c>
      <c r="J1641" s="13"/>
      <c r="K1641" s="13"/>
      <c r="L1641" s="3"/>
      <c r="M1641" s="3"/>
      <c r="N1641" s="3"/>
      <c r="O1641" s="3">
        <f t="shared" si="229"/>
        <v>4.7089846730324496E-4</v>
      </c>
      <c r="P1641" s="36">
        <f t="shared" si="225"/>
        <v>2.8340864141094402</v>
      </c>
      <c r="Q1641" s="6">
        <f t="shared" si="226"/>
        <v>2.1700195098276073E-2</v>
      </c>
      <c r="R1641" s="3"/>
      <c r="S1641" s="3"/>
      <c r="T1641" s="3"/>
    </row>
    <row r="1642" spans="1:20" x14ac:dyDescent="0.25">
      <c r="A1642" s="33">
        <v>44774</v>
      </c>
      <c r="B1642">
        <v>22.865721000000001</v>
      </c>
      <c r="C1642" s="6">
        <f t="shared" si="224"/>
        <v>-1.4271377107663109E-2</v>
      </c>
      <c r="D1642" s="6">
        <f t="shared" si="231"/>
        <v>2.5138641758389313E-2</v>
      </c>
      <c r="E1642" s="6">
        <f t="shared" si="223"/>
        <v>2.4758546025093021E-2</v>
      </c>
      <c r="F1642" s="6">
        <f t="shared" si="230"/>
        <v>2.4574023807765501E-2</v>
      </c>
      <c r="G1642" s="3"/>
      <c r="H1642" s="3">
        <f t="shared" si="227"/>
        <v>5.1618057959328871E-4</v>
      </c>
      <c r="I1642" s="6">
        <f t="shared" si="228"/>
        <v>2.2719607822171771E-2</v>
      </c>
      <c r="J1642" s="13"/>
      <c r="K1642" s="13"/>
      <c r="L1642" s="3"/>
      <c r="M1642" s="3"/>
      <c r="N1642" s="3"/>
      <c r="O1642" s="3">
        <f t="shared" si="229"/>
        <v>4.385283494535943E-4</v>
      </c>
      <c r="P1642" s="36">
        <f t="shared" si="225"/>
        <v>2.7148821234169525</v>
      </c>
      <c r="Q1642" s="6">
        <f t="shared" si="226"/>
        <v>2.0941068488823447E-2</v>
      </c>
      <c r="R1642" s="3"/>
      <c r="S1642" s="3"/>
      <c r="T1642" s="3"/>
    </row>
    <row r="1643" spans="1:20" x14ac:dyDescent="0.25">
      <c r="A1643" s="33">
        <v>44775</v>
      </c>
      <c r="B1643">
        <v>22.537054000000001</v>
      </c>
      <c r="C1643" s="6">
        <f t="shared" si="224"/>
        <v>-1.4478090429957933E-2</v>
      </c>
      <c r="D1643" s="6">
        <f t="shared" si="231"/>
        <v>2.4583180040342011E-2</v>
      </c>
      <c r="E1643" s="6">
        <f t="shared" si="223"/>
        <v>2.4690959672773967E-2</v>
      </c>
      <c r="F1643" s="6">
        <f t="shared" si="230"/>
        <v>2.4424488413244447E-2</v>
      </c>
      <c r="G1643" s="3"/>
      <c r="H1643" s="3">
        <f t="shared" si="227"/>
        <v>4.974300770906392E-4</v>
      </c>
      <c r="I1643" s="6">
        <f t="shared" si="228"/>
        <v>2.230314052080198E-2</v>
      </c>
      <c r="J1643" s="13"/>
      <c r="K1643" s="13"/>
      <c r="L1643" s="3"/>
      <c r="M1643" s="3"/>
      <c r="N1643" s="3"/>
      <c r="O1643" s="3">
        <f t="shared" si="229"/>
        <v>4.2008664920259643E-4</v>
      </c>
      <c r="P1643" s="36">
        <f t="shared" si="225"/>
        <v>2.7190959300320503</v>
      </c>
      <c r="Q1643" s="6">
        <f t="shared" si="226"/>
        <v>2.0496015446973992E-2</v>
      </c>
      <c r="R1643" s="3"/>
      <c r="S1643" s="3"/>
      <c r="T1643" s="3"/>
    </row>
    <row r="1644" spans="1:20" x14ac:dyDescent="0.25">
      <c r="A1644" s="33">
        <v>44776</v>
      </c>
      <c r="B1644">
        <v>22.884502000000001</v>
      </c>
      <c r="C1644" s="6">
        <f t="shared" si="224"/>
        <v>1.5299113796554093E-2</v>
      </c>
      <c r="D1644" s="6">
        <f t="shared" si="231"/>
        <v>2.4517739777834686E-2</v>
      </c>
      <c r="E1644" s="6">
        <f t="shared" si="223"/>
        <v>2.4347855396125183E-2</v>
      </c>
      <c r="F1644" s="6">
        <f t="shared" si="230"/>
        <v>2.4439757433777562E-2</v>
      </c>
      <c r="G1644" s="3"/>
      <c r="H1644" s="3">
        <f t="shared" si="227"/>
        <v>4.8016117861508317E-4</v>
      </c>
      <c r="I1644" s="6">
        <f t="shared" si="228"/>
        <v>2.1912580373271495E-2</v>
      </c>
      <c r="J1644" s="13"/>
      <c r="K1644" s="13"/>
      <c r="L1644" s="3"/>
      <c r="M1644" s="3"/>
      <c r="N1644" s="3"/>
      <c r="O1644" s="3">
        <f t="shared" si="229"/>
        <v>4.0390312056224199E-4</v>
      </c>
      <c r="P1644" s="36">
        <f t="shared" si="225"/>
        <v>2.6984779531033727</v>
      </c>
      <c r="Q1644" s="6">
        <f t="shared" si="226"/>
        <v>2.0097341131658238E-2</v>
      </c>
      <c r="R1644" s="3"/>
      <c r="S1644" s="3"/>
      <c r="T1644" s="3"/>
    </row>
    <row r="1645" spans="1:20" x14ac:dyDescent="0.25">
      <c r="A1645" s="33">
        <v>44777</v>
      </c>
      <c r="B1645">
        <v>23.616955000000001</v>
      </c>
      <c r="C1645" s="6">
        <f t="shared" si="224"/>
        <v>3.1504973396052405E-2</v>
      </c>
      <c r="D1645" s="6">
        <f t="shared" si="231"/>
        <v>2.453996791377994E-2</v>
      </c>
      <c r="E1645" s="6">
        <f t="shared" si="223"/>
        <v>2.4418998042416613E-2</v>
      </c>
      <c r="F1645" s="6">
        <f t="shared" si="230"/>
        <v>2.4491169150671573E-2</v>
      </c>
      <c r="G1645" s="3"/>
      <c r="H1645" s="3">
        <f t="shared" si="227"/>
        <v>4.653952808757729E-4</v>
      </c>
      <c r="I1645" s="6">
        <f t="shared" si="228"/>
        <v>2.1573022061727301E-2</v>
      </c>
      <c r="J1645" s="13"/>
      <c r="K1645" s="13"/>
      <c r="L1645" s="3"/>
      <c r="M1645" s="3"/>
      <c r="N1645" s="3"/>
      <c r="O1645" s="3">
        <f t="shared" si="229"/>
        <v>3.9129383857239942E-4</v>
      </c>
      <c r="P1645" s="36">
        <f t="shared" si="225"/>
        <v>1.7357779013026844</v>
      </c>
      <c r="Q1645" s="6">
        <f t="shared" si="226"/>
        <v>1.9781148565550976E-2</v>
      </c>
      <c r="R1645" s="3"/>
      <c r="S1645" s="3"/>
      <c r="T1645" s="3"/>
    </row>
    <row r="1646" spans="1:20" x14ac:dyDescent="0.25">
      <c r="A1646" s="33">
        <v>44778</v>
      </c>
      <c r="B1646">
        <v>23.429148000000001</v>
      </c>
      <c r="C1646" s="6">
        <f t="shared" si="224"/>
        <v>-7.9839980639096163E-3</v>
      </c>
      <c r="D1646" s="6">
        <f t="shared" si="231"/>
        <v>2.2071468554909022E-2</v>
      </c>
      <c r="E1646" s="6">
        <f t="shared" si="223"/>
        <v>2.4720686734110073E-2</v>
      </c>
      <c r="F1646" s="6">
        <f t="shared" si="230"/>
        <v>2.4688119273941669E-2</v>
      </c>
      <c r="G1646" s="3"/>
      <c r="H1646" s="3">
        <f t="shared" si="227"/>
        <v>4.9702536494438472E-4</v>
      </c>
      <c r="I1646" s="6">
        <f t="shared" si="228"/>
        <v>2.2294065688976173E-2</v>
      </c>
      <c r="J1646" s="13"/>
      <c r="K1646" s="13"/>
      <c r="L1646" s="3"/>
      <c r="M1646" s="3"/>
      <c r="N1646" s="3"/>
      <c r="O1646" s="3">
        <f t="shared" si="229"/>
        <v>4.4270097553288806E-4</v>
      </c>
      <c r="P1646" s="36">
        <f t="shared" si="225"/>
        <v>2.8703747998185354</v>
      </c>
      <c r="Q1646" s="6">
        <f t="shared" si="226"/>
        <v>2.104046044013505E-2</v>
      </c>
      <c r="R1646" s="3"/>
      <c r="S1646" s="3"/>
      <c r="T1646" s="3"/>
    </row>
    <row r="1647" spans="1:20" x14ac:dyDescent="0.25">
      <c r="A1647" s="33">
        <v>44781</v>
      </c>
      <c r="B1647">
        <v>23.382194999999999</v>
      </c>
      <c r="C1647" s="6">
        <f t="shared" si="224"/>
        <v>-2.0060529237914617E-3</v>
      </c>
      <c r="D1647" s="6">
        <f t="shared" si="231"/>
        <v>2.1735990728914609E-2</v>
      </c>
      <c r="E1647" s="6">
        <f t="shared" si="223"/>
        <v>2.4740012407921369E-2</v>
      </c>
      <c r="F1647" s="6">
        <f t="shared" si="230"/>
        <v>2.4132570682465541E-2</v>
      </c>
      <c r="G1647" s="3"/>
      <c r="H1647" s="3">
        <f t="shared" si="227"/>
        <v>4.7102849655279234E-4</v>
      </c>
      <c r="I1647" s="6">
        <f t="shared" si="228"/>
        <v>2.170319093020177E-2</v>
      </c>
      <c r="J1647" s="13"/>
      <c r="K1647" s="13"/>
      <c r="L1647" s="3"/>
      <c r="M1647" s="3"/>
      <c r="N1647" s="3"/>
      <c r="O1647" s="3">
        <f t="shared" si="229"/>
        <v>4.1227271590334115E-4</v>
      </c>
      <c r="P1647" s="36">
        <f t="shared" si="225"/>
        <v>2.9730936487718127</v>
      </c>
      <c r="Q1647" s="6">
        <f t="shared" si="226"/>
        <v>2.0304499892963165E-2</v>
      </c>
      <c r="R1647" s="3"/>
      <c r="S1647" s="3"/>
      <c r="T1647" s="3"/>
    </row>
    <row r="1648" spans="1:20" x14ac:dyDescent="0.25">
      <c r="A1648" s="33">
        <v>44782</v>
      </c>
      <c r="B1648">
        <v>23.203775</v>
      </c>
      <c r="C1648" s="6">
        <f t="shared" si="224"/>
        <v>-7.6598543456044303E-3</v>
      </c>
      <c r="D1648" s="6">
        <f t="shared" si="231"/>
        <v>2.1725406526595919E-2</v>
      </c>
      <c r="E1648" s="6">
        <f t="shared" si="223"/>
        <v>2.471824410720436E-2</v>
      </c>
      <c r="F1648" s="6">
        <f t="shared" si="230"/>
        <v>2.4108329934568136E-2</v>
      </c>
      <c r="G1648" s="3"/>
      <c r="H1648" s="3">
        <f t="shared" si="227"/>
        <v>4.430082416596079E-4</v>
      </c>
      <c r="I1648" s="6">
        <f t="shared" si="228"/>
        <v>2.1047760965471077E-2</v>
      </c>
      <c r="J1648" s="13"/>
      <c r="K1648" s="13"/>
      <c r="L1648" s="3"/>
      <c r="M1648" s="3"/>
      <c r="N1648" s="3"/>
      <c r="O1648" s="3">
        <f t="shared" si="229"/>
        <v>3.798131906598758E-4</v>
      </c>
      <c r="P1648" s="36">
        <f t="shared" si="225"/>
        <v>2.9417372094904639</v>
      </c>
      <c r="Q1648" s="6">
        <f t="shared" si="226"/>
        <v>1.9488796542113003E-2</v>
      </c>
      <c r="R1648" s="3"/>
      <c r="S1648" s="3"/>
      <c r="T1648" s="3"/>
    </row>
    <row r="1649" spans="1:20" x14ac:dyDescent="0.25">
      <c r="A1649" s="33">
        <v>44783</v>
      </c>
      <c r="B1649">
        <v>23.400974000000001</v>
      </c>
      <c r="C1649" s="6">
        <f t="shared" si="224"/>
        <v>8.4626644762560935E-3</v>
      </c>
      <c r="D1649" s="6">
        <f t="shared" si="231"/>
        <v>2.1761227625403785E-2</v>
      </c>
      <c r="E1649" s="6">
        <f t="shared" si="223"/>
        <v>2.4723880279560979E-2</v>
      </c>
      <c r="F1649" s="6">
        <f t="shared" si="230"/>
        <v>2.3842153288156927E-2</v>
      </c>
      <c r="G1649" s="3"/>
      <c r="H1649" s="3">
        <f t="shared" si="227"/>
        <v>4.1994814927578391E-4</v>
      </c>
      <c r="I1649" s="6">
        <f t="shared" si="228"/>
        <v>2.0492636464734936E-2</v>
      </c>
      <c r="J1649" s="13"/>
      <c r="K1649" s="13"/>
      <c r="L1649" s="3"/>
      <c r="M1649" s="3"/>
      <c r="N1649" s="3"/>
      <c r="O1649" s="3">
        <f t="shared" si="229"/>
        <v>3.5498744695220476E-4</v>
      </c>
      <c r="P1649" s="36">
        <f t="shared" si="225"/>
        <v>2.9519033872740601</v>
      </c>
      <c r="Q1649" s="6">
        <f t="shared" si="226"/>
        <v>1.884111055517176E-2</v>
      </c>
      <c r="R1649" s="3"/>
      <c r="S1649" s="3"/>
      <c r="T1649" s="3"/>
    </row>
    <row r="1650" spans="1:20" x14ac:dyDescent="0.25">
      <c r="A1650" s="33">
        <v>44784</v>
      </c>
      <c r="B1650">
        <v>23.476099000000001</v>
      </c>
      <c r="C1650" s="6">
        <f t="shared" si="224"/>
        <v>3.205194330923563E-3</v>
      </c>
      <c r="D1650" s="6">
        <f t="shared" si="231"/>
        <v>2.0714456018293109E-2</v>
      </c>
      <c r="E1650" s="6">
        <f t="shared" si="223"/>
        <v>2.3523099490005906E-2</v>
      </c>
      <c r="F1650" s="6">
        <f t="shared" si="230"/>
        <v>2.3765085923915345E-2</v>
      </c>
      <c r="G1650" s="3"/>
      <c r="H1650" s="3">
        <f t="shared" si="227"/>
        <v>3.9904826172149809E-4</v>
      </c>
      <c r="I1650" s="6">
        <f t="shared" si="228"/>
        <v>1.997619237295982E-2</v>
      </c>
      <c r="J1650" s="13"/>
      <c r="K1650" s="13"/>
      <c r="L1650" s="3"/>
      <c r="M1650" s="3"/>
      <c r="N1650" s="3"/>
      <c r="O1650" s="3">
        <f t="shared" si="229"/>
        <v>3.336109212779274E-4</v>
      </c>
      <c r="P1650" s="36">
        <f t="shared" si="225"/>
        <v>3.06843195806742</v>
      </c>
      <c r="Q1650" s="6">
        <f t="shared" si="226"/>
        <v>1.8265019060431539E-2</v>
      </c>
      <c r="R1650" s="3"/>
      <c r="S1650" s="3"/>
      <c r="T1650" s="3"/>
    </row>
    <row r="1651" spans="1:20" x14ac:dyDescent="0.25">
      <c r="A1651" s="33">
        <v>44785</v>
      </c>
      <c r="B1651">
        <v>23.241337000000001</v>
      </c>
      <c r="C1651" s="6">
        <f t="shared" si="224"/>
        <v>-1.0050379310552922E-2</v>
      </c>
      <c r="D1651" s="6">
        <f t="shared" si="231"/>
        <v>1.954560514137153E-2</v>
      </c>
      <c r="E1651" s="6">
        <f t="shared" si="223"/>
        <v>2.3433656968515057E-2</v>
      </c>
      <c r="F1651" s="6">
        <f t="shared" si="230"/>
        <v>2.3692202707463594E-2</v>
      </c>
      <c r="G1651" s="3"/>
      <c r="H1651" s="3">
        <f t="shared" si="227"/>
        <v>3.7572176226014723E-4</v>
      </c>
      <c r="I1651" s="6">
        <f t="shared" si="228"/>
        <v>1.9383543593990939E-2</v>
      </c>
      <c r="J1651" s="13"/>
      <c r="K1651" s="13"/>
      <c r="L1651" s="3"/>
      <c r="M1651" s="3"/>
      <c r="N1651" s="3"/>
      <c r="O1651" s="3">
        <f t="shared" si="229"/>
        <v>3.0920186342782197E-4</v>
      </c>
      <c r="P1651" s="36">
        <f t="shared" si="225"/>
        <v>2.9584794778425043</v>
      </c>
      <c r="Q1651" s="6">
        <f t="shared" si="226"/>
        <v>1.7584136698394436E-2</v>
      </c>
      <c r="R1651" s="3"/>
      <c r="S1651" s="3"/>
      <c r="T1651" s="3"/>
    </row>
    <row r="1652" spans="1:20" x14ac:dyDescent="0.25">
      <c r="A1652" s="33">
        <v>44788</v>
      </c>
      <c r="B1652">
        <v>22.865721000000001</v>
      </c>
      <c r="C1652" s="6">
        <f t="shared" si="224"/>
        <v>-1.6293570925969832E-2</v>
      </c>
      <c r="D1652" s="6">
        <f t="shared" si="231"/>
        <v>1.9547029581628371E-2</v>
      </c>
      <c r="E1652" s="6">
        <f t="shared" si="223"/>
        <v>2.3462857270580843E-2</v>
      </c>
      <c r="F1652" s="6">
        <f t="shared" si="230"/>
        <v>2.349968131424535E-2</v>
      </c>
      <c r="G1652" s="3"/>
      <c r="H1652" s="3">
        <f t="shared" si="227"/>
        <v>3.5923906398169778E-4</v>
      </c>
      <c r="I1652" s="6">
        <f t="shared" si="228"/>
        <v>1.8953602928775778E-2</v>
      </c>
      <c r="J1652" s="13"/>
      <c r="K1652" s="13"/>
      <c r="L1652" s="3"/>
      <c r="M1652" s="3"/>
      <c r="N1652" s="3"/>
      <c r="O1652" s="3">
        <f t="shared" si="229"/>
        <v>2.9464394321898114E-4</v>
      </c>
      <c r="P1652" s="36">
        <f t="shared" si="225"/>
        <v>2.6954222940219226</v>
      </c>
      <c r="Q1652" s="6">
        <f t="shared" si="226"/>
        <v>1.7165195694165015E-2</v>
      </c>
      <c r="R1652" s="3"/>
      <c r="S1652" s="3"/>
      <c r="T1652" s="3"/>
    </row>
    <row r="1653" spans="1:20" x14ac:dyDescent="0.25">
      <c r="A1653" s="33">
        <v>44789</v>
      </c>
      <c r="B1653">
        <v>22.771816000000001</v>
      </c>
      <c r="C1653" s="6">
        <f t="shared" si="224"/>
        <v>-4.1152585656038772E-3</v>
      </c>
      <c r="D1653" s="6">
        <f t="shared" si="231"/>
        <v>1.9628619706114379E-2</v>
      </c>
      <c r="E1653" s="6">
        <f t="shared" si="223"/>
        <v>2.3421835565311865E-2</v>
      </c>
      <c r="F1653" s="6">
        <f t="shared" si="230"/>
        <v>2.2776473108974692E-2</v>
      </c>
      <c r="G1653" s="3"/>
      <c r="H1653" s="3">
        <f t="shared" si="227"/>
        <v>3.5361354735397249E-4</v>
      </c>
      <c r="I1653" s="6">
        <f t="shared" si="228"/>
        <v>1.8804615054660717E-2</v>
      </c>
      <c r="J1653" s="13"/>
      <c r="K1653" s="13"/>
      <c r="L1653" s="3"/>
      <c r="M1653" s="3"/>
      <c r="N1653" s="3"/>
      <c r="O1653" s="3">
        <f t="shared" si="229"/>
        <v>2.9509939503642512E-4</v>
      </c>
      <c r="P1653" s="36">
        <f t="shared" si="225"/>
        <v>3.1164663096223704</v>
      </c>
      <c r="Q1653" s="6">
        <f t="shared" si="226"/>
        <v>1.7178457295008335E-2</v>
      </c>
      <c r="R1653" s="3"/>
      <c r="S1653" s="3"/>
      <c r="T1653" s="3"/>
    </row>
    <row r="1654" spans="1:20" x14ac:dyDescent="0.25">
      <c r="A1654" s="33">
        <v>44790</v>
      </c>
      <c r="B1654">
        <v>21.870335000000001</v>
      </c>
      <c r="C1654" s="6">
        <f t="shared" si="224"/>
        <v>-4.0392478599541759E-2</v>
      </c>
      <c r="D1654" s="6">
        <f t="shared" si="231"/>
        <v>1.8690291226556952E-2</v>
      </c>
      <c r="E1654" s="6">
        <f t="shared" si="223"/>
        <v>2.2096335029773383E-2</v>
      </c>
      <c r="F1654" s="6">
        <f t="shared" si="230"/>
        <v>2.2744837883477999E-2</v>
      </c>
      <c r="G1654" s="3"/>
      <c r="H1654" s="3">
        <f t="shared" si="227"/>
        <v>3.3341285569644068E-4</v>
      </c>
      <c r="I1654" s="6">
        <f t="shared" si="228"/>
        <v>1.8259596263237605E-2</v>
      </c>
      <c r="J1654" s="13"/>
      <c r="K1654" s="13"/>
      <c r="L1654" s="3"/>
      <c r="M1654" s="3"/>
      <c r="N1654" s="3"/>
      <c r="O1654" s="3">
        <f t="shared" si="229"/>
        <v>2.7493003871807985E-4</v>
      </c>
      <c r="P1654" s="36">
        <f t="shared" si="225"/>
        <v>0.21334476535662361</v>
      </c>
      <c r="Q1654" s="6">
        <f t="shared" si="226"/>
        <v>1.6581014405580855E-2</v>
      </c>
      <c r="R1654" s="3"/>
      <c r="S1654" s="3"/>
      <c r="T1654" s="3"/>
    </row>
    <row r="1655" spans="1:20" x14ac:dyDescent="0.25">
      <c r="A1655" s="33">
        <v>44791</v>
      </c>
      <c r="B1655">
        <v>21.992408999999999</v>
      </c>
      <c r="C1655" s="6">
        <f t="shared" si="224"/>
        <v>5.5661960036074692E-3</v>
      </c>
      <c r="D1655" s="6">
        <f t="shared" si="231"/>
        <v>1.98828600628435E-2</v>
      </c>
      <c r="E1655" s="6">
        <f t="shared" si="223"/>
        <v>2.2702267610347295E-2</v>
      </c>
      <c r="F1655" s="6">
        <f t="shared" si="230"/>
        <v>2.2981004817706287E-2</v>
      </c>
      <c r="G1655" s="3"/>
      <c r="H1655" s="3">
        <f t="shared" si="227"/>
        <v>4.1130122399952063E-4</v>
      </c>
      <c r="I1655" s="6">
        <f t="shared" si="228"/>
        <v>2.0280562714074791E-2</v>
      </c>
      <c r="J1655" s="13"/>
      <c r="K1655" s="13"/>
      <c r="L1655" s="3"/>
      <c r="M1655" s="3"/>
      <c r="N1655" s="3"/>
      <c r="O1655" s="3">
        <f t="shared" si="229"/>
        <v>3.9039324491884654E-4</v>
      </c>
      <c r="P1655" s="36">
        <f t="shared" si="225"/>
        <v>2.9655582789199921</v>
      </c>
      <c r="Q1655" s="6">
        <f t="shared" si="226"/>
        <v>1.975837151485027E-2</v>
      </c>
      <c r="R1655" s="3"/>
      <c r="S1655" s="3"/>
      <c r="T1655" s="3"/>
    </row>
    <row r="1656" spans="1:20" x14ac:dyDescent="0.25">
      <c r="A1656" s="33">
        <v>44792</v>
      </c>
      <c r="B1656">
        <v>21.701305000000001</v>
      </c>
      <c r="C1656" s="6">
        <f t="shared" si="224"/>
        <v>-1.3324951374860783E-2</v>
      </c>
      <c r="D1656" s="6">
        <f t="shared" si="231"/>
        <v>1.9061651033750116E-2</v>
      </c>
      <c r="E1656" s="6">
        <f t="shared" si="223"/>
        <v>2.271296892220253E-2</v>
      </c>
      <c r="F1656" s="6">
        <f t="shared" si="230"/>
        <v>2.2976657296567268E-2</v>
      </c>
      <c r="G1656" s="3"/>
      <c r="H1656" s="3">
        <f t="shared" si="227"/>
        <v>3.8848210283658392E-4</v>
      </c>
      <c r="I1656" s="6">
        <f t="shared" si="228"/>
        <v>1.9709949336225701E-2</v>
      </c>
      <c r="J1656" s="13"/>
      <c r="K1656" s="13"/>
      <c r="L1656" s="3"/>
      <c r="M1656" s="3"/>
      <c r="N1656" s="3"/>
      <c r="O1656" s="3">
        <f t="shared" si="229"/>
        <v>3.6226132224313203E-4</v>
      </c>
      <c r="P1656" s="36">
        <f t="shared" si="225"/>
        <v>2.7975699495000845</v>
      </c>
      <c r="Q1656" s="6">
        <f t="shared" si="226"/>
        <v>1.9033163747604654E-2</v>
      </c>
      <c r="R1656" s="3"/>
      <c r="S1656" s="3"/>
      <c r="T1656" s="3"/>
    </row>
    <row r="1657" spans="1:20" x14ac:dyDescent="0.25">
      <c r="A1657" s="33">
        <v>44795</v>
      </c>
      <c r="B1657">
        <v>20.968851000000001</v>
      </c>
      <c r="C1657" s="6">
        <f t="shared" si="224"/>
        <v>-3.4334346135169599E-2</v>
      </c>
      <c r="D1657" s="6">
        <f t="shared" si="231"/>
        <v>1.6623576806696166E-2</v>
      </c>
      <c r="E1657" s="6">
        <f t="shared" si="223"/>
        <v>2.2732144984309827E-2</v>
      </c>
      <c r="F1657" s="6">
        <f t="shared" si="230"/>
        <v>2.3000089972840611E-2</v>
      </c>
      <c r="G1657" s="3"/>
      <c r="H1657" s="3">
        <f t="shared" si="227"/>
        <v>3.7582643641493311E-4</v>
      </c>
      <c r="I1657" s="6">
        <f t="shared" si="228"/>
        <v>1.9386243483845267E-2</v>
      </c>
      <c r="J1657" s="13"/>
      <c r="K1657" s="13"/>
      <c r="L1657" s="3"/>
      <c r="M1657" s="3"/>
      <c r="N1657" s="3"/>
      <c r="O1657" s="3">
        <f t="shared" si="229"/>
        <v>3.4896056069360027E-4</v>
      </c>
      <c r="P1657" s="36">
        <f t="shared" si="225"/>
        <v>1.3722533984456247</v>
      </c>
      <c r="Q1657" s="6">
        <f t="shared" si="226"/>
        <v>1.8680486093611171E-2</v>
      </c>
      <c r="R1657" s="3"/>
      <c r="S1657" s="3"/>
      <c r="T1657" s="3"/>
    </row>
    <row r="1658" spans="1:20" x14ac:dyDescent="0.25">
      <c r="A1658" s="33">
        <v>44796</v>
      </c>
      <c r="B1658">
        <v>20.987632999999999</v>
      </c>
      <c r="C1658" s="6">
        <f t="shared" si="224"/>
        <v>8.9530863713942785E-4</v>
      </c>
      <c r="D1658" s="6">
        <f t="shared" si="231"/>
        <v>1.7219321154682964E-2</v>
      </c>
      <c r="E1658" s="6">
        <f t="shared" si="223"/>
        <v>2.3141666361661182E-2</v>
      </c>
      <c r="F1658" s="6">
        <f t="shared" si="230"/>
        <v>2.3251364692613585E-2</v>
      </c>
      <c r="G1658" s="3"/>
      <c r="H1658" s="3">
        <f t="shared" si="227"/>
        <v>4.2400768970181531E-4</v>
      </c>
      <c r="I1658" s="6">
        <f t="shared" si="228"/>
        <v>2.0591447003593878E-2</v>
      </c>
      <c r="J1658" s="13"/>
      <c r="K1658" s="13"/>
      <c r="L1658" s="3"/>
      <c r="M1658" s="3"/>
      <c r="N1658" s="3"/>
      <c r="O1658" s="3">
        <f t="shared" si="229"/>
        <v>4.1984727807705535E-4</v>
      </c>
      <c r="P1658" s="36">
        <f t="shared" si="225"/>
        <v>2.9679166289030769</v>
      </c>
      <c r="Q1658" s="6">
        <f t="shared" si="226"/>
        <v>2.0490175159745595E-2</v>
      </c>
      <c r="R1658" s="3"/>
      <c r="S1658" s="3"/>
      <c r="T1658" s="3"/>
    </row>
    <row r="1659" spans="1:20" x14ac:dyDescent="0.25">
      <c r="A1659" s="33">
        <v>44797</v>
      </c>
      <c r="B1659">
        <v>20.865555000000001</v>
      </c>
      <c r="C1659" s="6">
        <f t="shared" si="224"/>
        <v>-5.8336462305902861E-3</v>
      </c>
      <c r="D1659" s="6">
        <f t="shared" si="231"/>
        <v>1.7182232586304549E-2</v>
      </c>
      <c r="E1659" s="6">
        <f t="shared" si="223"/>
        <v>2.3037277632209838E-2</v>
      </c>
      <c r="F1659" s="6">
        <f t="shared" si="230"/>
        <v>2.3174147426092747E-2</v>
      </c>
      <c r="G1659" s="3"/>
      <c r="H1659" s="3">
        <f t="shared" si="227"/>
        <v>3.9861532297305054E-4</v>
      </c>
      <c r="I1659" s="6">
        <f t="shared" si="228"/>
        <v>1.9965353064072034E-2</v>
      </c>
      <c r="J1659" s="13"/>
      <c r="K1659" s="13"/>
      <c r="L1659" s="3"/>
      <c r="M1659" s="3"/>
      <c r="N1659" s="3"/>
      <c r="O1659" s="3">
        <f t="shared" si="229"/>
        <v>3.8639552011390305E-4</v>
      </c>
      <c r="P1659" s="36">
        <f t="shared" si="225"/>
        <v>2.9663489536747409</v>
      </c>
      <c r="Q1659" s="6">
        <f t="shared" si="226"/>
        <v>1.9656945849086095E-2</v>
      </c>
      <c r="R1659" s="3"/>
      <c r="S1659" s="3"/>
      <c r="T1659" s="3"/>
    </row>
    <row r="1660" spans="1:20" x14ac:dyDescent="0.25">
      <c r="A1660" s="33">
        <v>44798</v>
      </c>
      <c r="B1660">
        <v>20.442986999999999</v>
      </c>
      <c r="C1660" s="6">
        <f t="shared" si="224"/>
        <v>-2.0459823570234733E-2</v>
      </c>
      <c r="D1660" s="6">
        <f t="shared" si="231"/>
        <v>1.7040913702670482E-2</v>
      </c>
      <c r="E1660" s="6">
        <f t="shared" si="223"/>
        <v>2.2897567567416451E-2</v>
      </c>
      <c r="F1660" s="6">
        <f t="shared" si="230"/>
        <v>2.3180400888230365E-2</v>
      </c>
      <c r="G1660" s="3"/>
      <c r="H1660" s="3">
        <f t="shared" si="227"/>
        <v>3.7674028929528827E-4</v>
      </c>
      <c r="I1660" s="6">
        <f t="shared" si="228"/>
        <v>1.9409798795847633E-2</v>
      </c>
      <c r="J1660" s="13"/>
      <c r="K1660" s="13"/>
      <c r="L1660" s="3"/>
      <c r="M1660" s="3"/>
      <c r="N1660" s="3"/>
      <c r="O1660" s="3">
        <f t="shared" si="229"/>
        <v>3.5889890597576112E-4</v>
      </c>
      <c r="P1660" s="36">
        <f t="shared" si="225"/>
        <v>2.4641176907764017</v>
      </c>
      <c r="Q1660" s="6">
        <f t="shared" si="226"/>
        <v>1.8944627364394399E-2</v>
      </c>
      <c r="R1660" s="3"/>
      <c r="S1660" s="3"/>
      <c r="T1660" s="3"/>
    </row>
    <row r="1661" spans="1:20" x14ac:dyDescent="0.25">
      <c r="A1661" s="33">
        <v>44799</v>
      </c>
      <c r="B1661">
        <v>20.339690999999998</v>
      </c>
      <c r="C1661" s="6">
        <f t="shared" si="224"/>
        <v>-5.0656909235693662E-3</v>
      </c>
      <c r="D1661" s="6">
        <f t="shared" si="231"/>
        <v>1.7377063878808479E-2</v>
      </c>
      <c r="E1661" s="6">
        <f t="shared" si="223"/>
        <v>2.3022775297012535E-2</v>
      </c>
      <c r="F1661" s="6">
        <f t="shared" si="230"/>
        <v>2.3275254170022002E-2</v>
      </c>
      <c r="G1661" s="3"/>
      <c r="H1661" s="3">
        <f t="shared" si="227"/>
        <v>3.7925213476907893E-4</v>
      </c>
      <c r="I1661" s="6">
        <f t="shared" si="228"/>
        <v>1.9474396903860179E-2</v>
      </c>
      <c r="J1661" s="13"/>
      <c r="K1661" s="13"/>
      <c r="L1661" s="3"/>
      <c r="M1661" s="3"/>
      <c r="N1661" s="3"/>
      <c r="O1661" s="3">
        <f t="shared" si="229"/>
        <v>3.6588069647796641E-4</v>
      </c>
      <c r="P1661" s="36">
        <f t="shared" si="225"/>
        <v>3.0025953400409096</v>
      </c>
      <c r="Q1661" s="6">
        <f t="shared" si="226"/>
        <v>1.9128008168075587E-2</v>
      </c>
      <c r="R1661" s="3"/>
      <c r="S1661" s="3"/>
      <c r="T1661" s="3"/>
    </row>
    <row r="1662" spans="1:20" x14ac:dyDescent="0.25">
      <c r="A1662" s="33">
        <v>44802</v>
      </c>
      <c r="B1662">
        <v>20.546279999999999</v>
      </c>
      <c r="C1662" s="6">
        <f t="shared" si="224"/>
        <v>1.0105703893386801E-2</v>
      </c>
      <c r="D1662" s="6">
        <f t="shared" si="231"/>
        <v>1.721519997966579E-2</v>
      </c>
      <c r="E1662" s="6">
        <f t="shared" si="223"/>
        <v>2.2951316352269126E-2</v>
      </c>
      <c r="F1662" s="6">
        <f t="shared" si="230"/>
        <v>2.3163229736979495E-2</v>
      </c>
      <c r="G1662" s="3"/>
      <c r="H1662" s="3">
        <f t="shared" si="227"/>
        <v>3.5803668015492213E-4</v>
      </c>
      <c r="I1662" s="6">
        <f t="shared" si="228"/>
        <v>1.8921857206810385E-2</v>
      </c>
      <c r="J1662" s="13"/>
      <c r="K1662" s="13"/>
      <c r="L1662" s="3"/>
      <c r="M1662" s="3"/>
      <c r="N1662" s="3"/>
      <c r="O1662" s="3">
        <f t="shared" si="229"/>
        <v>3.3965556526566339E-4</v>
      </c>
      <c r="P1662" s="36">
        <f t="shared" si="225"/>
        <v>2.9245142250854572</v>
      </c>
      <c r="Q1662" s="6">
        <f t="shared" si="226"/>
        <v>1.8429746749905801E-2</v>
      </c>
      <c r="R1662" s="3"/>
      <c r="S1662" s="3"/>
      <c r="T1662" s="3"/>
    </row>
    <row r="1663" spans="1:20" x14ac:dyDescent="0.25">
      <c r="A1663" s="33">
        <v>44803</v>
      </c>
      <c r="B1663">
        <v>20.987632999999999</v>
      </c>
      <c r="C1663" s="6">
        <f t="shared" si="224"/>
        <v>2.1253456831007607E-2</v>
      </c>
      <c r="D1663" s="6">
        <f t="shared" si="231"/>
        <v>1.7120310532908016E-2</v>
      </c>
      <c r="E1663" s="6">
        <f t="shared" si="223"/>
        <v>2.293273270190143E-2</v>
      </c>
      <c r="F1663" s="6">
        <f t="shared" si="230"/>
        <v>2.3044506224380465E-2</v>
      </c>
      <c r="G1663" s="3"/>
      <c r="H1663" s="3">
        <f t="shared" si="227"/>
        <v>3.426819944164756E-4</v>
      </c>
      <c r="I1663" s="6">
        <f t="shared" si="228"/>
        <v>1.8511671842825962E-2</v>
      </c>
      <c r="J1663" s="13"/>
      <c r="K1663" s="13"/>
      <c r="L1663" s="3"/>
      <c r="M1663" s="3"/>
      <c r="N1663" s="3"/>
      <c r="O1663" s="3">
        <f t="shared" si="229"/>
        <v>3.22273601769155E-4</v>
      </c>
      <c r="P1663" s="36">
        <f t="shared" si="225"/>
        <v>2.4002996321669787</v>
      </c>
      <c r="Q1663" s="6">
        <f t="shared" si="226"/>
        <v>1.7951980441420802E-2</v>
      </c>
      <c r="R1663" s="3"/>
      <c r="S1663" s="3"/>
      <c r="T1663" s="3"/>
    </row>
    <row r="1664" spans="1:20" x14ac:dyDescent="0.25">
      <c r="A1664" s="33">
        <v>44804</v>
      </c>
      <c r="B1664">
        <v>21.109707</v>
      </c>
      <c r="C1664" s="6">
        <f t="shared" si="224"/>
        <v>5.7996225970280667E-3</v>
      </c>
      <c r="D1664" s="6">
        <f t="shared" si="231"/>
        <v>1.7051257211666108E-2</v>
      </c>
      <c r="E1664" s="6">
        <f t="shared" si="223"/>
        <v>2.3096252422214799E-2</v>
      </c>
      <c r="F1664" s="6">
        <f t="shared" si="230"/>
        <v>2.2889208552308842E-2</v>
      </c>
      <c r="G1664" s="3"/>
      <c r="H1664" s="3">
        <f t="shared" si="227"/>
        <v>3.4922364038753728E-4</v>
      </c>
      <c r="I1664" s="6">
        <f t="shared" si="228"/>
        <v>1.8687526331420574E-2</v>
      </c>
      <c r="J1664" s="13"/>
      <c r="K1664" s="13"/>
      <c r="L1664" s="3"/>
      <c r="M1664" s="3"/>
      <c r="N1664" s="3"/>
      <c r="O1664" s="3">
        <f t="shared" si="229"/>
        <v>3.3550411452721825E-4</v>
      </c>
      <c r="P1664" s="36">
        <f t="shared" si="225"/>
        <v>3.0308726464505469</v>
      </c>
      <c r="Q1664" s="6">
        <f t="shared" si="226"/>
        <v>1.8316771400200917E-2</v>
      </c>
      <c r="R1664" s="3"/>
      <c r="S1664" s="3"/>
      <c r="T1664" s="3"/>
    </row>
    <row r="1665" spans="1:20" x14ac:dyDescent="0.25">
      <c r="A1665" s="33">
        <v>44805</v>
      </c>
      <c r="B1665">
        <v>20.555672000000001</v>
      </c>
      <c r="C1665" s="6">
        <f t="shared" si="224"/>
        <v>-2.6596069495102806E-2</v>
      </c>
      <c r="D1665" s="6">
        <f t="shared" si="231"/>
        <v>1.6782501509436509E-2</v>
      </c>
      <c r="E1665" s="6">
        <f t="shared" ref="E1665:E1728" si="232">SQRT(SUMPRODUCT(C1605:C1664,C1605:C1664)/60)</f>
        <v>2.3090654877256315E-2</v>
      </c>
      <c r="F1665" s="6">
        <f t="shared" si="230"/>
        <v>2.2886107208883327E-2</v>
      </c>
      <c r="G1665" s="3"/>
      <c r="H1665" s="3">
        <f t="shared" si="227"/>
        <v>3.3028835930036255E-4</v>
      </c>
      <c r="I1665" s="6">
        <f t="shared" si="228"/>
        <v>1.8173837220035908E-2</v>
      </c>
      <c r="J1665" s="13"/>
      <c r="K1665" s="13"/>
      <c r="L1665" s="3"/>
      <c r="M1665" s="3"/>
      <c r="N1665" s="3"/>
      <c r="O1665" s="3">
        <f t="shared" si="229"/>
        <v>3.1284831451911611E-4</v>
      </c>
      <c r="P1665" s="36">
        <f t="shared" si="225"/>
        <v>1.9854561223339289</v>
      </c>
      <c r="Q1665" s="6">
        <f t="shared" si="226"/>
        <v>1.7687518608304448E-2</v>
      </c>
      <c r="R1665" s="3"/>
      <c r="S1665" s="3"/>
      <c r="T1665" s="3"/>
    </row>
    <row r="1666" spans="1:20" x14ac:dyDescent="0.25">
      <c r="A1666" s="33">
        <v>44806</v>
      </c>
      <c r="B1666">
        <v>21.297518</v>
      </c>
      <c r="C1666" s="6">
        <f t="shared" si="224"/>
        <v>3.5453627513197007E-2</v>
      </c>
      <c r="D1666" s="6">
        <f t="shared" si="231"/>
        <v>1.7400366239966377E-2</v>
      </c>
      <c r="E1666" s="6">
        <f t="shared" si="232"/>
        <v>2.3142652408886813E-2</v>
      </c>
      <c r="F1666" s="6">
        <f t="shared" si="230"/>
        <v>2.3038718115443228E-2</v>
      </c>
      <c r="G1666" s="3"/>
      <c r="H1666" s="3">
        <f t="shared" si="227"/>
        <v>3.5291211249764112E-4</v>
      </c>
      <c r="I1666" s="6">
        <f t="shared" si="228"/>
        <v>1.8785955192580469E-2</v>
      </c>
      <c r="J1666" s="13"/>
      <c r="K1666" s="13"/>
      <c r="L1666" s="3"/>
      <c r="M1666" s="3"/>
      <c r="N1666" s="3"/>
      <c r="O1666" s="3">
        <f t="shared" si="229"/>
        <v>3.4815025512760061E-4</v>
      </c>
      <c r="P1666" s="36">
        <f t="shared" si="225"/>
        <v>1.2573025083550713</v>
      </c>
      <c r="Q1666" s="6">
        <f t="shared" si="226"/>
        <v>1.8658784931704437E-2</v>
      </c>
      <c r="R1666" s="3"/>
      <c r="S1666" s="3"/>
      <c r="T1666" s="3"/>
    </row>
    <row r="1667" spans="1:20" x14ac:dyDescent="0.25">
      <c r="A1667" s="33">
        <v>44809</v>
      </c>
      <c r="B1667">
        <v>21.231784999999999</v>
      </c>
      <c r="C1667" s="6">
        <f t="shared" si="224"/>
        <v>-3.0911887901077708E-3</v>
      </c>
      <c r="D1667" s="6">
        <f t="shared" si="231"/>
        <v>1.7843559059802956E-2</v>
      </c>
      <c r="E1667" s="6">
        <f t="shared" si="232"/>
        <v>2.2421683234838844E-2</v>
      </c>
      <c r="F1667" s="6">
        <f t="shared" si="230"/>
        <v>2.3338636062437731E-2</v>
      </c>
      <c r="G1667" s="3"/>
      <c r="H1667" s="3">
        <f t="shared" si="227"/>
        <v>4.0715496797845391E-4</v>
      </c>
      <c r="I1667" s="6">
        <f t="shared" si="228"/>
        <v>2.0178081375057787E-2</v>
      </c>
      <c r="J1667" s="13"/>
      <c r="K1667" s="13"/>
      <c r="L1667" s="3"/>
      <c r="M1667" s="3"/>
      <c r="N1667" s="3"/>
      <c r="O1667" s="3">
        <f t="shared" si="229"/>
        <v>4.2558279699936525E-4</v>
      </c>
      <c r="P1667" s="36">
        <f t="shared" si="225"/>
        <v>2.9508606782673015</v>
      </c>
      <c r="Q1667" s="6">
        <f t="shared" si="226"/>
        <v>2.0629658189106413E-2</v>
      </c>
      <c r="R1667" s="3"/>
      <c r="S1667" s="3"/>
      <c r="T1667" s="3"/>
    </row>
    <row r="1668" spans="1:20" x14ac:dyDescent="0.25">
      <c r="A1668" s="33">
        <v>44810</v>
      </c>
      <c r="B1668">
        <v>21.222393</v>
      </c>
      <c r="C1668" s="6">
        <f t="shared" ref="C1668:C1731" si="233">LN(B1668/B1667)</f>
        <v>-4.4245351556292627E-4</v>
      </c>
      <c r="D1668" s="6">
        <f t="shared" si="231"/>
        <v>1.7306490098971564E-2</v>
      </c>
      <c r="E1668" s="6">
        <f t="shared" si="232"/>
        <v>2.2396746732914589E-2</v>
      </c>
      <c r="F1668" s="6">
        <f t="shared" si="230"/>
        <v>2.292522655074138E-2</v>
      </c>
      <c r="G1668" s="3"/>
      <c r="H1668" s="3">
        <f t="shared" si="227"/>
        <v>3.8329899678791194E-4</v>
      </c>
      <c r="I1668" s="6">
        <f t="shared" si="228"/>
        <v>1.9578023311558088E-2</v>
      </c>
      <c r="J1668" s="13"/>
      <c r="K1668" s="13"/>
      <c r="L1668" s="3"/>
      <c r="M1668" s="3"/>
      <c r="N1668" s="3"/>
      <c r="O1668" s="3">
        <f t="shared" si="229"/>
        <v>3.9230665885965811E-4</v>
      </c>
      <c r="P1668" s="36">
        <f t="shared" si="225"/>
        <v>3.0025453270798064</v>
      </c>
      <c r="Q1668" s="6">
        <f t="shared" si="226"/>
        <v>1.980673266492124E-2</v>
      </c>
      <c r="R1668" s="3"/>
      <c r="S1668" s="3"/>
      <c r="T1668" s="3"/>
    </row>
    <row r="1669" spans="1:20" x14ac:dyDescent="0.25">
      <c r="A1669" s="33">
        <v>44811</v>
      </c>
      <c r="B1669">
        <v>21.804600000000001</v>
      </c>
      <c r="C1669" s="6">
        <f t="shared" si="233"/>
        <v>2.7064058911599156E-2</v>
      </c>
      <c r="D1669" s="6">
        <f t="shared" si="231"/>
        <v>1.7306678625593704E-2</v>
      </c>
      <c r="E1669" s="6">
        <f t="shared" si="232"/>
        <v>2.2003082631957594E-2</v>
      </c>
      <c r="F1669" s="6">
        <f t="shared" si="230"/>
        <v>2.2894918512288288E-2</v>
      </c>
      <c r="G1669" s="3"/>
      <c r="H1669" s="3">
        <f t="shared" si="227"/>
        <v>3.6031280288744327E-4</v>
      </c>
      <c r="I1669" s="6">
        <f t="shared" si="228"/>
        <v>1.8981907251049437E-2</v>
      </c>
      <c r="J1669" s="13"/>
      <c r="K1669" s="13"/>
      <c r="L1669" s="3"/>
      <c r="M1669" s="3"/>
      <c r="N1669" s="3"/>
      <c r="O1669" s="3">
        <f t="shared" si="229"/>
        <v>3.614421489456482E-4</v>
      </c>
      <c r="P1669" s="36">
        <f t="shared" ref="P1669:P1732" si="234">-0.5*LN(2*PI())-LN(Q1669)-C1669^2/(2*O1669)</f>
        <v>2.0305146815872228</v>
      </c>
      <c r="Q1669" s="6">
        <f t="shared" ref="Q1669:Q1732" si="235">SQRT(O1669)</f>
        <v>1.9011631937991231E-2</v>
      </c>
      <c r="R1669" s="3"/>
      <c r="S1669" s="3"/>
      <c r="T1669" s="3"/>
    </row>
    <row r="1670" spans="1:20" x14ac:dyDescent="0.25">
      <c r="A1670" s="33">
        <v>44812</v>
      </c>
      <c r="B1670">
        <v>22.856328999999999</v>
      </c>
      <c r="C1670" s="6">
        <f t="shared" si="233"/>
        <v>4.7107102584545285E-2</v>
      </c>
      <c r="D1670" s="6">
        <f t="shared" si="231"/>
        <v>1.7687806456030113E-2</v>
      </c>
      <c r="E1670" s="6">
        <f t="shared" si="232"/>
        <v>2.1991698061614037E-2</v>
      </c>
      <c r="F1670" s="6">
        <f t="shared" si="230"/>
        <v>2.2772117379168778E-2</v>
      </c>
      <c r="G1670" s="3"/>
      <c r="H1670" s="3">
        <f t="shared" ref="H1670:H1733" si="236">(1-$H$1)*C1669^2+$H$1*H1669</f>
        <v>3.8264183180042728E-4</v>
      </c>
      <c r="I1670" s="6">
        <f t="shared" ref="I1670:I1733" si="237">SQRT(H1670)</f>
        <v>1.9561232880379174E-2</v>
      </c>
      <c r="J1670" s="13"/>
      <c r="K1670" s="13"/>
      <c r="L1670" s="3"/>
      <c r="M1670" s="3"/>
      <c r="N1670" s="3"/>
      <c r="O1670" s="3">
        <f t="shared" ref="O1670:O1733" si="238">$M$2+$M$3*C1669^2+$M$4*O1669</f>
        <v>3.9416999767926092E-4</v>
      </c>
      <c r="P1670" s="36">
        <f t="shared" si="234"/>
        <v>0.18554988218670632</v>
      </c>
      <c r="Q1670" s="6">
        <f t="shared" si="235"/>
        <v>1.9853714959152127E-2</v>
      </c>
      <c r="R1670" s="3"/>
      <c r="S1670" s="3"/>
      <c r="T1670" s="3"/>
    </row>
    <row r="1671" spans="1:20" x14ac:dyDescent="0.25">
      <c r="A1671" s="33">
        <v>44813</v>
      </c>
      <c r="B1671">
        <v>23.053528</v>
      </c>
      <c r="C1671" s="6">
        <f t="shared" si="233"/>
        <v>8.5907570041236225E-3</v>
      </c>
      <c r="D1671" s="6">
        <f t="shared" si="231"/>
        <v>1.942136672677065E-2</v>
      </c>
      <c r="E1671" s="6">
        <f t="shared" si="232"/>
        <v>2.2436064334407733E-2</v>
      </c>
      <c r="F1671" s="6">
        <f t="shared" si="230"/>
        <v>2.3205642276801067E-2</v>
      </c>
      <c r="G1671" s="3"/>
      <c r="H1671" s="3">
        <f t="shared" si="236"/>
        <v>4.9282806872705416E-4</v>
      </c>
      <c r="I1671" s="6">
        <f t="shared" si="237"/>
        <v>2.2199731276009944E-2</v>
      </c>
      <c r="J1671" s="13"/>
      <c r="K1671" s="13"/>
      <c r="L1671" s="3"/>
      <c r="M1671" s="3"/>
      <c r="N1671" s="3"/>
      <c r="O1671" s="3">
        <f t="shared" si="238"/>
        <v>5.4686538651034923E-4</v>
      </c>
      <c r="P1671" s="36">
        <f t="shared" si="234"/>
        <v>2.7692389237827211</v>
      </c>
      <c r="Q1671" s="6">
        <f t="shared" si="235"/>
        <v>2.3385153121379156E-2</v>
      </c>
      <c r="R1671" s="3"/>
      <c r="S1671" s="3"/>
      <c r="T1671" s="3"/>
    </row>
    <row r="1672" spans="1:20" x14ac:dyDescent="0.25">
      <c r="A1672" s="33">
        <v>44816</v>
      </c>
      <c r="B1672">
        <v>24.058306000000002</v>
      </c>
      <c r="C1672" s="6">
        <f t="shared" si="233"/>
        <v>4.2661484454056223E-2</v>
      </c>
      <c r="D1672" s="6">
        <f t="shared" si="231"/>
        <v>1.9422136886629488E-2</v>
      </c>
      <c r="E1672" s="6">
        <f t="shared" si="232"/>
        <v>2.2462977437325719E-2</v>
      </c>
      <c r="F1672" s="6">
        <f t="shared" si="230"/>
        <v>2.3117025499230885E-2</v>
      </c>
      <c r="G1672" s="3"/>
      <c r="H1672" s="3">
        <f t="shared" si="236"/>
        <v>4.6768645095766485E-4</v>
      </c>
      <c r="I1672" s="6">
        <f t="shared" si="237"/>
        <v>2.1626059533758454E-2</v>
      </c>
      <c r="J1672" s="13"/>
      <c r="K1672" s="13"/>
      <c r="L1672" s="3"/>
      <c r="M1672" s="3"/>
      <c r="N1672" s="3"/>
      <c r="O1672" s="3">
        <f t="shared" si="238"/>
        <v>5.0729465197128472E-4</v>
      </c>
      <c r="P1672" s="36">
        <f t="shared" si="234"/>
        <v>1.0804392417825375</v>
      </c>
      <c r="Q1672" s="6">
        <f t="shared" si="235"/>
        <v>2.2523202524758434E-2</v>
      </c>
      <c r="R1672" s="3"/>
      <c r="S1672" s="3"/>
      <c r="T1672" s="3"/>
    </row>
    <row r="1673" spans="1:20" x14ac:dyDescent="0.25">
      <c r="A1673" s="33">
        <v>44817</v>
      </c>
      <c r="B1673">
        <v>24.020744000000001</v>
      </c>
      <c r="C1673" s="6">
        <f t="shared" si="233"/>
        <v>-1.5625103924520323E-3</v>
      </c>
      <c r="D1673" s="6">
        <f t="shared" si="231"/>
        <v>2.076287719991601E-2</v>
      </c>
      <c r="E1673" s="6">
        <f t="shared" si="232"/>
        <v>2.2753349319547023E-2</v>
      </c>
      <c r="F1673" s="6">
        <f t="shared" si="230"/>
        <v>2.3454807955896041E-2</v>
      </c>
      <c r="G1673" s="3"/>
      <c r="H1673" s="3">
        <f t="shared" si="236"/>
        <v>5.4882539924962584E-4</v>
      </c>
      <c r="I1673" s="6">
        <f t="shared" si="237"/>
        <v>2.34270228422142E-2</v>
      </c>
      <c r="J1673" s="13"/>
      <c r="K1673" s="13"/>
      <c r="L1673" s="3"/>
      <c r="M1673" s="3"/>
      <c r="N1673" s="3"/>
      <c r="O1673" s="3">
        <f t="shared" si="238"/>
        <v>6.1611049040261783E-4</v>
      </c>
      <c r="P1673" s="36">
        <f t="shared" si="234"/>
        <v>2.7751222563931637</v>
      </c>
      <c r="Q1673" s="6">
        <f t="shared" si="235"/>
        <v>2.4821573084770791E-2</v>
      </c>
      <c r="R1673" s="3"/>
      <c r="S1673" s="3"/>
      <c r="T1673" s="3"/>
    </row>
    <row r="1674" spans="1:20" x14ac:dyDescent="0.25">
      <c r="A1674" s="33">
        <v>44818</v>
      </c>
      <c r="B1674">
        <v>24.180382000000002</v>
      </c>
      <c r="C1674" s="6">
        <f t="shared" si="233"/>
        <v>6.6238528818472388E-3</v>
      </c>
      <c r="D1674" s="6">
        <f t="shared" si="231"/>
        <v>2.0595904467306313E-2</v>
      </c>
      <c r="E1674" s="6">
        <f t="shared" si="232"/>
        <v>2.2641895289926869E-2</v>
      </c>
      <c r="F1674" s="6">
        <f t="shared" si="230"/>
        <v>2.3164825386834904E-2</v>
      </c>
      <c r="G1674" s="3"/>
      <c r="H1674" s="3">
        <f t="shared" si="236"/>
        <v>5.1604236161823945E-4</v>
      </c>
      <c r="I1674" s="6">
        <f t="shared" si="237"/>
        <v>2.2716565797193895E-2</v>
      </c>
      <c r="J1674" s="13"/>
      <c r="K1674" s="13"/>
      <c r="L1674" s="3"/>
      <c r="M1674" s="3"/>
      <c r="N1674" s="3"/>
      <c r="O1674" s="3">
        <f t="shared" si="238"/>
        <v>5.6399947740282987E-4</v>
      </c>
      <c r="P1674" s="36">
        <f t="shared" si="234"/>
        <v>2.7823933921405404</v>
      </c>
      <c r="Q1674" s="6">
        <f t="shared" si="235"/>
        <v>2.3748673171418017E-2</v>
      </c>
      <c r="R1674" s="3"/>
      <c r="S1674" s="3"/>
      <c r="T1674" s="3"/>
    </row>
    <row r="1675" spans="1:20" x14ac:dyDescent="0.25">
      <c r="A1675" s="33">
        <v>44819</v>
      </c>
      <c r="B1675">
        <v>25.072474</v>
      </c>
      <c r="C1675" s="6">
        <f t="shared" si="233"/>
        <v>3.6228947744796375E-2</v>
      </c>
      <c r="D1675" s="6">
        <f t="shared" si="231"/>
        <v>2.0441421158057714E-2</v>
      </c>
      <c r="E1675" s="6">
        <f t="shared" si="232"/>
        <v>2.2583862868987212E-2</v>
      </c>
      <c r="F1675" s="6">
        <f t="shared" si="230"/>
        <v>2.3169136293441341E-2</v>
      </c>
      <c r="G1675" s="3"/>
      <c r="H1675" s="3">
        <f t="shared" si="236"/>
        <v>4.8771234554116644E-4</v>
      </c>
      <c r="I1675" s="6">
        <f t="shared" si="237"/>
        <v>2.2084210321883062E-2</v>
      </c>
      <c r="J1675" s="13"/>
      <c r="K1675" s="13"/>
      <c r="L1675" s="3"/>
      <c r="M1675" s="3"/>
      <c r="N1675" s="3"/>
      <c r="O1675" s="3">
        <f t="shared" si="238"/>
        <v>5.2030985957715852E-4</v>
      </c>
      <c r="P1675" s="36">
        <f t="shared" si="234"/>
        <v>1.6003016011135911</v>
      </c>
      <c r="Q1675" s="6">
        <f t="shared" si="235"/>
        <v>2.2810301610832737E-2</v>
      </c>
      <c r="R1675" s="3"/>
      <c r="S1675" s="3"/>
      <c r="T1675" s="3"/>
    </row>
    <row r="1676" spans="1:20" x14ac:dyDescent="0.25">
      <c r="A1676" s="33">
        <v>44820</v>
      </c>
      <c r="B1676">
        <v>24.565390000000001</v>
      </c>
      <c r="C1676" s="6">
        <f t="shared" si="233"/>
        <v>-2.0432049245689744E-2</v>
      </c>
      <c r="D1676" s="6">
        <f t="shared" si="231"/>
        <v>2.0700663656705875E-2</v>
      </c>
      <c r="E1676" s="6">
        <f t="shared" si="232"/>
        <v>2.1397046525144552E-2</v>
      </c>
      <c r="F1676" s="6">
        <f t="shared" si="230"/>
        <v>2.3457352657109985E-2</v>
      </c>
      <c r="G1676" s="3"/>
      <c r="H1676" s="3">
        <f t="shared" si="236"/>
        <v>5.3720180409040771E-4</v>
      </c>
      <c r="I1676" s="6">
        <f t="shared" si="237"/>
        <v>2.3177614288153292E-2</v>
      </c>
      <c r="J1676" s="13"/>
      <c r="K1676" s="13"/>
      <c r="L1676" s="3"/>
      <c r="M1676" s="3"/>
      <c r="N1676" s="3"/>
      <c r="O1676" s="3">
        <f t="shared" si="238"/>
        <v>5.8585776689974343E-4</v>
      </c>
      <c r="P1676" s="36">
        <f t="shared" si="234"/>
        <v>2.4459898390287353</v>
      </c>
      <c r="Q1676" s="6">
        <f t="shared" si="235"/>
        <v>2.4204498897926877E-2</v>
      </c>
      <c r="R1676" s="3"/>
      <c r="S1676" s="3"/>
      <c r="T1676" s="3"/>
    </row>
    <row r="1677" spans="1:20" x14ac:dyDescent="0.25">
      <c r="A1677" s="33">
        <v>44823</v>
      </c>
      <c r="B1677">
        <v>24.424534000000001</v>
      </c>
      <c r="C1677" s="6">
        <f t="shared" si="233"/>
        <v>-5.7504228071260941E-3</v>
      </c>
      <c r="D1677" s="6">
        <f t="shared" si="231"/>
        <v>2.0983524240171289E-2</v>
      </c>
      <c r="E1677" s="6">
        <f t="shared" si="232"/>
        <v>2.1363070735562779E-2</v>
      </c>
      <c r="F1677" s="6">
        <f t="shared" si="230"/>
        <v>2.3554509245761999E-2</v>
      </c>
      <c r="G1677" s="3"/>
      <c r="H1677" s="3">
        <f t="shared" si="236"/>
        <v>5.3001781402768069E-4</v>
      </c>
      <c r="I1677" s="6">
        <f t="shared" si="237"/>
        <v>2.302211575914952E-2</v>
      </c>
      <c r="J1677" s="13"/>
      <c r="K1677" s="13"/>
      <c r="L1677" s="3"/>
      <c r="M1677" s="3"/>
      <c r="N1677" s="3"/>
      <c r="O1677" s="3">
        <f t="shared" si="238"/>
        <v>5.7101091059247582E-4</v>
      </c>
      <c r="P1677" s="36">
        <f t="shared" si="234"/>
        <v>2.7861574814798979</v>
      </c>
      <c r="Q1677" s="6">
        <f t="shared" si="235"/>
        <v>2.3895834586648693E-2</v>
      </c>
      <c r="R1677" s="3"/>
      <c r="S1677" s="3"/>
      <c r="T1677" s="3"/>
    </row>
    <row r="1678" spans="1:20" x14ac:dyDescent="0.25">
      <c r="A1678" s="33">
        <v>44824</v>
      </c>
      <c r="B1678">
        <v>24.114649</v>
      </c>
      <c r="C1678" s="6">
        <f t="shared" si="233"/>
        <v>-1.2768620775209929E-2</v>
      </c>
      <c r="D1678" s="6">
        <f t="shared" si="231"/>
        <v>2.1006579763067371E-2</v>
      </c>
      <c r="E1678" s="6">
        <f t="shared" si="232"/>
        <v>2.1369015911922196E-2</v>
      </c>
      <c r="F1678" s="6">
        <f t="shared" si="230"/>
        <v>2.3546121951245655E-2</v>
      </c>
      <c r="G1678" s="3"/>
      <c r="H1678" s="3">
        <f t="shared" si="236"/>
        <v>5.0020078693366278E-4</v>
      </c>
      <c r="I1678" s="6">
        <f t="shared" si="237"/>
        <v>2.2365169056675221E-2</v>
      </c>
      <c r="J1678" s="13"/>
      <c r="K1678" s="13"/>
      <c r="L1678" s="3"/>
      <c r="M1678" s="3"/>
      <c r="N1678" s="3"/>
      <c r="O1678" s="3">
        <f t="shared" si="238"/>
        <v>5.2575486661183071E-4</v>
      </c>
      <c r="P1678" s="36">
        <f t="shared" si="234"/>
        <v>2.7013481713971492</v>
      </c>
      <c r="Q1678" s="6">
        <f t="shared" si="235"/>
        <v>2.2929345097752591E-2</v>
      </c>
      <c r="R1678" s="3"/>
      <c r="S1678" s="3"/>
      <c r="T1678" s="3"/>
    </row>
    <row r="1679" spans="1:20" x14ac:dyDescent="0.25">
      <c r="A1679" s="33">
        <v>44825</v>
      </c>
      <c r="B1679">
        <v>23.692077999999999</v>
      </c>
      <c r="C1679" s="6">
        <f t="shared" si="233"/>
        <v>-1.7678767499093792E-2</v>
      </c>
      <c r="D1679" s="6">
        <f t="shared" si="231"/>
        <v>2.1089220080543987E-2</v>
      </c>
      <c r="E1679" s="6">
        <f t="shared" si="232"/>
        <v>2.1427858401742536E-2</v>
      </c>
      <c r="F1679" s="6">
        <f t="shared" si="230"/>
        <v>2.3574673668732924E-2</v>
      </c>
      <c r="G1679" s="3"/>
      <c r="H1679" s="3">
        <f t="shared" si="236"/>
        <v>4.7997100030771039E-4</v>
      </c>
      <c r="I1679" s="6">
        <f t="shared" si="237"/>
        <v>2.1908240465808988E-2</v>
      </c>
      <c r="J1679" s="13"/>
      <c r="K1679" s="13"/>
      <c r="L1679" s="3"/>
      <c r="M1679" s="3"/>
      <c r="N1679" s="3"/>
      <c r="O1679" s="3">
        <f t="shared" si="238"/>
        <v>4.9559515347069561E-4</v>
      </c>
      <c r="P1679" s="36">
        <f t="shared" si="234"/>
        <v>2.5706203971742738</v>
      </c>
      <c r="Q1679" s="6">
        <f t="shared" si="235"/>
        <v>2.2261966522989285E-2</v>
      </c>
      <c r="R1679" s="3"/>
      <c r="S1679" s="3"/>
      <c r="T1679" s="3"/>
    </row>
    <row r="1680" spans="1:20" x14ac:dyDescent="0.25">
      <c r="A1680" s="33">
        <v>44826</v>
      </c>
      <c r="B1680">
        <v>23.194386000000002</v>
      </c>
      <c r="C1680" s="6">
        <f t="shared" si="233"/>
        <v>-2.1230464028756019E-2</v>
      </c>
      <c r="D1680" s="6">
        <f t="shared" si="231"/>
        <v>2.1278767381608301E-2</v>
      </c>
      <c r="E1680" s="6">
        <f t="shared" si="232"/>
        <v>2.0998507439987216E-2</v>
      </c>
      <c r="F1680" s="6">
        <f t="shared" si="230"/>
        <v>2.2799549414509849E-2</v>
      </c>
      <c r="G1680" s="3"/>
      <c r="H1680" s="3">
        <f t="shared" si="236"/>
        <v>4.6992506950646861E-4</v>
      </c>
      <c r="I1680" s="6">
        <f t="shared" si="237"/>
        <v>2.1677755176827435E-2</v>
      </c>
      <c r="J1680" s="13"/>
      <c r="K1680" s="13"/>
      <c r="L1680" s="3"/>
      <c r="M1680" s="3"/>
      <c r="N1680" s="3"/>
      <c r="O1680" s="3">
        <f t="shared" si="238"/>
        <v>4.8070336170847401E-4</v>
      </c>
      <c r="P1680" s="36">
        <f t="shared" si="234"/>
        <v>2.4323654219020767</v>
      </c>
      <c r="Q1680" s="6">
        <f t="shared" si="235"/>
        <v>2.1924948385537286E-2</v>
      </c>
      <c r="R1680" s="3"/>
      <c r="S1680" s="3"/>
      <c r="T1680" s="3"/>
    </row>
    <row r="1681" spans="1:20" x14ac:dyDescent="0.25">
      <c r="A1681" s="33">
        <v>44827</v>
      </c>
      <c r="B1681">
        <v>22.011189999999999</v>
      </c>
      <c r="C1681" s="6">
        <f t="shared" si="233"/>
        <v>-5.2359306220768356E-2</v>
      </c>
      <c r="D1681" s="6">
        <f t="shared" si="231"/>
        <v>2.1621006429392717E-2</v>
      </c>
      <c r="E1681" s="6">
        <f t="shared" si="232"/>
        <v>2.0609446855292483E-2</v>
      </c>
      <c r="F1681" s="6">
        <f t="shared" si="230"/>
        <v>2.2845426069244213E-2</v>
      </c>
      <c r="G1681" s="3"/>
      <c r="H1681" s="3">
        <f t="shared" si="236"/>
        <v>4.6877352150865871E-4</v>
      </c>
      <c r="I1681" s="6">
        <f t="shared" si="237"/>
        <v>2.1651178293770959E-2</v>
      </c>
      <c r="J1681" s="13"/>
      <c r="K1681" s="13"/>
      <c r="L1681" s="3"/>
      <c r="M1681" s="3"/>
      <c r="N1681" s="3"/>
      <c r="O1681" s="3">
        <f t="shared" si="238"/>
        <v>4.7868104169434725E-4</v>
      </c>
      <c r="P1681" s="36">
        <f t="shared" si="234"/>
        <v>3.9704841671913904E-2</v>
      </c>
      <c r="Q1681" s="6">
        <f t="shared" si="235"/>
        <v>2.1878780626313415E-2</v>
      </c>
      <c r="R1681" s="3"/>
      <c r="S1681" s="3"/>
      <c r="T1681" s="3"/>
    </row>
    <row r="1682" spans="1:20" x14ac:dyDescent="0.25">
      <c r="A1682" s="33">
        <v>44830</v>
      </c>
      <c r="B1682">
        <v>21.522886</v>
      </c>
      <c r="C1682" s="6">
        <f t="shared" si="233"/>
        <v>-2.243412630169642E-2</v>
      </c>
      <c r="D1682" s="6">
        <f t="shared" si="231"/>
        <v>2.3568711175503736E-2</v>
      </c>
      <c r="E1682" s="6">
        <f t="shared" si="232"/>
        <v>2.1651449281045475E-2</v>
      </c>
      <c r="F1682" s="6">
        <f t="shared" si="230"/>
        <v>2.3498194888640637E-2</v>
      </c>
      <c r="G1682" s="3"/>
      <c r="H1682" s="3">
        <f t="shared" si="236"/>
        <v>6.0513692709335081E-4</v>
      </c>
      <c r="I1682" s="6">
        <f t="shared" si="237"/>
        <v>2.4599531034012637E-2</v>
      </c>
      <c r="J1682" s="13"/>
      <c r="K1682" s="13"/>
      <c r="L1682" s="3"/>
      <c r="M1682" s="3"/>
      <c r="N1682" s="3"/>
      <c r="O1682" s="3">
        <f t="shared" si="238"/>
        <v>6.6654295447242471E-4</v>
      </c>
      <c r="P1682" s="36">
        <f t="shared" si="234"/>
        <v>2.3602268769028325</v>
      </c>
      <c r="Q1682" s="6">
        <f t="shared" si="235"/>
        <v>2.5817493187225298E-2</v>
      </c>
      <c r="R1682" s="3"/>
      <c r="S1682" s="3"/>
      <c r="T1682" s="3"/>
    </row>
    <row r="1683" spans="1:20" x14ac:dyDescent="0.25">
      <c r="A1683" s="33">
        <v>44831</v>
      </c>
      <c r="B1683">
        <v>21.269344</v>
      </c>
      <c r="C1683" s="6">
        <f t="shared" si="233"/>
        <v>-1.1850046932975816E-2</v>
      </c>
      <c r="D1683" s="6">
        <f t="shared" si="231"/>
        <v>2.3736283030858264E-2</v>
      </c>
      <c r="E1683" s="6">
        <f t="shared" si="232"/>
        <v>2.1779506923806514E-2</v>
      </c>
      <c r="F1683" s="6">
        <f t="shared" si="230"/>
        <v>2.352711835746164E-2</v>
      </c>
      <c r="G1683" s="3"/>
      <c r="H1683" s="3">
        <f t="shared" si="236"/>
        <v>5.990261128429777E-4</v>
      </c>
      <c r="I1683" s="6">
        <f t="shared" si="237"/>
        <v>2.4475009966146648E-2</v>
      </c>
      <c r="J1683" s="13"/>
      <c r="K1683" s="13"/>
      <c r="L1683" s="3"/>
      <c r="M1683" s="3"/>
      <c r="N1683" s="3"/>
      <c r="O1683" s="3">
        <f t="shared" si="238"/>
        <v>6.5107590551189874E-4</v>
      </c>
      <c r="P1683" s="36">
        <f t="shared" si="234"/>
        <v>2.6416639660317687</v>
      </c>
      <c r="Q1683" s="6">
        <f t="shared" si="235"/>
        <v>2.5516189086771925E-2</v>
      </c>
      <c r="R1683" s="3"/>
      <c r="S1683" s="3"/>
      <c r="T1683" s="3"/>
    </row>
    <row r="1684" spans="1:20" x14ac:dyDescent="0.25">
      <c r="A1684" s="33">
        <v>44832</v>
      </c>
      <c r="B1684">
        <v>21.109707</v>
      </c>
      <c r="C1684" s="6">
        <f t="shared" si="233"/>
        <v>-7.5338050896234469E-3</v>
      </c>
      <c r="D1684" s="6">
        <f t="shared" si="231"/>
        <v>2.3822833740539943E-2</v>
      </c>
      <c r="E1684" s="6">
        <f t="shared" si="232"/>
        <v>2.1410913030075574E-2</v>
      </c>
      <c r="F1684" s="6">
        <f t="shared" si="230"/>
        <v>2.2686438319881687E-2</v>
      </c>
      <c r="G1684" s="3"/>
      <c r="H1684" s="3">
        <f t="shared" si="236"/>
        <v>5.7150996281122278E-4</v>
      </c>
      <c r="I1684" s="6">
        <f t="shared" si="237"/>
        <v>2.390627454898029E-2</v>
      </c>
      <c r="J1684" s="13"/>
      <c r="K1684" s="13"/>
      <c r="L1684" s="3"/>
      <c r="M1684" s="3"/>
      <c r="N1684" s="3"/>
      <c r="O1684" s="3">
        <f t="shared" si="238"/>
        <v>6.0704229162323676E-4</v>
      </c>
      <c r="P1684" s="36">
        <f t="shared" si="234"/>
        <v>2.7377677085442111</v>
      </c>
      <c r="Q1684" s="6">
        <f t="shared" si="235"/>
        <v>2.4638228256577962E-2</v>
      </c>
      <c r="R1684" s="3"/>
      <c r="S1684" s="3"/>
      <c r="T1684" s="3"/>
    </row>
    <row r="1685" spans="1:20" x14ac:dyDescent="0.25">
      <c r="A1685" s="33">
        <v>44833</v>
      </c>
      <c r="B1685">
        <v>20.865555000000001</v>
      </c>
      <c r="C1685" s="6">
        <f t="shared" si="233"/>
        <v>-1.1633268827618557E-2</v>
      </c>
      <c r="D1685" s="6">
        <f t="shared" si="231"/>
        <v>2.2694366492293672E-2</v>
      </c>
      <c r="E1685" s="6">
        <f t="shared" si="232"/>
        <v>2.1334975917084588E-2</v>
      </c>
      <c r="F1685" s="6">
        <f t="shared" si="230"/>
        <v>2.2699634209902946E-2</v>
      </c>
      <c r="G1685" s="3"/>
      <c r="H1685" s="3">
        <f t="shared" si="236"/>
        <v>5.4062485819025559E-4</v>
      </c>
      <c r="I1685" s="6">
        <f t="shared" si="237"/>
        <v>2.3251340997677006E-2</v>
      </c>
      <c r="J1685" s="13"/>
      <c r="K1685" s="13"/>
      <c r="L1685" s="3"/>
      <c r="M1685" s="3"/>
      <c r="N1685" s="3"/>
      <c r="O1685" s="3">
        <f t="shared" si="238"/>
        <v>5.6029748174758298E-4</v>
      </c>
      <c r="P1685" s="36">
        <f t="shared" si="234"/>
        <v>2.7038139848666747</v>
      </c>
      <c r="Q1685" s="6">
        <f t="shared" si="235"/>
        <v>2.3670603747001955E-2</v>
      </c>
      <c r="R1685" s="3"/>
      <c r="S1685" s="3"/>
      <c r="T1685" s="3"/>
    </row>
    <row r="1686" spans="1:20" x14ac:dyDescent="0.25">
      <c r="A1686" s="33">
        <v>44834</v>
      </c>
      <c r="B1686">
        <v>21.259954</v>
      </c>
      <c r="C1686" s="6">
        <f t="shared" si="233"/>
        <v>1.8725495965375306E-2</v>
      </c>
      <c r="D1686" s="6">
        <f t="shared" si="231"/>
        <v>2.2770872125196344E-2</v>
      </c>
      <c r="E1686" s="6">
        <f t="shared" si="232"/>
        <v>2.0998323236326642E-2</v>
      </c>
      <c r="F1686" s="6">
        <f t="shared" si="230"/>
        <v>2.2732286377631257E-2</v>
      </c>
      <c r="G1686" s="3"/>
      <c r="H1686" s="3">
        <f t="shared" si="236"/>
        <v>5.1630734331577872E-4</v>
      </c>
      <c r="I1686" s="6">
        <f t="shared" si="237"/>
        <v>2.2722397393668183E-2</v>
      </c>
      <c r="J1686" s="13"/>
      <c r="K1686" s="13"/>
      <c r="L1686" s="3"/>
      <c r="M1686" s="3"/>
      <c r="N1686" s="3"/>
      <c r="O1686" s="3">
        <f t="shared" si="238"/>
        <v>5.245356760132724E-4</v>
      </c>
      <c r="P1686" s="36">
        <f t="shared" si="234"/>
        <v>2.5233175541931789</v>
      </c>
      <c r="Q1686" s="6">
        <f t="shared" si="235"/>
        <v>2.290274385337426E-2</v>
      </c>
      <c r="R1686" s="3"/>
      <c r="S1686" s="3"/>
      <c r="T1686" s="3"/>
    </row>
    <row r="1687" spans="1:20" x14ac:dyDescent="0.25">
      <c r="A1687" s="33">
        <v>44837</v>
      </c>
      <c r="B1687">
        <v>21.316298</v>
      </c>
      <c r="C1687" s="6">
        <f t="shared" si="233"/>
        <v>2.6467352218687303E-3</v>
      </c>
      <c r="D1687" s="6">
        <f t="shared" si="231"/>
        <v>2.2897211176813797E-2</v>
      </c>
      <c r="E1687" s="6">
        <f t="shared" si="232"/>
        <v>2.0007818290904852E-2</v>
      </c>
      <c r="F1687" s="6">
        <f t="shared" si="230"/>
        <v>2.2787299904778614E-2</v>
      </c>
      <c r="G1687" s="3"/>
      <c r="H1687" s="3">
        <f t="shared" si="236"/>
        <v>5.0636755466578918E-4</v>
      </c>
      <c r="I1687" s="6">
        <f t="shared" si="237"/>
        <v>2.2502612174274104E-2</v>
      </c>
      <c r="J1687" s="13"/>
      <c r="K1687" s="13"/>
      <c r="L1687" s="3"/>
      <c r="M1687" s="3"/>
      <c r="N1687" s="3"/>
      <c r="O1687" s="3">
        <f t="shared" si="238"/>
        <v>5.1002778938184854E-4</v>
      </c>
      <c r="P1687" s="36">
        <f t="shared" si="234"/>
        <v>2.8647166630421843</v>
      </c>
      <c r="Q1687" s="6">
        <f t="shared" si="235"/>
        <v>2.2583794840146963E-2</v>
      </c>
      <c r="R1687" s="3"/>
      <c r="S1687" s="3"/>
      <c r="T1687" s="3"/>
    </row>
    <row r="1688" spans="1:20" x14ac:dyDescent="0.25">
      <c r="A1688" s="33">
        <v>44838</v>
      </c>
      <c r="B1688">
        <v>22.537054000000001</v>
      </c>
      <c r="C1688" s="6">
        <f t="shared" si="233"/>
        <v>5.568885464781749E-2</v>
      </c>
      <c r="D1688" s="6">
        <f t="shared" si="231"/>
        <v>2.2027729700745562E-2</v>
      </c>
      <c r="E1688" s="6">
        <f t="shared" si="232"/>
        <v>1.9770254130855532E-2</v>
      </c>
      <c r="F1688" s="6">
        <f t="shared" si="230"/>
        <v>2.277640826058101E-2</v>
      </c>
      <c r="G1688" s="3"/>
      <c r="H1688" s="3">
        <f t="shared" si="236"/>
        <v>4.7640581382592262E-4</v>
      </c>
      <c r="I1688" s="6">
        <f t="shared" si="237"/>
        <v>2.1826722470996936E-2</v>
      </c>
      <c r="J1688" s="13"/>
      <c r="K1688" s="13"/>
      <c r="L1688" s="3"/>
      <c r="M1688" s="3"/>
      <c r="N1688" s="3"/>
      <c r="O1688" s="3">
        <f t="shared" si="238"/>
        <v>4.6845364264677848E-4</v>
      </c>
      <c r="P1688" s="36">
        <f t="shared" si="234"/>
        <v>-0.39599299819943212</v>
      </c>
      <c r="Q1688" s="6">
        <f t="shared" si="235"/>
        <v>2.1643789932606038E-2</v>
      </c>
      <c r="R1688" s="3"/>
      <c r="S1688" s="3"/>
      <c r="T1688" s="3"/>
    </row>
    <row r="1689" spans="1:20" x14ac:dyDescent="0.25">
      <c r="A1689" s="33">
        <v>44839</v>
      </c>
      <c r="B1689">
        <v>22.527664000000001</v>
      </c>
      <c r="C1689" s="6">
        <f t="shared" si="233"/>
        <v>-4.1673400179246856E-4</v>
      </c>
      <c r="D1689" s="6">
        <f t="shared" si="231"/>
        <v>2.4260443268486288E-2</v>
      </c>
      <c r="E1689" s="6">
        <f t="shared" si="232"/>
        <v>2.1021396531074092E-2</v>
      </c>
      <c r="F1689" s="6">
        <f t="shared" si="230"/>
        <v>2.3452088954508031E-2</v>
      </c>
      <c r="G1689" s="3"/>
      <c r="H1689" s="3">
        <f t="shared" si="236"/>
        <v>6.3389637691551204E-4</v>
      </c>
      <c r="I1689" s="6">
        <f t="shared" si="237"/>
        <v>2.5177298840731745E-2</v>
      </c>
      <c r="J1689" s="13"/>
      <c r="K1689" s="13"/>
      <c r="L1689" s="3"/>
      <c r="M1689" s="3"/>
      <c r="N1689" s="3"/>
      <c r="O1689" s="3">
        <f t="shared" si="238"/>
        <v>6.8708480765578928E-4</v>
      </c>
      <c r="P1689" s="36">
        <f t="shared" si="234"/>
        <v>2.7224615005295147</v>
      </c>
      <c r="Q1689" s="6">
        <f t="shared" si="235"/>
        <v>2.6212302601179266E-2</v>
      </c>
      <c r="R1689" s="3"/>
      <c r="S1689" s="3"/>
      <c r="T1689" s="3"/>
    </row>
    <row r="1690" spans="1:20" x14ac:dyDescent="0.25">
      <c r="A1690" s="33">
        <v>44840</v>
      </c>
      <c r="B1690">
        <v>22.133265000000002</v>
      </c>
      <c r="C1690" s="6">
        <f t="shared" si="233"/>
        <v>-1.7662384631563312E-2</v>
      </c>
      <c r="D1690" s="6">
        <f t="shared" si="231"/>
        <v>2.423717218543163E-2</v>
      </c>
      <c r="E1690" s="6">
        <f t="shared" si="232"/>
        <v>2.0950337173517321E-2</v>
      </c>
      <c r="F1690" s="6">
        <f t="shared" si="230"/>
        <v>2.3352642366943288E-2</v>
      </c>
      <c r="G1690" s="3"/>
      <c r="H1690" s="3">
        <f t="shared" si="236"/>
        <v>5.958730143342763E-4</v>
      </c>
      <c r="I1690" s="6">
        <f t="shared" si="237"/>
        <v>2.4410510325150441E-2</v>
      </c>
      <c r="J1690" s="13"/>
      <c r="K1690" s="13"/>
      <c r="L1690" s="3"/>
      <c r="M1690" s="3"/>
      <c r="N1690" s="3"/>
      <c r="O1690" s="3">
        <f t="shared" si="238"/>
        <v>6.279891887396923E-4</v>
      </c>
      <c r="P1690" s="36">
        <f t="shared" si="234"/>
        <v>2.519175332829803</v>
      </c>
      <c r="Q1690" s="6">
        <f t="shared" si="235"/>
        <v>2.5059712463228551E-2</v>
      </c>
      <c r="R1690" s="3"/>
      <c r="S1690" s="3"/>
      <c r="T1690" s="3"/>
    </row>
    <row r="1691" spans="1:20" x14ac:dyDescent="0.25">
      <c r="A1691" s="33">
        <v>44841</v>
      </c>
      <c r="B1691">
        <v>22.377417000000001</v>
      </c>
      <c r="C1691" s="6">
        <f t="shared" si="233"/>
        <v>1.0970600213179287E-2</v>
      </c>
      <c r="D1691" s="6">
        <f t="shared" si="231"/>
        <v>2.4163726890207404E-2</v>
      </c>
      <c r="E1691" s="6">
        <f t="shared" si="232"/>
        <v>2.1045760217591608E-2</v>
      </c>
      <c r="F1691" s="6">
        <f t="shared" si="230"/>
        <v>2.3409272108703659E-2</v>
      </c>
      <c r="G1691" s="3"/>
      <c r="H1691" s="3">
        <f t="shared" si="236"/>
        <v>5.7883822332661678E-4</v>
      </c>
      <c r="I1691" s="6">
        <f t="shared" si="237"/>
        <v>2.4059056991632417E-2</v>
      </c>
      <c r="J1691" s="13"/>
      <c r="K1691" s="13"/>
      <c r="L1691" s="3"/>
      <c r="M1691" s="3"/>
      <c r="N1691" s="3"/>
      <c r="O1691" s="3">
        <f t="shared" si="238"/>
        <v>6.0037080549560134E-4</v>
      </c>
      <c r="P1691" s="36">
        <f t="shared" si="234"/>
        <v>2.6898098964846815</v>
      </c>
      <c r="Q1691" s="6">
        <f t="shared" si="235"/>
        <v>2.4502465294243381E-2</v>
      </c>
      <c r="R1691" s="3"/>
      <c r="S1691" s="3"/>
      <c r="T1691" s="3"/>
    </row>
    <row r="1692" spans="1:20" x14ac:dyDescent="0.25">
      <c r="A1692" s="33">
        <v>44844</v>
      </c>
      <c r="B1692">
        <v>22.095704999999999</v>
      </c>
      <c r="C1692" s="6">
        <f t="shared" si="233"/>
        <v>-1.2669034928211075E-2</v>
      </c>
      <c r="D1692" s="6">
        <f t="shared" si="231"/>
        <v>2.4228952213718923E-2</v>
      </c>
      <c r="E1692" s="6">
        <f t="shared" si="232"/>
        <v>2.1016722338587434E-2</v>
      </c>
      <c r="F1692" s="6">
        <f t="shared" si="230"/>
        <v>2.33849522127553E-2</v>
      </c>
      <c r="G1692" s="3"/>
      <c r="H1692" s="3">
        <f t="shared" si="236"/>
        <v>5.5132917406926435E-4</v>
      </c>
      <c r="I1692" s="6">
        <f t="shared" si="237"/>
        <v>2.3480399785124281E-2</v>
      </c>
      <c r="J1692" s="13"/>
      <c r="K1692" s="13"/>
      <c r="L1692" s="3"/>
      <c r="M1692" s="3"/>
      <c r="N1692" s="3"/>
      <c r="O1692" s="3">
        <f t="shared" si="238"/>
        <v>5.5953104762201727E-4</v>
      </c>
      <c r="P1692" s="36">
        <f t="shared" si="234"/>
        <v>2.6818395872652467</v>
      </c>
      <c r="Q1692" s="6">
        <f t="shared" si="235"/>
        <v>2.3654408629725183E-2</v>
      </c>
      <c r="R1692" s="3"/>
      <c r="S1692" s="3"/>
      <c r="T1692" s="3"/>
    </row>
    <row r="1693" spans="1:20" x14ac:dyDescent="0.25">
      <c r="A1693" s="33">
        <v>44845</v>
      </c>
      <c r="B1693">
        <v>21.964237000000001</v>
      </c>
      <c r="C1693" s="6">
        <f t="shared" si="233"/>
        <v>-5.9677060024076103E-3</v>
      </c>
      <c r="D1693" s="6">
        <f t="shared" si="231"/>
        <v>2.4269077002138383E-2</v>
      </c>
      <c r="E1693" s="6">
        <f t="shared" si="232"/>
        <v>2.1001108676435676E-2</v>
      </c>
      <c r="F1693" s="6">
        <f t="shared" si="230"/>
        <v>2.338666683454086E-2</v>
      </c>
      <c r="G1693" s="3"/>
      <c r="H1693" s="3">
        <f t="shared" si="236"/>
        <v>5.2787969038584233E-4</v>
      </c>
      <c r="I1693" s="6">
        <f t="shared" si="237"/>
        <v>2.2975632535054226E-2</v>
      </c>
      <c r="J1693" s="13"/>
      <c r="K1693" s="13"/>
      <c r="L1693" s="3"/>
      <c r="M1693" s="3"/>
      <c r="N1693" s="3"/>
      <c r="O1693" s="3">
        <f t="shared" si="238"/>
        <v>5.2592700734437395E-4</v>
      </c>
      <c r="P1693" s="36">
        <f t="shared" si="234"/>
        <v>2.8223776793713422</v>
      </c>
      <c r="Q1693" s="6">
        <f t="shared" si="235"/>
        <v>2.2933098511635403E-2</v>
      </c>
      <c r="R1693" s="3"/>
      <c r="S1693" s="3"/>
      <c r="T1693" s="3"/>
    </row>
    <row r="1694" spans="1:20" x14ac:dyDescent="0.25">
      <c r="A1694" s="33">
        <v>44846</v>
      </c>
      <c r="B1694">
        <v>22.161438</v>
      </c>
      <c r="C1694" s="6">
        <f t="shared" si="233"/>
        <v>8.9382117277834079E-3</v>
      </c>
      <c r="D1694" s="6">
        <f t="shared" si="231"/>
        <v>2.3981622855661331E-2</v>
      </c>
      <c r="E1694" s="6">
        <f t="shared" si="232"/>
        <v>2.0807013328317612E-2</v>
      </c>
      <c r="F1694" s="6">
        <f t="shared" si="230"/>
        <v>2.3395099107095793E-2</v>
      </c>
      <c r="G1694" s="3"/>
      <c r="H1694" s="3">
        <f t="shared" si="236"/>
        <v>4.9834371985856213E-4</v>
      </c>
      <c r="I1694" s="6">
        <f t="shared" si="237"/>
        <v>2.2323613503610076E-2</v>
      </c>
      <c r="J1694" s="13"/>
      <c r="K1694" s="13"/>
      <c r="L1694" s="3"/>
      <c r="M1694" s="3"/>
      <c r="N1694" s="3"/>
      <c r="O1694" s="3">
        <f t="shared" si="238"/>
        <v>4.851992387822492E-4</v>
      </c>
      <c r="P1694" s="36">
        <f t="shared" si="234"/>
        <v>2.8142082584250732</v>
      </c>
      <c r="Q1694" s="6">
        <f t="shared" si="235"/>
        <v>2.2027238564610162E-2</v>
      </c>
      <c r="R1694" s="3"/>
      <c r="S1694" s="3"/>
      <c r="T1694" s="3"/>
    </row>
    <row r="1695" spans="1:20" x14ac:dyDescent="0.25">
      <c r="A1695" s="33">
        <v>44847</v>
      </c>
      <c r="B1695">
        <v>22.940843999999998</v>
      </c>
      <c r="C1695" s="6">
        <f t="shared" si="233"/>
        <v>3.4565151184310312E-2</v>
      </c>
      <c r="D1695" s="6">
        <f t="shared" si="231"/>
        <v>2.4013748180544456E-2</v>
      </c>
      <c r="E1695" s="6">
        <f t="shared" si="232"/>
        <v>2.0716086244665533E-2</v>
      </c>
      <c r="F1695" s="6">
        <f t="shared" ref="F1695:F1758" si="239">SQRT(SUMPRODUCT(C1605:C1694,C1605:C1694)/90)</f>
        <v>2.3402398644866325E-2</v>
      </c>
      <c r="G1695" s="3"/>
      <c r="H1695" s="3">
        <f t="shared" si="236"/>
        <v>4.7323659440048947E-4</v>
      </c>
      <c r="I1695" s="6">
        <f t="shared" si="237"/>
        <v>2.1754001801978631E-2</v>
      </c>
      <c r="J1695" s="13"/>
      <c r="K1695" s="13"/>
      <c r="L1695" s="3"/>
      <c r="M1695" s="3"/>
      <c r="N1695" s="3"/>
      <c r="O1695" s="3">
        <f t="shared" si="238"/>
        <v>4.5203826736960116E-4</v>
      </c>
      <c r="P1695" s="36">
        <f t="shared" si="234"/>
        <v>1.6104194607010081</v>
      </c>
      <c r="Q1695" s="6">
        <f t="shared" si="235"/>
        <v>2.1261191579250705E-2</v>
      </c>
      <c r="R1695" s="3"/>
      <c r="S1695" s="3"/>
      <c r="T1695" s="3"/>
    </row>
    <row r="1696" spans="1:20" x14ac:dyDescent="0.25">
      <c r="A1696" s="33">
        <v>44848</v>
      </c>
      <c r="B1696">
        <v>22.884502000000001</v>
      </c>
      <c r="C1696" s="6">
        <f t="shared" si="233"/>
        <v>-2.4589897647442674E-3</v>
      </c>
      <c r="D1696" s="6">
        <f t="shared" si="231"/>
        <v>2.4349676119792607E-2</v>
      </c>
      <c r="E1696" s="6">
        <f t="shared" si="232"/>
        <v>2.1162224273735503E-2</v>
      </c>
      <c r="F1696" s="6">
        <f t="shared" si="239"/>
        <v>2.355186792433463E-2</v>
      </c>
      <c r="G1696" s="3"/>
      <c r="H1696" s="3">
        <f t="shared" si="236"/>
        <v>5.1652737932011386E-4</v>
      </c>
      <c r="I1696" s="6">
        <f t="shared" si="237"/>
        <v>2.2727238708653407E-2</v>
      </c>
      <c r="J1696" s="13"/>
      <c r="K1696" s="13"/>
      <c r="L1696" s="3"/>
      <c r="M1696" s="3"/>
      <c r="N1696" s="3"/>
      <c r="O1696" s="3">
        <f t="shared" si="238"/>
        <v>5.1437062151673684E-4</v>
      </c>
      <c r="P1696" s="36">
        <f t="shared" si="234"/>
        <v>2.8614670178921489</v>
      </c>
      <c r="Q1696" s="6">
        <f t="shared" si="235"/>
        <v>2.2679740331774896E-2</v>
      </c>
      <c r="R1696" s="3"/>
      <c r="S1696" s="3"/>
      <c r="T1696" s="3"/>
    </row>
    <row r="1697" spans="1:20" x14ac:dyDescent="0.25">
      <c r="A1697" s="33">
        <v>44851</v>
      </c>
      <c r="B1697">
        <v>23.231947000000002</v>
      </c>
      <c r="C1697" s="6">
        <f t="shared" si="233"/>
        <v>1.5068444413670397E-2</v>
      </c>
      <c r="D1697" s="6">
        <f t="shared" si="231"/>
        <v>2.3477853920224872E-2</v>
      </c>
      <c r="E1697" s="6">
        <f t="shared" si="232"/>
        <v>2.0851885102072844E-2</v>
      </c>
      <c r="F1697" s="6">
        <f t="shared" si="239"/>
        <v>2.2779181890974665E-2</v>
      </c>
      <c r="G1697" s="3"/>
      <c r="H1697" s="3">
        <f t="shared" si="236"/>
        <v>4.8589853440069401E-4</v>
      </c>
      <c r="I1697" s="6">
        <f t="shared" si="237"/>
        <v>2.2043106278396746E-2</v>
      </c>
      <c r="J1697" s="13"/>
      <c r="K1697" s="13"/>
      <c r="L1697" s="3"/>
      <c r="M1697" s="3"/>
      <c r="N1697" s="3"/>
      <c r="O1697" s="3">
        <f t="shared" si="238"/>
        <v>4.7230120913435518E-4</v>
      </c>
      <c r="P1697" s="36">
        <f t="shared" si="234"/>
        <v>2.6696341128087901</v>
      </c>
      <c r="Q1697" s="6">
        <f t="shared" si="235"/>
        <v>2.1732492013902944E-2</v>
      </c>
      <c r="R1697" s="3"/>
      <c r="S1697" s="3"/>
      <c r="T1697" s="3"/>
    </row>
    <row r="1698" spans="1:20" x14ac:dyDescent="0.25">
      <c r="A1698" s="33">
        <v>44852</v>
      </c>
      <c r="B1698">
        <v>23.128651000000001</v>
      </c>
      <c r="C1698" s="6">
        <f t="shared" si="233"/>
        <v>-4.4562052860314706E-3</v>
      </c>
      <c r="D1698" s="6">
        <f t="shared" si="231"/>
        <v>2.3631752163769223E-2</v>
      </c>
      <c r="E1698" s="6">
        <f t="shared" si="232"/>
        <v>2.0712005092163487E-2</v>
      </c>
      <c r="F1698" s="6">
        <f t="shared" si="239"/>
        <v>2.2815844193355715E-2</v>
      </c>
      <c r="G1698" s="3"/>
      <c r="H1698" s="3">
        <f t="shared" si="236"/>
        <v>4.7036810335952486E-4</v>
      </c>
      <c r="I1698" s="6">
        <f t="shared" si="237"/>
        <v>2.16879713979783E-2</v>
      </c>
      <c r="J1698" s="13"/>
      <c r="K1698" s="13"/>
      <c r="L1698" s="3"/>
      <c r="M1698" s="3"/>
      <c r="N1698" s="3"/>
      <c r="O1698" s="3">
        <f t="shared" si="238"/>
        <v>4.5256176944237373E-4</v>
      </c>
      <c r="P1698" s="36">
        <f t="shared" si="234"/>
        <v>2.9094153278285582</v>
      </c>
      <c r="Q1698" s="6">
        <f t="shared" si="235"/>
        <v>2.1273499228908574E-2</v>
      </c>
      <c r="R1698" s="3"/>
      <c r="S1698" s="3"/>
      <c r="T1698" s="3"/>
    </row>
    <row r="1699" spans="1:20" x14ac:dyDescent="0.25">
      <c r="A1699" s="33">
        <v>44853</v>
      </c>
      <c r="B1699">
        <v>23.109873</v>
      </c>
      <c r="C1699" s="6">
        <f t="shared" si="233"/>
        <v>-8.1222320298682325E-4</v>
      </c>
      <c r="D1699" s="6">
        <f t="shared" ref="D1699:D1762" si="240">SQRT(SUMPRODUCT(C1669:C1698,C1669:C1698)/30)</f>
        <v>2.3645615034175057E-2</v>
      </c>
      <c r="E1699" s="6">
        <f t="shared" si="232"/>
        <v>2.0719993187667648E-2</v>
      </c>
      <c r="F1699" s="6">
        <f t="shared" si="239"/>
        <v>2.2563882651721039E-2</v>
      </c>
      <c r="G1699" s="3"/>
      <c r="H1699" s="3">
        <f t="shared" si="236"/>
        <v>4.4333748309102863E-4</v>
      </c>
      <c r="I1699" s="6">
        <f t="shared" si="237"/>
        <v>2.1055580806309492E-2</v>
      </c>
      <c r="J1699" s="13"/>
      <c r="K1699" s="13"/>
      <c r="L1699" s="3"/>
      <c r="M1699" s="3"/>
      <c r="N1699" s="3"/>
      <c r="O1699" s="3">
        <f t="shared" si="238"/>
        <v>4.1755510435452861E-4</v>
      </c>
      <c r="P1699" s="36">
        <f t="shared" si="234"/>
        <v>2.9708185213099094</v>
      </c>
      <c r="Q1699" s="6">
        <f t="shared" si="235"/>
        <v>2.0434165124969716E-2</v>
      </c>
      <c r="R1699" s="3"/>
      <c r="S1699" s="3"/>
      <c r="T1699" s="3"/>
    </row>
    <row r="1700" spans="1:20" x14ac:dyDescent="0.25">
      <c r="A1700" s="33">
        <v>44854</v>
      </c>
      <c r="B1700">
        <v>23.119263</v>
      </c>
      <c r="C1700" s="6">
        <f t="shared" si="233"/>
        <v>4.0623731878250587E-4</v>
      </c>
      <c r="D1700" s="6">
        <f t="shared" si="240"/>
        <v>2.3124049336922747E-2</v>
      </c>
      <c r="E1700" s="6">
        <f t="shared" si="232"/>
        <v>2.0586162281523213E-2</v>
      </c>
      <c r="F1700" s="6">
        <f t="shared" si="239"/>
        <v>2.2375516567614957E-2</v>
      </c>
      <c r="G1700" s="3"/>
      <c r="H1700" s="3">
        <f t="shared" si="236"/>
        <v>4.1677681649745509E-4</v>
      </c>
      <c r="I1700" s="6">
        <f t="shared" si="237"/>
        <v>2.0415112453705836E-2</v>
      </c>
      <c r="J1700" s="13"/>
      <c r="K1700" s="13"/>
      <c r="L1700" s="3"/>
      <c r="M1700" s="3"/>
      <c r="N1700" s="3"/>
      <c r="O1700" s="3">
        <f t="shared" si="238"/>
        <v>3.8431110737238992E-4</v>
      </c>
      <c r="P1700" s="36">
        <f t="shared" si="234"/>
        <v>3.0128758385203236</v>
      </c>
      <c r="Q1700" s="6">
        <f t="shared" si="235"/>
        <v>1.9603854400917945E-2</v>
      </c>
      <c r="R1700" s="3"/>
      <c r="S1700" s="3"/>
      <c r="T1700" s="3"/>
    </row>
    <row r="1701" spans="1:20" x14ac:dyDescent="0.25">
      <c r="A1701" s="33">
        <v>44855</v>
      </c>
      <c r="B1701">
        <v>23.034748</v>
      </c>
      <c r="C1701" s="6">
        <f t="shared" si="233"/>
        <v>-3.6623076795246215E-3</v>
      </c>
      <c r="D1701" s="6">
        <f t="shared" si="240"/>
        <v>2.1465270902041911E-2</v>
      </c>
      <c r="E1701" s="6">
        <f t="shared" si="232"/>
        <v>2.0468846333315437E-2</v>
      </c>
      <c r="F1701" s="6">
        <f t="shared" si="239"/>
        <v>2.211720160518664E-2</v>
      </c>
      <c r="G1701" s="3"/>
      <c r="H1701" s="3">
        <f t="shared" si="236"/>
        <v>3.9178010923315805E-4</v>
      </c>
      <c r="I1701" s="6">
        <f t="shared" si="237"/>
        <v>1.979343601381928E-2</v>
      </c>
      <c r="J1701" s="13"/>
      <c r="K1701" s="13"/>
      <c r="L1701" s="3"/>
      <c r="M1701" s="3"/>
      <c r="N1701" s="3"/>
      <c r="O1701" s="3">
        <f t="shared" si="238"/>
        <v>3.5420974219551639E-4</v>
      </c>
      <c r="P1701" s="36">
        <f t="shared" si="234"/>
        <v>3.0349391429798547</v>
      </c>
      <c r="Q1701" s="6">
        <f t="shared" si="235"/>
        <v>1.8820460732817259E-2</v>
      </c>
      <c r="R1701" s="3"/>
      <c r="S1701" s="3"/>
      <c r="T1701" s="3"/>
    </row>
    <row r="1702" spans="1:20" x14ac:dyDescent="0.25">
      <c r="A1702" s="33">
        <v>44858</v>
      </c>
      <c r="B1702">
        <v>23.100480999999998</v>
      </c>
      <c r="C1702" s="6">
        <f t="shared" si="233"/>
        <v>2.8495813678499037E-3</v>
      </c>
      <c r="D1702" s="6">
        <f t="shared" si="240"/>
        <v>2.1418330964057417E-2</v>
      </c>
      <c r="E1702" s="6">
        <f t="shared" si="232"/>
        <v>2.0444611790504542E-2</v>
      </c>
      <c r="F1702" s="6">
        <f t="shared" si="239"/>
        <v>2.2120244211924277E-2</v>
      </c>
      <c r="G1702" s="3"/>
      <c r="H1702" s="3">
        <f t="shared" si="236"/>
        <v>3.690780525315388E-4</v>
      </c>
      <c r="I1702" s="6">
        <f t="shared" si="237"/>
        <v>1.9211404231121127E-2</v>
      </c>
      <c r="J1702" s="13"/>
      <c r="K1702" s="13"/>
      <c r="L1702" s="3"/>
      <c r="M1702" s="3"/>
      <c r="N1702" s="3"/>
      <c r="O1702" s="3">
        <f t="shared" si="238"/>
        <v>3.2808799768085386E-4</v>
      </c>
      <c r="P1702" s="36">
        <f t="shared" si="234"/>
        <v>3.0798009142602969</v>
      </c>
      <c r="Q1702" s="6">
        <f t="shared" si="235"/>
        <v>1.8113199542898372E-2</v>
      </c>
      <c r="R1702" s="3"/>
      <c r="S1702" s="3"/>
      <c r="T1702" s="3"/>
    </row>
    <row r="1703" spans="1:20" x14ac:dyDescent="0.25">
      <c r="A1703" s="33">
        <v>44859</v>
      </c>
      <c r="B1703">
        <v>23.29768</v>
      </c>
      <c r="C1703" s="6">
        <f t="shared" si="233"/>
        <v>8.5003449769165598E-3</v>
      </c>
      <c r="D1703" s="6">
        <f t="shared" si="240"/>
        <v>1.9958678059702369E-2</v>
      </c>
      <c r="E1703" s="6">
        <f t="shared" si="232"/>
        <v>2.036474772136445E-2</v>
      </c>
      <c r="F1703" s="6">
        <f t="shared" si="239"/>
        <v>2.1861523585251372E-2</v>
      </c>
      <c r="G1703" s="3"/>
      <c r="H1703" s="3">
        <f t="shared" si="236"/>
        <v>3.4742057621796628E-4</v>
      </c>
      <c r="I1703" s="6">
        <f t="shared" si="237"/>
        <v>1.8639221448815031E-2</v>
      </c>
      <c r="J1703" s="13"/>
      <c r="K1703" s="13"/>
      <c r="L1703" s="3"/>
      <c r="M1703" s="3"/>
      <c r="N1703" s="3"/>
      <c r="O1703" s="3">
        <f t="shared" si="238"/>
        <v>3.0402954405581189E-4</v>
      </c>
      <c r="P1703" s="36">
        <f t="shared" si="234"/>
        <v>3.0114239709183894</v>
      </c>
      <c r="Q1703" s="6">
        <f t="shared" si="235"/>
        <v>1.7436442987484917E-2</v>
      </c>
      <c r="R1703" s="3"/>
      <c r="S1703" s="3"/>
      <c r="T1703" s="3"/>
    </row>
    <row r="1704" spans="1:20" x14ac:dyDescent="0.25">
      <c r="A1704" s="33">
        <v>44861</v>
      </c>
      <c r="B1704">
        <v>23.616955000000001</v>
      </c>
      <c r="C1704" s="6">
        <f t="shared" si="233"/>
        <v>1.3611101487375731E-2</v>
      </c>
      <c r="D1704" s="6">
        <f t="shared" si="240"/>
        <v>2.0016892301857957E-2</v>
      </c>
      <c r="E1704" s="6">
        <f t="shared" si="232"/>
        <v>2.0308462007874804E-2</v>
      </c>
      <c r="F1704" s="6">
        <f t="shared" si="239"/>
        <v>2.180203982860476E-2</v>
      </c>
      <c r="G1704" s="3"/>
      <c r="H1704" s="3">
        <f t="shared" si="236"/>
        <v>3.3091069352848373E-4</v>
      </c>
      <c r="I1704" s="6">
        <f t="shared" si="237"/>
        <v>1.8190950869277939E-2</v>
      </c>
      <c r="J1704" s="13"/>
      <c r="K1704" s="13"/>
      <c r="L1704" s="3"/>
      <c r="M1704" s="3"/>
      <c r="N1704" s="3"/>
      <c r="O1704" s="3">
        <f t="shared" si="238"/>
        <v>2.8758590390280182E-4</v>
      </c>
      <c r="P1704" s="36">
        <f t="shared" si="234"/>
        <v>2.8359572535672197</v>
      </c>
      <c r="Q1704" s="6">
        <f t="shared" si="235"/>
        <v>1.6958357936510297E-2</v>
      </c>
      <c r="R1704" s="3"/>
      <c r="S1704" s="3"/>
      <c r="T1704" s="3"/>
    </row>
    <row r="1705" spans="1:20" x14ac:dyDescent="0.25">
      <c r="A1705" s="33">
        <v>44862</v>
      </c>
      <c r="B1705">
        <v>23.635736000000001</v>
      </c>
      <c r="C1705" s="6">
        <f t="shared" si="233"/>
        <v>7.9491773236654698E-4</v>
      </c>
      <c r="D1705" s="6">
        <f t="shared" si="240"/>
        <v>2.0134270932438136E-2</v>
      </c>
      <c r="E1705" s="6">
        <f t="shared" si="232"/>
        <v>2.0288427304031145E-2</v>
      </c>
      <c r="F1705" s="6">
        <f t="shared" si="239"/>
        <v>2.1797940194364398E-2</v>
      </c>
      <c r="G1705" s="3"/>
      <c r="H1705" s="3">
        <f t="shared" si="236"/>
        <v>3.2217177693875319E-4</v>
      </c>
      <c r="I1705" s="6">
        <f t="shared" si="237"/>
        <v>1.7949144184020396E-2</v>
      </c>
      <c r="J1705" s="13"/>
      <c r="K1705" s="13"/>
      <c r="L1705" s="3"/>
      <c r="M1705" s="3"/>
      <c r="N1705" s="3"/>
      <c r="O1705" s="3">
        <f t="shared" si="238"/>
        <v>2.8207464920849311E-4</v>
      </c>
      <c r="P1705" s="36">
        <f t="shared" si="234"/>
        <v>3.1666107877827363</v>
      </c>
      <c r="Q1705" s="6">
        <f t="shared" si="235"/>
        <v>1.679507812451294E-2</v>
      </c>
      <c r="R1705" s="3"/>
      <c r="S1705" s="3"/>
      <c r="T1705" s="3"/>
    </row>
    <row r="1706" spans="1:20" x14ac:dyDescent="0.25">
      <c r="A1706" s="33">
        <v>44865</v>
      </c>
      <c r="B1706">
        <v>23.438535999999999</v>
      </c>
      <c r="C1706" s="6">
        <f t="shared" si="233"/>
        <v>-8.3782985980566833E-3</v>
      </c>
      <c r="D1706" s="6">
        <f t="shared" si="240"/>
        <v>1.9017326502368606E-2</v>
      </c>
      <c r="E1706" s="6">
        <f t="shared" si="232"/>
        <v>1.9876822974582167E-2</v>
      </c>
      <c r="F1706" s="6">
        <f t="shared" si="239"/>
        <v>2.0634323406209146E-2</v>
      </c>
      <c r="G1706" s="3"/>
      <c r="H1706" s="3">
        <f t="shared" si="236"/>
        <v>3.0287938397450181E-4</v>
      </c>
      <c r="I1706" s="6">
        <f t="shared" si="237"/>
        <v>1.7403430235861602E-2</v>
      </c>
      <c r="J1706" s="13"/>
      <c r="K1706" s="13"/>
      <c r="L1706" s="3"/>
      <c r="M1706" s="3"/>
      <c r="N1706" s="3"/>
      <c r="O1706" s="3">
        <f t="shared" si="238"/>
        <v>2.6180256590282698E-4</v>
      </c>
      <c r="P1706" s="36">
        <f t="shared" si="234"/>
        <v>3.0709587764402015</v>
      </c>
      <c r="Q1706" s="6">
        <f t="shared" si="235"/>
        <v>1.6180314147223068E-2</v>
      </c>
      <c r="R1706" s="3"/>
      <c r="S1706" s="3"/>
      <c r="T1706" s="3"/>
    </row>
    <row r="1707" spans="1:20" x14ac:dyDescent="0.25">
      <c r="A1707" s="33">
        <v>44866</v>
      </c>
      <c r="B1707">
        <v>23.363413000000001</v>
      </c>
      <c r="C1707" s="6">
        <f t="shared" si="233"/>
        <v>-3.2102536805218959E-3</v>
      </c>
      <c r="D1707" s="6">
        <f t="shared" si="240"/>
        <v>1.8710503707766793E-2</v>
      </c>
      <c r="E1707" s="6">
        <f t="shared" si="232"/>
        <v>1.9879527641976445E-2</v>
      </c>
      <c r="F1707" s="6">
        <f t="shared" si="239"/>
        <v>2.0517021644670817E-2</v>
      </c>
      <c r="G1707" s="3"/>
      <c r="H1707" s="3">
        <f t="shared" si="236"/>
        <v>2.8891837417992358E-4</v>
      </c>
      <c r="I1707" s="6">
        <f t="shared" si="237"/>
        <v>1.6997599071043052E-2</v>
      </c>
      <c r="J1707" s="13"/>
      <c r="K1707" s="13"/>
      <c r="L1707" s="3"/>
      <c r="M1707" s="3"/>
      <c r="N1707" s="3"/>
      <c r="O1707" s="3">
        <f t="shared" si="238"/>
        <v>2.49232190924404E-4</v>
      </c>
      <c r="P1707" s="36">
        <f t="shared" si="234"/>
        <v>3.208949312900887</v>
      </c>
      <c r="Q1707" s="6">
        <f t="shared" si="235"/>
        <v>1.5787089374688545E-2</v>
      </c>
      <c r="R1707" s="3"/>
      <c r="S1707" s="3"/>
      <c r="T1707" s="3"/>
    </row>
    <row r="1708" spans="1:20" x14ac:dyDescent="0.25">
      <c r="A1708" s="33">
        <v>44867</v>
      </c>
      <c r="B1708">
        <v>23.739031000000001</v>
      </c>
      <c r="C1708" s="6">
        <f t="shared" si="233"/>
        <v>1.594931942242922E-2</v>
      </c>
      <c r="D1708" s="6">
        <f t="shared" si="240"/>
        <v>1.8690217437814214E-2</v>
      </c>
      <c r="E1708" s="6">
        <f t="shared" si="232"/>
        <v>1.9882160612152873E-2</v>
      </c>
      <c r="F1708" s="6">
        <f t="shared" si="239"/>
        <v>2.0514985660574581E-2</v>
      </c>
      <c r="G1708" s="3"/>
      <c r="H1708" s="3">
        <f t="shared" si="236"/>
        <v>2.7220161545072637E-4</v>
      </c>
      <c r="I1708" s="6">
        <f t="shared" si="237"/>
        <v>1.6498533736387801E-2</v>
      </c>
      <c r="J1708" s="13"/>
      <c r="K1708" s="13"/>
      <c r="L1708" s="3"/>
      <c r="M1708" s="3"/>
      <c r="N1708" s="3"/>
      <c r="O1708" s="3">
        <f t="shared" si="238"/>
        <v>2.3290630691110068E-4</v>
      </c>
      <c r="P1708" s="36">
        <f t="shared" si="234"/>
        <v>2.7173974977317261</v>
      </c>
      <c r="Q1708" s="6">
        <f t="shared" si="235"/>
        <v>1.5261268194717655E-2</v>
      </c>
      <c r="R1708" s="3"/>
      <c r="S1708" s="3"/>
      <c r="T1708" s="3"/>
    </row>
    <row r="1709" spans="1:20" x14ac:dyDescent="0.25">
      <c r="A1709" s="33">
        <v>44868</v>
      </c>
      <c r="B1709">
        <v>23.785982000000001</v>
      </c>
      <c r="C1709" s="6">
        <f t="shared" si="233"/>
        <v>1.9758443948063266E-3</v>
      </c>
      <c r="D1709" s="6">
        <f t="shared" si="240"/>
        <v>1.8771494301840393E-2</v>
      </c>
      <c r="E1709" s="6">
        <f t="shared" si="232"/>
        <v>1.9964020160399137E-2</v>
      </c>
      <c r="F1709" s="6">
        <f t="shared" si="239"/>
        <v>2.0580534733045545E-2</v>
      </c>
      <c r="G1709" s="3"/>
      <c r="H1709" s="3">
        <f t="shared" si="236"/>
        <v>2.7113236592600347E-4</v>
      </c>
      <c r="I1709" s="6">
        <f t="shared" si="237"/>
        <v>1.6466097471046486E-2</v>
      </c>
      <c r="J1709" s="13"/>
      <c r="K1709" s="13"/>
      <c r="L1709" s="3"/>
      <c r="M1709" s="3"/>
      <c r="N1709" s="3"/>
      <c r="O1709" s="3">
        <f t="shared" si="238"/>
        <v>2.3835490583044996E-4</v>
      </c>
      <c r="P1709" s="36">
        <f t="shared" si="234"/>
        <v>3.2437469769554781</v>
      </c>
      <c r="Q1709" s="6">
        <f t="shared" si="235"/>
        <v>1.5438746899617531E-2</v>
      </c>
      <c r="R1709" s="3"/>
      <c r="S1709" s="3"/>
      <c r="T1709" s="3"/>
    </row>
    <row r="1710" spans="1:20" x14ac:dyDescent="0.25">
      <c r="A1710" s="33">
        <v>44869</v>
      </c>
      <c r="B1710">
        <v>26.321401999999999</v>
      </c>
      <c r="C1710" s="6">
        <f t="shared" si="233"/>
        <v>0.1012859569585578</v>
      </c>
      <c r="D1710" s="6">
        <f t="shared" si="240"/>
        <v>1.8495436455610938E-2</v>
      </c>
      <c r="E1710" s="6">
        <f t="shared" si="232"/>
        <v>1.9935735639350506E-2</v>
      </c>
      <c r="F1710" s="6">
        <f t="shared" si="239"/>
        <v>2.019864516164338E-2</v>
      </c>
      <c r="G1710" s="3"/>
      <c r="H1710" s="3">
        <f t="shared" si="236"/>
        <v>2.5509866163479246E-4</v>
      </c>
      <c r="I1710" s="6">
        <f t="shared" si="237"/>
        <v>1.597180833953352E-2</v>
      </c>
      <c r="J1710" s="13"/>
      <c r="K1710" s="13"/>
      <c r="L1710" s="3"/>
      <c r="M1710" s="3"/>
      <c r="N1710" s="3"/>
      <c r="O1710" s="3">
        <f t="shared" si="238"/>
        <v>2.2254057042273381E-4</v>
      </c>
      <c r="P1710" s="36">
        <f t="shared" si="234"/>
        <v>-19.763119608219579</v>
      </c>
      <c r="Q1710" s="6">
        <f t="shared" si="235"/>
        <v>1.4917793751849963E-2</v>
      </c>
      <c r="R1710" s="3"/>
      <c r="S1710" s="3"/>
      <c r="T1710" s="3"/>
    </row>
    <row r="1711" spans="1:20" x14ac:dyDescent="0.25">
      <c r="A1711" s="33">
        <v>44872</v>
      </c>
      <c r="B1711">
        <v>26.706409000000001</v>
      </c>
      <c r="C1711" s="6">
        <f t="shared" si="233"/>
        <v>1.4521201539348905E-2</v>
      </c>
      <c r="D1711" s="6">
        <f t="shared" si="240"/>
        <v>2.5865387144883269E-2</v>
      </c>
      <c r="E1711" s="6">
        <f t="shared" si="232"/>
        <v>2.3837849852435668E-2</v>
      </c>
      <c r="F1711" s="6">
        <f t="shared" si="239"/>
        <v>2.2498272907914087E-2</v>
      </c>
      <c r="G1711" s="3"/>
      <c r="H1711" s="3">
        <f t="shared" si="236"/>
        <v>8.5532344655735496E-4</v>
      </c>
      <c r="I1711" s="6">
        <f t="shared" si="237"/>
        <v>2.9245913330880179E-2</v>
      </c>
      <c r="J1711" s="13"/>
      <c r="K1711" s="13"/>
      <c r="L1711" s="3"/>
      <c r="M1711" s="3"/>
      <c r="N1711" s="3"/>
      <c r="O1711" s="3">
        <f t="shared" si="238"/>
        <v>1.057418207965951E-3</v>
      </c>
      <c r="P1711" s="36">
        <f t="shared" si="234"/>
        <v>2.4073163496428789</v>
      </c>
      <c r="Q1711" s="6">
        <f t="shared" si="235"/>
        <v>3.2517967463633869E-2</v>
      </c>
      <c r="R1711" s="3"/>
      <c r="S1711" s="3"/>
      <c r="T1711" s="3"/>
    </row>
    <row r="1712" spans="1:20" x14ac:dyDescent="0.25">
      <c r="A1712" s="33">
        <v>44873</v>
      </c>
      <c r="B1712">
        <v>26.997513000000001</v>
      </c>
      <c r="C1712" s="6">
        <f t="shared" si="233"/>
        <v>1.0841176595721758E-2</v>
      </c>
      <c r="D1712" s="6">
        <f t="shared" si="240"/>
        <v>2.4179823483548551E-2</v>
      </c>
      <c r="E1712" s="6">
        <f t="shared" si="232"/>
        <v>2.3876222588276829E-2</v>
      </c>
      <c r="F1712" s="6">
        <f t="shared" si="239"/>
        <v>2.2525795403158983E-2</v>
      </c>
      <c r="G1712" s="3"/>
      <c r="H1712" s="3">
        <f t="shared" si="236"/>
        <v>8.1665595741269698E-4</v>
      </c>
      <c r="I1712" s="6">
        <f t="shared" si="237"/>
        <v>2.8577192958943624E-2</v>
      </c>
      <c r="J1712" s="13"/>
      <c r="K1712" s="13"/>
      <c r="L1712" s="3"/>
      <c r="M1712" s="3"/>
      <c r="N1712" s="3"/>
      <c r="O1712" s="3">
        <f t="shared" si="238"/>
        <v>9.8030447170123448E-4</v>
      </c>
      <c r="P1712" s="36">
        <f t="shared" si="234"/>
        <v>2.4849389137546511</v>
      </c>
      <c r="Q1712" s="6">
        <f t="shared" si="235"/>
        <v>3.1309814303205862E-2</v>
      </c>
      <c r="R1712" s="3"/>
      <c r="S1712" s="3"/>
      <c r="T1712" s="3"/>
    </row>
    <row r="1713" spans="1:20" x14ac:dyDescent="0.25">
      <c r="A1713" s="33">
        <v>44874</v>
      </c>
      <c r="B1713">
        <v>26.509211000000001</v>
      </c>
      <c r="C1713" s="6">
        <f t="shared" si="233"/>
        <v>-1.8252493146531327E-2</v>
      </c>
      <c r="D1713" s="6">
        <f t="shared" si="240"/>
        <v>2.3912449336364619E-2</v>
      </c>
      <c r="E1713" s="6">
        <f t="shared" si="232"/>
        <v>2.3824529013027888E-2</v>
      </c>
      <c r="F1713" s="6">
        <f t="shared" si="239"/>
        <v>2.2512952397471669E-2</v>
      </c>
      <c r="G1713" s="3"/>
      <c r="H1713" s="3">
        <f t="shared" si="236"/>
        <v>7.7470846656671271E-4</v>
      </c>
      <c r="I1713" s="6">
        <f t="shared" si="237"/>
        <v>2.7833585226605513E-2</v>
      </c>
      <c r="J1713" s="13"/>
      <c r="K1713" s="13"/>
      <c r="L1713" s="3"/>
      <c r="M1713" s="3"/>
      <c r="N1713" s="3"/>
      <c r="O1713" s="3">
        <f t="shared" si="238"/>
        <v>9.0284680012491111E-4</v>
      </c>
      <c r="P1713" s="36">
        <f t="shared" si="234"/>
        <v>2.401538622744972</v>
      </c>
      <c r="Q1713" s="6">
        <f t="shared" si="235"/>
        <v>3.0047409208198154E-2</v>
      </c>
      <c r="R1713" s="3"/>
      <c r="S1713" s="3"/>
      <c r="T1713" s="3"/>
    </row>
    <row r="1714" spans="1:20" x14ac:dyDescent="0.25">
      <c r="A1714" s="33">
        <v>44875</v>
      </c>
      <c r="B1714">
        <v>26.377745000000001</v>
      </c>
      <c r="C1714" s="6">
        <f t="shared" si="233"/>
        <v>-4.9715952940966781E-3</v>
      </c>
      <c r="D1714" s="6">
        <f t="shared" si="240"/>
        <v>2.4046404368551367E-2</v>
      </c>
      <c r="E1714" s="6">
        <f t="shared" si="232"/>
        <v>2.3934880096684156E-2</v>
      </c>
      <c r="F1714" s="6">
        <f t="shared" si="239"/>
        <v>2.232400767946776E-2</v>
      </c>
      <c r="G1714" s="3"/>
      <c r="H1714" s="3">
        <f t="shared" si="236"/>
        <v>7.4821516893656026E-4</v>
      </c>
      <c r="I1714" s="6">
        <f t="shared" si="237"/>
        <v>2.7353522057251792E-2</v>
      </c>
      <c r="J1714" s="13"/>
      <c r="K1714" s="13"/>
      <c r="L1714" s="3"/>
      <c r="M1714" s="3"/>
      <c r="N1714" s="3"/>
      <c r="O1714" s="3">
        <f t="shared" si="238"/>
        <v>8.5066179550125965E-4</v>
      </c>
      <c r="P1714" s="36">
        <f t="shared" si="234"/>
        <v>2.6012814718025048</v>
      </c>
      <c r="Q1714" s="6">
        <f t="shared" si="235"/>
        <v>2.9166106965127513E-2</v>
      </c>
      <c r="R1714" s="3"/>
      <c r="S1714" s="3"/>
      <c r="T1714" s="3"/>
    </row>
    <row r="1715" spans="1:20" x14ac:dyDescent="0.25">
      <c r="A1715" s="33">
        <v>44876</v>
      </c>
      <c r="B1715">
        <v>26.856656999999998</v>
      </c>
      <c r="C1715" s="6">
        <f t="shared" si="233"/>
        <v>1.7993060975369072E-2</v>
      </c>
      <c r="D1715" s="6">
        <f t="shared" si="240"/>
        <v>2.4024186030135293E-2</v>
      </c>
      <c r="E1715" s="6">
        <f t="shared" si="232"/>
        <v>2.3368737502238859E-2</v>
      </c>
      <c r="F1715" s="6">
        <f t="shared" si="239"/>
        <v>2.2267494314775715E-2</v>
      </c>
      <c r="G1715" s="3"/>
      <c r="H1715" s="3">
        <f t="shared" si="236"/>
        <v>7.0480526438646365E-4</v>
      </c>
      <c r="I1715" s="6">
        <f t="shared" si="237"/>
        <v>2.6548168757683902E-2</v>
      </c>
      <c r="J1715" s="13"/>
      <c r="K1715" s="13"/>
      <c r="L1715" s="3"/>
      <c r="M1715" s="3"/>
      <c r="N1715" s="3"/>
      <c r="O1715" s="3">
        <f t="shared" si="238"/>
        <v>7.7793364148706059E-4</v>
      </c>
      <c r="P1715" s="36">
        <f t="shared" si="234"/>
        <v>2.4524126751163871</v>
      </c>
      <c r="Q1715" s="6">
        <f t="shared" si="235"/>
        <v>2.78914618026209E-2</v>
      </c>
      <c r="R1715" s="3"/>
      <c r="S1715" s="3"/>
      <c r="T1715" s="3"/>
    </row>
    <row r="1716" spans="1:20" x14ac:dyDescent="0.25">
      <c r="A1716" s="33">
        <v>44879</v>
      </c>
      <c r="B1716">
        <v>27.091417</v>
      </c>
      <c r="C1716" s="6">
        <f t="shared" si="233"/>
        <v>8.7032386679637731E-3</v>
      </c>
      <c r="D1716" s="6">
        <f t="shared" si="240"/>
        <v>2.4154545971006604E-2</v>
      </c>
      <c r="E1716" s="6">
        <f t="shared" si="232"/>
        <v>2.3472906811977032E-2</v>
      </c>
      <c r="F1716" s="6">
        <f t="shared" si="239"/>
        <v>2.2100537312774261E-2</v>
      </c>
      <c r="G1716" s="3"/>
      <c r="H1716" s="3">
        <f t="shared" si="236"/>
        <v>6.8194196311907682E-4</v>
      </c>
      <c r="I1716" s="6">
        <f t="shared" si="237"/>
        <v>2.611401851724619E-2</v>
      </c>
      <c r="J1716" s="13"/>
      <c r="K1716" s="13"/>
      <c r="L1716" s="3"/>
      <c r="M1716" s="3"/>
      <c r="N1716" s="3"/>
      <c r="O1716" s="3">
        <f t="shared" si="238"/>
        <v>7.369322289468279E-4</v>
      </c>
      <c r="P1716" s="36">
        <f t="shared" si="234"/>
        <v>2.6361757474019023</v>
      </c>
      <c r="Q1716" s="6">
        <f t="shared" si="235"/>
        <v>2.7146495702886367E-2</v>
      </c>
      <c r="R1716" s="3"/>
      <c r="S1716" s="3"/>
      <c r="T1716" s="3"/>
    </row>
    <row r="1717" spans="1:20" x14ac:dyDescent="0.25">
      <c r="A1717" s="33">
        <v>44880</v>
      </c>
      <c r="B1717">
        <v>27.288616000000001</v>
      </c>
      <c r="C1717" s="6">
        <f t="shared" si="233"/>
        <v>7.2526570333337169E-3</v>
      </c>
      <c r="D1717" s="6">
        <f t="shared" si="240"/>
        <v>2.3964115461891759E-2</v>
      </c>
      <c r="E1717" s="6">
        <f t="shared" si="232"/>
        <v>2.3436735156016152E-2</v>
      </c>
      <c r="F1717" s="6">
        <f t="shared" si="239"/>
        <v>2.1407976826365555E-2</v>
      </c>
      <c r="G1717" s="3"/>
      <c r="H1717" s="3">
        <f t="shared" si="236"/>
        <v>6.4557022713062457E-4</v>
      </c>
      <c r="I1717" s="6">
        <f t="shared" si="237"/>
        <v>2.5408074053942471E-2</v>
      </c>
      <c r="J1717" s="13"/>
      <c r="K1717" s="13"/>
      <c r="L1717" s="3"/>
      <c r="M1717" s="3"/>
      <c r="N1717" s="3"/>
      <c r="O1717" s="3">
        <f t="shared" si="238"/>
        <v>6.7932092042011498E-4</v>
      </c>
      <c r="P1717" s="36">
        <f t="shared" si="234"/>
        <v>2.6895540249984364</v>
      </c>
      <c r="Q1717" s="6">
        <f t="shared" si="235"/>
        <v>2.6063785611843016E-2</v>
      </c>
      <c r="R1717" s="3"/>
      <c r="S1717" s="3"/>
      <c r="T1717" s="3"/>
    </row>
    <row r="1718" spans="1:20" x14ac:dyDescent="0.25">
      <c r="A1718" s="33">
        <v>44881</v>
      </c>
      <c r="B1718">
        <v>27.053856</v>
      </c>
      <c r="C1718" s="6">
        <f t="shared" si="233"/>
        <v>-8.6400729218885867E-3</v>
      </c>
      <c r="D1718" s="6">
        <f t="shared" si="240"/>
        <v>2.3995805691019473E-2</v>
      </c>
      <c r="E1718" s="6">
        <f t="shared" si="232"/>
        <v>2.3032797990368767E-2</v>
      </c>
      <c r="F1718" s="6">
        <f t="shared" si="239"/>
        <v>2.1272240029033013E-2</v>
      </c>
      <c r="G1718" s="3"/>
      <c r="H1718" s="3">
        <f t="shared" si="236"/>
        <v>6.0999207554537688E-4</v>
      </c>
      <c r="I1718" s="6">
        <f t="shared" si="237"/>
        <v>2.469801764404133E-2</v>
      </c>
      <c r="J1718" s="13"/>
      <c r="K1718" s="13"/>
      <c r="L1718" s="3"/>
      <c r="M1718" s="3"/>
      <c r="N1718" s="3"/>
      <c r="O1718" s="3">
        <f t="shared" si="238"/>
        <v>6.2531014185135544E-4</v>
      </c>
      <c r="P1718" s="36">
        <f t="shared" si="234"/>
        <v>2.710001801208902</v>
      </c>
      <c r="Q1718" s="6">
        <f t="shared" si="235"/>
        <v>2.5006202067714232E-2</v>
      </c>
      <c r="R1718" s="3"/>
      <c r="S1718" s="3"/>
      <c r="T1718" s="3"/>
    </row>
    <row r="1719" spans="1:20" x14ac:dyDescent="0.25">
      <c r="A1719" s="33">
        <v>44882</v>
      </c>
      <c r="B1719">
        <v>27.532768000000001</v>
      </c>
      <c r="C1719" s="6">
        <f t="shared" si="233"/>
        <v>1.7547312995493759E-2</v>
      </c>
      <c r="D1719" s="6">
        <f t="shared" si="240"/>
        <v>2.1792478099063359E-2</v>
      </c>
      <c r="E1719" s="6">
        <f t="shared" si="232"/>
        <v>2.3059501396188061E-2</v>
      </c>
      <c r="F1719" s="6">
        <f t="shared" si="239"/>
        <v>2.1281528187072345E-2</v>
      </c>
      <c r="G1719" s="3"/>
      <c r="H1719" s="3">
        <f t="shared" si="236"/>
        <v>5.7787160261838747E-4</v>
      </c>
      <c r="I1719" s="6">
        <f t="shared" si="237"/>
        <v>2.4038960098523136E-2</v>
      </c>
      <c r="J1719" s="13"/>
      <c r="K1719" s="13"/>
      <c r="L1719" s="3"/>
      <c r="M1719" s="3"/>
      <c r="N1719" s="3"/>
      <c r="O1719" s="3">
        <f t="shared" si="238"/>
        <v>5.7829755062062578E-4</v>
      </c>
      <c r="P1719" s="36">
        <f t="shared" si="234"/>
        <v>2.5425529603573458</v>
      </c>
      <c r="Q1719" s="6">
        <f t="shared" si="235"/>
        <v>2.4047818001237155E-2</v>
      </c>
      <c r="R1719" s="3"/>
      <c r="S1719" s="3"/>
      <c r="T1719" s="3"/>
    </row>
    <row r="1720" spans="1:20" x14ac:dyDescent="0.25">
      <c r="A1720" s="33">
        <v>44883</v>
      </c>
      <c r="B1720">
        <v>27.485817000000001</v>
      </c>
      <c r="C1720" s="6">
        <f t="shared" si="233"/>
        <v>-1.7067327848256512E-3</v>
      </c>
      <c r="D1720" s="6">
        <f t="shared" si="240"/>
        <v>2.2026573025233451E-2</v>
      </c>
      <c r="E1720" s="6">
        <f t="shared" si="232"/>
        <v>2.3158264559139604E-2</v>
      </c>
      <c r="F1720" s="6">
        <f t="shared" si="239"/>
        <v>2.1315121194464003E-2</v>
      </c>
      <c r="G1720" s="3"/>
      <c r="H1720" s="3">
        <f t="shared" si="236"/>
        <v>5.6167379806299367E-4</v>
      </c>
      <c r="I1720" s="6">
        <f t="shared" si="237"/>
        <v>2.3699658184518056E-2</v>
      </c>
      <c r="J1720" s="13"/>
      <c r="K1720" s="13"/>
      <c r="L1720" s="3"/>
      <c r="M1720" s="3"/>
      <c r="N1720" s="3"/>
      <c r="O1720" s="3">
        <f t="shared" si="238"/>
        <v>5.5510235916068126E-4</v>
      </c>
      <c r="P1720" s="36">
        <f t="shared" si="234"/>
        <v>2.826616698467316</v>
      </c>
      <c r="Q1720" s="6">
        <f t="shared" si="235"/>
        <v>2.3560610330818708E-2</v>
      </c>
      <c r="R1720" s="3"/>
      <c r="S1720" s="3"/>
      <c r="T1720" s="3"/>
    </row>
    <row r="1721" spans="1:20" x14ac:dyDescent="0.25">
      <c r="A1721" s="33">
        <v>44886</v>
      </c>
      <c r="B1721">
        <v>27.457644999999999</v>
      </c>
      <c r="C1721" s="6">
        <f t="shared" si="233"/>
        <v>-1.0254906204811033E-3</v>
      </c>
      <c r="D1721" s="6">
        <f t="shared" si="240"/>
        <v>2.1791474390231741E-2</v>
      </c>
      <c r="E1721" s="6">
        <f t="shared" si="232"/>
        <v>2.3008194771913966E-2</v>
      </c>
      <c r="F1721" s="6">
        <f t="shared" si="239"/>
        <v>2.1297233015682648E-2</v>
      </c>
      <c r="G1721" s="3"/>
      <c r="H1721" s="3">
        <f t="shared" si="236"/>
        <v>5.2814814638714198E-4</v>
      </c>
      <c r="I1721" s="6">
        <f t="shared" si="237"/>
        <v>2.298147398203914E-2</v>
      </c>
      <c r="J1721" s="13"/>
      <c r="K1721" s="13"/>
      <c r="L1721" s="3"/>
      <c r="M1721" s="3"/>
      <c r="N1721" s="3"/>
      <c r="O1721" s="3">
        <f t="shared" si="238"/>
        <v>5.0887280193414675E-4</v>
      </c>
      <c r="P1721" s="36">
        <f t="shared" si="234"/>
        <v>2.8716844075247305</v>
      </c>
      <c r="Q1721" s="6">
        <f t="shared" si="235"/>
        <v>2.2558209191647877E-2</v>
      </c>
      <c r="R1721" s="3"/>
      <c r="S1721" s="3"/>
      <c r="T1721" s="3"/>
    </row>
    <row r="1722" spans="1:20" x14ac:dyDescent="0.25">
      <c r="A1722" s="33">
        <v>44887</v>
      </c>
      <c r="B1722">
        <v>27.711186999999999</v>
      </c>
      <c r="C1722" s="6">
        <f t="shared" si="233"/>
        <v>9.1915589234747071E-3</v>
      </c>
      <c r="D1722" s="6">
        <f t="shared" si="240"/>
        <v>2.170003705448377E-2</v>
      </c>
      <c r="E1722" s="6">
        <f t="shared" si="232"/>
        <v>2.2999279701119379E-2</v>
      </c>
      <c r="F1722" s="6">
        <f t="shared" si="239"/>
        <v>2.1246935809511681E-2</v>
      </c>
      <c r="G1722" s="3"/>
      <c r="H1722" s="3">
        <f t="shared" si="236"/>
        <v>4.9652235546467516E-4</v>
      </c>
      <c r="I1722" s="6">
        <f t="shared" si="237"/>
        <v>2.2282781591728515E-2</v>
      </c>
      <c r="J1722" s="13"/>
      <c r="K1722" s="13"/>
      <c r="L1722" s="3"/>
      <c r="M1722" s="3"/>
      <c r="N1722" s="3"/>
      <c r="O1722" s="3">
        <f t="shared" si="238"/>
        <v>4.6691626615554444E-4</v>
      </c>
      <c r="P1722" s="36">
        <f t="shared" si="234"/>
        <v>2.8252707839028961</v>
      </c>
      <c r="Q1722" s="6">
        <f t="shared" si="235"/>
        <v>2.1608245328011814E-2</v>
      </c>
      <c r="R1722" s="3"/>
      <c r="S1722" s="3"/>
      <c r="T1722" s="3"/>
    </row>
    <row r="1723" spans="1:20" x14ac:dyDescent="0.25">
      <c r="A1723" s="33">
        <v>44888</v>
      </c>
      <c r="B1723">
        <v>27.579720999999999</v>
      </c>
      <c r="C1723" s="6">
        <f t="shared" si="233"/>
        <v>-4.7554381906584342E-3</v>
      </c>
      <c r="D1723" s="6">
        <f t="shared" si="240"/>
        <v>2.1641571534441559E-2</v>
      </c>
      <c r="E1723" s="6">
        <f t="shared" si="232"/>
        <v>2.2992887128589063E-2</v>
      </c>
      <c r="F1723" s="6">
        <f t="shared" si="239"/>
        <v>2.1216744564606475E-2</v>
      </c>
      <c r="G1723" s="3"/>
      <c r="H1723" s="3">
        <f t="shared" si="236"/>
        <v>4.7180009946341708E-4</v>
      </c>
      <c r="I1723" s="6">
        <f t="shared" si="237"/>
        <v>2.1720959911187561E-2</v>
      </c>
      <c r="J1723" s="13"/>
      <c r="K1723" s="13"/>
      <c r="L1723" s="3"/>
      <c r="M1723" s="3"/>
      <c r="N1723" s="3"/>
      <c r="O1723" s="3">
        <f t="shared" si="238"/>
        <v>4.3588649580944344E-4</v>
      </c>
      <c r="P1723" s="36">
        <f t="shared" si="234"/>
        <v>2.924185346442902</v>
      </c>
      <c r="Q1723" s="6">
        <f t="shared" si="235"/>
        <v>2.0877894908477804E-2</v>
      </c>
      <c r="R1723" s="3"/>
      <c r="S1723" s="3"/>
      <c r="T1723" s="3"/>
    </row>
    <row r="1724" spans="1:20" x14ac:dyDescent="0.25">
      <c r="A1724" s="33">
        <v>44889</v>
      </c>
      <c r="B1724">
        <v>27.945948000000001</v>
      </c>
      <c r="C1724" s="6">
        <f t="shared" si="233"/>
        <v>1.3191459637231985E-2</v>
      </c>
      <c r="D1724" s="6">
        <f t="shared" si="240"/>
        <v>2.1631558143805033E-2</v>
      </c>
      <c r="E1724" s="6">
        <f t="shared" si="232"/>
        <v>2.283684022057338E-2</v>
      </c>
      <c r="F1724" s="6">
        <f t="shared" si="239"/>
        <v>2.1085444545297056E-2</v>
      </c>
      <c r="G1724" s="3"/>
      <c r="H1724" s="3">
        <f t="shared" si="236"/>
        <v>4.4484894503872243E-4</v>
      </c>
      <c r="I1724" s="6">
        <f t="shared" si="237"/>
        <v>2.1091442459886957E-2</v>
      </c>
      <c r="J1724" s="13"/>
      <c r="K1724" s="13"/>
      <c r="L1724" s="3"/>
      <c r="M1724" s="3"/>
      <c r="N1724" s="3"/>
      <c r="O1724" s="3">
        <f t="shared" si="238"/>
        <v>4.0270498032669567E-4</v>
      </c>
      <c r="P1724" s="36">
        <f t="shared" si="234"/>
        <v>2.7736574450919855</v>
      </c>
      <c r="Q1724" s="6">
        <f t="shared" si="235"/>
        <v>2.0067510566253496E-2</v>
      </c>
      <c r="R1724" s="3"/>
      <c r="S1724" s="3"/>
      <c r="T1724" s="3"/>
    </row>
    <row r="1725" spans="1:20" x14ac:dyDescent="0.25">
      <c r="A1725" s="33">
        <v>44890</v>
      </c>
      <c r="B1725">
        <v>27.898993999999998</v>
      </c>
      <c r="C1725" s="6">
        <f t="shared" si="233"/>
        <v>-1.6815850955466274E-3</v>
      </c>
      <c r="D1725" s="6">
        <f t="shared" si="240"/>
        <v>2.1703956790052954E-2</v>
      </c>
      <c r="E1725" s="6">
        <f t="shared" si="232"/>
        <v>2.288800823600743E-2</v>
      </c>
      <c r="F1725" s="6">
        <f t="shared" si="239"/>
        <v>2.1050528092641976E-2</v>
      </c>
      <c r="G1725" s="3"/>
      <c r="H1725" s="3">
        <f t="shared" si="236"/>
        <v>4.2859888477804231E-4</v>
      </c>
      <c r="I1725" s="6">
        <f t="shared" si="237"/>
        <v>2.0702629900040292E-2</v>
      </c>
      <c r="J1725" s="13"/>
      <c r="K1725" s="13"/>
      <c r="L1725" s="3"/>
      <c r="M1725" s="3"/>
      <c r="N1725" s="3"/>
      <c r="O1725" s="3">
        <f t="shared" si="238"/>
        <v>3.8523803990563748E-4</v>
      </c>
      <c r="P1725" s="36">
        <f t="shared" si="234"/>
        <v>3.008215926012638</v>
      </c>
      <c r="Q1725" s="6">
        <f t="shared" si="235"/>
        <v>1.9627481751504382E-2</v>
      </c>
      <c r="R1725" s="3"/>
      <c r="S1725" s="3"/>
      <c r="T1725" s="3"/>
    </row>
    <row r="1726" spans="1:20" x14ac:dyDescent="0.25">
      <c r="A1726" s="33">
        <v>44893</v>
      </c>
      <c r="B1726">
        <v>27.420083999999999</v>
      </c>
      <c r="C1726" s="6">
        <f t="shared" si="233"/>
        <v>-1.7314893242761462E-2</v>
      </c>
      <c r="D1726" s="6">
        <f t="shared" si="240"/>
        <v>2.0768510027101051E-2</v>
      </c>
      <c r="E1726" s="6">
        <f t="shared" si="232"/>
        <v>2.2630043480786725E-2</v>
      </c>
      <c r="F1726" s="6">
        <f t="shared" si="239"/>
        <v>2.1031805130718551E-2</v>
      </c>
      <c r="G1726" s="3"/>
      <c r="H1726" s="3">
        <f t="shared" si="236"/>
        <v>4.0305261539737362E-4</v>
      </c>
      <c r="I1726" s="6">
        <f t="shared" si="237"/>
        <v>2.0076170336928646E-2</v>
      </c>
      <c r="J1726" s="13"/>
      <c r="K1726" s="13"/>
      <c r="L1726" s="3"/>
      <c r="M1726" s="3"/>
      <c r="N1726" s="3"/>
      <c r="O1726" s="3">
        <f t="shared" si="238"/>
        <v>3.552683967995342E-4</v>
      </c>
      <c r="P1726" s="36">
        <f t="shared" si="234"/>
        <v>2.6304376714997466</v>
      </c>
      <c r="Q1726" s="6">
        <f t="shared" si="235"/>
        <v>1.8848564847211424E-2</v>
      </c>
      <c r="R1726" s="3"/>
      <c r="S1726" s="3"/>
      <c r="T1726" s="3"/>
    </row>
    <row r="1727" spans="1:20" x14ac:dyDescent="0.25">
      <c r="A1727" s="33">
        <v>44894</v>
      </c>
      <c r="B1727">
        <v>27.626673</v>
      </c>
      <c r="C1727" s="6">
        <f t="shared" si="233"/>
        <v>7.5059815033347733E-3</v>
      </c>
      <c r="D1727" s="6">
        <f t="shared" si="240"/>
        <v>2.1002927700457235E-2</v>
      </c>
      <c r="E1727" s="6">
        <f t="shared" si="232"/>
        <v>2.2274790646491523E-2</v>
      </c>
      <c r="F1727" s="6">
        <f t="shared" si="239"/>
        <v>2.0902353907401028E-2</v>
      </c>
      <c r="G1727" s="3"/>
      <c r="H1727" s="3">
        <f t="shared" si="236"/>
        <v>3.9685779015402476E-4</v>
      </c>
      <c r="I1727" s="6">
        <f t="shared" si="237"/>
        <v>1.9921289871743363E-2</v>
      </c>
      <c r="J1727" s="13"/>
      <c r="K1727" s="13"/>
      <c r="L1727" s="3"/>
      <c r="M1727" s="3"/>
      <c r="N1727" s="3"/>
      <c r="O1727" s="3">
        <f t="shared" si="238"/>
        <v>3.527605238280915E-4</v>
      </c>
      <c r="P1727" s="36">
        <f t="shared" si="234"/>
        <v>2.9760665021789086</v>
      </c>
      <c r="Q1727" s="6">
        <f t="shared" si="235"/>
        <v>1.878192013155448E-2</v>
      </c>
      <c r="R1727" s="3"/>
      <c r="S1727" s="3"/>
      <c r="T1727" s="3"/>
    </row>
    <row r="1728" spans="1:20" x14ac:dyDescent="0.25">
      <c r="A1728" s="33">
        <v>44895</v>
      </c>
      <c r="B1728">
        <v>27.7957</v>
      </c>
      <c r="C1728" s="6">
        <f t="shared" si="233"/>
        <v>6.0996133838511152E-3</v>
      </c>
      <c r="D1728" s="6">
        <f t="shared" si="240"/>
        <v>2.0867016158680942E-2</v>
      </c>
      <c r="E1728" s="6">
        <f t="shared" si="232"/>
        <v>2.2292286487667241E-2</v>
      </c>
      <c r="F1728" s="6">
        <f t="shared" si="239"/>
        <v>2.0763804028824329E-2</v>
      </c>
      <c r="G1728" s="3"/>
      <c r="H1728" s="3">
        <f t="shared" si="236"/>
        <v>3.7642670824448749E-4</v>
      </c>
      <c r="I1728" s="6">
        <f t="shared" si="237"/>
        <v>1.9401719208474479E-2</v>
      </c>
      <c r="J1728" s="13"/>
      <c r="K1728" s="13"/>
      <c r="L1728" s="3"/>
      <c r="M1728" s="3"/>
      <c r="N1728" s="3"/>
      <c r="O1728" s="3">
        <f t="shared" si="238"/>
        <v>3.3033222647438273E-4</v>
      </c>
      <c r="P1728" s="36">
        <f t="shared" si="234"/>
        <v>3.0324523516492654</v>
      </c>
      <c r="Q1728" s="6">
        <f t="shared" si="235"/>
        <v>1.8175044057013527E-2</v>
      </c>
      <c r="R1728" s="3"/>
      <c r="S1728" s="3"/>
      <c r="T1728" s="3"/>
    </row>
    <row r="1729" spans="1:20" x14ac:dyDescent="0.25">
      <c r="A1729" s="33">
        <v>44896</v>
      </c>
      <c r="B1729">
        <v>27.354348999999999</v>
      </c>
      <c r="C1729" s="6">
        <f t="shared" si="233"/>
        <v>-1.6005803450121946E-2</v>
      </c>
      <c r="D1729" s="6">
        <f t="shared" si="240"/>
        <v>2.0880867174585722E-2</v>
      </c>
      <c r="E1729" s="6">
        <f t="shared" ref="E1729:E1792" si="241">SQRT(SUMPRODUCT(C1669:C1728,C1669:C1728)/60)</f>
        <v>2.2306117146503747E-2</v>
      </c>
      <c r="F1729" s="6">
        <f t="shared" si="239"/>
        <v>2.0773756275299846E-2</v>
      </c>
      <c r="G1729" s="3"/>
      <c r="H1729" s="3">
        <f t="shared" si="236"/>
        <v>3.5607342275576555E-4</v>
      </c>
      <c r="I1729" s="6">
        <f t="shared" si="237"/>
        <v>1.88699078629379E-2</v>
      </c>
      <c r="J1729" s="13"/>
      <c r="K1729" s="13"/>
      <c r="L1729" s="3"/>
      <c r="M1729" s="3"/>
      <c r="N1729" s="3"/>
      <c r="O1729" s="3">
        <f t="shared" si="238"/>
        <v>3.0846730144195775E-4</v>
      </c>
      <c r="P1729" s="36">
        <f t="shared" si="234"/>
        <v>2.7077529062242442</v>
      </c>
      <c r="Q1729" s="6">
        <f t="shared" si="235"/>
        <v>1.7563237214191403E-2</v>
      </c>
      <c r="R1729" s="3"/>
      <c r="S1729" s="3"/>
      <c r="T1729" s="3"/>
    </row>
    <row r="1730" spans="1:20" x14ac:dyDescent="0.25">
      <c r="A1730" s="33">
        <v>44897</v>
      </c>
      <c r="B1730">
        <v>27.382521000000001</v>
      </c>
      <c r="C1730" s="6">
        <f t="shared" si="233"/>
        <v>1.0293611047745724E-3</v>
      </c>
      <c r="D1730" s="6">
        <f t="shared" si="240"/>
        <v>2.1083836191447079E-2</v>
      </c>
      <c r="E1730" s="6">
        <f t="shared" si="241"/>
        <v>2.2127469424724232E-2</v>
      </c>
      <c r="F1730" s="6">
        <f t="shared" si="239"/>
        <v>2.0753379672639603E-2</v>
      </c>
      <c r="G1730" s="3"/>
      <c r="H1730" s="3">
        <f t="shared" si="236"/>
        <v>3.5008016203545575E-4</v>
      </c>
      <c r="I1730" s="6">
        <f t="shared" si="237"/>
        <v>1.8710429231726774E-2</v>
      </c>
      <c r="J1730" s="13"/>
      <c r="K1730" s="13"/>
      <c r="L1730" s="3"/>
      <c r="M1730" s="3"/>
      <c r="N1730" s="3"/>
      <c r="O1730" s="3">
        <f t="shared" si="238"/>
        <v>3.0682930247228447E-4</v>
      </c>
      <c r="P1730" s="36">
        <f t="shared" si="234"/>
        <v>3.1239442909432156</v>
      </c>
      <c r="Q1730" s="6">
        <f t="shared" si="235"/>
        <v>1.7516543679398755E-2</v>
      </c>
      <c r="R1730" s="3"/>
      <c r="S1730" s="3"/>
      <c r="T1730" s="3"/>
    </row>
    <row r="1731" spans="1:20" x14ac:dyDescent="0.25">
      <c r="A1731" s="33">
        <v>44900</v>
      </c>
      <c r="B1731">
        <v>27.823872000000001</v>
      </c>
      <c r="C1731" s="6">
        <f t="shared" si="233"/>
        <v>1.5989467127674697E-2</v>
      </c>
      <c r="D1731" s="6">
        <f t="shared" si="240"/>
        <v>2.1084543321240535E-2</v>
      </c>
      <c r="E1731" s="6">
        <f t="shared" si="241"/>
        <v>2.1275758763946773E-2</v>
      </c>
      <c r="F1731" s="6">
        <f t="shared" si="239"/>
        <v>2.0676115911029892E-2</v>
      </c>
      <c r="G1731" s="3"/>
      <c r="H1731" s="3">
        <f t="shared" si="236"/>
        <v>3.2913892737036977E-4</v>
      </c>
      <c r="I1731" s="6">
        <f t="shared" si="237"/>
        <v>1.8142186399945564E-2</v>
      </c>
      <c r="J1731" s="13"/>
      <c r="K1731" s="13"/>
      <c r="L1731" s="3"/>
      <c r="M1731" s="3"/>
      <c r="N1731" s="3"/>
      <c r="O1731" s="3">
        <f t="shared" si="238"/>
        <v>2.8422201800743576E-4</v>
      </c>
      <c r="P1731" s="36">
        <f t="shared" si="234"/>
        <v>2.7141794842353293</v>
      </c>
      <c r="Q1731" s="6">
        <f t="shared" si="235"/>
        <v>1.6858885431944658E-2</v>
      </c>
      <c r="R1731" s="3"/>
      <c r="S1731" s="3"/>
      <c r="T1731" s="3"/>
    </row>
    <row r="1732" spans="1:20" x14ac:dyDescent="0.25">
      <c r="A1732" s="33">
        <v>44901</v>
      </c>
      <c r="B1732">
        <v>27.523375999999999</v>
      </c>
      <c r="C1732" s="6">
        <f t="shared" ref="C1732:C1795" si="242">LN(B1732/B1731)</f>
        <v>-1.0858677296463441E-2</v>
      </c>
      <c r="D1732" s="6">
        <f t="shared" si="240"/>
        <v>2.127517299063672E-2</v>
      </c>
      <c r="E1732" s="6">
        <f t="shared" si="241"/>
        <v>2.1346871984759489E-2</v>
      </c>
      <c r="F1732" s="6">
        <f t="shared" si="239"/>
        <v>2.0725164159465608E-2</v>
      </c>
      <c r="G1732" s="3"/>
      <c r="H1732" s="3">
        <f t="shared" si="236"/>
        <v>3.2473037526976694E-4</v>
      </c>
      <c r="I1732" s="6">
        <f t="shared" si="237"/>
        <v>1.8020276781164239E-2</v>
      </c>
      <c r="J1732" s="13"/>
      <c r="K1732" s="13"/>
      <c r="L1732" s="3"/>
      <c r="M1732" s="3"/>
      <c r="N1732" s="3"/>
      <c r="O1732" s="3">
        <f t="shared" si="238"/>
        <v>2.8486257443746519E-4</v>
      </c>
      <c r="P1732" s="36">
        <f t="shared" si="234"/>
        <v>2.9558523356789808</v>
      </c>
      <c r="Q1732" s="6">
        <f t="shared" si="235"/>
        <v>1.6877872331471915E-2</v>
      </c>
      <c r="R1732" s="3"/>
      <c r="S1732" s="3"/>
      <c r="T1732" s="3"/>
    </row>
    <row r="1733" spans="1:20" x14ac:dyDescent="0.25">
      <c r="A1733" s="33">
        <v>44902</v>
      </c>
      <c r="B1733">
        <v>27.016293999999998</v>
      </c>
      <c r="C1733" s="6">
        <f t="shared" si="242"/>
        <v>-1.8595514495767611E-2</v>
      </c>
      <c r="D1733" s="6">
        <f t="shared" si="240"/>
        <v>2.1361008350186624E-2</v>
      </c>
      <c r="E1733" s="6">
        <f t="shared" si="241"/>
        <v>2.0671738045307021E-2</v>
      </c>
      <c r="F1733" s="6">
        <f t="shared" si="239"/>
        <v>2.0702162344759866E-2</v>
      </c>
      <c r="G1733" s="3"/>
      <c r="H1733" s="3">
        <f t="shared" si="236"/>
        <v>3.1232120511130479E-4</v>
      </c>
      <c r="I1733" s="6">
        <f t="shared" si="237"/>
        <v>1.7672611722982678E-2</v>
      </c>
      <c r="J1733" s="13"/>
      <c r="K1733" s="13"/>
      <c r="L1733" s="3"/>
      <c r="M1733" s="3"/>
      <c r="N1733" s="3"/>
      <c r="O1733" s="3">
        <f t="shared" si="238"/>
        <v>2.7403498851601171E-4</v>
      </c>
      <c r="P1733" s="36">
        <f t="shared" ref="P1733:P1796" si="243">-0.5*LN(2*PI())-LN(Q1733)-C1733^2/(2*O1733)</f>
        <v>2.551260000765267</v>
      </c>
      <c r="Q1733" s="6">
        <f t="shared" ref="Q1733:Q1796" si="244">SQRT(O1733)</f>
        <v>1.6554002190286545E-2</v>
      </c>
      <c r="R1733" s="3"/>
      <c r="S1733" s="3"/>
      <c r="T1733" s="3"/>
    </row>
    <row r="1734" spans="1:20" x14ac:dyDescent="0.25">
      <c r="A1734" s="33">
        <v>44903</v>
      </c>
      <c r="B1734">
        <v>27.138369000000001</v>
      </c>
      <c r="C1734" s="6">
        <f t="shared" si="242"/>
        <v>4.5083913372515189E-3</v>
      </c>
      <c r="D1734" s="6">
        <f t="shared" si="240"/>
        <v>2.1573376823249835E-2</v>
      </c>
      <c r="E1734" s="6">
        <f t="shared" si="241"/>
        <v>2.0809692032585602E-2</v>
      </c>
      <c r="F1734" s="6">
        <f t="shared" si="239"/>
        <v>2.0738674385541313E-2</v>
      </c>
      <c r="G1734" s="3"/>
      <c r="H1734" s="3">
        <f t="shared" ref="H1734:H1797" si="245">(1-$H$1)*C1733^2+$H$1*H1733</f>
        <v>3.143295223663647E-4</v>
      </c>
      <c r="I1734" s="6">
        <f t="shared" ref="I1734:I1797" si="246">SQRT(H1734)</f>
        <v>1.7729340720014513E-2</v>
      </c>
      <c r="J1734" s="13"/>
      <c r="K1734" s="13"/>
      <c r="L1734" s="3"/>
      <c r="M1734" s="3"/>
      <c r="N1734" s="3"/>
      <c r="O1734" s="3">
        <f t="shared" ref="O1734:O1797" si="247">$M$2+$M$3*C1733^2+$M$4*O1733</f>
        <v>2.8311447407546194E-4</v>
      </c>
      <c r="P1734" s="36">
        <f t="shared" si="243"/>
        <v>3.1299946662846434</v>
      </c>
      <c r="Q1734" s="6">
        <f t="shared" si="244"/>
        <v>1.6826005885992729E-2</v>
      </c>
      <c r="R1734" s="3"/>
      <c r="S1734" s="3"/>
      <c r="T1734" s="3"/>
    </row>
    <row r="1735" spans="1:20" x14ac:dyDescent="0.25">
      <c r="A1735" s="33">
        <v>44904</v>
      </c>
      <c r="B1735">
        <v>27.063245999999999</v>
      </c>
      <c r="C1735" s="6">
        <f t="shared" si="242"/>
        <v>-2.7719855987006102E-3</v>
      </c>
      <c r="D1735" s="6">
        <f t="shared" si="240"/>
        <v>2.1445575406509192E-2</v>
      </c>
      <c r="E1735" s="6">
        <f t="shared" si="241"/>
        <v>2.0800259259166641E-2</v>
      </c>
      <c r="F1735" s="6">
        <f t="shared" si="239"/>
        <v>2.0681338363028195E-2</v>
      </c>
      <c r="G1735" s="3"/>
      <c r="H1735" s="3">
        <f t="shared" si="245"/>
        <v>2.9668928657137106E-4</v>
      </c>
      <c r="I1735" s="6">
        <f t="shared" si="246"/>
        <v>1.7224670869754554E-2</v>
      </c>
      <c r="J1735" s="13"/>
      <c r="K1735" s="13"/>
      <c r="L1735" s="3"/>
      <c r="M1735" s="3"/>
      <c r="N1735" s="3"/>
      <c r="O1735" s="3">
        <f t="shared" si="247"/>
        <v>2.643735820363766E-4</v>
      </c>
      <c r="P1735" s="36">
        <f t="shared" si="243"/>
        <v>3.1856028682209687</v>
      </c>
      <c r="Q1735" s="6">
        <f t="shared" si="244"/>
        <v>1.625956893759415E-2</v>
      </c>
      <c r="R1735" s="3"/>
      <c r="S1735" s="3"/>
      <c r="T1735" s="3"/>
    </row>
    <row r="1736" spans="1:20" x14ac:dyDescent="0.25">
      <c r="A1736" s="33">
        <v>44907</v>
      </c>
      <c r="B1736">
        <v>26.612504999999999</v>
      </c>
      <c r="C1736" s="6">
        <f t="shared" si="242"/>
        <v>-1.6795353101425017E-2</v>
      </c>
      <c r="D1736" s="6">
        <f t="shared" si="240"/>
        <v>2.1451055254109938E-2</v>
      </c>
      <c r="E1736" s="6">
        <f t="shared" si="241"/>
        <v>2.0270748368185237E-2</v>
      </c>
      <c r="F1736" s="6">
        <f t="shared" si="239"/>
        <v>2.0415059430402786E-2</v>
      </c>
      <c r="G1736" s="3"/>
      <c r="H1736" s="3">
        <f t="shared" si="245"/>
        <v>2.7934896362665298E-4</v>
      </c>
      <c r="I1736" s="6">
        <f t="shared" si="246"/>
        <v>1.671373577709822E-2</v>
      </c>
      <c r="J1736" s="13"/>
      <c r="K1736" s="13"/>
      <c r="L1736" s="3"/>
      <c r="M1736" s="3"/>
      <c r="N1736" s="3"/>
      <c r="O1736" s="3">
        <f t="shared" si="247"/>
        <v>2.4638058586385562E-4</v>
      </c>
      <c r="P1736" s="36">
        <f t="shared" si="243"/>
        <v>2.6629224400899574</v>
      </c>
      <c r="Q1736" s="6">
        <f t="shared" si="244"/>
        <v>1.5696515086599815E-2</v>
      </c>
      <c r="R1736" s="3"/>
      <c r="S1736" s="3"/>
      <c r="T1736" s="3"/>
    </row>
    <row r="1737" spans="1:20" x14ac:dyDescent="0.25">
      <c r="A1737" s="33">
        <v>44908</v>
      </c>
      <c r="B1737">
        <v>26.659455999999999</v>
      </c>
      <c r="C1737" s="6">
        <f t="shared" si="242"/>
        <v>1.7626913398855954E-3</v>
      </c>
      <c r="D1737" s="6">
        <f t="shared" si="240"/>
        <v>2.1615057362750375E-2</v>
      </c>
      <c r="E1737" s="6">
        <f t="shared" si="241"/>
        <v>2.0215014887372013E-2</v>
      </c>
      <c r="F1737" s="6">
        <f t="shared" si="239"/>
        <v>2.0474390046520723E-2</v>
      </c>
      <c r="G1737" s="3"/>
      <c r="H1737" s="3">
        <f t="shared" si="245"/>
        <v>2.7951305895714662E-4</v>
      </c>
      <c r="I1737" s="6">
        <f t="shared" si="246"/>
        <v>1.6718644052588313E-2</v>
      </c>
      <c r="J1737" s="13"/>
      <c r="K1737" s="13"/>
      <c r="L1737" s="3"/>
      <c r="M1737" s="3"/>
      <c r="N1737" s="3"/>
      <c r="O1737" s="3">
        <f t="shared" si="247"/>
        <v>2.528328284269923E-4</v>
      </c>
      <c r="P1737" s="36">
        <f t="shared" si="243"/>
        <v>3.2163079533585712</v>
      </c>
      <c r="Q1737" s="6">
        <f t="shared" si="244"/>
        <v>1.5900717858857577E-2</v>
      </c>
      <c r="R1737" s="3"/>
      <c r="S1737" s="3"/>
      <c r="T1737" s="3"/>
    </row>
    <row r="1738" spans="1:20" x14ac:dyDescent="0.25">
      <c r="A1738" s="33">
        <v>44909</v>
      </c>
      <c r="B1738">
        <v>26.584333000000001</v>
      </c>
      <c r="C1738" s="6">
        <f t="shared" si="242"/>
        <v>-2.8218521356329559E-3</v>
      </c>
      <c r="D1738" s="6">
        <f t="shared" si="240"/>
        <v>2.1609506006937534E-2</v>
      </c>
      <c r="E1738" s="6">
        <f t="shared" si="241"/>
        <v>2.0202660440355916E-2</v>
      </c>
      <c r="F1738" s="6">
        <f t="shared" si="239"/>
        <v>2.0474141179210717E-2</v>
      </c>
      <c r="G1738" s="3"/>
      <c r="H1738" s="3">
        <f t="shared" si="245"/>
        <v>2.6292870026530023E-4</v>
      </c>
      <c r="I1738" s="6">
        <f t="shared" si="246"/>
        <v>1.6215076326224931E-2</v>
      </c>
      <c r="J1738" s="13"/>
      <c r="K1738" s="13"/>
      <c r="L1738" s="3"/>
      <c r="M1738" s="3"/>
      <c r="N1738" s="3"/>
      <c r="O1738" s="3">
        <f t="shared" si="247"/>
        <v>2.3556603513745381E-4</v>
      </c>
      <c r="P1738" s="36">
        <f t="shared" si="243"/>
        <v>3.2409195838103182</v>
      </c>
      <c r="Q1738" s="6">
        <f t="shared" si="244"/>
        <v>1.5348160643459978E-2</v>
      </c>
      <c r="R1738" s="3"/>
      <c r="S1738" s="3"/>
      <c r="T1738" s="3"/>
    </row>
    <row r="1739" spans="1:20" x14ac:dyDescent="0.25">
      <c r="A1739" s="33">
        <v>44910</v>
      </c>
      <c r="B1739">
        <v>26.330793</v>
      </c>
      <c r="C1739" s="6">
        <f t="shared" si="242"/>
        <v>-9.5829665143569425E-3</v>
      </c>
      <c r="D1739" s="6">
        <f t="shared" si="240"/>
        <v>2.1418609163803313E-2</v>
      </c>
      <c r="E1739" s="6">
        <f t="shared" si="241"/>
        <v>2.0138592513328554E-2</v>
      </c>
      <c r="F1739" s="6">
        <f t="shared" si="239"/>
        <v>2.0460376507136956E-2</v>
      </c>
      <c r="G1739" s="3"/>
      <c r="H1739" s="3">
        <f t="shared" si="245"/>
        <v>2.4763074921790477E-4</v>
      </c>
      <c r="I1739" s="6">
        <f t="shared" si="246"/>
        <v>1.5736287656811079E-2</v>
      </c>
      <c r="J1739" s="13"/>
      <c r="K1739" s="13"/>
      <c r="L1739" s="3"/>
      <c r="M1739" s="3"/>
      <c r="N1739" s="3"/>
      <c r="O1739" s="3">
        <f t="shared" si="247"/>
        <v>2.203548775410546E-4</v>
      </c>
      <c r="P1739" s="36">
        <f t="shared" si="243"/>
        <v>3.0828212838313722</v>
      </c>
      <c r="Q1739" s="6">
        <f t="shared" si="244"/>
        <v>1.484435507326117E-2</v>
      </c>
      <c r="R1739" s="3"/>
      <c r="S1739" s="3"/>
      <c r="T1739" s="3"/>
    </row>
    <row r="1740" spans="1:20" x14ac:dyDescent="0.25">
      <c r="A1740" s="33">
        <v>44911</v>
      </c>
      <c r="B1740">
        <v>26.565553999999999</v>
      </c>
      <c r="C1740" s="6">
        <f t="shared" si="242"/>
        <v>8.8763234021548496E-3</v>
      </c>
      <c r="D1740" s="6">
        <f t="shared" si="240"/>
        <v>2.1486921480670964E-2</v>
      </c>
      <c r="E1740" s="6">
        <f t="shared" si="241"/>
        <v>2.0047056696683198E-2</v>
      </c>
      <c r="F1740" s="6">
        <f t="shared" si="239"/>
        <v>2.0465865122854848E-2</v>
      </c>
      <c r="G1740" s="3"/>
      <c r="H1740" s="3">
        <f t="shared" si="245"/>
        <v>2.3828289909774768E-4</v>
      </c>
      <c r="I1740" s="6">
        <f t="shared" si="246"/>
        <v>1.5436414709956055E-2</v>
      </c>
      <c r="J1740" s="13"/>
      <c r="K1740" s="13"/>
      <c r="L1740" s="3"/>
      <c r="M1740" s="3"/>
      <c r="N1740" s="3"/>
      <c r="O1740" s="3">
        <f t="shared" si="247"/>
        <v>2.1354543701601649E-4</v>
      </c>
      <c r="P1740" s="36">
        <f t="shared" si="243"/>
        <v>3.122413352840816</v>
      </c>
      <c r="Q1740" s="6">
        <f t="shared" si="244"/>
        <v>1.4613193936166606E-2</v>
      </c>
      <c r="R1740" s="3"/>
      <c r="S1740" s="3"/>
      <c r="T1740" s="3"/>
    </row>
    <row r="1741" spans="1:20" x14ac:dyDescent="0.25">
      <c r="A1741" s="33">
        <v>44914</v>
      </c>
      <c r="B1741">
        <v>26.819094</v>
      </c>
      <c r="C1741" s="6">
        <f t="shared" si="242"/>
        <v>9.4986823290580859E-3</v>
      </c>
      <c r="D1741" s="6">
        <f t="shared" si="240"/>
        <v>1.106131077468428E-2</v>
      </c>
      <c r="E1741" s="6">
        <f t="shared" si="241"/>
        <v>1.989184315503266E-2</v>
      </c>
      <c r="F1741" s="6">
        <f t="shared" si="239"/>
        <v>2.048445562883135E-2</v>
      </c>
      <c r="G1741" s="3"/>
      <c r="H1741" s="3">
        <f t="shared" si="245"/>
        <v>2.2871327218026134E-4</v>
      </c>
      <c r="I1741" s="6">
        <f t="shared" si="246"/>
        <v>1.512326922924608E-2</v>
      </c>
      <c r="J1741" s="13"/>
      <c r="K1741" s="13"/>
      <c r="L1741" s="3"/>
      <c r="M1741" s="3"/>
      <c r="N1741" s="3"/>
      <c r="O1741" s="3">
        <f t="shared" si="247"/>
        <v>2.0630795812165949E-4</v>
      </c>
      <c r="P1741" s="36">
        <f t="shared" si="243"/>
        <v>3.1054660051539003</v>
      </c>
      <c r="Q1741" s="6">
        <f t="shared" si="244"/>
        <v>1.4363424317399367E-2</v>
      </c>
      <c r="R1741" s="3"/>
      <c r="S1741" s="3"/>
      <c r="T1741" s="3"/>
    </row>
    <row r="1742" spans="1:20" x14ac:dyDescent="0.25">
      <c r="A1742" s="33">
        <v>44915</v>
      </c>
      <c r="B1742">
        <v>27.128979000000001</v>
      </c>
      <c r="C1742" s="6">
        <f t="shared" si="242"/>
        <v>1.1488395824431551E-2</v>
      </c>
      <c r="D1742" s="6">
        <f t="shared" si="240"/>
        <v>1.0878016904850454E-2</v>
      </c>
      <c r="E1742" s="6">
        <f t="shared" si="241"/>
        <v>1.8748268126386747E-2</v>
      </c>
      <c r="F1742" s="6">
        <f t="shared" si="239"/>
        <v>2.0481530394903712E-2</v>
      </c>
      <c r="G1742" s="3"/>
      <c r="H1742" s="3">
        <f t="shared" si="245"/>
        <v>2.2040397380874727E-4</v>
      </c>
      <c r="I1742" s="6">
        <f t="shared" si="246"/>
        <v>1.4846008682765454E-2</v>
      </c>
      <c r="J1742" s="13"/>
      <c r="K1742" s="13"/>
      <c r="L1742" s="3"/>
      <c r="M1742" s="3"/>
      <c r="N1742" s="3"/>
      <c r="O1742" s="3">
        <f t="shared" si="247"/>
        <v>2.007105372618443E-4</v>
      </c>
      <c r="P1742" s="36">
        <f t="shared" si="243"/>
        <v>3.0090948585060513</v>
      </c>
      <c r="Q1742" s="6">
        <f t="shared" si="244"/>
        <v>1.4167234637071707E-2</v>
      </c>
      <c r="R1742" s="3"/>
      <c r="S1742" s="3"/>
      <c r="T1742" s="3"/>
    </row>
    <row r="1743" spans="1:20" x14ac:dyDescent="0.25">
      <c r="A1743" s="33">
        <v>44916</v>
      </c>
      <c r="B1743">
        <v>27.833261</v>
      </c>
      <c r="C1743" s="6">
        <f t="shared" si="242"/>
        <v>2.5629252036173174E-2</v>
      </c>
      <c r="D1743" s="6">
        <f t="shared" si="240"/>
        <v>1.0900137127739202E-2</v>
      </c>
      <c r="E1743" s="6">
        <f t="shared" si="241"/>
        <v>1.8582494755383674E-2</v>
      </c>
      <c r="F1743" s="6">
        <f t="shared" si="239"/>
        <v>2.0445287597135382E-2</v>
      </c>
      <c r="G1743" s="3"/>
      <c r="H1743" s="3">
        <f t="shared" si="245"/>
        <v>2.1509872969735139E-4</v>
      </c>
      <c r="I1743" s="6">
        <f t="shared" si="246"/>
        <v>1.4666244566941851E-2</v>
      </c>
      <c r="J1743" s="13"/>
      <c r="K1743" s="13"/>
      <c r="L1743" s="3"/>
      <c r="M1743" s="3"/>
      <c r="N1743" s="3"/>
      <c r="O1743" s="3">
        <f t="shared" si="247"/>
        <v>1.9910701404377782E-4</v>
      </c>
      <c r="P1743" s="36">
        <f t="shared" si="243"/>
        <v>1.6923841739836076</v>
      </c>
      <c r="Q1743" s="6">
        <f t="shared" si="244"/>
        <v>1.4110528482086623E-2</v>
      </c>
      <c r="R1743" s="3"/>
      <c r="S1743" s="3"/>
      <c r="T1743" s="3"/>
    </row>
    <row r="1744" spans="1:20" x14ac:dyDescent="0.25">
      <c r="A1744" s="33">
        <v>44917</v>
      </c>
      <c r="B1744">
        <v>28.021070000000002</v>
      </c>
      <c r="C1744" s="6">
        <f t="shared" si="242"/>
        <v>6.7249828061067256E-3</v>
      </c>
      <c r="D1744" s="6">
        <f t="shared" si="240"/>
        <v>1.1384338270880558E-2</v>
      </c>
      <c r="E1744" s="6">
        <f t="shared" si="241"/>
        <v>1.881266489524706E-2</v>
      </c>
      <c r="F1744" s="6">
        <f t="shared" si="239"/>
        <v>2.0618439387686698E-2</v>
      </c>
      <c r="G1744" s="3"/>
      <c r="H1744" s="3">
        <f t="shared" si="245"/>
        <v>2.4160431951153152E-4</v>
      </c>
      <c r="I1744" s="6">
        <f t="shared" si="246"/>
        <v>1.5543626330799757E-2</v>
      </c>
      <c r="J1744" s="13"/>
      <c r="K1744" s="13"/>
      <c r="L1744" s="3"/>
      <c r="M1744" s="3"/>
      <c r="N1744" s="3"/>
      <c r="O1744" s="3">
        <f t="shared" si="247"/>
        <v>2.4112022874444585E-4</v>
      </c>
      <c r="P1744" s="36">
        <f t="shared" si="243"/>
        <v>3.1523870716391724</v>
      </c>
      <c r="Q1744" s="6">
        <f t="shared" si="244"/>
        <v>1.5528046520552605E-2</v>
      </c>
      <c r="R1744" s="3"/>
      <c r="S1744" s="3"/>
      <c r="T1744" s="3"/>
    </row>
    <row r="1745" spans="1:20" x14ac:dyDescent="0.25">
      <c r="A1745" s="33">
        <v>44918</v>
      </c>
      <c r="B1745">
        <v>27.992899000000001</v>
      </c>
      <c r="C1745" s="6">
        <f t="shared" si="242"/>
        <v>-1.0058563204174819E-3</v>
      </c>
      <c r="D1745" s="6">
        <f t="shared" si="240"/>
        <v>1.1414323413952633E-2</v>
      </c>
      <c r="E1745" s="6">
        <f t="shared" si="241"/>
        <v>1.8807555574939225E-2</v>
      </c>
      <c r="F1745" s="6">
        <f t="shared" si="239"/>
        <v>2.0186485280135627E-2</v>
      </c>
      <c r="G1745" s="3"/>
      <c r="H1745" s="3">
        <f t="shared" si="245"/>
        <v>2.298215839653855E-4</v>
      </c>
      <c r="I1745" s="6">
        <f t="shared" si="246"/>
        <v>1.5159867544453859E-2</v>
      </c>
      <c r="J1745" s="13"/>
      <c r="K1745" s="13"/>
      <c r="L1745" s="3"/>
      <c r="M1745" s="3"/>
      <c r="N1745" s="3"/>
      <c r="O1745" s="3">
        <f t="shared" si="247"/>
        <v>2.2846276382177579E-4</v>
      </c>
      <c r="P1745" s="36">
        <f t="shared" si="243"/>
        <v>3.2709158777544722</v>
      </c>
      <c r="Q1745" s="6">
        <f t="shared" si="244"/>
        <v>1.5114984744344792E-2</v>
      </c>
      <c r="R1745" s="3"/>
      <c r="S1745" s="3"/>
      <c r="T1745" s="3"/>
    </row>
    <row r="1746" spans="1:20" x14ac:dyDescent="0.25">
      <c r="A1746" s="33">
        <v>44922</v>
      </c>
      <c r="B1746">
        <v>28.105585000000001</v>
      </c>
      <c r="C1746" s="6">
        <f t="shared" si="242"/>
        <v>4.0174401704327943E-3</v>
      </c>
      <c r="D1746" s="6">
        <f t="shared" si="240"/>
        <v>1.09329240883111E-2</v>
      </c>
      <c r="E1746" s="6">
        <f t="shared" si="241"/>
        <v>1.8747945489922948E-2</v>
      </c>
      <c r="F1746" s="6">
        <f t="shared" si="239"/>
        <v>2.0178235283990924E-2</v>
      </c>
      <c r="G1746" s="3"/>
      <c r="H1746" s="3">
        <f t="shared" si="245"/>
        <v>2.1609299374370181E-4</v>
      </c>
      <c r="I1746" s="6">
        <f t="shared" si="246"/>
        <v>1.4700101827664385E-2</v>
      </c>
      <c r="J1746" s="13"/>
      <c r="K1746" s="13"/>
      <c r="L1746" s="3"/>
      <c r="M1746" s="3"/>
      <c r="N1746" s="3"/>
      <c r="O1746" s="3">
        <f t="shared" si="247"/>
        <v>2.133562497303596E-4</v>
      </c>
      <c r="P1746" s="36">
        <f t="shared" si="243"/>
        <v>3.2695114414840933</v>
      </c>
      <c r="Q1746" s="6">
        <f t="shared" si="244"/>
        <v>1.4606719334962236E-2</v>
      </c>
      <c r="R1746" s="3"/>
      <c r="S1746" s="3"/>
      <c r="T1746" s="3"/>
    </row>
    <row r="1747" spans="1:20" x14ac:dyDescent="0.25">
      <c r="A1747" s="33">
        <v>44923</v>
      </c>
      <c r="B1747">
        <v>28.124366999999999</v>
      </c>
      <c r="C1747" s="6">
        <f t="shared" si="242"/>
        <v>6.6804256558853237E-4</v>
      </c>
      <c r="D1747" s="6">
        <f t="shared" si="240"/>
        <v>1.0841676278501494E-2</v>
      </c>
      <c r="E1747" s="6">
        <f t="shared" si="241"/>
        <v>1.8598666274745376E-2</v>
      </c>
      <c r="F1747" s="6">
        <f t="shared" si="239"/>
        <v>2.0133744924664073E-2</v>
      </c>
      <c r="G1747" s="3"/>
      <c r="H1747" s="3">
        <f t="shared" si="245"/>
        <v>2.0409580365046009E-4</v>
      </c>
      <c r="I1747" s="6">
        <f t="shared" si="246"/>
        <v>1.4286210262013509E-2</v>
      </c>
      <c r="J1747" s="13"/>
      <c r="K1747" s="13"/>
      <c r="L1747" s="3"/>
      <c r="M1747" s="3"/>
      <c r="N1747" s="3"/>
      <c r="O1747" s="3">
        <f t="shared" si="247"/>
        <v>2.0094910906578761E-4</v>
      </c>
      <c r="P1747" s="36">
        <f t="shared" si="243"/>
        <v>3.3361804695749568</v>
      </c>
      <c r="Q1747" s="6">
        <f t="shared" si="244"/>
        <v>1.4175651980271934E-2</v>
      </c>
      <c r="R1747" s="3"/>
      <c r="S1747" s="3"/>
      <c r="T1747" s="3"/>
    </row>
    <row r="1748" spans="1:20" x14ac:dyDescent="0.25">
      <c r="A1748" s="33">
        <v>44924</v>
      </c>
      <c r="B1748">
        <v>28.124366999999999</v>
      </c>
      <c r="C1748" s="6">
        <f t="shared" si="242"/>
        <v>0</v>
      </c>
      <c r="D1748" s="6">
        <f t="shared" si="240"/>
        <v>1.0761201269159706E-2</v>
      </c>
      <c r="E1748" s="6">
        <f t="shared" si="241"/>
        <v>1.8595727244672726E-2</v>
      </c>
      <c r="F1748" s="6">
        <f t="shared" si="239"/>
        <v>1.9805916786704892E-2</v>
      </c>
      <c r="G1748" s="3"/>
      <c r="H1748" s="3">
        <f t="shared" si="245"/>
        <v>1.9187683228359876E-4</v>
      </c>
      <c r="I1748" s="6">
        <f t="shared" si="246"/>
        <v>1.3851961315409408E-2</v>
      </c>
      <c r="J1748" s="13"/>
      <c r="K1748" s="13"/>
      <c r="L1748" s="3"/>
      <c r="M1748" s="3"/>
      <c r="N1748" s="3"/>
      <c r="O1748" s="3">
        <f t="shared" si="247"/>
        <v>1.8843060173451027E-4</v>
      </c>
      <c r="P1748" s="36">
        <f t="shared" si="243"/>
        <v>3.3694518565071134</v>
      </c>
      <c r="Q1748" s="6">
        <f t="shared" si="244"/>
        <v>1.3727002649322622E-2</v>
      </c>
      <c r="R1748" s="3"/>
      <c r="S1748" s="3"/>
      <c r="T1748" s="3"/>
    </row>
    <row r="1749" spans="1:20" x14ac:dyDescent="0.25">
      <c r="A1749" s="33">
        <v>44925</v>
      </c>
      <c r="B1749">
        <v>28.077414000000001</v>
      </c>
      <c r="C1749" s="6">
        <f t="shared" si="242"/>
        <v>-1.6708727050366455E-3</v>
      </c>
      <c r="D1749" s="6">
        <f t="shared" si="240"/>
        <v>1.0644956117907644E-2</v>
      </c>
      <c r="E1749" s="6">
        <f t="shared" si="241"/>
        <v>1.7149740412763331E-2</v>
      </c>
      <c r="F1749" s="6">
        <f t="shared" si="239"/>
        <v>1.9805691943090314E-2</v>
      </c>
      <c r="G1749" s="3"/>
      <c r="H1749" s="3">
        <f t="shared" si="245"/>
        <v>1.8036422234658282E-4</v>
      </c>
      <c r="I1749" s="6">
        <f t="shared" si="246"/>
        <v>1.3429974770884078E-2</v>
      </c>
      <c r="J1749" s="13"/>
      <c r="K1749" s="13"/>
      <c r="L1749" s="3"/>
      <c r="M1749" s="3"/>
      <c r="N1749" s="3"/>
      <c r="O1749" s="3">
        <f t="shared" si="247"/>
        <v>1.7707396784370495E-4</v>
      </c>
      <c r="P1749" s="36">
        <f t="shared" si="243"/>
        <v>3.39264978405616</v>
      </c>
      <c r="Q1749" s="6">
        <f t="shared" si="244"/>
        <v>1.3306914287080418E-2</v>
      </c>
      <c r="R1749" s="3"/>
      <c r="S1749" s="3"/>
      <c r="T1749" s="3"/>
    </row>
    <row r="1750" spans="1:20" x14ac:dyDescent="0.25">
      <c r="A1750" s="33">
        <v>44928</v>
      </c>
      <c r="B1750">
        <v>28.265222999999999</v>
      </c>
      <c r="C1750" s="6">
        <f t="shared" si="242"/>
        <v>6.6666988126621715E-3</v>
      </c>
      <c r="D1750" s="6">
        <f t="shared" si="240"/>
        <v>1.0156010280945291E-2</v>
      </c>
      <c r="E1750" s="6">
        <f t="shared" si="241"/>
        <v>1.7151012565773026E-2</v>
      </c>
      <c r="F1750" s="6">
        <f t="shared" si="239"/>
        <v>1.9796927199348134E-2</v>
      </c>
      <c r="G1750" s="3"/>
      <c r="H1750" s="3">
        <f t="shared" si="245"/>
        <v>1.6970987794157405E-4</v>
      </c>
      <c r="I1750" s="6">
        <f t="shared" si="246"/>
        <v>1.3027274386515932E-2</v>
      </c>
      <c r="J1750" s="13"/>
      <c r="K1750" s="13"/>
      <c r="L1750" s="3"/>
      <c r="M1750" s="3"/>
      <c r="N1750" s="3"/>
      <c r="O1750" s="3">
        <f t="shared" si="247"/>
        <v>1.6703607715995295E-4</v>
      </c>
      <c r="P1750" s="36">
        <f t="shared" si="243"/>
        <v>3.2966720942687728</v>
      </c>
      <c r="Q1750" s="6">
        <f t="shared" si="244"/>
        <v>1.2924243775167387E-2</v>
      </c>
      <c r="R1750" s="3"/>
      <c r="S1750" s="3"/>
      <c r="T1750" s="3"/>
    </row>
    <row r="1751" spans="1:20" x14ac:dyDescent="0.25">
      <c r="A1751" s="33">
        <v>44929</v>
      </c>
      <c r="B1751">
        <v>29.082190000000001</v>
      </c>
      <c r="C1751" s="6">
        <f t="shared" si="242"/>
        <v>2.8493779608496247E-2</v>
      </c>
      <c r="D1751" s="6">
        <f t="shared" si="240"/>
        <v>1.0223939685952681E-2</v>
      </c>
      <c r="E1751" s="6">
        <f t="shared" si="241"/>
        <v>1.702053610792157E-2</v>
      </c>
      <c r="F1751" s="6">
        <f t="shared" si="239"/>
        <v>1.9691647942098503E-2</v>
      </c>
      <c r="G1751" s="3"/>
      <c r="H1751" s="3">
        <f t="shared" si="245"/>
        <v>1.6219397764860466E-4</v>
      </c>
      <c r="I1751" s="6">
        <f t="shared" si="246"/>
        <v>1.2735539943347697E-2</v>
      </c>
      <c r="J1751" s="13"/>
      <c r="K1751" s="13"/>
      <c r="L1751" s="3"/>
      <c r="M1751" s="3"/>
      <c r="N1751" s="3"/>
      <c r="O1751" s="3">
        <f t="shared" si="247"/>
        <v>1.614086109293422E-4</v>
      </c>
      <c r="P1751" s="36">
        <f t="shared" si="243"/>
        <v>0.93181570937004476</v>
      </c>
      <c r="Q1751" s="6">
        <f t="shared" si="244"/>
        <v>1.270466886342742E-2</v>
      </c>
      <c r="R1751" s="3"/>
      <c r="S1751" s="3"/>
      <c r="T1751" s="3"/>
    </row>
    <row r="1752" spans="1:20" x14ac:dyDescent="0.25">
      <c r="A1752" s="33">
        <v>44930</v>
      </c>
      <c r="B1752">
        <v>30.049406000000001</v>
      </c>
      <c r="C1752" s="6">
        <f t="shared" si="242"/>
        <v>3.2716934410176986E-2</v>
      </c>
      <c r="D1752" s="6">
        <f t="shared" si="240"/>
        <v>1.1469833079902556E-2</v>
      </c>
      <c r="E1752" s="6">
        <f t="shared" si="241"/>
        <v>1.7355815726245706E-2</v>
      </c>
      <c r="F1752" s="6">
        <f t="shared" si="239"/>
        <v>1.9912230784298303E-2</v>
      </c>
      <c r="G1752" s="3"/>
      <c r="H1752" s="3">
        <f t="shared" si="245"/>
        <v>2.0117606757234181E-4</v>
      </c>
      <c r="I1752" s="6">
        <f t="shared" si="246"/>
        <v>1.418365494406649E-2</v>
      </c>
      <c r="J1752" s="13"/>
      <c r="K1752" s="13"/>
      <c r="L1752" s="3"/>
      <c r="M1752" s="3"/>
      <c r="N1752" s="3"/>
      <c r="O1752" s="3">
        <f t="shared" si="247"/>
        <v>2.1987008470890427E-4</v>
      </c>
      <c r="P1752" s="36">
        <f t="shared" si="243"/>
        <v>0.85813862563405729</v>
      </c>
      <c r="Q1752" s="6">
        <f t="shared" si="244"/>
        <v>1.4828016883889237E-2</v>
      </c>
      <c r="R1752" s="3"/>
      <c r="S1752" s="3"/>
      <c r="T1752" s="3"/>
    </row>
    <row r="1753" spans="1:20" x14ac:dyDescent="0.25">
      <c r="A1753" s="33">
        <v>44931</v>
      </c>
      <c r="B1753">
        <v>30.049406000000001</v>
      </c>
      <c r="C1753" s="6">
        <f t="shared" si="242"/>
        <v>0</v>
      </c>
      <c r="D1753" s="6">
        <f t="shared" si="240"/>
        <v>1.2822668947585136E-2</v>
      </c>
      <c r="E1753" s="6">
        <f t="shared" si="241"/>
        <v>1.7787333378273922E-2</v>
      </c>
      <c r="F1753" s="6">
        <f t="shared" si="239"/>
        <v>2.0180572802866933E-2</v>
      </c>
      <c r="G1753" s="3"/>
      <c r="H1753" s="3">
        <f t="shared" si="245"/>
        <v>2.5332937134999074E-4</v>
      </c>
      <c r="I1753" s="6">
        <f t="shared" si="246"/>
        <v>1.5916324052682226E-2</v>
      </c>
      <c r="J1753" s="13"/>
      <c r="K1753" s="13"/>
      <c r="L1753" s="3"/>
      <c r="M1753" s="3"/>
      <c r="N1753" s="3"/>
      <c r="O1753" s="3">
        <f t="shared" si="247"/>
        <v>2.9413874153592549E-4</v>
      </c>
      <c r="P1753" s="36">
        <f t="shared" si="243"/>
        <v>3.1467909627723025</v>
      </c>
      <c r="Q1753" s="6">
        <f t="shared" si="244"/>
        <v>1.7150473507630205E-2</v>
      </c>
      <c r="R1753" s="3"/>
      <c r="S1753" s="3"/>
      <c r="T1753" s="3"/>
    </row>
    <row r="1754" spans="1:20" x14ac:dyDescent="0.25">
      <c r="A1754" s="33">
        <v>44932</v>
      </c>
      <c r="B1754">
        <v>30.378070999999998</v>
      </c>
      <c r="C1754" s="6">
        <f t="shared" si="242"/>
        <v>1.0878105699881728E-2</v>
      </c>
      <c r="D1754" s="6">
        <f t="shared" si="240"/>
        <v>1.2793241673888798E-2</v>
      </c>
      <c r="E1754" s="6">
        <f t="shared" si="241"/>
        <v>1.7770640678593196E-2</v>
      </c>
      <c r="F1754" s="6">
        <f t="shared" si="239"/>
        <v>2.0055835186187261E-2</v>
      </c>
      <c r="G1754" s="3"/>
      <c r="H1754" s="3">
        <f t="shared" si="245"/>
        <v>2.381296090689913E-4</v>
      </c>
      <c r="I1754" s="6">
        <f t="shared" si="246"/>
        <v>1.5431448702859731E-2</v>
      </c>
      <c r="J1754" s="13"/>
      <c r="K1754" s="13"/>
      <c r="L1754" s="3"/>
      <c r="M1754" s="3"/>
      <c r="N1754" s="3"/>
      <c r="O1754" s="3">
        <f t="shared" si="247"/>
        <v>2.7265902152408971E-4</v>
      </c>
      <c r="P1754" s="36">
        <f t="shared" si="243"/>
        <v>2.9677072664251836</v>
      </c>
      <c r="Q1754" s="6">
        <f t="shared" si="244"/>
        <v>1.6512389939802467E-2</v>
      </c>
      <c r="R1754" s="3"/>
      <c r="S1754" s="3"/>
      <c r="T1754" s="3"/>
    </row>
    <row r="1755" spans="1:20" x14ac:dyDescent="0.25">
      <c r="A1755" s="33">
        <v>44935</v>
      </c>
      <c r="B1755">
        <v>30.331118</v>
      </c>
      <c r="C1755" s="6">
        <f t="shared" si="242"/>
        <v>-1.5468172161487647E-3</v>
      </c>
      <c r="D1755" s="6">
        <f t="shared" si="240"/>
        <v>1.2720494686466704E-2</v>
      </c>
      <c r="E1755" s="6">
        <f t="shared" si="241"/>
        <v>1.7788658260432591E-2</v>
      </c>
      <c r="F1755" s="6">
        <f t="shared" si="239"/>
        <v>2.007928308059093E-2</v>
      </c>
      <c r="G1755" s="3"/>
      <c r="H1755" s="3">
        <f t="shared" si="245"/>
        <v>2.3094182354191977E-4</v>
      </c>
      <c r="I1755" s="6">
        <f t="shared" si="246"/>
        <v>1.5196770168095581E-2</v>
      </c>
      <c r="J1755" s="13"/>
      <c r="K1755" s="13"/>
      <c r="L1755" s="3"/>
      <c r="M1755" s="3"/>
      <c r="N1755" s="3"/>
      <c r="O1755" s="3">
        <f t="shared" si="247"/>
        <v>2.6303507279291368E-4</v>
      </c>
      <c r="P1755" s="36">
        <f t="shared" si="243"/>
        <v>3.1981249104445153</v>
      </c>
      <c r="Q1755" s="6">
        <f t="shared" si="244"/>
        <v>1.6218356044707914E-2</v>
      </c>
      <c r="R1755" s="3"/>
      <c r="S1755" s="3"/>
      <c r="T1755" s="3"/>
    </row>
    <row r="1756" spans="1:20" x14ac:dyDescent="0.25">
      <c r="A1756" s="33">
        <v>44936</v>
      </c>
      <c r="B1756">
        <v>30.030624</v>
      </c>
      <c r="C1756" s="6">
        <f t="shared" si="242"/>
        <v>-9.9565212145373214E-3</v>
      </c>
      <c r="D1756" s="6">
        <f t="shared" si="240"/>
        <v>1.2719924616023268E-2</v>
      </c>
      <c r="E1756" s="6">
        <f t="shared" si="241"/>
        <v>1.7221026261275942E-2</v>
      </c>
      <c r="F1756" s="6">
        <f t="shared" si="239"/>
        <v>1.9883277883034529E-2</v>
      </c>
      <c r="G1756" s="3"/>
      <c r="H1756" s="3">
        <f t="shared" si="245"/>
        <v>2.1722887273941503E-4</v>
      </c>
      <c r="I1756" s="6">
        <f t="shared" si="246"/>
        <v>1.4738686262330677E-2</v>
      </c>
      <c r="J1756" s="13"/>
      <c r="K1756" s="13"/>
      <c r="L1756" s="3"/>
      <c r="M1756" s="3"/>
      <c r="N1756" s="3"/>
      <c r="O1756" s="3">
        <f t="shared" si="247"/>
        <v>2.447321066023616E-4</v>
      </c>
      <c r="P1756" s="36">
        <f t="shared" si="243"/>
        <v>3.0362023571132801</v>
      </c>
      <c r="Q1756" s="6">
        <f t="shared" si="244"/>
        <v>1.5643915961240703E-2</v>
      </c>
      <c r="R1756" s="3"/>
      <c r="S1756" s="3"/>
      <c r="T1756" s="3"/>
    </row>
    <row r="1757" spans="1:20" x14ac:dyDescent="0.25">
      <c r="A1757" s="33">
        <v>44937</v>
      </c>
      <c r="B1757">
        <v>30.040016000000001</v>
      </c>
      <c r="C1757" s="6">
        <f t="shared" si="242"/>
        <v>3.1269851882827389E-4</v>
      </c>
      <c r="D1757" s="6">
        <f t="shared" si="240"/>
        <v>1.2454211140288716E-2</v>
      </c>
      <c r="E1757" s="6">
        <f t="shared" si="241"/>
        <v>1.7266012091932594E-2</v>
      </c>
      <c r="F1757" s="6">
        <f t="shared" si="239"/>
        <v>1.9557095658753833E-2</v>
      </c>
      <c r="G1757" s="3"/>
      <c r="H1757" s="3">
        <f t="shared" si="245"/>
        <v>2.10143079256782E-4</v>
      </c>
      <c r="I1757" s="6">
        <f t="shared" si="246"/>
        <v>1.449631260896308E-2</v>
      </c>
      <c r="J1757" s="13"/>
      <c r="K1757" s="13"/>
      <c r="L1757" s="3"/>
      <c r="M1757" s="3"/>
      <c r="N1757" s="3"/>
      <c r="O1757" s="3">
        <f t="shared" si="247"/>
        <v>2.3619260463262571E-4</v>
      </c>
      <c r="P1757" s="36">
        <f t="shared" si="243"/>
        <v>3.2562859561691115</v>
      </c>
      <c r="Q1757" s="6">
        <f t="shared" si="244"/>
        <v>1.5368558964087222E-2</v>
      </c>
      <c r="R1757" s="3"/>
      <c r="S1757" s="3"/>
      <c r="T1757" s="3"/>
    </row>
    <row r="1758" spans="1:20" x14ac:dyDescent="0.25">
      <c r="A1758" s="33">
        <v>44938</v>
      </c>
      <c r="B1758">
        <v>30.781858</v>
      </c>
      <c r="C1758" s="6">
        <f t="shared" si="242"/>
        <v>2.4395130942591173E-2</v>
      </c>
      <c r="D1758" s="6">
        <f t="shared" si="240"/>
        <v>1.2378717321599493E-2</v>
      </c>
      <c r="E1758" s="6">
        <f t="shared" si="241"/>
        <v>1.7156121442428628E-2</v>
      </c>
      <c r="F1758" s="6">
        <f t="shared" si="239"/>
        <v>1.9554408848343557E-2</v>
      </c>
      <c r="G1758" s="3"/>
      <c r="H1758" s="3">
        <f t="shared" si="245"/>
        <v>1.9754036132319571E-4</v>
      </c>
      <c r="I1758" s="6">
        <f t="shared" si="246"/>
        <v>1.4054905240633809E-2</v>
      </c>
      <c r="J1758" s="13"/>
      <c r="K1758" s="13"/>
      <c r="L1758" s="3"/>
      <c r="M1758" s="3"/>
      <c r="N1758" s="3"/>
      <c r="O1758" s="3">
        <f t="shared" si="247"/>
        <v>2.2027016374828758E-4</v>
      </c>
      <c r="P1758" s="36">
        <f t="shared" si="243"/>
        <v>1.9404973189581038</v>
      </c>
      <c r="Q1758" s="6">
        <f t="shared" si="244"/>
        <v>1.4841501398048905E-2</v>
      </c>
      <c r="R1758" s="3"/>
      <c r="S1758" s="3"/>
      <c r="T1758" s="3"/>
    </row>
    <row r="1759" spans="1:20" x14ac:dyDescent="0.25">
      <c r="A1759" s="33">
        <v>44939</v>
      </c>
      <c r="B1759">
        <v>30.612831</v>
      </c>
      <c r="C1759" s="6">
        <f t="shared" si="242"/>
        <v>-5.5062556651600354E-3</v>
      </c>
      <c r="D1759" s="6">
        <f t="shared" si="240"/>
        <v>1.3108389687671701E-2</v>
      </c>
      <c r="E1759" s="6">
        <f t="shared" si="241"/>
        <v>1.7433308552402629E-2</v>
      </c>
      <c r="F1759" s="6">
        <f t="shared" ref="F1759:F1822" si="248">SQRT(SUMPRODUCT(C1669:C1758,C1669:C1758)/90)</f>
        <v>1.9722707762973409E-2</v>
      </c>
      <c r="G1759" s="3"/>
      <c r="H1759" s="3">
        <f t="shared" si="245"/>
        <v>2.2139528446617413E-4</v>
      </c>
      <c r="I1759" s="6">
        <f t="shared" si="246"/>
        <v>1.4879357663090639E-2</v>
      </c>
      <c r="J1759" s="13"/>
      <c r="K1759" s="13"/>
      <c r="L1759" s="3"/>
      <c r="M1759" s="3"/>
      <c r="N1759" s="3"/>
      <c r="O1759" s="3">
        <f t="shared" si="247"/>
        <v>2.5514453554027278E-4</v>
      </c>
      <c r="P1759" s="36">
        <f t="shared" si="243"/>
        <v>3.1584865989415878</v>
      </c>
      <c r="Q1759" s="6">
        <f t="shared" si="244"/>
        <v>1.5973244364883198E-2</v>
      </c>
      <c r="R1759" s="3"/>
      <c r="S1759" s="3"/>
      <c r="T1759" s="3"/>
    </row>
    <row r="1760" spans="1:20" x14ac:dyDescent="0.25">
      <c r="A1760" s="33">
        <v>44942</v>
      </c>
      <c r="B1760">
        <v>30.462584</v>
      </c>
      <c r="C1760" s="6">
        <f t="shared" si="242"/>
        <v>-4.9200583601540981E-3</v>
      </c>
      <c r="D1760" s="6">
        <f t="shared" si="240"/>
        <v>1.2817994530453279E-2</v>
      </c>
      <c r="E1760" s="6">
        <f t="shared" si="241"/>
        <v>1.74474802239536E-2</v>
      </c>
      <c r="F1760" s="6">
        <f t="shared" si="248"/>
        <v>1.9523923701166745E-2</v>
      </c>
      <c r="G1760" s="3"/>
      <c r="H1760" s="3">
        <f t="shared" si="245"/>
        <v>2.0993069848521009E-4</v>
      </c>
      <c r="I1760" s="6">
        <f t="shared" si="246"/>
        <v>1.4488985419456053E-2</v>
      </c>
      <c r="J1760" s="13"/>
      <c r="K1760" s="13"/>
      <c r="L1760" s="3"/>
      <c r="M1760" s="3"/>
      <c r="N1760" s="3"/>
      <c r="O1760" s="3">
        <f t="shared" si="247"/>
        <v>2.3990967890339944E-4</v>
      </c>
      <c r="P1760" s="36">
        <f t="shared" si="243"/>
        <v>3.1982353057679651</v>
      </c>
      <c r="Q1760" s="6">
        <f t="shared" si="244"/>
        <v>1.5489018009654435E-2</v>
      </c>
      <c r="R1760" s="3"/>
      <c r="S1760" s="3"/>
      <c r="T1760" s="3"/>
    </row>
    <row r="1761" spans="1:20" x14ac:dyDescent="0.25">
      <c r="A1761" s="33">
        <v>44943</v>
      </c>
      <c r="B1761">
        <v>30.096357000000001</v>
      </c>
      <c r="C1761" s="6">
        <f t="shared" si="242"/>
        <v>-1.2095041906449965E-2</v>
      </c>
      <c r="D1761" s="6">
        <f t="shared" si="240"/>
        <v>1.284805679660703E-2</v>
      </c>
      <c r="E1761" s="6">
        <f t="shared" si="241"/>
        <v>1.7458959455163826E-2</v>
      </c>
      <c r="F1761" s="6">
        <f t="shared" si="248"/>
        <v>1.8889047844471107E-2</v>
      </c>
      <c r="G1761" s="3"/>
      <c r="H1761" s="3">
        <f t="shared" si="245"/>
        <v>1.9878727503213681E-4</v>
      </c>
      <c r="I1761" s="6">
        <f t="shared" si="246"/>
        <v>1.4099194127046298E-2</v>
      </c>
      <c r="J1761" s="13"/>
      <c r="K1761" s="13"/>
      <c r="L1761" s="3"/>
      <c r="M1761" s="3"/>
      <c r="N1761" s="3"/>
      <c r="O1761" s="3">
        <f t="shared" si="247"/>
        <v>2.2562767635128729E-4</v>
      </c>
      <c r="P1761" s="36">
        <f t="shared" si="243"/>
        <v>2.9551890443022137</v>
      </c>
      <c r="Q1761" s="6">
        <f t="shared" si="244"/>
        <v>1.5020907973597578E-2</v>
      </c>
      <c r="R1761" s="3"/>
      <c r="S1761" s="3"/>
      <c r="T1761" s="3"/>
    </row>
    <row r="1762" spans="1:20" x14ac:dyDescent="0.25">
      <c r="A1762" s="33">
        <v>44944</v>
      </c>
      <c r="B1762">
        <v>31.119914999999999</v>
      </c>
      <c r="C1762" s="6">
        <f t="shared" si="242"/>
        <v>3.344383341420433E-2</v>
      </c>
      <c r="D1762" s="6">
        <f t="shared" si="240"/>
        <v>1.2705384531970417E-2</v>
      </c>
      <c r="E1762" s="6">
        <f t="shared" si="241"/>
        <v>1.7522268430296795E-2</v>
      </c>
      <c r="F1762" s="6">
        <f t="shared" si="248"/>
        <v>1.8910355920964326E-2</v>
      </c>
      <c r="G1762" s="3"/>
      <c r="H1762" s="3">
        <f t="shared" si="245"/>
        <v>1.9563744085333547E-4</v>
      </c>
      <c r="I1762" s="6">
        <f t="shared" si="246"/>
        <v>1.3987045465477528E-2</v>
      </c>
      <c r="J1762" s="13"/>
      <c r="K1762" s="13"/>
      <c r="L1762" s="3"/>
      <c r="M1762" s="3"/>
      <c r="N1762" s="3"/>
      <c r="O1762" s="3">
        <f t="shared" si="247"/>
        <v>2.2282267447988792E-4</v>
      </c>
      <c r="P1762" s="36">
        <f t="shared" si="243"/>
        <v>0.77580774803916741</v>
      </c>
      <c r="Q1762" s="6">
        <f t="shared" si="244"/>
        <v>1.4927246044729347E-2</v>
      </c>
      <c r="R1762" s="3"/>
      <c r="S1762" s="3"/>
      <c r="T1762" s="3"/>
    </row>
    <row r="1763" spans="1:20" x14ac:dyDescent="0.25">
      <c r="A1763" s="33">
        <v>44945</v>
      </c>
      <c r="B1763">
        <v>30.650393999999999</v>
      </c>
      <c r="C1763" s="6">
        <f t="shared" si="242"/>
        <v>-1.520245083199675E-2</v>
      </c>
      <c r="D1763" s="6">
        <f t="shared" ref="D1763:D1826" si="249">SQRT(SUMPRODUCT(C1733:C1762,C1733:C1762)/30)</f>
        <v>1.3956340260451894E-2</v>
      </c>
      <c r="E1763" s="6">
        <f t="shared" si="241"/>
        <v>1.8042617759103766E-2</v>
      </c>
      <c r="F1763" s="6">
        <f t="shared" si="248"/>
        <v>1.8703127555688807E-2</v>
      </c>
      <c r="G1763" s="3"/>
      <c r="H1763" s="3">
        <f t="shared" si="245"/>
        <v>2.5100859400835839E-4</v>
      </c>
      <c r="I1763" s="6">
        <f t="shared" si="246"/>
        <v>1.5843250739932081E-2</v>
      </c>
      <c r="J1763" s="13"/>
      <c r="K1763" s="13"/>
      <c r="L1763" s="3"/>
      <c r="M1763" s="3"/>
      <c r="N1763" s="3"/>
      <c r="O1763" s="3">
        <f t="shared" si="247"/>
        <v>3.0079093265879714E-4</v>
      </c>
      <c r="P1763" s="36">
        <f t="shared" si="243"/>
        <v>2.7514310329057969</v>
      </c>
      <c r="Q1763" s="6">
        <f t="shared" si="244"/>
        <v>1.7343325305684523E-2</v>
      </c>
      <c r="R1763" s="3"/>
      <c r="S1763" s="3"/>
      <c r="T1763" s="3"/>
    </row>
    <row r="1764" spans="1:20" x14ac:dyDescent="0.25">
      <c r="A1764" s="33">
        <v>44946</v>
      </c>
      <c r="B1764">
        <v>31.044794</v>
      </c>
      <c r="C1764" s="6">
        <f t="shared" si="242"/>
        <v>1.2785612153774216E-2</v>
      </c>
      <c r="D1764" s="6">
        <f t="shared" si="249"/>
        <v>1.3818712380804864E-2</v>
      </c>
      <c r="E1764" s="6">
        <f t="shared" si="241"/>
        <v>1.8115841126226277E-2</v>
      </c>
      <c r="F1764" s="6">
        <f t="shared" si="248"/>
        <v>1.8770929446403045E-2</v>
      </c>
      <c r="G1764" s="3"/>
      <c r="H1764" s="3">
        <f t="shared" si="245"/>
        <v>2.4981494904581362E-4</v>
      </c>
      <c r="I1764" s="6">
        <f t="shared" si="246"/>
        <v>1.5805535392570971E-2</v>
      </c>
      <c r="J1764" s="13"/>
      <c r="K1764" s="13"/>
      <c r="L1764" s="3"/>
      <c r="M1764" s="3"/>
      <c r="N1764" s="3"/>
      <c r="O1764" s="3">
        <f t="shared" si="247"/>
        <v>2.9781199194173663E-4</v>
      </c>
      <c r="P1764" s="36">
        <f t="shared" si="243"/>
        <v>2.8661307236739733</v>
      </c>
      <c r="Q1764" s="6">
        <f t="shared" si="244"/>
        <v>1.72572301352719E-2</v>
      </c>
      <c r="R1764" s="3"/>
      <c r="S1764" s="3"/>
      <c r="T1764" s="3"/>
    </row>
    <row r="1765" spans="1:20" x14ac:dyDescent="0.25">
      <c r="A1765" s="33">
        <v>44949</v>
      </c>
      <c r="B1765">
        <v>31.129308999999999</v>
      </c>
      <c r="C1765" s="6">
        <f t="shared" si="242"/>
        <v>2.7186577039927046E-3</v>
      </c>
      <c r="D1765" s="6">
        <f t="shared" si="249"/>
        <v>1.3990295019047101E-2</v>
      </c>
      <c r="E1765" s="6">
        <f t="shared" si="241"/>
        <v>1.8105814801276494E-2</v>
      </c>
      <c r="F1765" s="6">
        <f t="shared" si="248"/>
        <v>1.8806292610161715E-2</v>
      </c>
      <c r="G1765" s="3"/>
      <c r="H1765" s="3">
        <f t="shared" si="245"/>
        <v>2.4463436479186916E-4</v>
      </c>
      <c r="I1765" s="6">
        <f t="shared" si="246"/>
        <v>1.5640791693257383E-2</v>
      </c>
      <c r="J1765" s="13"/>
      <c r="K1765" s="13"/>
      <c r="L1765" s="3"/>
      <c r="M1765" s="3"/>
      <c r="N1765" s="3"/>
      <c r="O1765" s="3">
        <f t="shared" si="247"/>
        <v>2.895170667867095E-4</v>
      </c>
      <c r="P1765" s="36">
        <f t="shared" si="243"/>
        <v>3.1419450898511592</v>
      </c>
      <c r="Q1765" s="6">
        <f t="shared" si="244"/>
        <v>1.7015201050434563E-2</v>
      </c>
      <c r="R1765" s="3"/>
      <c r="S1765" s="3"/>
      <c r="T1765" s="3"/>
    </row>
    <row r="1766" spans="1:20" x14ac:dyDescent="0.25">
      <c r="A1766" s="33">
        <v>44950</v>
      </c>
      <c r="B1766">
        <v>31.486141</v>
      </c>
      <c r="C1766" s="6">
        <f t="shared" si="242"/>
        <v>1.1397693793426025E-2</v>
      </c>
      <c r="D1766" s="6">
        <f t="shared" si="249"/>
        <v>1.3989946196169232E-2</v>
      </c>
      <c r="E1766" s="6">
        <f t="shared" si="241"/>
        <v>1.8108925507696303E-2</v>
      </c>
      <c r="F1766" s="6">
        <f t="shared" si="248"/>
        <v>1.8416705038128461E-2</v>
      </c>
      <c r="G1766" s="3"/>
      <c r="H1766" s="3">
        <f t="shared" si="245"/>
        <v>2.3039976888704572E-4</v>
      </c>
      <c r="I1766" s="6">
        <f t="shared" si="246"/>
        <v>1.5178925155854934E-2</v>
      </c>
      <c r="J1766" s="13"/>
      <c r="K1766" s="13"/>
      <c r="L1766" s="3"/>
      <c r="M1766" s="3"/>
      <c r="N1766" s="3"/>
      <c r="O1766" s="3">
        <f t="shared" si="247"/>
        <v>2.6909197145332902E-4</v>
      </c>
      <c r="P1766" s="36">
        <f t="shared" si="243"/>
        <v>2.9499090500197878</v>
      </c>
      <c r="Q1766" s="6">
        <f t="shared" si="244"/>
        <v>1.640402302648131E-2</v>
      </c>
      <c r="R1766" s="3"/>
      <c r="S1766" s="3"/>
      <c r="T1766" s="3"/>
    </row>
    <row r="1767" spans="1:20" x14ac:dyDescent="0.25">
      <c r="A1767" s="33">
        <v>44951</v>
      </c>
      <c r="B1767">
        <v>31.777246000000002</v>
      </c>
      <c r="C1767" s="6">
        <f t="shared" si="242"/>
        <v>9.2030183146905725E-3</v>
      </c>
      <c r="D1767" s="6">
        <f t="shared" si="249"/>
        <v>1.3807463410728818E-2</v>
      </c>
      <c r="E1767" s="6">
        <f t="shared" si="241"/>
        <v>1.8136382641442093E-2</v>
      </c>
      <c r="F1767" s="6">
        <f t="shared" si="248"/>
        <v>1.832975449582781E-2</v>
      </c>
      <c r="G1767" s="3"/>
      <c r="H1767" s="3">
        <f t="shared" si="245"/>
        <v>2.2437022818234508E-4</v>
      </c>
      <c r="I1767" s="6">
        <f t="shared" si="246"/>
        <v>1.497899289613107E-2</v>
      </c>
      <c r="J1767" s="13"/>
      <c r="K1767" s="13"/>
      <c r="L1767" s="3"/>
      <c r="M1767" s="3"/>
      <c r="N1767" s="3"/>
      <c r="O1767" s="3">
        <f t="shared" si="247"/>
        <v>2.6076804373763855E-4</v>
      </c>
      <c r="P1767" s="36">
        <f t="shared" si="243"/>
        <v>3.0446047712428177</v>
      </c>
      <c r="Q1767" s="6">
        <f t="shared" si="244"/>
        <v>1.6148313959594623E-2</v>
      </c>
      <c r="R1767" s="3"/>
      <c r="S1767" s="3"/>
      <c r="T1767" s="3"/>
    </row>
    <row r="1768" spans="1:20" x14ac:dyDescent="0.25">
      <c r="A1768" s="33">
        <v>44952</v>
      </c>
      <c r="B1768">
        <v>31.730295000000002</v>
      </c>
      <c r="C1768" s="6">
        <f t="shared" si="242"/>
        <v>-1.4785963309105325E-3</v>
      </c>
      <c r="D1768" s="6">
        <f t="shared" si="249"/>
        <v>1.3905598201802606E-2</v>
      </c>
      <c r="E1768" s="6">
        <f t="shared" si="241"/>
        <v>1.8170531241736509E-2</v>
      </c>
      <c r="F1768" s="6">
        <f t="shared" si="248"/>
        <v>1.8345395781018368E-2</v>
      </c>
      <c r="G1768" s="3"/>
      <c r="H1768" s="3">
        <f t="shared" si="245"/>
        <v>2.1598974725743617E-4</v>
      </c>
      <c r="I1768" s="6">
        <f t="shared" si="246"/>
        <v>1.4696589647174482E-2</v>
      </c>
      <c r="J1768" s="13"/>
      <c r="K1768" s="13"/>
      <c r="L1768" s="3"/>
      <c r="M1768" s="3"/>
      <c r="N1768" s="3"/>
      <c r="O1768" s="3">
        <f t="shared" si="247"/>
        <v>2.4949740769507534E-4</v>
      </c>
      <c r="P1768" s="36">
        <f t="shared" si="243"/>
        <v>3.2247111809537556</v>
      </c>
      <c r="Q1768" s="6">
        <f t="shared" si="244"/>
        <v>1.5795486940739602E-2</v>
      </c>
      <c r="R1768" s="3"/>
      <c r="S1768" s="3"/>
      <c r="T1768" s="3"/>
    </row>
    <row r="1769" spans="1:20" x14ac:dyDescent="0.25">
      <c r="A1769" s="33">
        <v>44953</v>
      </c>
      <c r="B1769">
        <v>32.058959999999999</v>
      </c>
      <c r="C1769" s="6">
        <f t="shared" si="242"/>
        <v>1.0304804731732373E-2</v>
      </c>
      <c r="D1769" s="6">
        <f t="shared" si="249"/>
        <v>1.3898672884048655E-2</v>
      </c>
      <c r="E1769" s="6">
        <f t="shared" si="241"/>
        <v>1.8054499805443911E-2</v>
      </c>
      <c r="F1769" s="6">
        <f t="shared" si="248"/>
        <v>1.8296620132086099E-2</v>
      </c>
      <c r="G1769" s="3"/>
      <c r="H1769" s="3">
        <f t="shared" si="245"/>
        <v>2.0316153724857689E-4</v>
      </c>
      <c r="I1769" s="6">
        <f t="shared" si="246"/>
        <v>1.425347456757744E-2</v>
      </c>
      <c r="J1769" s="13"/>
      <c r="K1769" s="13"/>
      <c r="L1769" s="3"/>
      <c r="M1769" s="3"/>
      <c r="N1769" s="3"/>
      <c r="O1769" s="3">
        <f t="shared" si="247"/>
        <v>2.3247377810378038E-4</v>
      </c>
      <c r="P1769" s="36">
        <f t="shared" si="243"/>
        <v>3.0360388272853993</v>
      </c>
      <c r="Q1769" s="6">
        <f t="shared" si="244"/>
        <v>1.5247090807881364E-2</v>
      </c>
      <c r="R1769" s="3"/>
      <c r="S1769" s="3"/>
      <c r="T1769" s="3"/>
    </row>
    <row r="1770" spans="1:20" x14ac:dyDescent="0.25">
      <c r="A1770" s="33">
        <v>44956</v>
      </c>
      <c r="B1770">
        <v>31.664562</v>
      </c>
      <c r="C1770" s="6">
        <f t="shared" si="242"/>
        <v>-1.2378569912938587E-2</v>
      </c>
      <c r="D1770" s="6">
        <f t="shared" si="249"/>
        <v>1.391587701329855E-2</v>
      </c>
      <c r="E1770" s="6">
        <f t="shared" si="241"/>
        <v>1.8101649479616077E-2</v>
      </c>
      <c r="F1770" s="6">
        <f t="shared" si="248"/>
        <v>1.8233856763809023E-2</v>
      </c>
      <c r="G1770" s="3"/>
      <c r="H1770" s="3">
        <f t="shared" si="245"/>
        <v>1.973431850472103E-4</v>
      </c>
      <c r="I1770" s="6">
        <f t="shared" si="246"/>
        <v>1.4047888988997967E-2</v>
      </c>
      <c r="J1770" s="13"/>
      <c r="K1770" s="13"/>
      <c r="L1770" s="3"/>
      <c r="M1770" s="3"/>
      <c r="N1770" s="3"/>
      <c r="O1770" s="3">
        <f t="shared" si="247"/>
        <v>2.2569252936883058E-4</v>
      </c>
      <c r="P1770" s="36">
        <f t="shared" si="243"/>
        <v>2.9397659196922814</v>
      </c>
      <c r="Q1770" s="6">
        <f t="shared" si="244"/>
        <v>1.5023066576728953E-2</v>
      </c>
      <c r="R1770" s="3"/>
      <c r="S1770" s="3"/>
      <c r="T1770" s="3"/>
    </row>
    <row r="1771" spans="1:20" x14ac:dyDescent="0.25">
      <c r="A1771" s="33">
        <v>44957</v>
      </c>
      <c r="B1771">
        <v>32.631779000000002</v>
      </c>
      <c r="C1771" s="6">
        <f t="shared" si="242"/>
        <v>3.0088491933303027E-2</v>
      </c>
      <c r="D1771" s="6">
        <f t="shared" si="249"/>
        <v>1.4004747846626153E-2</v>
      </c>
      <c r="E1771" s="6">
        <f t="shared" si="241"/>
        <v>1.261914336042123E-2</v>
      </c>
      <c r="F1771" s="6">
        <f t="shared" si="248"/>
        <v>1.8142985884875906E-2</v>
      </c>
      <c r="G1771" s="3"/>
      <c r="H1771" s="3">
        <f t="shared" si="245"/>
        <v>1.9469633352974818E-4</v>
      </c>
      <c r="I1771" s="6">
        <f t="shared" si="246"/>
        <v>1.3953362803630822E-2</v>
      </c>
      <c r="J1771" s="13"/>
      <c r="K1771" s="13"/>
      <c r="L1771" s="3"/>
      <c r="M1771" s="3"/>
      <c r="N1771" s="3"/>
      <c r="O1771" s="3">
        <f t="shared" si="247"/>
        <v>2.234559085835019E-4</v>
      </c>
      <c r="P1771" s="36">
        <f t="shared" si="243"/>
        <v>1.2584916100859256</v>
      </c>
      <c r="Q1771" s="6">
        <f t="shared" si="244"/>
        <v>1.4948441677429185E-2</v>
      </c>
      <c r="R1771" s="3"/>
      <c r="S1771" s="3"/>
      <c r="T1771" s="3"/>
    </row>
    <row r="1772" spans="1:20" x14ac:dyDescent="0.25">
      <c r="A1772" s="33">
        <v>44958</v>
      </c>
      <c r="B1772">
        <v>32.350062999999999</v>
      </c>
      <c r="C1772" s="6">
        <f t="shared" si="242"/>
        <v>-8.6706611042843881E-3</v>
      </c>
      <c r="D1772" s="6">
        <f t="shared" si="249"/>
        <v>1.4943316508570509E-2</v>
      </c>
      <c r="E1772" s="6">
        <f t="shared" si="241"/>
        <v>1.3069697013655828E-2</v>
      </c>
      <c r="F1772" s="6">
        <f t="shared" si="248"/>
        <v>1.7571737001532643E-2</v>
      </c>
      <c r="G1772" s="3"/>
      <c r="H1772" s="3">
        <f t="shared" si="245"/>
        <v>2.3733359432718978E-4</v>
      </c>
      <c r="I1772" s="6">
        <f t="shared" si="246"/>
        <v>1.540563514845103E-2</v>
      </c>
      <c r="J1772" s="13"/>
      <c r="K1772" s="13"/>
      <c r="L1772" s="3"/>
      <c r="M1772" s="3"/>
      <c r="N1772" s="3"/>
      <c r="O1772" s="3">
        <f t="shared" si="247"/>
        <v>2.8371140849626087E-4</v>
      </c>
      <c r="P1772" s="36">
        <f t="shared" si="243"/>
        <v>3.0323435364002678</v>
      </c>
      <c r="Q1772" s="6">
        <f t="shared" si="244"/>
        <v>1.6843734992461168E-2</v>
      </c>
      <c r="R1772" s="3"/>
      <c r="S1772" s="3"/>
      <c r="T1772" s="3"/>
    </row>
    <row r="1773" spans="1:20" x14ac:dyDescent="0.25">
      <c r="A1773" s="33">
        <v>44959</v>
      </c>
      <c r="B1773">
        <v>33.148251000000002</v>
      </c>
      <c r="C1773" s="6">
        <f t="shared" si="242"/>
        <v>2.4373986664227468E-2</v>
      </c>
      <c r="D1773" s="6">
        <f t="shared" si="249"/>
        <v>1.4879827926453553E-2</v>
      </c>
      <c r="E1773" s="6">
        <f t="shared" si="241"/>
        <v>1.304266591852267E-2</v>
      </c>
      <c r="F1773" s="6">
        <f t="shared" si="248"/>
        <v>1.743585866147301E-2</v>
      </c>
      <c r="G1773" s="3"/>
      <c r="H1773" s="3">
        <f t="shared" si="245"/>
        <v>2.276044005066794E-4</v>
      </c>
      <c r="I1773" s="6">
        <f t="shared" si="246"/>
        <v>1.5086563575137957E-2</v>
      </c>
      <c r="J1773" s="13"/>
      <c r="K1773" s="13"/>
      <c r="L1773" s="3"/>
      <c r="M1773" s="3"/>
      <c r="N1773" s="3"/>
      <c r="O1773" s="3">
        <f t="shared" si="247"/>
        <v>2.6945569228148164E-4</v>
      </c>
      <c r="P1773" s="36">
        <f t="shared" si="243"/>
        <v>2.0882234533222759</v>
      </c>
      <c r="Q1773" s="6">
        <f t="shared" si="244"/>
        <v>1.6415105612864075E-2</v>
      </c>
      <c r="R1773" s="3"/>
      <c r="S1773" s="3"/>
      <c r="T1773" s="3"/>
    </row>
    <row r="1774" spans="1:20" x14ac:dyDescent="0.25">
      <c r="A1774" s="33">
        <v>44960</v>
      </c>
      <c r="B1774">
        <v>33.157642000000003</v>
      </c>
      <c r="C1774" s="6">
        <f t="shared" si="242"/>
        <v>2.8326290885775463E-4</v>
      </c>
      <c r="D1774" s="6">
        <f t="shared" si="249"/>
        <v>1.4809356321371366E-2</v>
      </c>
      <c r="E1774" s="6">
        <f t="shared" si="241"/>
        <v>1.3208334348417627E-2</v>
      </c>
      <c r="F1774" s="6">
        <f t="shared" si="248"/>
        <v>1.7579815656741719E-2</v>
      </c>
      <c r="G1774" s="3"/>
      <c r="H1774" s="3">
        <f t="shared" si="245"/>
        <v>2.4959361003075496E-4</v>
      </c>
      <c r="I1774" s="6">
        <f t="shared" si="246"/>
        <v>1.5798531894791839E-2</v>
      </c>
      <c r="J1774" s="13"/>
      <c r="K1774" s="13"/>
      <c r="L1774" s="3"/>
      <c r="M1774" s="3"/>
      <c r="N1774" s="3"/>
      <c r="O1774" s="3">
        <f t="shared" si="247"/>
        <v>2.9953444777954517E-4</v>
      </c>
      <c r="P1774" s="36">
        <f t="shared" si="243"/>
        <v>3.137568093850343</v>
      </c>
      <c r="Q1774" s="6">
        <f t="shared" si="244"/>
        <v>1.7307063522722311E-2</v>
      </c>
      <c r="R1774" s="3"/>
      <c r="S1774" s="3"/>
      <c r="T1774" s="3"/>
    </row>
    <row r="1775" spans="1:20" x14ac:dyDescent="0.25">
      <c r="A1775" s="33">
        <v>44963</v>
      </c>
      <c r="B1775">
        <v>32.584823999999998</v>
      </c>
      <c r="C1775" s="6">
        <f t="shared" si="242"/>
        <v>-1.7426559456357359E-2</v>
      </c>
      <c r="D1775" s="6">
        <f t="shared" si="249"/>
        <v>1.4758461848188839E-2</v>
      </c>
      <c r="E1775" s="6">
        <f t="shared" si="241"/>
        <v>1.319278164608876E-2</v>
      </c>
      <c r="F1775" s="6">
        <f t="shared" si="248"/>
        <v>1.7561895204611794E-2</v>
      </c>
      <c r="G1775" s="3"/>
      <c r="H1775" s="3">
        <f t="shared" si="245"/>
        <v>2.346228077014417E-4</v>
      </c>
      <c r="I1775" s="6">
        <f t="shared" si="246"/>
        <v>1.5317402119858371E-2</v>
      </c>
      <c r="J1775" s="13"/>
      <c r="K1775" s="13"/>
      <c r="L1775" s="3"/>
      <c r="M1775" s="3"/>
      <c r="N1775" s="3"/>
      <c r="O1775" s="3">
        <f t="shared" si="247"/>
        <v>2.7754465494112137E-4</v>
      </c>
      <c r="P1775" s="36">
        <f t="shared" si="243"/>
        <v>2.6287337294476232</v>
      </c>
      <c r="Q1775" s="6">
        <f t="shared" si="244"/>
        <v>1.6659671513601981E-2</v>
      </c>
      <c r="R1775" s="3"/>
      <c r="S1775" s="3"/>
      <c r="T1775" s="3"/>
    </row>
    <row r="1776" spans="1:20" x14ac:dyDescent="0.25">
      <c r="A1776" s="33">
        <v>44964</v>
      </c>
      <c r="B1776">
        <v>33.204594</v>
      </c>
      <c r="C1776" s="6">
        <f t="shared" si="242"/>
        <v>1.8841581332180883E-2</v>
      </c>
      <c r="D1776" s="6">
        <f t="shared" si="249"/>
        <v>1.5096400356025273E-2</v>
      </c>
      <c r="E1776" s="6">
        <f t="shared" si="241"/>
        <v>1.3180101153446682E-2</v>
      </c>
      <c r="F1776" s="6">
        <f t="shared" si="248"/>
        <v>1.7615071424735923E-2</v>
      </c>
      <c r="G1776" s="3"/>
      <c r="H1776" s="3">
        <f t="shared" si="245"/>
        <v>2.3876653770851271E-4</v>
      </c>
      <c r="I1776" s="6">
        <f t="shared" si="246"/>
        <v>1.5452072278775838E-2</v>
      </c>
      <c r="J1776" s="13"/>
      <c r="K1776" s="13"/>
      <c r="L1776" s="3"/>
      <c r="M1776" s="3"/>
      <c r="N1776" s="3"/>
      <c r="O1776" s="3">
        <f t="shared" si="247"/>
        <v>2.8280120053023468E-4</v>
      </c>
      <c r="P1776" s="36">
        <f t="shared" si="243"/>
        <v>2.5387860988180178</v>
      </c>
      <c r="Q1776" s="6">
        <f t="shared" si="244"/>
        <v>1.6816694102297119E-2</v>
      </c>
      <c r="R1776" s="3"/>
      <c r="S1776" s="3"/>
      <c r="T1776" s="3"/>
    </row>
    <row r="1777" spans="1:20" x14ac:dyDescent="0.25">
      <c r="A1777" s="33">
        <v>44965</v>
      </c>
      <c r="B1777">
        <v>34.021560999999998</v>
      </c>
      <c r="C1777" s="6">
        <f t="shared" si="242"/>
        <v>2.4306230845014171E-2</v>
      </c>
      <c r="D1777" s="6">
        <f t="shared" si="249"/>
        <v>1.5465989000444578E-2</v>
      </c>
      <c r="E1777" s="6">
        <f t="shared" si="241"/>
        <v>1.335549999606332E-2</v>
      </c>
      <c r="F1777" s="6">
        <f t="shared" si="248"/>
        <v>1.761644676772792E-2</v>
      </c>
      <c r="G1777" s="3"/>
      <c r="H1777" s="3">
        <f t="shared" si="245"/>
        <v>2.4574085667183318E-4</v>
      </c>
      <c r="I1777" s="6">
        <f t="shared" si="246"/>
        <v>1.567612377700027E-2</v>
      </c>
      <c r="J1777" s="13"/>
      <c r="K1777" s="13"/>
      <c r="L1777" s="3"/>
      <c r="M1777" s="3"/>
      <c r="N1777" s="3"/>
      <c r="O1777" s="3">
        <f t="shared" si="247"/>
        <v>2.9180401160228489E-4</v>
      </c>
      <c r="P1777" s="36">
        <f t="shared" si="243"/>
        <v>2.1384644916688869</v>
      </c>
      <c r="Q1777" s="6">
        <f t="shared" si="244"/>
        <v>1.7082271851316642E-2</v>
      </c>
      <c r="R1777" s="3"/>
      <c r="S1777" s="3"/>
      <c r="T1777" s="3"/>
    </row>
    <row r="1778" spans="1:20" x14ac:dyDescent="0.25">
      <c r="A1778" s="33">
        <v>44966</v>
      </c>
      <c r="B1778">
        <v>34.716456999999998</v>
      </c>
      <c r="C1778" s="6">
        <f t="shared" si="242"/>
        <v>2.0219368965631326E-2</v>
      </c>
      <c r="D1778" s="6">
        <f t="shared" si="249"/>
        <v>1.6089593997237119E-2</v>
      </c>
      <c r="E1778" s="6">
        <f t="shared" si="241"/>
        <v>1.3687192695204031E-2</v>
      </c>
      <c r="F1778" s="6">
        <f t="shared" si="248"/>
        <v>1.7799599045226232E-2</v>
      </c>
      <c r="G1778" s="3"/>
      <c r="H1778" s="3">
        <f t="shared" si="245"/>
        <v>2.6644397674499033E-4</v>
      </c>
      <c r="I1778" s="6">
        <f t="shared" si="246"/>
        <v>1.6323111735970883E-2</v>
      </c>
      <c r="J1778" s="13"/>
      <c r="K1778" s="13"/>
      <c r="L1778" s="3"/>
      <c r="M1778" s="3"/>
      <c r="N1778" s="3"/>
      <c r="O1778" s="3">
        <f t="shared" si="247"/>
        <v>3.1946946482241413E-4</v>
      </c>
      <c r="P1778" s="36">
        <f t="shared" si="243"/>
        <v>2.4656393289176894</v>
      </c>
      <c r="Q1778" s="6">
        <f t="shared" si="244"/>
        <v>1.7873708759583561E-2</v>
      </c>
      <c r="R1778" s="3"/>
      <c r="S1778" s="3"/>
      <c r="T1778" s="3"/>
    </row>
    <row r="1779" spans="1:20" x14ac:dyDescent="0.25">
      <c r="A1779" s="33">
        <v>44967</v>
      </c>
      <c r="B1779">
        <v>33.533256999999999</v>
      </c>
      <c r="C1779" s="6">
        <f t="shared" si="242"/>
        <v>-3.4676147001345622E-2</v>
      </c>
      <c r="D1779" s="6">
        <f t="shared" si="249"/>
        <v>1.650764866281304E-2</v>
      </c>
      <c r="E1779" s="6">
        <f t="shared" si="241"/>
        <v>1.3889160434076868E-2</v>
      </c>
      <c r="F1779" s="6">
        <f t="shared" si="248"/>
        <v>1.693841449511739E-2</v>
      </c>
      <c r="G1779" s="3"/>
      <c r="H1779" s="3">
        <f t="shared" si="245"/>
        <v>2.7498671102239099E-4</v>
      </c>
      <c r="I1779" s="6">
        <f t="shared" si="246"/>
        <v>1.6582723269185643E-2</v>
      </c>
      <c r="J1779" s="13"/>
      <c r="K1779" s="13"/>
      <c r="L1779" s="3"/>
      <c r="M1779" s="3"/>
      <c r="N1779" s="3"/>
      <c r="O1779" s="3">
        <f t="shared" si="247"/>
        <v>3.2941722228736655E-4</v>
      </c>
      <c r="P1779" s="36">
        <f t="shared" si="243"/>
        <v>1.2650596203155404</v>
      </c>
      <c r="Q1779" s="6">
        <f t="shared" si="244"/>
        <v>1.8149854607885062E-2</v>
      </c>
      <c r="R1779" s="3"/>
      <c r="S1779" s="3"/>
      <c r="T1779" s="3"/>
    </row>
    <row r="1780" spans="1:20" x14ac:dyDescent="0.25">
      <c r="A1780" s="33">
        <v>44970</v>
      </c>
      <c r="B1780">
        <v>33.777411999999998</v>
      </c>
      <c r="C1780" s="6">
        <f t="shared" si="242"/>
        <v>7.2546024110104893E-3</v>
      </c>
      <c r="D1780" s="6">
        <f t="shared" si="249"/>
        <v>1.7677402982818384E-2</v>
      </c>
      <c r="E1780" s="6">
        <f t="shared" si="241"/>
        <v>1.4415878763426508E-2</v>
      </c>
      <c r="F1780" s="6">
        <f t="shared" si="248"/>
        <v>1.7328252847874041E-2</v>
      </c>
      <c r="G1780" s="3"/>
      <c r="H1780" s="3">
        <f t="shared" si="245"/>
        <v>3.306336186125834E-4</v>
      </c>
      <c r="I1780" s="6">
        <f t="shared" si="246"/>
        <v>1.818333353960663E-2</v>
      </c>
      <c r="J1780" s="13"/>
      <c r="K1780" s="13"/>
      <c r="L1780" s="3"/>
      <c r="M1780" s="3"/>
      <c r="N1780" s="3"/>
      <c r="O1780" s="3">
        <f t="shared" si="247"/>
        <v>4.0412872850919602E-4</v>
      </c>
      <c r="P1780" s="36">
        <f t="shared" si="243"/>
        <v>2.9228355444586152</v>
      </c>
      <c r="Q1780" s="6">
        <f t="shared" si="244"/>
        <v>2.0102953228548187E-2</v>
      </c>
      <c r="R1780" s="3"/>
      <c r="S1780" s="3"/>
      <c r="T1780" s="3"/>
    </row>
    <row r="1781" spans="1:20" x14ac:dyDescent="0.25">
      <c r="A1781" s="33">
        <v>44971</v>
      </c>
      <c r="B1781">
        <v>33.598990999999998</v>
      </c>
      <c r="C1781" s="6">
        <f t="shared" si="242"/>
        <v>-5.2962583076490016E-3</v>
      </c>
      <c r="D1781" s="6">
        <f t="shared" si="249"/>
        <v>1.7685117726110634E-2</v>
      </c>
      <c r="E1781" s="6">
        <f t="shared" si="241"/>
        <v>1.4444589500716016E-2</v>
      </c>
      <c r="F1781" s="6">
        <f t="shared" si="248"/>
        <v>1.7244909275769049E-2</v>
      </c>
      <c r="G1781" s="3"/>
      <c r="H1781" s="3">
        <f t="shared" si="245"/>
        <v>3.1395335686433876E-4</v>
      </c>
      <c r="I1781" s="6">
        <f t="shared" si="246"/>
        <v>1.7718728985577345E-2</v>
      </c>
      <c r="J1781" s="13"/>
      <c r="K1781" s="13"/>
      <c r="L1781" s="3"/>
      <c r="M1781" s="3"/>
      <c r="N1781" s="3"/>
      <c r="O1781" s="3">
        <f t="shared" si="247"/>
        <v>3.7647392689150723E-4</v>
      </c>
      <c r="P1781" s="36">
        <f t="shared" si="243"/>
        <v>2.9861383055473416</v>
      </c>
      <c r="Q1781" s="6">
        <f t="shared" si="244"/>
        <v>1.9402936037917231E-2</v>
      </c>
      <c r="R1781" s="3"/>
      <c r="S1781" s="3"/>
      <c r="T1781" s="3"/>
    </row>
    <row r="1782" spans="1:20" x14ac:dyDescent="0.25">
      <c r="A1782" s="33">
        <v>44972</v>
      </c>
      <c r="B1782">
        <v>33.805579999999999</v>
      </c>
      <c r="C1782" s="6">
        <f t="shared" si="242"/>
        <v>6.1298408643688232E-3</v>
      </c>
      <c r="D1782" s="6">
        <f t="shared" si="249"/>
        <v>1.6930304727790699E-2</v>
      </c>
      <c r="E1782" s="6">
        <f t="shared" si="241"/>
        <v>1.4460157140513359E-2</v>
      </c>
      <c r="F1782" s="6">
        <f t="shared" si="248"/>
        <v>1.7215147373003108E-2</v>
      </c>
      <c r="G1782" s="3"/>
      <c r="H1782" s="3">
        <f t="shared" si="245"/>
        <v>2.967991765761589E-4</v>
      </c>
      <c r="I1782" s="6">
        <f t="shared" si="246"/>
        <v>1.7227860475873342E-2</v>
      </c>
      <c r="J1782" s="13"/>
      <c r="K1782" s="13"/>
      <c r="L1782" s="3"/>
      <c r="M1782" s="3"/>
      <c r="N1782" s="3"/>
      <c r="O1782" s="3">
        <f t="shared" si="247"/>
        <v>3.4943217606274413E-4</v>
      </c>
      <c r="P1782" s="36">
        <f t="shared" si="243"/>
        <v>3.0068962786603732</v>
      </c>
      <c r="Q1782" s="6">
        <f t="shared" si="244"/>
        <v>1.8693105040702686E-2</v>
      </c>
      <c r="R1782" s="3"/>
      <c r="S1782" s="3"/>
      <c r="T1782" s="3"/>
    </row>
    <row r="1783" spans="1:20" x14ac:dyDescent="0.25">
      <c r="A1783" s="33">
        <v>44973</v>
      </c>
      <c r="B1783">
        <v>34.199978000000002</v>
      </c>
      <c r="C1783" s="6">
        <f t="shared" si="242"/>
        <v>1.1599123172778648E-2</v>
      </c>
      <c r="D1783" s="6">
        <f t="shared" si="249"/>
        <v>1.5881051284574146E-2</v>
      </c>
      <c r="E1783" s="6">
        <f t="shared" si="241"/>
        <v>1.4433097880265316E-2</v>
      </c>
      <c r="F1783" s="6">
        <f t="shared" si="248"/>
        <v>1.7175430584830464E-2</v>
      </c>
      <c r="G1783" s="3"/>
      <c r="H1783" s="3">
        <f t="shared" si="245"/>
        <v>2.8124572292293853E-4</v>
      </c>
      <c r="I1783" s="6">
        <f t="shared" si="246"/>
        <v>1.6770382312962889E-2</v>
      </c>
      <c r="J1783" s="13"/>
      <c r="K1783" s="13"/>
      <c r="L1783" s="3"/>
      <c r="M1783" s="3"/>
      <c r="N1783" s="3"/>
      <c r="O1783" s="3">
        <f t="shared" si="247"/>
        <v>3.2576876487100116E-4</v>
      </c>
      <c r="P1783" s="36">
        <f t="shared" si="243"/>
        <v>2.8892271972841366</v>
      </c>
      <c r="Q1783" s="6">
        <f t="shared" si="244"/>
        <v>1.8049065484700342E-2</v>
      </c>
      <c r="R1783" s="3"/>
      <c r="S1783" s="3"/>
      <c r="T1783" s="3"/>
    </row>
    <row r="1784" spans="1:20" x14ac:dyDescent="0.25">
      <c r="A1784" s="33">
        <v>44974</v>
      </c>
      <c r="B1784">
        <v>34.153027000000002</v>
      </c>
      <c r="C1784" s="6">
        <f t="shared" si="242"/>
        <v>-1.3737803446713529E-3</v>
      </c>
      <c r="D1784" s="6">
        <f t="shared" si="249"/>
        <v>1.6021624299131385E-2</v>
      </c>
      <c r="E1784" s="6">
        <f t="shared" si="241"/>
        <v>1.4497576999434117E-2</v>
      </c>
      <c r="F1784" s="6">
        <f t="shared" si="248"/>
        <v>1.7207399430069416E-2</v>
      </c>
      <c r="G1784" s="3"/>
      <c r="H1784" s="3">
        <f t="shared" si="245"/>
        <v>2.7244335905019965E-4</v>
      </c>
      <c r="I1784" s="6">
        <f t="shared" si="246"/>
        <v>1.6505858325158364E-2</v>
      </c>
      <c r="J1784" s="13"/>
      <c r="K1784" s="13"/>
      <c r="L1784" s="3"/>
      <c r="M1784" s="3"/>
      <c r="N1784" s="3"/>
      <c r="O1784" s="3">
        <f t="shared" si="247"/>
        <v>3.1240079284353464E-4</v>
      </c>
      <c r="P1784" s="36">
        <f t="shared" si="243"/>
        <v>3.1136526730171448</v>
      </c>
      <c r="Q1784" s="6">
        <f t="shared" si="244"/>
        <v>1.7674863304804781E-2</v>
      </c>
      <c r="R1784" s="3"/>
      <c r="S1784" s="3"/>
      <c r="T1784" s="3"/>
    </row>
    <row r="1785" spans="1:20" x14ac:dyDescent="0.25">
      <c r="A1785" s="33">
        <v>44977</v>
      </c>
      <c r="B1785">
        <v>33.458137999999998</v>
      </c>
      <c r="C1785" s="6">
        <f t="shared" si="242"/>
        <v>-2.0556174974151679E-2</v>
      </c>
      <c r="D1785" s="6">
        <f t="shared" si="249"/>
        <v>1.5900028767576829E-2</v>
      </c>
      <c r="E1785" s="6">
        <f t="shared" si="241"/>
        <v>1.4398296772156739E-2</v>
      </c>
      <c r="F1785" s="6">
        <f t="shared" si="248"/>
        <v>1.7182196602129426E-2</v>
      </c>
      <c r="G1785" s="3"/>
      <c r="H1785" s="3">
        <f t="shared" si="245"/>
        <v>2.5620999385331196E-4</v>
      </c>
      <c r="I1785" s="6">
        <f t="shared" si="246"/>
        <v>1.6006560962721253E-2</v>
      </c>
      <c r="J1785" s="13"/>
      <c r="K1785" s="13"/>
      <c r="L1785" s="3"/>
      <c r="M1785" s="3"/>
      <c r="N1785" s="3"/>
      <c r="O1785" s="3">
        <f t="shared" si="247"/>
        <v>2.8932849554279093E-4</v>
      </c>
      <c r="P1785" s="36">
        <f t="shared" si="243"/>
        <v>2.4247991113574265</v>
      </c>
      <c r="Q1785" s="6">
        <f t="shared" si="244"/>
        <v>1.7009658889665921E-2</v>
      </c>
      <c r="R1785" s="3"/>
      <c r="S1785" s="3"/>
      <c r="T1785" s="3"/>
    </row>
    <row r="1786" spans="1:20" x14ac:dyDescent="0.25">
      <c r="A1786" s="33">
        <v>44978</v>
      </c>
      <c r="B1786">
        <v>33.664721999999998</v>
      </c>
      <c r="C1786" s="6">
        <f t="shared" si="242"/>
        <v>6.1554186539259535E-3</v>
      </c>
      <c r="D1786" s="6">
        <f t="shared" si="249"/>
        <v>1.6334514716147205E-2</v>
      </c>
      <c r="E1786" s="6">
        <f t="shared" si="241"/>
        <v>1.4639208538191952E-2</v>
      </c>
      <c r="F1786" s="6">
        <f t="shared" si="248"/>
        <v>1.6930680848636311E-2</v>
      </c>
      <c r="G1786" s="3"/>
      <c r="H1786" s="3">
        <f t="shared" si="245"/>
        <v>2.6619077399618965E-4</v>
      </c>
      <c r="I1786" s="6">
        <f t="shared" si="246"/>
        <v>1.6315353934137918E-2</v>
      </c>
      <c r="J1786" s="13"/>
      <c r="K1786" s="13"/>
      <c r="L1786" s="3"/>
      <c r="M1786" s="3"/>
      <c r="N1786" s="3"/>
      <c r="O1786" s="3">
        <f t="shared" si="247"/>
        <v>3.0329990867388932E-4</v>
      </c>
      <c r="P1786" s="36">
        <f t="shared" si="243"/>
        <v>3.0689941159314822</v>
      </c>
      <c r="Q1786" s="6">
        <f t="shared" si="244"/>
        <v>1.7415507706463492E-2</v>
      </c>
      <c r="R1786" s="3"/>
      <c r="S1786" s="3"/>
      <c r="T1786" s="3"/>
    </row>
    <row r="1787" spans="1:20" x14ac:dyDescent="0.25">
      <c r="A1787" s="33">
        <v>44979</v>
      </c>
      <c r="B1787">
        <v>32.537872</v>
      </c>
      <c r="C1787" s="6">
        <f t="shared" si="242"/>
        <v>-3.4045760911306906E-2</v>
      </c>
      <c r="D1787" s="6">
        <f t="shared" si="249"/>
        <v>1.6271906254308841E-2</v>
      </c>
      <c r="E1787" s="6">
        <f t="shared" si="241"/>
        <v>1.4489346228796983E-2</v>
      </c>
      <c r="F1787" s="6">
        <f t="shared" si="248"/>
        <v>1.6941126293397578E-2</v>
      </c>
      <c r="G1787" s="3"/>
      <c r="H1787" s="3">
        <f t="shared" si="245"/>
        <v>2.5249267828472428E-4</v>
      </c>
      <c r="I1787" s="6">
        <f t="shared" si="246"/>
        <v>1.5890018196488144E-2</v>
      </c>
      <c r="J1787" s="13"/>
      <c r="K1787" s="13"/>
      <c r="L1787" s="3"/>
      <c r="M1787" s="3"/>
      <c r="N1787" s="3"/>
      <c r="O1787" s="3">
        <f t="shared" si="247"/>
        <v>2.8408035087350129E-4</v>
      </c>
      <c r="P1787" s="36">
        <f t="shared" si="243"/>
        <v>1.1240720117216836</v>
      </c>
      <c r="Q1787" s="6">
        <f t="shared" si="244"/>
        <v>1.6854683351327053E-2</v>
      </c>
      <c r="R1787" s="3"/>
      <c r="S1787" s="3"/>
      <c r="T1787" s="3"/>
    </row>
    <row r="1788" spans="1:20" x14ac:dyDescent="0.25">
      <c r="A1788" s="33">
        <v>44980</v>
      </c>
      <c r="B1788">
        <v>32.472141000000001</v>
      </c>
      <c r="C1788" s="6">
        <f t="shared" si="242"/>
        <v>-2.0221814876126378E-3</v>
      </c>
      <c r="D1788" s="6">
        <f t="shared" si="249"/>
        <v>1.7418633748696299E-2</v>
      </c>
      <c r="E1788" s="6">
        <f t="shared" si="241"/>
        <v>1.5110285308346912E-2</v>
      </c>
      <c r="F1788" s="6">
        <f t="shared" si="248"/>
        <v>1.7244069585086737E-2</v>
      </c>
      <c r="G1788" s="3"/>
      <c r="H1788" s="3">
        <f t="shared" si="245"/>
        <v>3.0688994774943326E-4</v>
      </c>
      <c r="I1788" s="6">
        <f t="shared" si="246"/>
        <v>1.7518274679586266E-2</v>
      </c>
      <c r="J1788" s="13"/>
      <c r="K1788" s="13"/>
      <c r="L1788" s="3"/>
      <c r="M1788" s="3"/>
      <c r="N1788" s="3"/>
      <c r="O1788" s="3">
        <f t="shared" si="247"/>
        <v>3.5954622401318488E-4</v>
      </c>
      <c r="P1788" s="36">
        <f t="shared" si="243"/>
        <v>3.0407087346765049</v>
      </c>
      <c r="Q1788" s="6">
        <f t="shared" si="244"/>
        <v>1.8961704143171967E-2</v>
      </c>
      <c r="R1788" s="3"/>
      <c r="S1788" s="3"/>
      <c r="T1788" s="3"/>
    </row>
    <row r="1789" spans="1:20" x14ac:dyDescent="0.25">
      <c r="A1789" s="33">
        <v>44981</v>
      </c>
      <c r="B1789">
        <v>32.303111999999999</v>
      </c>
      <c r="C1789" s="6">
        <f t="shared" si="242"/>
        <v>-5.2189493928953496E-3</v>
      </c>
      <c r="D1789" s="6">
        <f t="shared" si="249"/>
        <v>1.6843624762700106E-2</v>
      </c>
      <c r="E1789" s="6">
        <f t="shared" si="241"/>
        <v>1.5092010723401007E-2</v>
      </c>
      <c r="F1789" s="6">
        <f t="shared" si="248"/>
        <v>1.7238988652791221E-2</v>
      </c>
      <c r="G1789" s="3"/>
      <c r="H1789" s="3">
        <f t="shared" si="245"/>
        <v>2.8872190396259784E-4</v>
      </c>
      <c r="I1789" s="6">
        <f t="shared" si="246"/>
        <v>1.6991818736162349E-2</v>
      </c>
      <c r="J1789" s="13"/>
      <c r="K1789" s="13"/>
      <c r="L1789" s="3"/>
      <c r="M1789" s="3"/>
      <c r="N1789" s="3"/>
      <c r="O1789" s="3">
        <f t="shared" si="247"/>
        <v>3.3214140430625773E-4</v>
      </c>
      <c r="P1789" s="36">
        <f t="shared" si="243"/>
        <v>3.0450335820545527</v>
      </c>
      <c r="Q1789" s="6">
        <f t="shared" si="244"/>
        <v>1.8224747029966088E-2</v>
      </c>
      <c r="R1789" s="3"/>
      <c r="S1789" s="3"/>
      <c r="T1789" s="3"/>
    </row>
    <row r="1790" spans="1:20" x14ac:dyDescent="0.25">
      <c r="A1790" s="33">
        <v>44984</v>
      </c>
      <c r="B1790">
        <v>33.176425999999999</v>
      </c>
      <c r="C1790" s="6">
        <f t="shared" si="242"/>
        <v>2.6675991132521535E-2</v>
      </c>
      <c r="D1790" s="6">
        <f t="shared" si="249"/>
        <v>1.6840575441192444E-2</v>
      </c>
      <c r="E1790" s="6">
        <f t="shared" si="241"/>
        <v>1.4965058719784968E-2</v>
      </c>
      <c r="F1790" s="6">
        <f t="shared" si="248"/>
        <v>1.7247551647707353E-2</v>
      </c>
      <c r="G1790" s="3"/>
      <c r="H1790" s="3">
        <f t="shared" si="245"/>
        <v>2.7303283569077812E-4</v>
      </c>
      <c r="I1790" s="6">
        <f t="shared" si="246"/>
        <v>1.6523705265187288E-2</v>
      </c>
      <c r="J1790" s="13"/>
      <c r="K1790" s="13"/>
      <c r="L1790" s="3"/>
      <c r="M1790" s="3"/>
      <c r="N1790" s="3"/>
      <c r="O1790" s="3">
        <f t="shared" si="247"/>
        <v>3.0927781976382383E-4</v>
      </c>
      <c r="P1790" s="36">
        <f t="shared" si="243"/>
        <v>1.9712610421381496</v>
      </c>
      <c r="Q1790" s="6">
        <f t="shared" si="244"/>
        <v>1.7586296362902105E-2</v>
      </c>
      <c r="R1790" s="3"/>
      <c r="S1790" s="3"/>
      <c r="T1790" s="3"/>
    </row>
    <row r="1791" spans="1:20" x14ac:dyDescent="0.25">
      <c r="A1791" s="33">
        <v>44985</v>
      </c>
      <c r="B1791">
        <v>34.913654000000001</v>
      </c>
      <c r="C1791" s="6">
        <f t="shared" si="242"/>
        <v>5.1038421319443993E-2</v>
      </c>
      <c r="D1791" s="6">
        <f t="shared" si="249"/>
        <v>1.750766590606323E-2</v>
      </c>
      <c r="E1791" s="6">
        <f t="shared" si="241"/>
        <v>1.5355632988046585E-2</v>
      </c>
      <c r="F1791" s="6">
        <f t="shared" si="248"/>
        <v>1.7475210022509388E-2</v>
      </c>
      <c r="G1791" s="3"/>
      <c r="H1791" s="3">
        <f t="shared" si="245"/>
        <v>2.9934737572347348E-4</v>
      </c>
      <c r="I1791" s="6">
        <f t="shared" si="246"/>
        <v>1.7301658178436929E-2</v>
      </c>
      <c r="J1791" s="13"/>
      <c r="K1791" s="13"/>
      <c r="L1791" s="3"/>
      <c r="M1791" s="3"/>
      <c r="N1791" s="3"/>
      <c r="O1791" s="3">
        <f t="shared" si="247"/>
        <v>3.4527424385701397E-4</v>
      </c>
      <c r="P1791" s="36">
        <f t="shared" si="243"/>
        <v>-0.70560119284898137</v>
      </c>
      <c r="Q1791" s="6">
        <f t="shared" si="244"/>
        <v>1.8581556550973172E-2</v>
      </c>
      <c r="R1791" s="3"/>
      <c r="S1791" s="3"/>
      <c r="T1791" s="3"/>
    </row>
    <row r="1792" spans="1:20" x14ac:dyDescent="0.25">
      <c r="A1792" s="33">
        <v>44986</v>
      </c>
      <c r="B1792">
        <v>33.993392999999998</v>
      </c>
      <c r="C1792" s="6">
        <f t="shared" si="242"/>
        <v>-2.6711802585266248E-2</v>
      </c>
      <c r="D1792" s="6">
        <f t="shared" si="249"/>
        <v>1.9709711122872196E-2</v>
      </c>
      <c r="E1792" s="6">
        <f t="shared" si="241"/>
        <v>1.6581608918502227E-2</v>
      </c>
      <c r="F1792" s="6">
        <f t="shared" si="248"/>
        <v>1.8280522370671133E-2</v>
      </c>
      <c r="G1792" s="3"/>
      <c r="H1792" s="3">
        <f t="shared" si="245"/>
        <v>4.3768176022692968E-4</v>
      </c>
      <c r="I1792" s="6">
        <f t="shared" si="246"/>
        <v>2.0920845112636574E-2</v>
      </c>
      <c r="J1792" s="13"/>
      <c r="K1792" s="13"/>
      <c r="L1792" s="3"/>
      <c r="M1792" s="3"/>
      <c r="N1792" s="3"/>
      <c r="O1792" s="3">
        <f t="shared" si="247"/>
        <v>5.3460234574351489E-4</v>
      </c>
      <c r="P1792" s="36">
        <f t="shared" si="243"/>
        <v>2.1807176392043957</v>
      </c>
      <c r="Q1792" s="6">
        <f t="shared" si="244"/>
        <v>2.3121469368176297E-2</v>
      </c>
      <c r="R1792" s="3"/>
      <c r="S1792" s="3"/>
      <c r="T1792" s="3"/>
    </row>
    <row r="1793" spans="1:20" x14ac:dyDescent="0.25">
      <c r="A1793" s="33">
        <v>44987</v>
      </c>
      <c r="B1793">
        <v>34.134247000000002</v>
      </c>
      <c r="C1793" s="6">
        <f t="shared" si="242"/>
        <v>4.1350089536913107E-3</v>
      </c>
      <c r="D1793" s="6">
        <f t="shared" si="249"/>
        <v>1.9364238327674504E-2</v>
      </c>
      <c r="E1793" s="6">
        <f t="shared" ref="E1793:E1856" si="250">SQRT(SUMPRODUCT(C1733:C1792,C1733:C1792)/60)</f>
        <v>1.6878287227626042E-2</v>
      </c>
      <c r="F1793" s="6">
        <f t="shared" si="248"/>
        <v>1.8493655103063784E-2</v>
      </c>
      <c r="G1793" s="3"/>
      <c r="H1793" s="3">
        <f t="shared" si="245"/>
        <v>4.5423207845456814E-4</v>
      </c>
      <c r="I1793" s="6">
        <f t="shared" si="246"/>
        <v>2.13127210476412E-2</v>
      </c>
      <c r="J1793" s="13"/>
      <c r="K1793" s="13"/>
      <c r="L1793" s="3"/>
      <c r="M1793" s="3"/>
      <c r="N1793" s="3"/>
      <c r="O1793" s="3">
        <f t="shared" si="247"/>
        <v>5.4917899908266468E-4</v>
      </c>
      <c r="P1793" s="36">
        <f t="shared" si="243"/>
        <v>2.8190373829957824</v>
      </c>
      <c r="Q1793" s="6">
        <f t="shared" si="244"/>
        <v>2.3434568463760214E-2</v>
      </c>
      <c r="R1793" s="3"/>
      <c r="S1793" s="3"/>
      <c r="T1793" s="3"/>
    </row>
    <row r="1794" spans="1:20" x14ac:dyDescent="0.25">
      <c r="A1794" s="33">
        <v>44988</v>
      </c>
      <c r="B1794">
        <v>34.397179000000001</v>
      </c>
      <c r="C1794" s="6">
        <f t="shared" si="242"/>
        <v>7.6733640455610343E-3</v>
      </c>
      <c r="D1794" s="6">
        <f t="shared" si="249"/>
        <v>1.917915150024211E-2</v>
      </c>
      <c r="E1794" s="6">
        <f t="shared" si="250"/>
        <v>1.6715212594110924E-2</v>
      </c>
      <c r="F1794" s="6">
        <f t="shared" si="248"/>
        <v>1.8477078157278923E-2</v>
      </c>
      <c r="G1794" s="3"/>
      <c r="H1794" s="3">
        <f t="shared" si="245"/>
        <v>4.2800405169012045E-4</v>
      </c>
      <c r="I1794" s="6">
        <f t="shared" si="246"/>
        <v>2.0688258788262498E-2</v>
      </c>
      <c r="J1794" s="13"/>
      <c r="K1794" s="13"/>
      <c r="L1794" s="3"/>
      <c r="M1794" s="3"/>
      <c r="N1794" s="3"/>
      <c r="O1794" s="3">
        <f t="shared" si="247"/>
        <v>5.0469133201988135E-4</v>
      </c>
      <c r="P1794" s="36">
        <f t="shared" si="243"/>
        <v>2.8185100414333593</v>
      </c>
      <c r="Q1794" s="6">
        <f t="shared" si="244"/>
        <v>2.2465336232068315E-2</v>
      </c>
      <c r="R1794" s="3"/>
      <c r="S1794" s="3"/>
      <c r="T1794" s="3"/>
    </row>
    <row r="1795" spans="1:20" x14ac:dyDescent="0.25">
      <c r="A1795" s="33">
        <v>44991</v>
      </c>
      <c r="B1795">
        <v>34.791575999999999</v>
      </c>
      <c r="C1795" s="6">
        <f t="shared" si="242"/>
        <v>1.1400733308751581E-2</v>
      </c>
      <c r="D1795" s="6">
        <f t="shared" si="249"/>
        <v>1.9088045303894744E-2</v>
      </c>
      <c r="E1795" s="6">
        <f t="shared" si="250"/>
        <v>1.6734423029245916E-2</v>
      </c>
      <c r="F1795" s="6">
        <f t="shared" si="248"/>
        <v>1.8439039497397763E-2</v>
      </c>
      <c r="G1795" s="3"/>
      <c r="H1795" s="3">
        <f t="shared" si="245"/>
        <v>4.0585663953525571E-4</v>
      </c>
      <c r="I1795" s="6">
        <f t="shared" si="246"/>
        <v>2.0145883935316806E-2</v>
      </c>
      <c r="J1795" s="13"/>
      <c r="K1795" s="13"/>
      <c r="L1795" s="3"/>
      <c r="M1795" s="3"/>
      <c r="N1795" s="3"/>
      <c r="O1795" s="3">
        <f t="shared" si="247"/>
        <v>4.679238499323396E-4</v>
      </c>
      <c r="P1795" s="36">
        <f t="shared" si="243"/>
        <v>2.7757773455066772</v>
      </c>
      <c r="Q1795" s="6">
        <f t="shared" si="244"/>
        <v>2.1631547562121847E-2</v>
      </c>
      <c r="R1795" s="3"/>
      <c r="S1795" s="3"/>
      <c r="T1795" s="3"/>
    </row>
    <row r="1796" spans="1:20" x14ac:dyDescent="0.25">
      <c r="A1796" s="33">
        <v>44992</v>
      </c>
      <c r="B1796">
        <v>34.819752000000001</v>
      </c>
      <c r="C1796" s="6">
        <f t="shared" ref="C1796:C1859" si="251">LN(B1796/B1795)</f>
        <v>8.0952345970789223E-4</v>
      </c>
      <c r="D1796" s="6">
        <f t="shared" si="249"/>
        <v>1.9194782126029236E-2</v>
      </c>
      <c r="E1796" s="6">
        <f t="shared" si="250"/>
        <v>1.6795211452039556E-2</v>
      </c>
      <c r="F1796" s="6">
        <f t="shared" si="248"/>
        <v>1.8477969106951111E-2</v>
      </c>
      <c r="G1796" s="3"/>
      <c r="H1796" s="3">
        <f t="shared" si="245"/>
        <v>3.8930384436177697E-4</v>
      </c>
      <c r="I1796" s="6">
        <f t="shared" si="246"/>
        <v>1.9730784180102344E-2</v>
      </c>
      <c r="J1796" s="13"/>
      <c r="K1796" s="13"/>
      <c r="L1796" s="3"/>
      <c r="M1796" s="3"/>
      <c r="N1796" s="3"/>
      <c r="O1796" s="3">
        <f t="shared" si="247"/>
        <v>4.4056462691797392E-4</v>
      </c>
      <c r="P1796" s="36">
        <f t="shared" si="243"/>
        <v>2.9440444353723998</v>
      </c>
      <c r="Q1796" s="6">
        <f t="shared" si="244"/>
        <v>2.0989631414533555E-2</v>
      </c>
      <c r="R1796" s="3"/>
      <c r="S1796" s="3"/>
      <c r="T1796" s="3"/>
    </row>
    <row r="1797" spans="1:20" x14ac:dyDescent="0.25">
      <c r="A1797" s="33">
        <v>44993</v>
      </c>
      <c r="B1797">
        <v>34.275105000000003</v>
      </c>
      <c r="C1797" s="6">
        <f t="shared" si="251"/>
        <v>-1.5765523070182051E-2</v>
      </c>
      <c r="D1797" s="6">
        <f t="shared" si="249"/>
        <v>1.9082223604177665E-2</v>
      </c>
      <c r="E1797" s="6">
        <f t="shared" si="250"/>
        <v>1.6654988794929441E-2</v>
      </c>
      <c r="F1797" s="6">
        <f t="shared" si="248"/>
        <v>1.8457049315581654E-2</v>
      </c>
      <c r="G1797" s="3"/>
      <c r="H1797" s="3">
        <f t="shared" si="245"/>
        <v>3.6598493339397937E-4</v>
      </c>
      <c r="I1797" s="6">
        <f t="shared" si="246"/>
        <v>1.9130732693600092E-2</v>
      </c>
      <c r="J1797" s="13"/>
      <c r="K1797" s="13"/>
      <c r="L1797" s="3"/>
      <c r="M1797" s="3"/>
      <c r="N1797" s="3"/>
      <c r="O1797" s="3">
        <f t="shared" si="247"/>
        <v>4.0511677218474482E-4</v>
      </c>
      <c r="P1797" s="36">
        <f t="shared" ref="P1797:P1860" si="252">-0.5*LN(2*PI())-LN(Q1797)-C1797^2/(2*O1797)</f>
        <v>2.6799635459657702</v>
      </c>
      <c r="Q1797" s="6">
        <f t="shared" ref="Q1797:Q1860" si="253">SQRT(O1797)</f>
        <v>2.0127512816658318E-2</v>
      </c>
      <c r="R1797" s="3"/>
      <c r="S1797" s="3"/>
      <c r="T1797" s="3"/>
    </row>
    <row r="1798" spans="1:20" x14ac:dyDescent="0.25">
      <c r="A1798" s="33">
        <v>44994</v>
      </c>
      <c r="B1798">
        <v>33.429962000000003</v>
      </c>
      <c r="C1798" s="6">
        <f t="shared" si="251"/>
        <v>-2.4966725173214632E-2</v>
      </c>
      <c r="D1798" s="6">
        <f t="shared" si="249"/>
        <v>1.9224805072241932E-2</v>
      </c>
      <c r="E1798" s="6">
        <f t="shared" si="250"/>
        <v>1.6777347695861745E-2</v>
      </c>
      <c r="F1798" s="6">
        <f t="shared" si="248"/>
        <v>1.8528622374401754E-2</v>
      </c>
      <c r="G1798" s="3"/>
      <c r="H1798" s="3">
        <f t="shared" ref="H1798:H1861" si="254">(1-$H$1)*C1797^2+$H$1*H1797</f>
        <v>3.5893894045092715E-4</v>
      </c>
      <c r="I1798" s="6">
        <f t="shared" ref="I1798:I1861" si="255">SQRT(H1798)</f>
        <v>1.8945683953104652E-2</v>
      </c>
      <c r="J1798" s="13"/>
      <c r="K1798" s="13"/>
      <c r="L1798" s="3"/>
      <c r="M1798" s="3"/>
      <c r="N1798" s="3"/>
      <c r="O1798" s="3">
        <f t="shared" ref="O1798:O1861" si="256">$M$2+$M$3*C1797^2+$M$4*O1797</f>
        <v>3.9359103761582348E-4</v>
      </c>
      <c r="P1798" s="36">
        <f t="shared" si="252"/>
        <v>2.2093013516014168</v>
      </c>
      <c r="Q1798" s="6">
        <f t="shared" si="253"/>
        <v>1.9839128953051934E-2</v>
      </c>
      <c r="R1798" s="3"/>
      <c r="S1798" s="3"/>
      <c r="T1798" s="3"/>
    </row>
    <row r="1799" spans="1:20" x14ac:dyDescent="0.25">
      <c r="A1799" s="33">
        <v>44995</v>
      </c>
      <c r="B1799">
        <v>32.387627000000002</v>
      </c>
      <c r="C1799" s="6">
        <f t="shared" si="251"/>
        <v>-3.1676096581340893E-2</v>
      </c>
      <c r="D1799" s="6">
        <f t="shared" si="249"/>
        <v>1.9755965361324849E-2</v>
      </c>
      <c r="E1799" s="6">
        <f t="shared" si="250"/>
        <v>1.7080270420805062E-2</v>
      </c>
      <c r="F1799" s="6">
        <f t="shared" si="248"/>
        <v>1.8638920693067822E-2</v>
      </c>
      <c r="G1799" s="3"/>
      <c r="H1799" s="3">
        <f t="shared" si="254"/>
        <v>3.7480284597636126E-4</v>
      </c>
      <c r="I1799" s="6">
        <f t="shared" si="255"/>
        <v>1.9359825566785494E-2</v>
      </c>
      <c r="J1799" s="13"/>
      <c r="K1799" s="13"/>
      <c r="L1799" s="3"/>
      <c r="M1799" s="3"/>
      <c r="N1799" s="3"/>
      <c r="O1799" s="3">
        <f t="shared" si="256"/>
        <v>4.1420381049920213E-4</v>
      </c>
      <c r="P1799" s="36">
        <f t="shared" si="252"/>
        <v>1.764428275054287</v>
      </c>
      <c r="Q1799" s="6">
        <f t="shared" si="253"/>
        <v>2.0351997702908728E-2</v>
      </c>
      <c r="R1799" s="3"/>
      <c r="S1799" s="3"/>
      <c r="T1799" s="3"/>
    </row>
    <row r="1800" spans="1:20" x14ac:dyDescent="0.25">
      <c r="A1800" s="33">
        <v>44998</v>
      </c>
      <c r="B1800">
        <v>30.594052999999999</v>
      </c>
      <c r="C1800" s="6">
        <f t="shared" si="251"/>
        <v>-5.6970823481064338E-2</v>
      </c>
      <c r="D1800" s="6">
        <f t="shared" si="249"/>
        <v>2.0498887054998312E-2</v>
      </c>
      <c r="E1800" s="6">
        <f t="shared" si="250"/>
        <v>1.7519360769486261E-2</v>
      </c>
      <c r="F1800" s="6">
        <f t="shared" si="248"/>
        <v>1.8934481757359574E-2</v>
      </c>
      <c r="G1800" s="3"/>
      <c r="H1800" s="3">
        <f t="shared" si="254"/>
        <v>4.1251718089560583E-4</v>
      </c>
      <c r="I1800" s="6">
        <f t="shared" si="255"/>
        <v>2.0310518971597104E-2</v>
      </c>
      <c r="J1800" s="13"/>
      <c r="K1800" s="13"/>
      <c r="L1800" s="3"/>
      <c r="M1800" s="3"/>
      <c r="N1800" s="3"/>
      <c r="O1800" s="3">
        <f t="shared" si="256"/>
        <v>4.6431227035165635E-4</v>
      </c>
      <c r="P1800" s="36">
        <f t="shared" si="252"/>
        <v>-0.5766040162463284</v>
      </c>
      <c r="Q1800" s="6">
        <f t="shared" si="253"/>
        <v>2.1547906402981622E-2</v>
      </c>
      <c r="R1800" s="3"/>
      <c r="S1800" s="3"/>
      <c r="T1800" s="3"/>
    </row>
    <row r="1801" spans="1:20" x14ac:dyDescent="0.25">
      <c r="A1801" s="33">
        <v>44999</v>
      </c>
      <c r="B1801">
        <v>31.195042000000001</v>
      </c>
      <c r="C1801" s="6">
        <f t="shared" si="251"/>
        <v>1.9453528266057288E-2</v>
      </c>
      <c r="D1801" s="6">
        <f t="shared" si="249"/>
        <v>2.2875443055693591E-2</v>
      </c>
      <c r="E1801" s="6">
        <f t="shared" si="250"/>
        <v>1.896600718709476E-2</v>
      </c>
      <c r="F1801" s="6">
        <f t="shared" si="248"/>
        <v>1.6750835335349764E-2</v>
      </c>
      <c r="G1801" s="3"/>
      <c r="H1801" s="3">
        <f t="shared" si="254"/>
        <v>5.8250663372850511E-4</v>
      </c>
      <c r="I1801" s="6">
        <f t="shared" si="255"/>
        <v>2.4135174201329171E-2</v>
      </c>
      <c r="J1801" s="13"/>
      <c r="K1801" s="13"/>
      <c r="L1801" s="3"/>
      <c r="M1801" s="3"/>
      <c r="N1801" s="3"/>
      <c r="O1801" s="3">
        <f t="shared" si="256"/>
        <v>6.952994840774677E-4</v>
      </c>
      <c r="P1801" s="36">
        <f t="shared" si="252"/>
        <v>2.4445038608043799</v>
      </c>
      <c r="Q1801" s="6">
        <f t="shared" si="253"/>
        <v>2.6368532080445199E-2</v>
      </c>
      <c r="R1801" s="3"/>
      <c r="S1801" s="3"/>
      <c r="T1801" s="3"/>
    </row>
    <row r="1802" spans="1:20" x14ac:dyDescent="0.25">
      <c r="A1802" s="33">
        <v>45000</v>
      </c>
      <c r="B1802">
        <v>28.697182000000002</v>
      </c>
      <c r="C1802" s="6">
        <f t="shared" si="251"/>
        <v>-8.3460242139960741E-2</v>
      </c>
      <c r="D1802" s="6">
        <f t="shared" si="249"/>
        <v>2.2488292706062455E-2</v>
      </c>
      <c r="E1802" s="6">
        <f t="shared" si="250"/>
        <v>1.9092223771850905E-2</v>
      </c>
      <c r="F1802" s="6">
        <f t="shared" si="248"/>
        <v>1.6806320922905463E-2</v>
      </c>
      <c r="G1802" s="3"/>
      <c r="H1802" s="3">
        <f t="shared" si="254"/>
        <v>5.7026262142469218E-4</v>
      </c>
      <c r="I1802" s="6">
        <f t="shared" si="255"/>
        <v>2.3880172139762564E-2</v>
      </c>
      <c r="J1802" s="13"/>
      <c r="K1802" s="13"/>
      <c r="L1802" s="3"/>
      <c r="M1802" s="3"/>
      <c r="N1802" s="3"/>
      <c r="O1802" s="3">
        <f t="shared" si="256"/>
        <v>6.6674014640772956E-4</v>
      </c>
      <c r="P1802" s="36">
        <f t="shared" si="252"/>
        <v>-2.486016713144342</v>
      </c>
      <c r="Q1802" s="6">
        <f t="shared" si="253"/>
        <v>2.5821311864576701E-2</v>
      </c>
      <c r="R1802" s="3"/>
      <c r="S1802" s="3"/>
      <c r="T1802" s="3"/>
    </row>
    <row r="1803" spans="1:20" x14ac:dyDescent="0.25">
      <c r="A1803" s="33">
        <v>45001</v>
      </c>
      <c r="B1803">
        <v>28.284003999999999</v>
      </c>
      <c r="C1803" s="6">
        <f t="shared" si="251"/>
        <v>-1.4502514626796251E-2</v>
      </c>
      <c r="D1803" s="6">
        <f t="shared" si="249"/>
        <v>2.7118339992879225E-2</v>
      </c>
      <c r="E1803" s="6">
        <f t="shared" si="250"/>
        <v>2.187251292250458E-2</v>
      </c>
      <c r="F1803" s="6">
        <f t="shared" si="248"/>
        <v>1.8935210873694E-2</v>
      </c>
      <c r="G1803" s="3"/>
      <c r="H1803" s="3">
        <f t="shared" si="254"/>
        <v>9.539835852228637E-4</v>
      </c>
      <c r="I1803" s="6">
        <f t="shared" si="255"/>
        <v>3.0886624697801859E-2</v>
      </c>
      <c r="J1803" s="13"/>
      <c r="K1803" s="13"/>
      <c r="L1803" s="3"/>
      <c r="M1803" s="3"/>
      <c r="N1803" s="3"/>
      <c r="O1803" s="3">
        <f t="shared" si="256"/>
        <v>1.1863775760317537E-3</v>
      </c>
      <c r="P1803" s="36">
        <f t="shared" si="252"/>
        <v>2.3608459942978612</v>
      </c>
      <c r="Q1803" s="6">
        <f t="shared" si="253"/>
        <v>3.4443832191435285E-2</v>
      </c>
      <c r="R1803" s="3"/>
      <c r="S1803" s="3"/>
      <c r="T1803" s="3"/>
    </row>
    <row r="1804" spans="1:20" x14ac:dyDescent="0.25">
      <c r="A1804" s="33">
        <v>45002</v>
      </c>
      <c r="B1804">
        <v>27.992899000000001</v>
      </c>
      <c r="C1804" s="6">
        <f t="shared" si="251"/>
        <v>-1.0345544296079539E-2</v>
      </c>
      <c r="D1804" s="6">
        <f t="shared" si="249"/>
        <v>2.6881445040321202E-2</v>
      </c>
      <c r="E1804" s="6">
        <f t="shared" si="250"/>
        <v>2.1701717928647394E-2</v>
      </c>
      <c r="F1804" s="6">
        <f t="shared" si="248"/>
        <v>1.8899138251738598E-2</v>
      </c>
      <c r="G1804" s="3"/>
      <c r="H1804" s="3">
        <f t="shared" si="254"/>
        <v>9.0936394593951818E-4</v>
      </c>
      <c r="I1804" s="6">
        <f t="shared" si="255"/>
        <v>3.0155661921760533E-2</v>
      </c>
      <c r="J1804" s="13"/>
      <c r="K1804" s="13"/>
      <c r="L1804" s="3"/>
      <c r="M1804" s="3"/>
      <c r="N1804" s="3"/>
      <c r="O1804" s="3">
        <f t="shared" si="256"/>
        <v>1.0968692002968376E-3</v>
      </c>
      <c r="P1804" s="36">
        <f t="shared" si="252"/>
        <v>2.4399201435104065</v>
      </c>
      <c r="Q1804" s="6">
        <f t="shared" si="253"/>
        <v>3.311901569033774E-2</v>
      </c>
      <c r="R1804" s="3"/>
      <c r="S1804" s="3"/>
      <c r="T1804" s="3"/>
    </row>
    <row r="1805" spans="1:20" x14ac:dyDescent="0.25">
      <c r="A1805" s="33">
        <v>45005</v>
      </c>
      <c r="B1805">
        <v>28.180707999999999</v>
      </c>
      <c r="C1805" s="6">
        <f t="shared" si="251"/>
        <v>6.6867594878708501E-3</v>
      </c>
      <c r="D1805" s="6">
        <f t="shared" si="249"/>
        <v>2.6947673166454088E-2</v>
      </c>
      <c r="E1805" s="6">
        <f t="shared" si="250"/>
        <v>2.1725437685009653E-2</v>
      </c>
      <c r="F1805" s="6">
        <f t="shared" si="248"/>
        <v>1.8923319513312865E-2</v>
      </c>
      <c r="G1805" s="3"/>
      <c r="H1805" s="3">
        <f t="shared" si="254"/>
        <v>8.6122392639007559E-4</v>
      </c>
      <c r="I1805" s="6">
        <f t="shared" si="255"/>
        <v>2.9346616949660068E-2</v>
      </c>
      <c r="J1805" s="13"/>
      <c r="K1805" s="13"/>
      <c r="L1805" s="3"/>
      <c r="M1805" s="3"/>
      <c r="N1805" s="3"/>
      <c r="O1805" s="3">
        <f t="shared" si="256"/>
        <v>1.0073792287105139E-3</v>
      </c>
      <c r="P1805" s="36">
        <f t="shared" si="252"/>
        <v>2.5090704267178108</v>
      </c>
      <c r="Q1805" s="6">
        <f t="shared" si="253"/>
        <v>3.1739237998265078E-2</v>
      </c>
      <c r="R1805" s="3"/>
      <c r="S1805" s="3"/>
      <c r="T1805" s="3"/>
    </row>
    <row r="1806" spans="1:20" x14ac:dyDescent="0.25">
      <c r="A1806" s="33">
        <v>45006</v>
      </c>
      <c r="B1806">
        <v>29.082190000000001</v>
      </c>
      <c r="C1806" s="6">
        <f t="shared" si="251"/>
        <v>3.1488328964272429E-2</v>
      </c>
      <c r="D1806" s="6">
        <f t="shared" si="249"/>
        <v>2.6787024502262013E-2</v>
      </c>
      <c r="E1806" s="6">
        <f t="shared" si="250"/>
        <v>2.1742193833582956E-2</v>
      </c>
      <c r="F1806" s="6">
        <f t="shared" si="248"/>
        <v>1.8841220895640481E-2</v>
      </c>
      <c r="G1806" s="3"/>
      <c r="H1806" s="3">
        <f t="shared" si="254"/>
        <v>8.1223325595358893E-4</v>
      </c>
      <c r="I1806" s="6">
        <f t="shared" si="255"/>
        <v>2.8499706243285895E-2</v>
      </c>
      <c r="J1806" s="13"/>
      <c r="K1806" s="13"/>
      <c r="L1806" s="3"/>
      <c r="M1806" s="3"/>
      <c r="N1806" s="3"/>
      <c r="O1806" s="3">
        <f t="shared" si="256"/>
        <v>9.2129891115523208E-4</v>
      </c>
      <c r="P1806" s="36">
        <f t="shared" si="252"/>
        <v>2.0378174381667282</v>
      </c>
      <c r="Q1806" s="6">
        <f t="shared" si="253"/>
        <v>3.0352906140190795E-2</v>
      </c>
      <c r="R1806" s="3"/>
      <c r="S1806" s="3"/>
      <c r="T1806" s="3"/>
    </row>
    <row r="1807" spans="1:20" x14ac:dyDescent="0.25">
      <c r="A1807" s="33">
        <v>45007</v>
      </c>
      <c r="B1807">
        <v>28.913163999999998</v>
      </c>
      <c r="C1807" s="6">
        <f t="shared" si="251"/>
        <v>-5.8289661816912208E-3</v>
      </c>
      <c r="D1807" s="6">
        <f t="shared" si="249"/>
        <v>2.7180170544233537E-2</v>
      </c>
      <c r="E1807" s="6">
        <f t="shared" si="250"/>
        <v>2.2112875057028351E-2</v>
      </c>
      <c r="F1807" s="6">
        <f t="shared" si="248"/>
        <v>1.9109338302719218E-2</v>
      </c>
      <c r="G1807" s="3"/>
      <c r="H1807" s="3">
        <f t="shared" si="254"/>
        <v>8.2299015225410787E-4</v>
      </c>
      <c r="I1807" s="6">
        <f t="shared" si="255"/>
        <v>2.8687804939627359E-2</v>
      </c>
      <c r="J1807" s="13"/>
      <c r="K1807" s="13"/>
      <c r="L1807" s="3"/>
      <c r="M1807" s="3"/>
      <c r="N1807" s="3"/>
      <c r="O1807" s="3">
        <f t="shared" si="256"/>
        <v>9.2186356074502038E-4</v>
      </c>
      <c r="P1807" s="36">
        <f t="shared" si="252"/>
        <v>2.5571897814522813</v>
      </c>
      <c r="Q1807" s="6">
        <f t="shared" si="253"/>
        <v>3.036220612447357E-2</v>
      </c>
      <c r="R1807" s="3"/>
      <c r="S1807" s="3"/>
      <c r="T1807" s="3"/>
    </row>
    <row r="1808" spans="1:20" x14ac:dyDescent="0.25">
      <c r="A1808" s="33">
        <v>45008</v>
      </c>
      <c r="B1808">
        <v>28.349737000000001</v>
      </c>
      <c r="C1808" s="6">
        <f t="shared" si="251"/>
        <v>-1.9679239904282282E-2</v>
      </c>
      <c r="D1808" s="6">
        <f t="shared" si="249"/>
        <v>2.6836563437013062E-2</v>
      </c>
      <c r="E1808" s="6">
        <f t="shared" si="250"/>
        <v>2.2125507588581502E-2</v>
      </c>
      <c r="F1808" s="6">
        <f t="shared" si="248"/>
        <v>1.9103923025215873E-2</v>
      </c>
      <c r="G1808" s="3"/>
      <c r="H1808" s="3">
        <f t="shared" si="254"/>
        <v>7.7564935392369938E-4</v>
      </c>
      <c r="I1808" s="6">
        <f t="shared" si="255"/>
        <v>2.7850482112949129E-2</v>
      </c>
      <c r="J1808" s="13"/>
      <c r="K1808" s="13"/>
      <c r="L1808" s="3"/>
      <c r="M1808" s="3"/>
      <c r="N1808" s="3"/>
      <c r="O1808" s="3">
        <f t="shared" si="256"/>
        <v>8.4308360294224486E-4</v>
      </c>
      <c r="P1808" s="36">
        <f t="shared" si="252"/>
        <v>2.3906074786422593</v>
      </c>
      <c r="Q1808" s="6">
        <f t="shared" si="253"/>
        <v>2.9035901965364274E-2</v>
      </c>
      <c r="R1808" s="3"/>
      <c r="S1808" s="3"/>
      <c r="T1808" s="3"/>
    </row>
    <row r="1809" spans="1:20" x14ac:dyDescent="0.25">
      <c r="A1809" s="33">
        <v>45009</v>
      </c>
      <c r="B1809">
        <v>26.471648999999999</v>
      </c>
      <c r="C1809" s="6">
        <f t="shared" si="251"/>
        <v>-6.8543441996218785E-2</v>
      </c>
      <c r="D1809" s="6">
        <f t="shared" si="249"/>
        <v>2.682317636864729E-2</v>
      </c>
      <c r="E1809" s="6">
        <f t="shared" si="250"/>
        <v>2.2270891931829222E-2</v>
      </c>
      <c r="F1809" s="6">
        <f t="shared" si="248"/>
        <v>1.9194620302145526E-2</v>
      </c>
      <c r="G1809" s="3"/>
      <c r="H1809" s="3">
        <f t="shared" si="254"/>
        <v>7.5234674168089518E-4</v>
      </c>
      <c r="I1809" s="6">
        <f t="shared" si="255"/>
        <v>2.7428939857035949E-2</v>
      </c>
      <c r="J1809" s="13"/>
      <c r="K1809" s="13"/>
      <c r="L1809" s="3"/>
      <c r="M1809" s="3"/>
      <c r="N1809" s="3"/>
      <c r="O1809" s="3">
        <f t="shared" si="256"/>
        <v>8.0110320269306985E-4</v>
      </c>
      <c r="P1809" s="36">
        <f t="shared" si="252"/>
        <v>-0.28651159749180444</v>
      </c>
      <c r="Q1809" s="6">
        <f t="shared" si="253"/>
        <v>2.8303766581376937E-2</v>
      </c>
      <c r="R1809" s="3"/>
      <c r="S1809" s="3"/>
      <c r="T1809" s="3"/>
    </row>
    <row r="1810" spans="1:20" x14ac:dyDescent="0.25">
      <c r="A1810" s="33">
        <v>45012</v>
      </c>
      <c r="B1810">
        <v>26.847266999999999</v>
      </c>
      <c r="C1810" s="6">
        <f t="shared" si="251"/>
        <v>1.4089716826087959E-2</v>
      </c>
      <c r="D1810" s="6">
        <f t="shared" si="249"/>
        <v>2.891380984059165E-2</v>
      </c>
      <c r="E1810" s="6">
        <f t="shared" si="250"/>
        <v>2.3963503246758923E-2</v>
      </c>
      <c r="F1810" s="6">
        <f t="shared" si="248"/>
        <v>2.0425829404143482E-2</v>
      </c>
      <c r="G1810" s="3"/>
      <c r="H1810" s="3">
        <f t="shared" si="254"/>
        <v>9.8909814362138225E-4</v>
      </c>
      <c r="I1810" s="6">
        <f t="shared" si="255"/>
        <v>3.1449930741122185E-2</v>
      </c>
      <c r="J1810" s="13"/>
      <c r="K1810" s="13"/>
      <c r="L1810" s="3"/>
      <c r="M1810" s="3"/>
      <c r="N1810" s="3"/>
      <c r="O1810" s="3">
        <f t="shared" si="256"/>
        <v>1.1201168697173259E-3</v>
      </c>
      <c r="P1810" s="36">
        <f t="shared" si="252"/>
        <v>2.3896067855744323</v>
      </c>
      <c r="Q1810" s="6">
        <f t="shared" si="253"/>
        <v>3.3468147091186957E-2</v>
      </c>
      <c r="R1810" s="3"/>
      <c r="S1810" s="3"/>
      <c r="T1810" s="3"/>
    </row>
    <row r="1811" spans="1:20" x14ac:dyDescent="0.25">
      <c r="A1811" s="33">
        <v>45013</v>
      </c>
      <c r="B1811">
        <v>26.762753</v>
      </c>
      <c r="C1811" s="6">
        <f t="shared" si="251"/>
        <v>-3.152920667149573E-3</v>
      </c>
      <c r="D1811" s="6">
        <f t="shared" si="249"/>
        <v>2.8997783161840918E-2</v>
      </c>
      <c r="E1811" s="6">
        <f t="shared" si="250"/>
        <v>2.401702330938971E-2</v>
      </c>
      <c r="F1811" s="6">
        <f t="shared" si="248"/>
        <v>2.0478962864278843E-2</v>
      </c>
      <c r="G1811" s="3"/>
      <c r="H1811" s="3">
        <f t="shared" si="254"/>
        <v>9.4166346221846004E-4</v>
      </c>
      <c r="I1811" s="6">
        <f t="shared" si="255"/>
        <v>3.0686535519971296E-2</v>
      </c>
      <c r="J1811" s="13"/>
      <c r="K1811" s="13"/>
      <c r="L1811" s="3"/>
      <c r="M1811" s="3"/>
      <c r="N1811" s="3"/>
      <c r="O1811" s="3">
        <f t="shared" si="256"/>
        <v>1.0359765653346229E-3</v>
      </c>
      <c r="P1811" s="36">
        <f t="shared" si="252"/>
        <v>2.5124690002583563</v>
      </c>
      <c r="Q1811" s="6">
        <f t="shared" si="253"/>
        <v>3.2186589836989923E-2</v>
      </c>
      <c r="R1811" s="3"/>
      <c r="S1811" s="3"/>
      <c r="T1811" s="3"/>
    </row>
    <row r="1812" spans="1:20" x14ac:dyDescent="0.25">
      <c r="A1812" s="33">
        <v>45014</v>
      </c>
      <c r="B1812">
        <v>27.992899000000001</v>
      </c>
      <c r="C1812" s="6">
        <f t="shared" si="251"/>
        <v>4.4939763471110762E-2</v>
      </c>
      <c r="D1812" s="6">
        <f t="shared" si="249"/>
        <v>2.8987372771436381E-2</v>
      </c>
      <c r="E1812" s="6">
        <f t="shared" si="250"/>
        <v>2.3737133339622789E-2</v>
      </c>
      <c r="F1812" s="6">
        <f t="shared" si="248"/>
        <v>2.0481374215344135E-2</v>
      </c>
      <c r="G1812" s="3"/>
      <c r="H1812" s="3">
        <f t="shared" si="254"/>
        <v>8.8576010900935274E-4</v>
      </c>
      <c r="I1812" s="6">
        <f t="shared" si="255"/>
        <v>2.9761722211749653E-2</v>
      </c>
      <c r="J1812" s="13"/>
      <c r="K1812" s="13"/>
      <c r="L1812" s="3"/>
      <c r="M1812" s="3"/>
      <c r="N1812" s="3"/>
      <c r="O1812" s="3">
        <f t="shared" si="256"/>
        <v>9.4427829784029139E-4</v>
      </c>
      <c r="P1812" s="36">
        <f t="shared" si="252"/>
        <v>1.4942275048350202</v>
      </c>
      <c r="Q1812" s="6">
        <f t="shared" si="253"/>
        <v>3.0729111569329358E-2</v>
      </c>
      <c r="R1812" s="3"/>
      <c r="S1812" s="3"/>
      <c r="T1812" s="3"/>
    </row>
    <row r="1813" spans="1:20" x14ac:dyDescent="0.25">
      <c r="A1813" s="33">
        <v>45015</v>
      </c>
      <c r="B1813">
        <v>28.978897</v>
      </c>
      <c r="C1813" s="6">
        <f t="shared" si="251"/>
        <v>3.4617004568051946E-2</v>
      </c>
      <c r="D1813" s="6">
        <f t="shared" si="249"/>
        <v>3.0105393092447315E-2</v>
      </c>
      <c r="E1813" s="6">
        <f t="shared" si="250"/>
        <v>2.4068054378720029E-2</v>
      </c>
      <c r="F1813" s="6">
        <f t="shared" si="248"/>
        <v>2.0999708903485726E-2</v>
      </c>
      <c r="G1813" s="3"/>
      <c r="H1813" s="3">
        <f t="shared" si="254"/>
        <v>9.537894429191545E-4</v>
      </c>
      <c r="I1813" s="6">
        <f t="shared" si="255"/>
        <v>3.0883481716269534E-2</v>
      </c>
      <c r="J1813" s="13"/>
      <c r="K1813" s="13"/>
      <c r="L1813" s="3"/>
      <c r="M1813" s="3"/>
      <c r="N1813" s="3"/>
      <c r="O1813" s="3">
        <f t="shared" si="256"/>
        <v>1.0277731823539677E-3</v>
      </c>
      <c r="P1813" s="36">
        <f t="shared" si="252"/>
        <v>1.9382644888691365</v>
      </c>
      <c r="Q1813" s="6">
        <f t="shared" si="253"/>
        <v>3.2058901764626432E-2</v>
      </c>
      <c r="R1813" s="3"/>
      <c r="S1813" s="3"/>
      <c r="T1813" s="3"/>
    </row>
    <row r="1814" spans="1:20" x14ac:dyDescent="0.25">
      <c r="A1814" s="33">
        <v>45016</v>
      </c>
      <c r="B1814">
        <v>28.640841000000002</v>
      </c>
      <c r="C1814" s="6">
        <f t="shared" si="251"/>
        <v>-1.1734169250213889E-2</v>
      </c>
      <c r="D1814" s="6">
        <f t="shared" si="249"/>
        <v>3.068867225563339E-2</v>
      </c>
      <c r="E1814" s="6">
        <f t="shared" si="250"/>
        <v>2.4479451076323176E-2</v>
      </c>
      <c r="F1814" s="6">
        <f t="shared" si="248"/>
        <v>2.1308480960427666E-2</v>
      </c>
      <c r="G1814" s="3"/>
      <c r="H1814" s="3">
        <f t="shared" si="254"/>
        <v>9.6846229665987701E-4</v>
      </c>
      <c r="I1814" s="6">
        <f t="shared" si="255"/>
        <v>3.1120126874096724E-2</v>
      </c>
      <c r="J1814" s="13"/>
      <c r="K1814" s="13"/>
      <c r="L1814" s="3"/>
      <c r="M1814" s="3"/>
      <c r="N1814" s="3"/>
      <c r="O1814" s="3">
        <f t="shared" si="256"/>
        <v>1.0352676306178358E-3</v>
      </c>
      <c r="P1814" s="36">
        <f t="shared" si="252"/>
        <v>2.4511090551944568</v>
      </c>
      <c r="Q1814" s="6">
        <f t="shared" si="253"/>
        <v>3.2175575062737195E-2</v>
      </c>
      <c r="R1814" s="3"/>
      <c r="S1814" s="3"/>
      <c r="T1814" s="3"/>
    </row>
    <row r="1815" spans="1:20" x14ac:dyDescent="0.25">
      <c r="A1815" s="33">
        <v>45019</v>
      </c>
      <c r="B1815">
        <v>28.678401999999998</v>
      </c>
      <c r="C1815" s="6">
        <f t="shared" si="251"/>
        <v>1.310589722071883E-3</v>
      </c>
      <c r="D1815" s="6">
        <f t="shared" si="249"/>
        <v>3.0762337145698003E-2</v>
      </c>
      <c r="E1815" s="6">
        <f t="shared" si="250"/>
        <v>2.4486039915382007E-2</v>
      </c>
      <c r="F1815" s="6">
        <f t="shared" si="248"/>
        <v>2.129900847882979E-2</v>
      </c>
      <c r="G1815" s="3"/>
      <c r="H1815" s="3">
        <f t="shared" si="254"/>
        <v>9.1861600253984434E-4</v>
      </c>
      <c r="I1815" s="6">
        <f t="shared" si="255"/>
        <v>3.0308678667006327E-2</v>
      </c>
      <c r="J1815" s="13"/>
      <c r="K1815" s="13"/>
      <c r="L1815" s="3"/>
      <c r="M1815" s="3"/>
      <c r="N1815" s="3"/>
      <c r="O1815" s="3">
        <f t="shared" si="256"/>
        <v>9.5421579097545279E-4</v>
      </c>
      <c r="P1815" s="36">
        <f t="shared" si="252"/>
        <v>2.557471794981748</v>
      </c>
      <c r="Q1815" s="6">
        <f t="shared" si="253"/>
        <v>3.0890383470838507E-2</v>
      </c>
      <c r="R1815" s="3"/>
      <c r="S1815" s="3"/>
      <c r="T1815" s="3"/>
    </row>
    <row r="1816" spans="1:20" x14ac:dyDescent="0.25">
      <c r="A1816" s="33">
        <v>45020</v>
      </c>
      <c r="B1816">
        <v>28.697182000000002</v>
      </c>
      <c r="C1816" s="6">
        <f t="shared" si="251"/>
        <v>6.5463388296586802E-4</v>
      </c>
      <c r="D1816" s="6">
        <f t="shared" si="249"/>
        <v>3.0533480484990785E-2</v>
      </c>
      <c r="E1816" s="6">
        <f t="shared" si="250"/>
        <v>2.4485810192225035E-2</v>
      </c>
      <c r="F1816" s="6">
        <f t="shared" si="248"/>
        <v>2.1298718926863948E-2</v>
      </c>
      <c r="G1816" s="3"/>
      <c r="H1816" s="3">
        <f t="shared" si="254"/>
        <v>8.6360210111262965E-4</v>
      </c>
      <c r="I1816" s="6">
        <f t="shared" si="255"/>
        <v>2.9387107736431457E-2</v>
      </c>
      <c r="J1816" s="13"/>
      <c r="K1816" s="13"/>
      <c r="L1816" s="3"/>
      <c r="M1816" s="3"/>
      <c r="N1816" s="3"/>
      <c r="O1816" s="3">
        <f t="shared" si="256"/>
        <v>8.6966636130967462E-4</v>
      </c>
      <c r="P1816" s="36">
        <f t="shared" si="252"/>
        <v>2.6045155380869542</v>
      </c>
      <c r="Q1816" s="6">
        <f t="shared" si="253"/>
        <v>2.9490106159688109E-2</v>
      </c>
      <c r="R1816" s="3"/>
      <c r="S1816" s="3"/>
      <c r="T1816" s="3"/>
    </row>
    <row r="1817" spans="1:20" x14ac:dyDescent="0.25">
      <c r="A1817" s="33">
        <v>45021</v>
      </c>
      <c r="B1817">
        <v>28.687792000000002</v>
      </c>
      <c r="C1817" s="6">
        <f t="shared" si="251"/>
        <v>-3.27263373293731E-4</v>
      </c>
      <c r="D1817" s="6">
        <f t="shared" si="249"/>
        <v>3.0513025788196875E-2</v>
      </c>
      <c r="E1817" s="6">
        <f t="shared" si="250"/>
        <v>2.4452194951580346E-2</v>
      </c>
      <c r="F1817" s="6">
        <f t="shared" si="248"/>
        <v>2.122048578635807E-2</v>
      </c>
      <c r="G1817" s="3"/>
      <c r="H1817" s="3">
        <f t="shared" si="254"/>
        <v>8.1181168777711549E-4</v>
      </c>
      <c r="I1817" s="6">
        <f t="shared" si="255"/>
        <v>2.8492309274207935E-2</v>
      </c>
      <c r="J1817" s="13"/>
      <c r="K1817" s="13"/>
      <c r="L1817" s="3"/>
      <c r="M1817" s="3"/>
      <c r="N1817" s="3"/>
      <c r="O1817" s="3">
        <f t="shared" si="256"/>
        <v>7.9310701860544491E-4</v>
      </c>
      <c r="P1817" s="36">
        <f t="shared" si="252"/>
        <v>2.6507701423695722</v>
      </c>
      <c r="Q1817" s="6">
        <f t="shared" si="253"/>
        <v>2.8162155787606974E-2</v>
      </c>
      <c r="R1817" s="3"/>
      <c r="S1817" s="3"/>
      <c r="T1817" s="3"/>
    </row>
    <row r="1818" spans="1:20" x14ac:dyDescent="0.25">
      <c r="A1818" s="33">
        <v>45022</v>
      </c>
      <c r="B1818">
        <v>29.223047000000001</v>
      </c>
      <c r="C1818" s="6">
        <f t="shared" si="251"/>
        <v>1.8486012359647544E-2</v>
      </c>
      <c r="D1818" s="6">
        <f t="shared" si="249"/>
        <v>2.9873251997855121E-2</v>
      </c>
      <c r="E1818" s="6">
        <f t="shared" si="250"/>
        <v>2.4452198128170163E-2</v>
      </c>
      <c r="F1818" s="6">
        <f t="shared" si="248"/>
        <v>2.1205758880758815E-2</v>
      </c>
      <c r="G1818" s="3"/>
      <c r="H1818" s="3">
        <f t="shared" si="254"/>
        <v>7.6310941258941846E-4</v>
      </c>
      <c r="I1818" s="6">
        <f t="shared" si="255"/>
        <v>2.7624435063715213E-2</v>
      </c>
      <c r="J1818" s="13"/>
      <c r="K1818" s="13"/>
      <c r="L1818" s="3"/>
      <c r="M1818" s="3"/>
      <c r="N1818" s="3"/>
      <c r="O1818" s="3">
        <f t="shared" si="256"/>
        <v>7.2385272460336449E-4</v>
      </c>
      <c r="P1818" s="36">
        <f t="shared" si="252"/>
        <v>2.4604715387694709</v>
      </c>
      <c r="Q1818" s="6">
        <f t="shared" si="253"/>
        <v>2.69045112314527E-2</v>
      </c>
      <c r="R1818" s="3"/>
      <c r="S1818" s="3"/>
      <c r="T1818" s="3"/>
    </row>
    <row r="1819" spans="1:20" x14ac:dyDescent="0.25">
      <c r="A1819" s="33">
        <v>45027</v>
      </c>
      <c r="B1819">
        <v>29.420245999999999</v>
      </c>
      <c r="C1819" s="6">
        <f t="shared" si="251"/>
        <v>6.7253980192216204E-3</v>
      </c>
      <c r="D1819" s="6">
        <f t="shared" si="249"/>
        <v>3.0061037342276824E-2</v>
      </c>
      <c r="E1819" s="6">
        <f t="shared" si="250"/>
        <v>2.4365689619220771E-2</v>
      </c>
      <c r="F1819" s="6">
        <f t="shared" si="248"/>
        <v>2.1285390462664477E-2</v>
      </c>
      <c r="G1819" s="3"/>
      <c r="H1819" s="3">
        <f t="shared" si="254"/>
        <v>7.3782680701171583E-4</v>
      </c>
      <c r="I1819" s="6">
        <f t="shared" si="255"/>
        <v>2.716296756637087E-2</v>
      </c>
      <c r="J1819" s="13"/>
      <c r="K1819" s="13"/>
      <c r="L1819" s="3"/>
      <c r="M1819" s="3"/>
      <c r="N1819" s="3"/>
      <c r="O1819" s="3">
        <f t="shared" si="256"/>
        <v>6.8951940695875867E-4</v>
      </c>
      <c r="P1819" s="36">
        <f t="shared" si="252"/>
        <v>2.6880204079307886</v>
      </c>
      <c r="Q1819" s="6">
        <f t="shared" si="253"/>
        <v>2.6258701547463438E-2</v>
      </c>
      <c r="R1819" s="3"/>
      <c r="S1819" s="3"/>
      <c r="T1819" s="3"/>
    </row>
    <row r="1820" spans="1:20" x14ac:dyDescent="0.25">
      <c r="A1820" s="33">
        <v>45028</v>
      </c>
      <c r="B1820">
        <v>29.307559999999999</v>
      </c>
      <c r="C1820" s="6">
        <f t="shared" si="251"/>
        <v>-3.83757357778992E-3</v>
      </c>
      <c r="D1820" s="6">
        <f t="shared" si="249"/>
        <v>3.0071011804595798E-2</v>
      </c>
      <c r="E1820" s="6">
        <f t="shared" si="250"/>
        <v>2.4370789196727236E-2</v>
      </c>
      <c r="F1820" s="6">
        <f t="shared" si="248"/>
        <v>2.1230259190797806E-2</v>
      </c>
      <c r="G1820" s="3"/>
      <c r="H1820" s="3">
        <f t="shared" si="254"/>
        <v>6.9627105730202981E-4</v>
      </c>
      <c r="I1820" s="6">
        <f t="shared" si="255"/>
        <v>2.6386948616731527E-2</v>
      </c>
      <c r="J1820" s="13"/>
      <c r="K1820" s="13"/>
      <c r="L1820" s="3"/>
      <c r="M1820" s="3"/>
      <c r="N1820" s="3"/>
      <c r="O1820" s="3">
        <f t="shared" si="256"/>
        <v>6.3392168577232897E-4</v>
      </c>
      <c r="P1820" s="36">
        <f t="shared" si="252"/>
        <v>2.7512382691429167</v>
      </c>
      <c r="Q1820" s="6">
        <f t="shared" si="253"/>
        <v>2.5177801448345902E-2</v>
      </c>
      <c r="R1820" s="3"/>
      <c r="S1820" s="3"/>
      <c r="T1820" s="3"/>
    </row>
    <row r="1821" spans="1:20" x14ac:dyDescent="0.25">
      <c r="A1821" s="33">
        <v>45029</v>
      </c>
      <c r="B1821">
        <v>29.485979</v>
      </c>
      <c r="C1821" s="6">
        <f t="shared" si="251"/>
        <v>6.0693590056947432E-3</v>
      </c>
      <c r="D1821" s="6">
        <f t="shared" si="249"/>
        <v>2.9682256763161153E-2</v>
      </c>
      <c r="E1821" s="6">
        <f t="shared" si="250"/>
        <v>2.436754739435788E-2</v>
      </c>
      <c r="F1821" s="6">
        <f t="shared" si="248"/>
        <v>2.1233835385075044E-2</v>
      </c>
      <c r="G1821" s="3"/>
      <c r="H1821" s="3">
        <f t="shared" si="254"/>
        <v>6.5537841212180508E-4</v>
      </c>
      <c r="I1821" s="6">
        <f t="shared" si="255"/>
        <v>2.5600359609228247E-2</v>
      </c>
      <c r="J1821" s="13"/>
      <c r="K1821" s="13"/>
      <c r="L1821" s="3"/>
      <c r="M1821" s="3"/>
      <c r="N1821" s="3"/>
      <c r="O1821" s="3">
        <f t="shared" si="256"/>
        <v>5.8112231673704945E-4</v>
      </c>
      <c r="P1821" s="36">
        <f t="shared" si="252"/>
        <v>2.7746413079774137</v>
      </c>
      <c r="Q1821" s="6">
        <f t="shared" si="253"/>
        <v>2.410647872952517E-2</v>
      </c>
      <c r="R1821" s="3"/>
      <c r="S1821" s="3"/>
      <c r="T1821" s="3"/>
    </row>
    <row r="1822" spans="1:20" x14ac:dyDescent="0.25">
      <c r="A1822" s="33">
        <v>45030</v>
      </c>
      <c r="B1822">
        <v>30.349899000000001</v>
      </c>
      <c r="C1822" s="6">
        <f t="shared" si="251"/>
        <v>2.8878327433151725E-2</v>
      </c>
      <c r="D1822" s="6">
        <f t="shared" si="249"/>
        <v>2.820343221701082E-2</v>
      </c>
      <c r="E1822" s="6">
        <f t="shared" si="250"/>
        <v>2.4330087354617079E-2</v>
      </c>
      <c r="F1822" s="6">
        <f t="shared" si="248"/>
        <v>2.1176505042710497E-2</v>
      </c>
      <c r="G1822" s="3"/>
      <c r="H1822" s="3">
        <f t="shared" si="254"/>
        <v>6.1826593451889717E-4</v>
      </c>
      <c r="I1822" s="6">
        <f t="shared" si="255"/>
        <v>2.4864953941620267E-2</v>
      </c>
      <c r="J1822" s="13"/>
      <c r="K1822" s="13"/>
      <c r="L1822" s="3"/>
      <c r="M1822" s="3"/>
      <c r="N1822" s="3"/>
      <c r="O1822" s="3">
        <f t="shared" si="256"/>
        <v>5.3521012006433016E-4</v>
      </c>
      <c r="P1822" s="36">
        <f t="shared" si="252"/>
        <v>2.0683932156363438</v>
      </c>
      <c r="Q1822" s="6">
        <f t="shared" si="253"/>
        <v>2.3134608707828411E-2</v>
      </c>
      <c r="R1822" s="3"/>
      <c r="S1822" s="3"/>
      <c r="T1822" s="3"/>
    </row>
    <row r="1823" spans="1:20" x14ac:dyDescent="0.25">
      <c r="A1823" s="33">
        <v>45033</v>
      </c>
      <c r="B1823">
        <v>29.946110000000001</v>
      </c>
      <c r="C1823" s="6">
        <f t="shared" si="251"/>
        <v>-1.3393756670776072E-2</v>
      </c>
      <c r="D1823" s="6">
        <f t="shared" si="249"/>
        <v>2.8274514474209103E-2</v>
      </c>
      <c r="E1823" s="6">
        <f t="shared" si="250"/>
        <v>2.4232435853244697E-2</v>
      </c>
      <c r="F1823" s="6">
        <f t="shared" ref="F1823:F1886" si="257">SQRT(SUMPRODUCT(C1733:C1822,C1733:C1822)/90)</f>
        <v>2.1363530671284561E-2</v>
      </c>
      <c r="G1823" s="3"/>
      <c r="H1823" s="3">
        <f t="shared" si="254"/>
        <v>6.3120744616794282E-4</v>
      </c>
      <c r="I1823" s="6">
        <f t="shared" si="255"/>
        <v>2.5123842185620072E-2</v>
      </c>
      <c r="J1823" s="13"/>
      <c r="K1823" s="13"/>
      <c r="L1823" s="3"/>
      <c r="M1823" s="3"/>
      <c r="N1823" s="3"/>
      <c r="O1823" s="3">
        <f t="shared" si="256"/>
        <v>5.5970159003267876E-4</v>
      </c>
      <c r="P1823" s="36">
        <f t="shared" si="252"/>
        <v>2.6648573957847117</v>
      </c>
      <c r="Q1823" s="6">
        <f t="shared" si="253"/>
        <v>2.3658013230883922E-2</v>
      </c>
      <c r="R1823" s="3"/>
      <c r="S1823" s="3"/>
      <c r="T1823" s="3"/>
    </row>
    <row r="1824" spans="1:20" x14ac:dyDescent="0.25">
      <c r="A1824" s="33">
        <v>45034</v>
      </c>
      <c r="B1824">
        <v>30.331118</v>
      </c>
      <c r="C1824" s="6">
        <f t="shared" si="251"/>
        <v>1.2774749227321641E-2</v>
      </c>
      <c r="D1824" s="6">
        <f t="shared" si="249"/>
        <v>2.8370019081932634E-2</v>
      </c>
      <c r="E1824" s="6">
        <f t="shared" si="250"/>
        <v>2.4214642625676523E-2</v>
      </c>
      <c r="F1824" s="6">
        <f t="shared" si="257"/>
        <v>2.1320214561474048E-2</v>
      </c>
      <c r="G1824" s="3"/>
      <c r="H1824" s="3">
        <f t="shared" si="254"/>
        <v>6.0409856246322364E-4</v>
      </c>
      <c r="I1824" s="6">
        <f t="shared" si="255"/>
        <v>2.4578416597967081E-2</v>
      </c>
      <c r="J1824" s="13"/>
      <c r="K1824" s="13"/>
      <c r="L1824" s="3"/>
      <c r="M1824" s="3"/>
      <c r="N1824" s="3"/>
      <c r="O1824" s="3">
        <f t="shared" si="256"/>
        <v>5.2764529272640104E-4</v>
      </c>
      <c r="P1824" s="36">
        <f t="shared" si="252"/>
        <v>2.6999607460092578</v>
      </c>
      <c r="Q1824" s="6">
        <f t="shared" si="253"/>
        <v>2.2970530963092713E-2</v>
      </c>
      <c r="R1824" s="3"/>
      <c r="S1824" s="3"/>
      <c r="T1824" s="3"/>
    </row>
    <row r="1825" spans="1:20" x14ac:dyDescent="0.25">
      <c r="A1825" s="33">
        <v>45035</v>
      </c>
      <c r="B1825">
        <v>30.706738000000001</v>
      </c>
      <c r="C1825" s="6">
        <f t="shared" si="251"/>
        <v>1.2307927123888422E-2</v>
      </c>
      <c r="D1825" s="6">
        <f t="shared" si="249"/>
        <v>2.8431234691984972E-2</v>
      </c>
      <c r="E1825" s="6">
        <f t="shared" si="250"/>
        <v>2.4214547070245479E-2</v>
      </c>
      <c r="F1825" s="6">
        <f t="shared" si="257"/>
        <v>2.1357410379493125E-2</v>
      </c>
      <c r="G1825" s="3"/>
      <c r="H1825" s="3">
        <f t="shared" si="254"/>
        <v>5.776443017846875E-4</v>
      </c>
      <c r="I1825" s="6">
        <f t="shared" si="255"/>
        <v>2.4034231874239032E-2</v>
      </c>
      <c r="J1825" s="13"/>
      <c r="K1825" s="13"/>
      <c r="L1825" s="3"/>
      <c r="M1825" s="3"/>
      <c r="N1825" s="3"/>
      <c r="O1825" s="3">
        <f t="shared" si="256"/>
        <v>4.9731750655744697E-4</v>
      </c>
      <c r="P1825" s="36">
        <f t="shared" si="252"/>
        <v>2.7319002423933805</v>
      </c>
      <c r="Q1825" s="6">
        <f t="shared" si="253"/>
        <v>2.230061673042804E-2</v>
      </c>
      <c r="R1825" s="3"/>
      <c r="S1825" s="3"/>
      <c r="T1825" s="3"/>
    </row>
    <row r="1826" spans="1:20" x14ac:dyDescent="0.25">
      <c r="A1826" s="33">
        <v>45036</v>
      </c>
      <c r="B1826">
        <v>30.537710000000001</v>
      </c>
      <c r="C1826" s="6">
        <f t="shared" si="251"/>
        <v>-5.5197959875140758E-3</v>
      </c>
      <c r="D1826" s="6">
        <f t="shared" si="249"/>
        <v>2.8443840301801474E-2</v>
      </c>
      <c r="E1826" s="6">
        <f t="shared" si="250"/>
        <v>2.4264085723349611E-2</v>
      </c>
      <c r="F1826" s="6">
        <f t="shared" si="257"/>
        <v>2.1394783683192708E-2</v>
      </c>
      <c r="G1826" s="3"/>
      <c r="H1826" s="3">
        <f t="shared" si="254"/>
        <v>5.5207474788282311E-4</v>
      </c>
      <c r="I1826" s="6">
        <f t="shared" si="255"/>
        <v>2.3496270935678774E-2</v>
      </c>
      <c r="J1826" s="13"/>
      <c r="K1826" s="13"/>
      <c r="L1826" s="3"/>
      <c r="M1826" s="3"/>
      <c r="N1826" s="3"/>
      <c r="O1826" s="3">
        <f t="shared" si="256"/>
        <v>4.6892444984251058E-4</v>
      </c>
      <c r="P1826" s="36">
        <f t="shared" si="252"/>
        <v>2.8811086447773215</v>
      </c>
      <c r="Q1826" s="6">
        <f t="shared" si="253"/>
        <v>2.1654663466387801E-2</v>
      </c>
      <c r="R1826" s="3"/>
      <c r="S1826" s="3"/>
      <c r="T1826" s="3"/>
    </row>
    <row r="1827" spans="1:20" x14ac:dyDescent="0.25">
      <c r="A1827" s="33">
        <v>45037</v>
      </c>
      <c r="B1827">
        <v>30.744301</v>
      </c>
      <c r="C1827" s="6">
        <f t="shared" si="251"/>
        <v>6.7423303918041459E-3</v>
      </c>
      <c r="D1827" s="6">
        <f t="shared" ref="D1827:D1890" si="258">SQRT(SUMPRODUCT(C1797:C1826,C1797:C1826)/30)</f>
        <v>2.84613037608045E-2</v>
      </c>
      <c r="E1827" s="6">
        <f t="shared" si="250"/>
        <v>2.4229909919814181E-2</v>
      </c>
      <c r="F1827" s="6">
        <f t="shared" si="257"/>
        <v>2.1329346882353075E-2</v>
      </c>
      <c r="G1827" s="3"/>
      <c r="H1827" s="3">
        <f t="shared" si="254"/>
        <v>5.2077835187448024E-4</v>
      </c>
      <c r="I1827" s="6">
        <f t="shared" si="255"/>
        <v>2.2820568614179627E-2</v>
      </c>
      <c r="J1827" s="13"/>
      <c r="K1827" s="13"/>
      <c r="L1827" s="3"/>
      <c r="M1827" s="3"/>
      <c r="N1827" s="3"/>
      <c r="O1827" s="3">
        <f t="shared" si="256"/>
        <v>4.3322943142037109E-4</v>
      </c>
      <c r="P1827" s="36">
        <f t="shared" si="252"/>
        <v>2.9007177254293874</v>
      </c>
      <c r="Q1827" s="6">
        <f t="shared" si="253"/>
        <v>2.0814164201821101E-2</v>
      </c>
      <c r="R1827" s="3"/>
      <c r="S1827" s="3"/>
      <c r="T1827" s="3"/>
    </row>
    <row r="1828" spans="1:20" x14ac:dyDescent="0.25">
      <c r="A1828" s="33">
        <v>45040</v>
      </c>
      <c r="B1828">
        <v>30.763079000000001</v>
      </c>
      <c r="C1828" s="6">
        <f t="shared" si="251"/>
        <v>6.1059341442960585E-4</v>
      </c>
      <c r="D1828" s="6">
        <f t="shared" si="258"/>
        <v>2.8342125099328343E-2</v>
      </c>
      <c r="E1828" s="6">
        <f t="shared" si="250"/>
        <v>2.4216411637685675E-2</v>
      </c>
      <c r="F1828" s="6">
        <f t="shared" si="257"/>
        <v>2.1340375243199237E-2</v>
      </c>
      <c r="G1828" s="3"/>
      <c r="H1828" s="3">
        <f t="shared" si="254"/>
        <v>4.9225919190874616E-4</v>
      </c>
      <c r="I1828" s="6">
        <f t="shared" si="255"/>
        <v>2.2186914880369155E-2</v>
      </c>
      <c r="J1828" s="13"/>
      <c r="K1828" s="13"/>
      <c r="L1828" s="3"/>
      <c r="M1828" s="3"/>
      <c r="N1828" s="3"/>
      <c r="O1828" s="3">
        <f t="shared" si="256"/>
        <v>4.0219407237415575E-4</v>
      </c>
      <c r="P1828" s="36">
        <f t="shared" si="252"/>
        <v>2.9898858880840868</v>
      </c>
      <c r="Q1828" s="6">
        <f t="shared" si="253"/>
        <v>2.0054776796916883E-2</v>
      </c>
      <c r="R1828" s="3"/>
      <c r="S1828" s="3"/>
      <c r="T1828" s="3"/>
    </row>
    <row r="1829" spans="1:20" x14ac:dyDescent="0.25">
      <c r="A1829" s="33">
        <v>45041</v>
      </c>
      <c r="B1829">
        <v>30.425025999999999</v>
      </c>
      <c r="C1829" s="6">
        <f t="shared" si="251"/>
        <v>-1.1049743723658514E-2</v>
      </c>
      <c r="D1829" s="6">
        <f t="shared" si="258"/>
        <v>2.7973390399224193E-2</v>
      </c>
      <c r="E1829" s="6">
        <f t="shared" si="250"/>
        <v>2.4215787595959742E-2</v>
      </c>
      <c r="F1829" s="6">
        <f t="shared" si="257"/>
        <v>2.1338399234893141E-2</v>
      </c>
      <c r="G1829" s="3"/>
      <c r="H1829" s="3">
        <f t="shared" si="254"/>
        <v>4.6274600985328609E-4</v>
      </c>
      <c r="I1829" s="6">
        <f t="shared" si="255"/>
        <v>2.1511532020134831E-2</v>
      </c>
      <c r="J1829" s="13"/>
      <c r="K1829" s="13"/>
      <c r="L1829" s="3"/>
      <c r="M1829" s="3"/>
      <c r="N1829" s="3"/>
      <c r="O1829" s="3">
        <f t="shared" si="256"/>
        <v>3.7039736102829516E-4</v>
      </c>
      <c r="P1829" s="36">
        <f t="shared" si="252"/>
        <v>2.8667098387741587</v>
      </c>
      <c r="Q1829" s="6">
        <f t="shared" si="253"/>
        <v>1.9245710198075184E-2</v>
      </c>
      <c r="R1829" s="3"/>
      <c r="S1829" s="3"/>
      <c r="T1829" s="3"/>
    </row>
    <row r="1830" spans="1:20" x14ac:dyDescent="0.25">
      <c r="A1830" s="33">
        <v>45042</v>
      </c>
      <c r="B1830">
        <v>30.406244000000001</v>
      </c>
      <c r="C1830" s="6">
        <f t="shared" si="251"/>
        <v>-6.1751137521303225E-4</v>
      </c>
      <c r="D1830" s="6">
        <f t="shared" si="258"/>
        <v>2.7443298425754353E-2</v>
      </c>
      <c r="E1830" s="6">
        <f t="shared" si="250"/>
        <v>2.422126131086683E-2</v>
      </c>
      <c r="F1830" s="6">
        <f t="shared" si="257"/>
        <v>2.1346277052668457E-2</v>
      </c>
      <c r="G1830" s="3"/>
      <c r="H1830" s="3">
        <f t="shared" si="254"/>
        <v>4.4230705944360078E-4</v>
      </c>
      <c r="I1830" s="6">
        <f t="shared" si="255"/>
        <v>2.1031097437927502E-2</v>
      </c>
      <c r="J1830" s="13"/>
      <c r="K1830" s="13"/>
      <c r="L1830" s="3"/>
      <c r="M1830" s="3"/>
      <c r="N1830" s="3"/>
      <c r="O1830" s="3">
        <f t="shared" si="256"/>
        <v>3.5172520558791746E-4</v>
      </c>
      <c r="P1830" s="36">
        <f t="shared" si="252"/>
        <v>3.0568495720613664</v>
      </c>
      <c r="Q1830" s="6">
        <f t="shared" si="253"/>
        <v>1.8754338313785358E-2</v>
      </c>
      <c r="R1830" s="3"/>
      <c r="S1830" s="3"/>
      <c r="T1830" s="3"/>
    </row>
    <row r="1831" spans="1:20" x14ac:dyDescent="0.25">
      <c r="A1831" s="33">
        <v>45043</v>
      </c>
      <c r="B1831">
        <v>30.838203</v>
      </c>
      <c r="C1831" s="6">
        <f t="shared" si="251"/>
        <v>1.4106296456557517E-2</v>
      </c>
      <c r="D1831" s="6">
        <f t="shared" si="258"/>
        <v>2.5396026885281527E-2</v>
      </c>
      <c r="E1831" s="6">
        <f t="shared" si="250"/>
        <v>2.4168616805189971E-2</v>
      </c>
      <c r="F1831" s="6">
        <f t="shared" si="257"/>
        <v>2.1325860973630133E-2</v>
      </c>
      <c r="G1831" s="3"/>
      <c r="H1831" s="3">
        <f t="shared" si="254"/>
        <v>4.1579151509489576E-4</v>
      </c>
      <c r="I1831" s="6">
        <f t="shared" si="255"/>
        <v>2.039096650712996E-2</v>
      </c>
      <c r="J1831" s="13"/>
      <c r="K1831" s="13"/>
      <c r="L1831" s="3"/>
      <c r="M1831" s="3"/>
      <c r="N1831" s="3"/>
      <c r="O1831" s="3">
        <f t="shared" si="256"/>
        <v>3.2476232306609783E-4</v>
      </c>
      <c r="P1831" s="36">
        <f t="shared" si="252"/>
        <v>2.7909111320240121</v>
      </c>
      <c r="Q1831" s="6">
        <f t="shared" si="253"/>
        <v>1.8021163199585587E-2</v>
      </c>
      <c r="R1831" s="3"/>
      <c r="S1831" s="3"/>
      <c r="T1831" s="3"/>
    </row>
    <row r="1832" spans="1:20" x14ac:dyDescent="0.25">
      <c r="A1832" s="33">
        <v>45044</v>
      </c>
      <c r="B1832">
        <v>30.903936000000002</v>
      </c>
      <c r="C1832" s="6">
        <f t="shared" si="251"/>
        <v>2.1292759175418389E-3</v>
      </c>
      <c r="D1832" s="6">
        <f t="shared" si="258"/>
        <v>2.5277983361323392E-2</v>
      </c>
      <c r="E1832" s="6">
        <f t="shared" si="250"/>
        <v>2.3923834889591631E-2</v>
      </c>
      <c r="F1832" s="6">
        <f t="shared" si="257"/>
        <v>2.1354175703471513E-2</v>
      </c>
      <c r="G1832" s="3"/>
      <c r="H1832" s="3">
        <f t="shared" si="254"/>
        <v>4.0278328017241926E-4</v>
      </c>
      <c r="I1832" s="6">
        <f t="shared" si="255"/>
        <v>2.0069461382219985E-2</v>
      </c>
      <c r="J1832" s="13"/>
      <c r="K1832" s="13"/>
      <c r="L1832" s="3"/>
      <c r="M1832" s="3"/>
      <c r="N1832" s="3"/>
      <c r="O1832" s="3">
        <f t="shared" si="256"/>
        <v>3.1682745181289753E-4</v>
      </c>
      <c r="P1832" s="36">
        <f t="shared" si="252"/>
        <v>3.1024830671333361</v>
      </c>
      <c r="Q1832" s="6">
        <f t="shared" si="253"/>
        <v>1.779964751934424E-2</v>
      </c>
      <c r="R1832" s="3"/>
      <c r="S1832" s="3"/>
      <c r="T1832" s="3"/>
    </row>
    <row r="1833" spans="1:20" x14ac:dyDescent="0.25">
      <c r="A1833" s="33">
        <v>45048</v>
      </c>
      <c r="B1833">
        <v>30.434414</v>
      </c>
      <c r="C1833" s="6">
        <f t="shared" si="251"/>
        <v>-1.5309546820166756E-2</v>
      </c>
      <c r="D1833" s="6">
        <f t="shared" si="258"/>
        <v>2.0172766363203972E-2</v>
      </c>
      <c r="E1833" s="6">
        <f t="shared" si="250"/>
        <v>2.389921407404233E-2</v>
      </c>
      <c r="F1833" s="6">
        <f t="shared" si="257"/>
        <v>2.1320992361478497E-2</v>
      </c>
      <c r="G1833" s="3"/>
      <c r="H1833" s="3">
        <f t="shared" si="254"/>
        <v>3.788883123180555E-4</v>
      </c>
      <c r="I1833" s="6">
        <f t="shared" si="255"/>
        <v>1.9465053617137958E-2</v>
      </c>
      <c r="J1833" s="13"/>
      <c r="K1833" s="13"/>
      <c r="L1833" s="3"/>
      <c r="M1833" s="3"/>
      <c r="N1833" s="3"/>
      <c r="O1833" s="3">
        <f t="shared" si="256"/>
        <v>2.935503892256393E-4</v>
      </c>
      <c r="P1833" s="36">
        <f t="shared" si="252"/>
        <v>2.7485723452375135</v>
      </c>
      <c r="Q1833" s="6">
        <f t="shared" si="253"/>
        <v>1.7133312266623735E-2</v>
      </c>
      <c r="R1833" s="3"/>
      <c r="S1833" s="3"/>
      <c r="T1833" s="3"/>
    </row>
    <row r="1834" spans="1:20" x14ac:dyDescent="0.25">
      <c r="A1834" s="33">
        <v>45049</v>
      </c>
      <c r="B1834">
        <v>30.56588</v>
      </c>
      <c r="C1834" s="6">
        <f t="shared" si="251"/>
        <v>4.3103465548258169E-3</v>
      </c>
      <c r="D1834" s="6">
        <f t="shared" si="258"/>
        <v>2.0192634280574395E-2</v>
      </c>
      <c r="E1834" s="6">
        <f t="shared" si="250"/>
        <v>2.3773457538238282E-2</v>
      </c>
      <c r="F1834" s="6">
        <f t="shared" si="257"/>
        <v>2.1210623134789316E-2</v>
      </c>
      <c r="G1834" s="3"/>
      <c r="H1834" s="3">
        <f t="shared" si="254"/>
        <v>3.7021794700930485E-4</v>
      </c>
      <c r="I1834" s="6">
        <f t="shared" si="255"/>
        <v>1.9241048490383907E-2</v>
      </c>
      <c r="J1834" s="13"/>
      <c r="K1834" s="13"/>
      <c r="L1834" s="3"/>
      <c r="M1834" s="3"/>
      <c r="N1834" s="3"/>
      <c r="O1834" s="3">
        <f t="shared" si="256"/>
        <v>2.9153542385217926E-4</v>
      </c>
      <c r="P1834" s="36">
        <f t="shared" si="252"/>
        <v>3.1193717829901306</v>
      </c>
      <c r="Q1834" s="6">
        <f t="shared" si="253"/>
        <v>1.7074408448089183E-2</v>
      </c>
      <c r="R1834" s="3"/>
      <c r="S1834" s="3"/>
      <c r="T1834" s="3"/>
    </row>
    <row r="1835" spans="1:20" x14ac:dyDescent="0.25">
      <c r="A1835" s="33">
        <v>45050</v>
      </c>
      <c r="B1835">
        <v>29.861597</v>
      </c>
      <c r="C1835" s="6">
        <f t="shared" si="251"/>
        <v>-2.3311080565986769E-2</v>
      </c>
      <c r="D1835" s="6">
        <f t="shared" si="258"/>
        <v>2.0119495666567955E-2</v>
      </c>
      <c r="E1835" s="6">
        <f t="shared" si="250"/>
        <v>2.3779941073971106E-2</v>
      </c>
      <c r="F1835" s="6">
        <f t="shared" si="257"/>
        <v>2.1203642698740248E-2</v>
      </c>
      <c r="G1835" s="3"/>
      <c r="H1835" s="3">
        <f t="shared" si="254"/>
        <v>3.4911961543410846E-4</v>
      </c>
      <c r="I1835" s="6">
        <f t="shared" si="255"/>
        <v>1.8684742851698775E-2</v>
      </c>
      <c r="J1835" s="13"/>
      <c r="K1835" s="13"/>
      <c r="L1835" s="3"/>
      <c r="M1835" s="3"/>
      <c r="N1835" s="3"/>
      <c r="O1835" s="3">
        <f t="shared" si="256"/>
        <v>2.7184348158568411E-4</v>
      </c>
      <c r="P1835" s="36">
        <f t="shared" si="252"/>
        <v>2.1867194092777265</v>
      </c>
      <c r="Q1835" s="6">
        <f t="shared" si="253"/>
        <v>1.6487676658210038E-2</v>
      </c>
      <c r="R1835" s="3"/>
      <c r="S1835" s="3"/>
      <c r="T1835" s="3"/>
    </row>
    <row r="1836" spans="1:20" x14ac:dyDescent="0.25">
      <c r="A1836" s="33">
        <v>45051</v>
      </c>
      <c r="B1836">
        <v>30.434414</v>
      </c>
      <c r="C1836" s="6">
        <f t="shared" si="251"/>
        <v>1.9000734011160991E-2</v>
      </c>
      <c r="D1836" s="6">
        <f t="shared" si="258"/>
        <v>2.0528449284685141E-2</v>
      </c>
      <c r="E1836" s="6">
        <f t="shared" si="250"/>
        <v>2.3863800113547246E-2</v>
      </c>
      <c r="F1836" s="6">
        <f t="shared" si="257"/>
        <v>2.134528219090482E-2</v>
      </c>
      <c r="G1836" s="3"/>
      <c r="H1836" s="3">
        <f t="shared" si="254"/>
        <v>3.6077682713729755E-4</v>
      </c>
      <c r="I1836" s="6">
        <f t="shared" si="255"/>
        <v>1.8994126121969854E-2</v>
      </c>
      <c r="J1836" s="13"/>
      <c r="K1836" s="13"/>
      <c r="L1836" s="3"/>
      <c r="M1836" s="3"/>
      <c r="N1836" s="3"/>
      <c r="O1836" s="3">
        <f t="shared" si="256"/>
        <v>2.9749653641231416E-4</v>
      </c>
      <c r="P1836" s="36">
        <f t="shared" si="252"/>
        <v>2.5343388221868319</v>
      </c>
      <c r="Q1836" s="6">
        <f t="shared" si="253"/>
        <v>1.7248087905977118E-2</v>
      </c>
      <c r="R1836" s="3"/>
      <c r="S1836" s="3"/>
      <c r="T1836" s="3"/>
    </row>
    <row r="1837" spans="1:20" x14ac:dyDescent="0.25">
      <c r="A1837" s="33">
        <v>45054</v>
      </c>
      <c r="B1837">
        <v>31.054182000000001</v>
      </c>
      <c r="C1837" s="6">
        <f t="shared" si="251"/>
        <v>2.0159477688142649E-2</v>
      </c>
      <c r="D1837" s="6">
        <f t="shared" si="258"/>
        <v>2.0010022432952065E-2</v>
      </c>
      <c r="E1837" s="6">
        <f t="shared" si="250"/>
        <v>2.3865903173574485E-2</v>
      </c>
      <c r="F1837" s="6">
        <f t="shared" si="257"/>
        <v>2.1434858559075665E-2</v>
      </c>
      <c r="G1837" s="3"/>
      <c r="H1837" s="3">
        <f t="shared" si="254"/>
        <v>3.6079189108683313E-4</v>
      </c>
      <c r="I1837" s="6">
        <f t="shared" si="255"/>
        <v>1.8994522660146874E-2</v>
      </c>
      <c r="J1837" s="13"/>
      <c r="K1837" s="13"/>
      <c r="L1837" s="3"/>
      <c r="M1837" s="3"/>
      <c r="N1837" s="3"/>
      <c r="O1837" s="3">
        <f t="shared" si="256"/>
        <v>3.0559077634985832E-4</v>
      </c>
      <c r="P1837" s="36">
        <f t="shared" si="252"/>
        <v>2.4627443437958672</v>
      </c>
      <c r="Q1837" s="6">
        <f t="shared" si="253"/>
        <v>1.7481154891764397E-2</v>
      </c>
      <c r="R1837" s="3"/>
      <c r="S1837" s="3"/>
      <c r="T1837" s="3"/>
    </row>
    <row r="1838" spans="1:20" x14ac:dyDescent="0.25">
      <c r="A1838" s="33">
        <v>45055</v>
      </c>
      <c r="B1838">
        <v>30.321729999999999</v>
      </c>
      <c r="C1838" s="6">
        <f t="shared" si="251"/>
        <v>-2.3868868106566504E-2</v>
      </c>
      <c r="D1838" s="6">
        <f t="shared" si="258"/>
        <v>2.0317855551975926E-2</v>
      </c>
      <c r="E1838" s="6">
        <f t="shared" si="250"/>
        <v>2.3801432639021809E-2</v>
      </c>
      <c r="F1838" s="6">
        <f t="shared" si="257"/>
        <v>2.1539819144518631E-2</v>
      </c>
      <c r="G1838" s="3"/>
      <c r="H1838" s="3">
        <f t="shared" si="254"/>
        <v>3.6352865006114647E-4</v>
      </c>
      <c r="I1838" s="6">
        <f t="shared" si="255"/>
        <v>1.906642730196579E-2</v>
      </c>
      <c r="J1838" s="13"/>
      <c r="K1838" s="13"/>
      <c r="L1838" s="3"/>
      <c r="M1838" s="3"/>
      <c r="N1838" s="3"/>
      <c r="O1838" s="3">
        <f t="shared" si="256"/>
        <v>3.1666736460119594E-4</v>
      </c>
      <c r="P1838" s="36">
        <f t="shared" si="252"/>
        <v>2.2103303605186739</v>
      </c>
      <c r="Q1838" s="6">
        <f t="shared" si="253"/>
        <v>1.7795150030308706E-2</v>
      </c>
      <c r="R1838" s="3"/>
      <c r="S1838" s="3"/>
      <c r="T1838" s="3"/>
    </row>
    <row r="1839" spans="1:20" x14ac:dyDescent="0.25">
      <c r="A1839" s="33">
        <v>45056</v>
      </c>
      <c r="B1839">
        <v>30.227823000000001</v>
      </c>
      <c r="C1839" s="6">
        <f t="shared" si="251"/>
        <v>-3.1018255507994142E-3</v>
      </c>
      <c r="D1839" s="6">
        <f t="shared" si="258"/>
        <v>2.0466971774387419E-2</v>
      </c>
      <c r="E1839" s="6">
        <f t="shared" si="250"/>
        <v>2.3857700267598401E-2</v>
      </c>
      <c r="F1839" s="6">
        <f t="shared" si="257"/>
        <v>2.1686264381646454E-2</v>
      </c>
      <c r="G1839" s="3"/>
      <c r="H1839" s="3">
        <f t="shared" si="254"/>
        <v>3.7590030293879772E-4</v>
      </c>
      <c r="I1839" s="6">
        <f t="shared" si="255"/>
        <v>1.9388148517555711E-2</v>
      </c>
      <c r="J1839" s="13"/>
      <c r="K1839" s="13"/>
      <c r="L1839" s="3"/>
      <c r="M1839" s="3"/>
      <c r="N1839" s="3"/>
      <c r="O1839" s="3">
        <f t="shared" si="256"/>
        <v>3.4020705552955852E-4</v>
      </c>
      <c r="P1839" s="36">
        <f t="shared" si="252"/>
        <v>3.0598991449675257</v>
      </c>
      <c r="Q1839" s="6">
        <f t="shared" si="253"/>
        <v>1.844470264139703E-2</v>
      </c>
      <c r="R1839" s="3"/>
      <c r="S1839" s="3"/>
      <c r="T1839" s="3"/>
    </row>
    <row r="1840" spans="1:20" x14ac:dyDescent="0.25">
      <c r="A1840" s="33">
        <v>45057</v>
      </c>
      <c r="B1840">
        <v>29.927332</v>
      </c>
      <c r="C1840" s="6">
        <f t="shared" si="251"/>
        <v>-9.990615081602823E-3</v>
      </c>
      <c r="D1840" s="6">
        <f t="shared" si="258"/>
        <v>1.6205272690769223E-2</v>
      </c>
      <c r="E1840" s="6">
        <f t="shared" si="250"/>
        <v>2.3437355466008589E-2</v>
      </c>
      <c r="F1840" s="6">
        <f t="shared" si="257"/>
        <v>2.1688013883994706E-2</v>
      </c>
      <c r="G1840" s="3"/>
      <c r="H1840" s="3">
        <f t="shared" si="254"/>
        <v>3.5392356406732537E-4</v>
      </c>
      <c r="I1840" s="6">
        <f t="shared" si="255"/>
        <v>1.8812856350573812E-2</v>
      </c>
      <c r="J1840" s="13"/>
      <c r="K1840" s="13"/>
      <c r="L1840" s="3"/>
      <c r="M1840" s="3"/>
      <c r="N1840" s="3"/>
      <c r="O1840" s="3">
        <f t="shared" si="256"/>
        <v>3.1511233652392915E-4</v>
      </c>
      <c r="P1840" s="36">
        <f t="shared" si="252"/>
        <v>2.9539762622155497</v>
      </c>
      <c r="Q1840" s="6">
        <f t="shared" si="253"/>
        <v>1.7751403790233863E-2</v>
      </c>
      <c r="R1840" s="3"/>
      <c r="S1840" s="3"/>
      <c r="T1840" s="3"/>
    </row>
    <row r="1841" spans="1:20" x14ac:dyDescent="0.25">
      <c r="A1841" s="33">
        <v>45058</v>
      </c>
      <c r="B1841">
        <v>29.392074999999998</v>
      </c>
      <c r="C1841" s="6">
        <f t="shared" si="251"/>
        <v>-1.8047096377247145E-2</v>
      </c>
      <c r="D1841" s="6">
        <f t="shared" si="258"/>
        <v>1.6103434580791689E-2</v>
      </c>
      <c r="E1841" s="6">
        <f t="shared" si="250"/>
        <v>2.3454125794825337E-2</v>
      </c>
      <c r="F1841" s="6">
        <f t="shared" si="257"/>
        <v>2.1702192075036836E-2</v>
      </c>
      <c r="G1841" s="3"/>
      <c r="H1841" s="3">
        <f t="shared" si="254"/>
        <v>3.3867689360581082E-4</v>
      </c>
      <c r="I1841" s="6">
        <f t="shared" si="255"/>
        <v>1.8403176182545524E-2</v>
      </c>
      <c r="J1841" s="13"/>
      <c r="K1841" s="13"/>
      <c r="L1841" s="3"/>
      <c r="M1841" s="3"/>
      <c r="N1841" s="3"/>
      <c r="O1841" s="3">
        <f t="shared" si="256"/>
        <v>2.9988922246057753E-4</v>
      </c>
      <c r="P1841" s="36">
        <f t="shared" si="252"/>
        <v>2.5940801739386927</v>
      </c>
      <c r="Q1841" s="6">
        <f t="shared" si="253"/>
        <v>1.7317309908313632E-2</v>
      </c>
      <c r="R1841" s="3"/>
      <c r="S1841" s="3"/>
      <c r="T1841" s="3"/>
    </row>
    <row r="1842" spans="1:20" x14ac:dyDescent="0.25">
      <c r="A1842" s="33">
        <v>45061</v>
      </c>
      <c r="B1842">
        <v>29.27</v>
      </c>
      <c r="C1842" s="6">
        <f t="shared" si="251"/>
        <v>-4.1619794804720438E-3</v>
      </c>
      <c r="D1842" s="6">
        <f t="shared" si="258"/>
        <v>1.6426984849987367E-2</v>
      </c>
      <c r="E1842" s="6">
        <f t="shared" si="250"/>
        <v>2.3559643582320235E-2</v>
      </c>
      <c r="F1842" s="6">
        <f t="shared" si="257"/>
        <v>2.1577371091244163E-2</v>
      </c>
      <c r="G1842" s="3"/>
      <c r="H1842" s="3">
        <f t="shared" si="254"/>
        <v>3.37898141248441E-4</v>
      </c>
      <c r="I1842" s="6">
        <f t="shared" si="255"/>
        <v>1.8382005909270104E-2</v>
      </c>
      <c r="J1842" s="13"/>
      <c r="K1842" s="13"/>
      <c r="L1842" s="3"/>
      <c r="M1842" s="3"/>
      <c r="N1842" s="3"/>
      <c r="O1842" s="3">
        <f t="shared" si="256"/>
        <v>3.04828751398688E-4</v>
      </c>
      <c r="P1842" s="36">
        <f t="shared" si="252"/>
        <v>3.1005288774679198</v>
      </c>
      <c r="Q1842" s="6">
        <f t="shared" si="253"/>
        <v>1.7459345674987022E-2</v>
      </c>
      <c r="R1842" s="3"/>
      <c r="S1842" s="3"/>
      <c r="T1842" s="3"/>
    </row>
    <row r="1843" spans="1:20" x14ac:dyDescent="0.25">
      <c r="A1843" s="33">
        <v>45062</v>
      </c>
      <c r="B1843">
        <v>30.129999000000002</v>
      </c>
      <c r="C1843" s="6">
        <f t="shared" si="251"/>
        <v>2.8958219248902756E-2</v>
      </c>
      <c r="D1843" s="6">
        <f t="shared" si="258"/>
        <v>1.4251449832921006E-2</v>
      </c>
      <c r="E1843" s="6">
        <f t="shared" si="250"/>
        <v>2.3552478803631677E-2</v>
      </c>
      <c r="F1843" s="6">
        <f t="shared" si="257"/>
        <v>2.130450895541687E-2</v>
      </c>
      <c r="G1843" s="3"/>
      <c r="H1843" s="3">
        <f t="shared" si="254"/>
        <v>3.1866357716528676E-4</v>
      </c>
      <c r="I1843" s="6">
        <f t="shared" si="255"/>
        <v>1.785115058379394E-2</v>
      </c>
      <c r="J1843" s="13"/>
      <c r="K1843" s="13"/>
      <c r="L1843" s="3"/>
      <c r="M1843" s="3"/>
      <c r="N1843" s="3"/>
      <c r="O1843" s="3">
        <f t="shared" si="256"/>
        <v>2.8375969123445202E-4</v>
      </c>
      <c r="P1843" s="36">
        <f t="shared" si="252"/>
        <v>1.6871320526630889</v>
      </c>
      <c r="Q1843" s="6">
        <f t="shared" si="253"/>
        <v>1.6845168186588461E-2</v>
      </c>
      <c r="R1843" s="3"/>
      <c r="S1843" s="3"/>
      <c r="T1843" s="3"/>
    </row>
    <row r="1844" spans="1:20" x14ac:dyDescent="0.25">
      <c r="A1844" s="33">
        <v>45063</v>
      </c>
      <c r="B1844">
        <v>30.77</v>
      </c>
      <c r="C1844" s="6">
        <f t="shared" si="251"/>
        <v>2.1018869381253101E-2</v>
      </c>
      <c r="D1844" s="6">
        <f t="shared" si="258"/>
        <v>1.3824321715743016E-2</v>
      </c>
      <c r="E1844" s="6">
        <f t="shared" si="250"/>
        <v>2.3800278104615151E-2</v>
      </c>
      <c r="F1844" s="6">
        <f t="shared" si="257"/>
        <v>2.1522073327141476E-2</v>
      </c>
      <c r="G1844" s="3"/>
      <c r="H1844" s="3">
        <f t="shared" si="254"/>
        <v>3.4985847025942091E-4</v>
      </c>
      <c r="I1844" s="6">
        <f t="shared" si="255"/>
        <v>1.8704504009981686E-2</v>
      </c>
      <c r="J1844" s="13"/>
      <c r="K1844" s="13"/>
      <c r="L1844" s="3"/>
      <c r="M1844" s="3"/>
      <c r="N1844" s="3"/>
      <c r="O1844" s="3">
        <f t="shared" si="256"/>
        <v>3.327138053608352E-4</v>
      </c>
      <c r="P1844" s="36">
        <f t="shared" si="252"/>
        <v>2.421252145037426</v>
      </c>
      <c r="Q1844" s="6">
        <f t="shared" si="253"/>
        <v>1.8240444220490773E-2</v>
      </c>
      <c r="R1844" s="3"/>
      <c r="S1844" s="3"/>
      <c r="T1844" s="3"/>
    </row>
    <row r="1845" spans="1:20" x14ac:dyDescent="0.25">
      <c r="A1845" s="33">
        <v>45064</v>
      </c>
      <c r="B1845">
        <v>30.879999000000002</v>
      </c>
      <c r="C1845" s="6">
        <f t="shared" si="251"/>
        <v>3.5685034392048598E-3</v>
      </c>
      <c r="D1845" s="6">
        <f t="shared" si="258"/>
        <v>1.4186211931642677E-2</v>
      </c>
      <c r="E1845" s="6">
        <f t="shared" si="250"/>
        <v>2.3953809672315932E-2</v>
      </c>
      <c r="F1845" s="6">
        <f t="shared" si="257"/>
        <v>2.1605407582708264E-2</v>
      </c>
      <c r="G1845" s="3"/>
      <c r="H1845" s="3">
        <f t="shared" si="254"/>
        <v>3.5537453424782641E-4</v>
      </c>
      <c r="I1845" s="6">
        <f t="shared" si="255"/>
        <v>1.8851380168248329E-2</v>
      </c>
      <c r="J1845" s="13"/>
      <c r="K1845" s="13"/>
      <c r="L1845" s="3"/>
      <c r="M1845" s="3"/>
      <c r="N1845" s="3"/>
      <c r="O1845" s="3">
        <f t="shared" si="256"/>
        <v>3.4412336026791202E-4</v>
      </c>
      <c r="P1845" s="36">
        <f t="shared" si="252"/>
        <v>3.0498142455388741</v>
      </c>
      <c r="Q1845" s="6">
        <f t="shared" si="253"/>
        <v>1.8550562262851011E-2</v>
      </c>
      <c r="R1845" s="3"/>
      <c r="S1845" s="3"/>
      <c r="T1845" s="3"/>
    </row>
    <row r="1846" spans="1:20" x14ac:dyDescent="0.25">
      <c r="A1846" s="33">
        <v>45065</v>
      </c>
      <c r="B1846">
        <v>30.809999000000001</v>
      </c>
      <c r="C1846" s="6">
        <f t="shared" si="251"/>
        <v>-2.2694126215737158E-3</v>
      </c>
      <c r="D1846" s="6">
        <f t="shared" si="258"/>
        <v>1.4199148848270738E-2</v>
      </c>
      <c r="E1846" s="6">
        <f t="shared" si="250"/>
        <v>2.381080908476927E-2</v>
      </c>
      <c r="F1846" s="6">
        <f t="shared" si="257"/>
        <v>2.1608066623020603E-2</v>
      </c>
      <c r="G1846" s="3"/>
      <c r="H1846" s="3">
        <f t="shared" si="254"/>
        <v>3.3481611520069386E-4</v>
      </c>
      <c r="I1846" s="6">
        <f t="shared" si="255"/>
        <v>1.8297981178280128E-2</v>
      </c>
      <c r="J1846" s="13"/>
      <c r="K1846" s="13"/>
      <c r="L1846" s="3"/>
      <c r="M1846" s="3"/>
      <c r="N1846" s="3"/>
      <c r="O1846" s="3">
        <f t="shared" si="256"/>
        <v>3.1891136680730779E-4</v>
      </c>
      <c r="P1846" s="36">
        <f t="shared" si="252"/>
        <v>3.0982854271226326</v>
      </c>
      <c r="Q1846" s="6">
        <f t="shared" si="253"/>
        <v>1.7858089674075102E-2</v>
      </c>
      <c r="R1846" s="3"/>
      <c r="S1846" s="3"/>
      <c r="T1846" s="3"/>
    </row>
    <row r="1847" spans="1:20" x14ac:dyDescent="0.25">
      <c r="A1847" s="33">
        <v>45068</v>
      </c>
      <c r="B1847">
        <v>31.85</v>
      </c>
      <c r="C1847" s="6">
        <f t="shared" si="251"/>
        <v>3.3198101866590779E-2</v>
      </c>
      <c r="D1847" s="6">
        <f t="shared" si="258"/>
        <v>1.4204689986745784E-2</v>
      </c>
      <c r="E1847" s="6">
        <f t="shared" si="250"/>
        <v>2.379934831429974E-2</v>
      </c>
      <c r="F1847" s="6">
        <f t="shared" si="257"/>
        <v>2.1583889775476359E-2</v>
      </c>
      <c r="G1847" s="3"/>
      <c r="H1847" s="3">
        <f t="shared" si="254"/>
        <v>3.1503616230746969E-4</v>
      </c>
      <c r="I1847" s="6">
        <f t="shared" si="255"/>
        <v>1.7749258077662561E-2</v>
      </c>
      <c r="J1847" s="13"/>
      <c r="K1847" s="13"/>
      <c r="L1847" s="3"/>
      <c r="M1847" s="3"/>
      <c r="N1847" s="3"/>
      <c r="O1847" s="3">
        <f t="shared" si="256"/>
        <v>2.9548578266093043E-4</v>
      </c>
      <c r="P1847" s="36">
        <f t="shared" si="252"/>
        <v>1.2795876095395713</v>
      </c>
      <c r="Q1847" s="6">
        <f t="shared" si="253"/>
        <v>1.7189699900258017E-2</v>
      </c>
      <c r="R1847" s="3"/>
      <c r="S1847" s="3"/>
      <c r="T1847" s="3"/>
    </row>
    <row r="1848" spans="1:20" x14ac:dyDescent="0.25">
      <c r="A1848" s="33">
        <v>45069</v>
      </c>
      <c r="B1848">
        <v>31.459999</v>
      </c>
      <c r="C1848" s="6">
        <f t="shared" si="251"/>
        <v>-1.2320516174436602E-2</v>
      </c>
      <c r="D1848" s="6">
        <f t="shared" si="258"/>
        <v>1.5443664714930539E-2</v>
      </c>
      <c r="E1848" s="6">
        <f t="shared" si="250"/>
        <v>2.3779381454892241E-2</v>
      </c>
      <c r="F1848" s="6">
        <f t="shared" si="257"/>
        <v>2.1865701958590823E-2</v>
      </c>
      <c r="G1848" s="3"/>
      <c r="H1848" s="3">
        <f t="shared" si="254"/>
        <v>3.6226083062169387E-4</v>
      </c>
      <c r="I1848" s="6">
        <f t="shared" si="255"/>
        <v>1.9033150832736389E-2</v>
      </c>
      <c r="J1848" s="13"/>
      <c r="K1848" s="13"/>
      <c r="L1848" s="3"/>
      <c r="M1848" s="3"/>
      <c r="N1848" s="3"/>
      <c r="O1848" s="3">
        <f t="shared" si="256"/>
        <v>3.6513945116037691E-4</v>
      </c>
      <c r="P1848" s="36">
        <f t="shared" si="252"/>
        <v>2.8308179718001711</v>
      </c>
      <c r="Q1848" s="6">
        <f t="shared" si="253"/>
        <v>1.9108622429688041E-2</v>
      </c>
      <c r="R1848" s="3"/>
      <c r="S1848" s="3"/>
      <c r="T1848" s="3"/>
    </row>
    <row r="1849" spans="1:20" x14ac:dyDescent="0.25">
      <c r="A1849" s="33">
        <v>45070</v>
      </c>
      <c r="B1849">
        <v>30.379999000000002</v>
      </c>
      <c r="C1849" s="6">
        <f t="shared" si="251"/>
        <v>-3.4932401592501869E-2</v>
      </c>
      <c r="D1849" s="6">
        <f t="shared" si="258"/>
        <v>1.523730713376353E-2</v>
      </c>
      <c r="E1849" s="6">
        <f t="shared" si="250"/>
        <v>2.3831087834826205E-2</v>
      </c>
      <c r="F1849" s="6">
        <f t="shared" si="257"/>
        <v>2.1752771393771467E-2</v>
      </c>
      <c r="G1849" s="3"/>
      <c r="H1849" s="3">
        <f t="shared" si="254"/>
        <v>3.4963288791266549E-4</v>
      </c>
      <c r="I1849" s="6">
        <f t="shared" si="255"/>
        <v>1.8698472876485541E-2</v>
      </c>
      <c r="J1849" s="13"/>
      <c r="K1849" s="13"/>
      <c r="L1849" s="3"/>
      <c r="M1849" s="3"/>
      <c r="N1849" s="3"/>
      <c r="O1849" s="3">
        <f t="shared" si="256"/>
        <v>3.4943003264159805E-4</v>
      </c>
      <c r="P1849" s="36">
        <f t="shared" si="252"/>
        <v>1.3145749144560859</v>
      </c>
      <c r="Q1849" s="6">
        <f t="shared" si="253"/>
        <v>1.8693047708749851E-2</v>
      </c>
      <c r="R1849" s="3"/>
      <c r="S1849" s="3"/>
      <c r="T1849" s="3"/>
    </row>
    <row r="1850" spans="1:20" x14ac:dyDescent="0.25">
      <c r="A1850" s="33">
        <v>45071</v>
      </c>
      <c r="B1850">
        <v>30.450001</v>
      </c>
      <c r="C1850" s="6">
        <f t="shared" si="251"/>
        <v>2.3015627453941302E-3</v>
      </c>
      <c r="D1850" s="6">
        <f t="shared" si="258"/>
        <v>1.6472509992066689E-2</v>
      </c>
      <c r="E1850" s="6">
        <f t="shared" si="250"/>
        <v>2.4244683297486865E-2</v>
      </c>
      <c r="F1850" s="6">
        <f t="shared" si="257"/>
        <v>2.2054586201675233E-2</v>
      </c>
      <c r="G1850" s="3"/>
      <c r="H1850" s="3">
        <f t="shared" si="254"/>
        <v>4.0187127549909526E-4</v>
      </c>
      <c r="I1850" s="6">
        <f t="shared" si="255"/>
        <v>2.004672730145984E-2</v>
      </c>
      <c r="J1850" s="13"/>
      <c r="K1850" s="13"/>
      <c r="L1850" s="3"/>
      <c r="M1850" s="3"/>
      <c r="N1850" s="3"/>
      <c r="O1850" s="3">
        <f t="shared" si="256"/>
        <v>4.2370208709294866E-4</v>
      </c>
      <c r="P1850" s="36">
        <f t="shared" si="252"/>
        <v>2.9580503742828674</v>
      </c>
      <c r="Q1850" s="6">
        <f t="shared" si="253"/>
        <v>2.0584025045965831E-2</v>
      </c>
      <c r="R1850" s="3"/>
      <c r="S1850" s="3"/>
      <c r="T1850" s="3"/>
    </row>
    <row r="1851" spans="1:20" x14ac:dyDescent="0.25">
      <c r="A1851" s="33">
        <v>45072</v>
      </c>
      <c r="B1851">
        <v>30.74</v>
      </c>
      <c r="C1851" s="6">
        <f t="shared" si="251"/>
        <v>9.4787111138218E-3</v>
      </c>
      <c r="D1851" s="6">
        <f t="shared" si="258"/>
        <v>1.6462966301437641E-2</v>
      </c>
      <c r="E1851" s="6">
        <f t="shared" si="250"/>
        <v>2.400068359439474E-2</v>
      </c>
      <c r="F1851" s="6">
        <f t="shared" si="257"/>
        <v>2.2049822308239632E-2</v>
      </c>
      <c r="G1851" s="3"/>
      <c r="H1851" s="3">
        <f t="shared" si="254"/>
        <v>3.780768304334087E-4</v>
      </c>
      <c r="I1851" s="6">
        <f t="shared" si="255"/>
        <v>1.944419786037492E-2</v>
      </c>
      <c r="J1851" s="13"/>
      <c r="K1851" s="13"/>
      <c r="L1851" s="3"/>
      <c r="M1851" s="3"/>
      <c r="N1851" s="3"/>
      <c r="O1851" s="3">
        <f t="shared" si="256"/>
        <v>3.9025344209265704E-4</v>
      </c>
      <c r="P1851" s="36">
        <f t="shared" si="252"/>
        <v>2.8903062280884457</v>
      </c>
      <c r="Q1851" s="6">
        <f t="shared" si="253"/>
        <v>1.9754833385595968E-2</v>
      </c>
      <c r="R1851" s="3"/>
      <c r="S1851" s="3"/>
      <c r="T1851" s="3"/>
    </row>
    <row r="1852" spans="1:20" x14ac:dyDescent="0.25">
      <c r="A1852" s="33">
        <v>45075</v>
      </c>
      <c r="B1852">
        <v>30.440000999999999</v>
      </c>
      <c r="C1852" s="6">
        <f t="shared" si="251"/>
        <v>-9.8071722654541321E-3</v>
      </c>
      <c r="D1852" s="6">
        <f t="shared" si="258"/>
        <v>1.6516543856496757E-2</v>
      </c>
      <c r="E1852" s="6">
        <f t="shared" si="250"/>
        <v>2.3110926093334129E-2</v>
      </c>
      <c r="F1852" s="6">
        <f t="shared" si="257"/>
        <v>2.2035596371403069E-2</v>
      </c>
      <c r="G1852" s="3"/>
      <c r="H1852" s="3">
        <f t="shared" si="254"/>
        <v>3.6078297847016148E-4</v>
      </c>
      <c r="I1852" s="6">
        <f t="shared" si="255"/>
        <v>1.8994288048520311E-2</v>
      </c>
      <c r="J1852" s="13"/>
      <c r="K1852" s="13"/>
      <c r="L1852" s="3"/>
      <c r="M1852" s="3"/>
      <c r="N1852" s="3"/>
      <c r="O1852" s="3">
        <f t="shared" si="256"/>
        <v>3.6700919186958436E-4</v>
      </c>
      <c r="P1852" s="36">
        <f t="shared" si="252"/>
        <v>2.9050903030548785</v>
      </c>
      <c r="Q1852" s="6">
        <f t="shared" si="253"/>
        <v>1.9157483965009194E-2</v>
      </c>
      <c r="R1852" s="3"/>
      <c r="S1852" s="3"/>
      <c r="T1852" s="3"/>
    </row>
    <row r="1853" spans="1:20" x14ac:dyDescent="0.25">
      <c r="A1853" s="33">
        <v>45076</v>
      </c>
      <c r="B1853">
        <v>30.139999</v>
      </c>
      <c r="C1853" s="6">
        <f t="shared" si="251"/>
        <v>-9.9044058251472195E-3</v>
      </c>
      <c r="D1853" s="6">
        <f t="shared" si="258"/>
        <v>1.5754480274317095E-2</v>
      </c>
      <c r="E1853" s="6">
        <f t="shared" si="250"/>
        <v>2.2887243362472755E-2</v>
      </c>
      <c r="F1853" s="6">
        <f t="shared" si="257"/>
        <v>2.1776329224466678E-2</v>
      </c>
      <c r="G1853" s="3"/>
      <c r="H1853" s="3">
        <f t="shared" si="254"/>
        <v>3.4490683743260934E-4</v>
      </c>
      <c r="I1853" s="6">
        <f t="shared" si="255"/>
        <v>1.8571667599669377E-2</v>
      </c>
      <c r="J1853" s="13"/>
      <c r="K1853" s="13"/>
      <c r="L1853" s="3"/>
      <c r="M1853" s="3"/>
      <c r="N1853" s="3"/>
      <c r="O1853" s="3">
        <f t="shared" si="256"/>
        <v>3.4651546780469357E-4</v>
      </c>
      <c r="P1853" s="36">
        <f t="shared" si="252"/>
        <v>2.9233048554667564</v>
      </c>
      <c r="Q1853" s="6">
        <f t="shared" si="253"/>
        <v>1.8614925941423822E-2</v>
      </c>
      <c r="R1853" s="3"/>
      <c r="S1853" s="3"/>
      <c r="T1853" s="3"/>
    </row>
    <row r="1854" spans="1:20" x14ac:dyDescent="0.25">
      <c r="A1854" s="33">
        <v>45077</v>
      </c>
      <c r="B1854">
        <v>30.27</v>
      </c>
      <c r="C1854" s="6">
        <f t="shared" si="251"/>
        <v>4.3039630137786684E-3</v>
      </c>
      <c r="D1854" s="6">
        <f t="shared" si="258"/>
        <v>1.5668241763100121E-2</v>
      </c>
      <c r="E1854" s="6">
        <f t="shared" si="250"/>
        <v>2.2916716416801257E-2</v>
      </c>
      <c r="F1854" s="6">
        <f t="shared" si="257"/>
        <v>2.1742367510810282E-2</v>
      </c>
      <c r="G1854" s="3"/>
      <c r="H1854" s="3">
        <f t="shared" si="254"/>
        <v>3.3009826247160535E-4</v>
      </c>
      <c r="I1854" s="6">
        <f t="shared" si="255"/>
        <v>1.8168606508799881E-2</v>
      </c>
      <c r="J1854" s="13"/>
      <c r="K1854" s="13"/>
      <c r="L1854" s="3"/>
      <c r="M1854" s="3"/>
      <c r="N1854" s="3"/>
      <c r="O1854" s="3">
        <f t="shared" si="256"/>
        <v>3.281430242686918E-4</v>
      </c>
      <c r="P1854" s="36">
        <f t="shared" si="252"/>
        <v>3.0638663183930741</v>
      </c>
      <c r="Q1854" s="6">
        <f t="shared" si="253"/>
        <v>1.8114718442986958E-2</v>
      </c>
      <c r="R1854" s="3"/>
      <c r="S1854" s="3"/>
      <c r="T1854" s="3"/>
    </row>
    <row r="1855" spans="1:20" x14ac:dyDescent="0.25">
      <c r="A1855" s="33">
        <v>45078</v>
      </c>
      <c r="B1855">
        <v>30.77</v>
      </c>
      <c r="C1855" s="6">
        <f t="shared" si="251"/>
        <v>1.6383066300323157E-2</v>
      </c>
      <c r="D1855" s="6">
        <f t="shared" si="258"/>
        <v>1.551358961063027E-2</v>
      </c>
      <c r="E1855" s="6">
        <f t="shared" si="250"/>
        <v>2.2902036685825407E-2</v>
      </c>
      <c r="F1855" s="6">
        <f t="shared" si="257"/>
        <v>2.1705299216560944E-2</v>
      </c>
      <c r="G1855" s="3"/>
      <c r="H1855" s="3">
        <f t="shared" si="254"/>
        <v>3.1140381258074745E-4</v>
      </c>
      <c r="I1855" s="6">
        <f t="shared" si="255"/>
        <v>1.7646637429854659E-2</v>
      </c>
      <c r="J1855" s="13"/>
      <c r="K1855" s="13"/>
      <c r="L1855" s="3"/>
      <c r="M1855" s="3"/>
      <c r="N1855" s="3"/>
      <c r="O1855" s="3">
        <f t="shared" si="256"/>
        <v>3.0494082028774318E-4</v>
      </c>
      <c r="P1855" s="36">
        <f t="shared" si="252"/>
        <v>2.68866452117306</v>
      </c>
      <c r="Q1855" s="6">
        <f t="shared" si="253"/>
        <v>1.7462554804144301E-2</v>
      </c>
      <c r="R1855" s="3"/>
      <c r="S1855" s="3"/>
      <c r="T1855" s="3"/>
    </row>
    <row r="1856" spans="1:20" x14ac:dyDescent="0.25">
      <c r="A1856" s="33">
        <v>45079</v>
      </c>
      <c r="B1856">
        <v>31.48</v>
      </c>
      <c r="C1856" s="6">
        <f t="shared" si="251"/>
        <v>2.2812234215252043E-2</v>
      </c>
      <c r="D1856" s="6">
        <f t="shared" si="258"/>
        <v>1.5638695245581816E-2</v>
      </c>
      <c r="E1856" s="6">
        <f t="shared" si="250"/>
        <v>2.2952351078904414E-2</v>
      </c>
      <c r="F1856" s="6">
        <f t="shared" si="257"/>
        <v>2.1772004202371912E-2</v>
      </c>
      <c r="G1856" s="3"/>
      <c r="H1856" s="3">
        <f t="shared" si="254"/>
        <v>3.0882387550994965E-4</v>
      </c>
      <c r="I1856" s="6">
        <f t="shared" si="255"/>
        <v>1.7573385431098633E-2</v>
      </c>
      <c r="J1856" s="13"/>
      <c r="K1856" s="13"/>
      <c r="L1856" s="3"/>
      <c r="M1856" s="3"/>
      <c r="N1856" s="3"/>
      <c r="O1856" s="3">
        <f t="shared" si="256"/>
        <v>3.0465235739907099E-4</v>
      </c>
      <c r="P1856" s="36">
        <f t="shared" si="252"/>
        <v>2.2751460678142639</v>
      </c>
      <c r="Q1856" s="6">
        <f t="shared" si="253"/>
        <v>1.7454293380113416E-2</v>
      </c>
      <c r="R1856" s="3"/>
      <c r="S1856" s="3"/>
      <c r="T1856" s="3"/>
    </row>
    <row r="1857" spans="1:20" x14ac:dyDescent="0.25">
      <c r="A1857" s="33">
        <v>45082</v>
      </c>
      <c r="B1857">
        <v>31.280000999999999</v>
      </c>
      <c r="C1857" s="6">
        <f t="shared" si="251"/>
        <v>-6.3734759027832587E-3</v>
      </c>
      <c r="D1857" s="6">
        <f t="shared" si="258"/>
        <v>1.6152392548962356E-2</v>
      </c>
      <c r="E1857" s="6">
        <f t="shared" ref="E1857:E1920" si="259">SQRT(SUMPRODUCT(C1797:C1856,C1797:C1856)/60)</f>
        <v>2.314028518429018E-2</v>
      </c>
      <c r="F1857" s="6">
        <f t="shared" si="257"/>
        <v>2.1871418598255841E-2</v>
      </c>
      <c r="G1857" s="3"/>
      <c r="H1857" s="3">
        <f t="shared" si="254"/>
        <v>3.2151832477284362E-4</v>
      </c>
      <c r="I1857" s="6">
        <f t="shared" si="255"/>
        <v>1.7930932066483427E-2</v>
      </c>
      <c r="J1857" s="13"/>
      <c r="K1857" s="13"/>
      <c r="L1857" s="3"/>
      <c r="M1857" s="3"/>
      <c r="N1857" s="3"/>
      <c r="O1857" s="3">
        <f t="shared" si="256"/>
        <v>3.2525823406705272E-4</v>
      </c>
      <c r="P1857" s="36">
        <f t="shared" si="252"/>
        <v>3.0340624992236744</v>
      </c>
      <c r="Q1857" s="6">
        <f t="shared" si="253"/>
        <v>1.8034917079572412E-2</v>
      </c>
      <c r="R1857" s="3"/>
      <c r="S1857" s="3"/>
      <c r="T1857" s="3"/>
    </row>
    <row r="1858" spans="1:20" x14ac:dyDescent="0.25">
      <c r="A1858" s="33">
        <v>45083</v>
      </c>
      <c r="B1858">
        <v>31.84</v>
      </c>
      <c r="C1858" s="6">
        <f t="shared" si="251"/>
        <v>1.7744413329763026E-2</v>
      </c>
      <c r="D1858" s="6">
        <f t="shared" si="258"/>
        <v>1.6147399922427502E-2</v>
      </c>
      <c r="E1858" s="6">
        <f t="shared" si="259"/>
        <v>2.3065283213097441E-2</v>
      </c>
      <c r="F1858" s="6">
        <f t="shared" si="257"/>
        <v>2.1860220412631467E-2</v>
      </c>
      <c r="G1858" s="3"/>
      <c r="H1858" s="3">
        <f t="shared" si="254"/>
        <v>3.0466449699147451E-4</v>
      </c>
      <c r="I1858" s="6">
        <f t="shared" si="255"/>
        <v>1.7454641130412122E-2</v>
      </c>
      <c r="J1858" s="13"/>
      <c r="K1858" s="13"/>
      <c r="L1858" s="3"/>
      <c r="M1858" s="3"/>
      <c r="N1858" s="3"/>
      <c r="O1858" s="3">
        <f t="shared" si="256"/>
        <v>3.0416207759853786E-4</v>
      </c>
      <c r="P1858" s="36">
        <f t="shared" si="252"/>
        <v>2.6124435884484125</v>
      </c>
      <c r="Q1858" s="6">
        <f t="shared" si="253"/>
        <v>1.74402430487232E-2</v>
      </c>
      <c r="R1858" s="3"/>
      <c r="S1858" s="3"/>
      <c r="T1858" s="3"/>
    </row>
    <row r="1859" spans="1:20" x14ac:dyDescent="0.25">
      <c r="A1859" s="33">
        <v>45084</v>
      </c>
      <c r="B1859">
        <v>31.639999</v>
      </c>
      <c r="C1859" s="6">
        <f t="shared" si="251"/>
        <v>-6.3012496822922376E-3</v>
      </c>
      <c r="D1859" s="6">
        <f t="shared" si="258"/>
        <v>1.6468805975483954E-2</v>
      </c>
      <c r="E1859" s="6">
        <f t="shared" si="259"/>
        <v>2.2953563347392757E-2</v>
      </c>
      <c r="F1859" s="6">
        <f t="shared" si="257"/>
        <v>2.1939540469537427E-2</v>
      </c>
      <c r="G1859" s="3"/>
      <c r="H1859" s="3">
        <f t="shared" si="254"/>
        <v>3.0527647943703439E-4</v>
      </c>
      <c r="I1859" s="6">
        <f t="shared" si="255"/>
        <v>1.7472162986792286E-2</v>
      </c>
      <c r="J1859" s="13"/>
      <c r="K1859" s="13"/>
      <c r="L1859" s="3"/>
      <c r="M1859" s="3"/>
      <c r="N1859" s="3"/>
      <c r="O1859" s="3">
        <f t="shared" si="256"/>
        <v>3.0779533407546817E-4</v>
      </c>
      <c r="P1859" s="36">
        <f t="shared" si="252"/>
        <v>3.0595989718112335</v>
      </c>
      <c r="Q1859" s="6">
        <f t="shared" si="253"/>
        <v>1.7544096844108795E-2</v>
      </c>
      <c r="R1859" s="3"/>
      <c r="S1859" s="3"/>
      <c r="T1859" s="3"/>
    </row>
    <row r="1860" spans="1:20" x14ac:dyDescent="0.25">
      <c r="A1860" s="33">
        <v>45085</v>
      </c>
      <c r="B1860">
        <v>31.65</v>
      </c>
      <c r="C1860" s="6">
        <f t="shared" ref="C1860:C1923" si="260">LN(B1860/B1859)</f>
        <v>3.1603729629511406E-4</v>
      </c>
      <c r="D1860" s="6">
        <f t="shared" si="258"/>
        <v>1.6385212865003346E-2</v>
      </c>
      <c r="E1860" s="6">
        <f t="shared" si="259"/>
        <v>2.2600993663072458E-2</v>
      </c>
      <c r="F1860" s="6">
        <f t="shared" si="257"/>
        <v>2.1922699040112587E-2</v>
      </c>
      <c r="G1860" s="3"/>
      <c r="H1860" s="3">
        <f t="shared" si="254"/>
        <v>2.8934223552432763E-4</v>
      </c>
      <c r="I1860" s="6">
        <f t="shared" si="255"/>
        <v>1.7010062772498155E-2</v>
      </c>
      <c r="J1860" s="13"/>
      <c r="K1860" s="13"/>
      <c r="L1860" s="3"/>
      <c r="M1860" s="3"/>
      <c r="N1860" s="3"/>
      <c r="O1860" s="3">
        <f t="shared" si="256"/>
        <v>2.8829569816179155E-4</v>
      </c>
      <c r="P1860" s="36">
        <f t="shared" si="252"/>
        <v>3.1566501800270679</v>
      </c>
      <c r="Q1860" s="6">
        <f t="shared" si="253"/>
        <v>1.6979272604024931E-2</v>
      </c>
      <c r="R1860" s="3"/>
      <c r="S1860" s="3"/>
      <c r="T1860" s="3"/>
    </row>
    <row r="1861" spans="1:20" x14ac:dyDescent="0.25">
      <c r="A1861" s="33">
        <v>45086</v>
      </c>
      <c r="B1861">
        <v>31.469999000000001</v>
      </c>
      <c r="C1861" s="6">
        <f t="shared" si="260"/>
        <v>-5.7034692901650119E-3</v>
      </c>
      <c r="D1861" s="6">
        <f t="shared" si="258"/>
        <v>1.6384926587383362E-2</v>
      </c>
      <c r="E1861" s="6">
        <f t="shared" si="259"/>
        <v>2.137082123868763E-2</v>
      </c>
      <c r="F1861" s="6">
        <f t="shared" si="257"/>
        <v>2.1883859317056522E-2</v>
      </c>
      <c r="G1861" s="3"/>
      <c r="H1861" s="3">
        <f t="shared" si="254"/>
        <v>2.7198769416722691E-4</v>
      </c>
      <c r="I1861" s="6">
        <f t="shared" si="255"/>
        <v>1.6492049422895474E-2</v>
      </c>
      <c r="J1861" s="13"/>
      <c r="K1861" s="13"/>
      <c r="L1861" s="3"/>
      <c r="M1861" s="3"/>
      <c r="N1861" s="3"/>
      <c r="O1861" s="3">
        <f t="shared" si="256"/>
        <v>2.6738380491483601E-4</v>
      </c>
      <c r="P1861" s="36">
        <f t="shared" ref="P1861:P1924" si="261">-0.5*LN(2*PI())-LN(Q1861)-C1861^2/(2*O1861)</f>
        <v>3.1336448546533426</v>
      </c>
      <c r="Q1861" s="6">
        <f t="shared" ref="Q1861:Q1924" si="262">SQRT(O1861)</f>
        <v>1.6351874660565254E-2</v>
      </c>
      <c r="R1861" s="3"/>
      <c r="S1861" s="3"/>
      <c r="T1861" s="3"/>
    </row>
    <row r="1862" spans="1:20" x14ac:dyDescent="0.25">
      <c r="A1862" s="33">
        <v>45089</v>
      </c>
      <c r="B1862">
        <v>31.43</v>
      </c>
      <c r="C1862" s="6">
        <f t="shared" si="260"/>
        <v>-1.2718284905439141E-3</v>
      </c>
      <c r="D1862" s="6">
        <f t="shared" si="258"/>
        <v>1.6214722261411938E-2</v>
      </c>
      <c r="E1862" s="6">
        <f t="shared" si="259"/>
        <v>2.1235508715710935E-2</v>
      </c>
      <c r="F1862" s="6">
        <f t="shared" si="257"/>
        <v>2.1661155475979053E-2</v>
      </c>
      <c r="G1862" s="3"/>
      <c r="H1862" s="3">
        <f t="shared" ref="H1862:H1925" si="263">(1-$H$1)*C1861^2+$H$1*H1861</f>
        <v>2.5762020623382463E-4</v>
      </c>
      <c r="I1862" s="6">
        <f t="shared" ref="I1862:I1925" si="264">SQRT(H1862)</f>
        <v>1.6050551586591178E-2</v>
      </c>
      <c r="J1862" s="13"/>
      <c r="K1862" s="13"/>
      <c r="L1862" s="3"/>
      <c r="M1862" s="3"/>
      <c r="N1862" s="3"/>
      <c r="O1862" s="3">
        <f t="shared" ref="O1862:O1925" si="265">$M$2+$M$3*C1861^2+$M$4*O1861</f>
        <v>2.511599224590739E-4</v>
      </c>
      <c r="P1862" s="36">
        <f t="shared" si="261"/>
        <v>3.222551652121366</v>
      </c>
      <c r="Q1862" s="6">
        <f t="shared" si="262"/>
        <v>1.5848025822135511E-2</v>
      </c>
      <c r="R1862" s="3"/>
      <c r="S1862" s="3"/>
      <c r="T1862" s="3"/>
    </row>
    <row r="1863" spans="1:20" x14ac:dyDescent="0.25">
      <c r="A1863" s="33">
        <v>45090</v>
      </c>
      <c r="B1863">
        <v>31.799999</v>
      </c>
      <c r="C1863" s="6">
        <f t="shared" si="260"/>
        <v>1.1703407530113535E-2</v>
      </c>
      <c r="D1863" s="6">
        <f t="shared" si="258"/>
        <v>1.6211724432457487E-2</v>
      </c>
      <c r="E1863" s="6">
        <f t="shared" si="259"/>
        <v>1.8299733766073658E-2</v>
      </c>
      <c r="F1863" s="6">
        <f t="shared" si="257"/>
        <v>2.1642280192466976E-2</v>
      </c>
      <c r="G1863" s="3"/>
      <c r="H1863" s="3">
        <f t="shared" si="263"/>
        <v>2.422600467223567E-4</v>
      </c>
      <c r="I1863" s="6">
        <f t="shared" si="264"/>
        <v>1.5564705160148608E-2</v>
      </c>
      <c r="J1863" s="13"/>
      <c r="K1863" s="13"/>
      <c r="L1863" s="3"/>
      <c r="M1863" s="3"/>
      <c r="N1863" s="3"/>
      <c r="O1863" s="3">
        <f t="shared" si="265"/>
        <v>2.339299908855319E-4</v>
      </c>
      <c r="P1863" s="36">
        <f t="shared" si="261"/>
        <v>2.9685478127101503</v>
      </c>
      <c r="Q1863" s="6">
        <f t="shared" si="262"/>
        <v>1.5294770050103136E-2</v>
      </c>
      <c r="R1863" s="3"/>
      <c r="S1863" s="3"/>
      <c r="T1863" s="3"/>
    </row>
    <row r="1864" spans="1:20" x14ac:dyDescent="0.25">
      <c r="A1864" s="33">
        <v>45091</v>
      </c>
      <c r="B1864">
        <v>32.150002000000001</v>
      </c>
      <c r="C1864" s="6">
        <f t="shared" si="260"/>
        <v>1.0946254552434777E-2</v>
      </c>
      <c r="D1864" s="6">
        <f t="shared" si="258"/>
        <v>1.611126706810611E-2</v>
      </c>
      <c r="E1864" s="6">
        <f t="shared" si="259"/>
        <v>1.8266299648928196E-2</v>
      </c>
      <c r="F1864" s="6">
        <f t="shared" si="257"/>
        <v>2.1524617636438811E-2</v>
      </c>
      <c r="G1864" s="3"/>
      <c r="H1864" s="3">
        <f t="shared" si="263"/>
        <v>2.3594262878797039E-4</v>
      </c>
      <c r="I1864" s="6">
        <f t="shared" si="264"/>
        <v>1.536042410833667E-2</v>
      </c>
      <c r="J1864" s="13"/>
      <c r="K1864" s="13"/>
      <c r="L1864" s="3"/>
      <c r="M1864" s="3"/>
      <c r="N1864" s="3"/>
      <c r="O1864" s="3">
        <f t="shared" si="265"/>
        <v>2.2955813984529061E-4</v>
      </c>
      <c r="P1864" s="36">
        <f t="shared" si="261"/>
        <v>3.0097578792762745</v>
      </c>
      <c r="Q1864" s="6">
        <f t="shared" si="262"/>
        <v>1.5151176186860564E-2</v>
      </c>
      <c r="R1864" s="3"/>
      <c r="S1864" s="3"/>
      <c r="T1864" s="3"/>
    </row>
    <row r="1865" spans="1:20" x14ac:dyDescent="0.25">
      <c r="A1865" s="33">
        <v>45092</v>
      </c>
      <c r="B1865">
        <v>31.77</v>
      </c>
      <c r="C1865" s="6">
        <f t="shared" si="260"/>
        <v>-1.1890064610599875E-2</v>
      </c>
      <c r="D1865" s="6">
        <f t="shared" si="258"/>
        <v>1.6215660329343372E-2</v>
      </c>
      <c r="E1865" s="6">
        <f t="shared" si="259"/>
        <v>1.8272133780619149E-2</v>
      </c>
      <c r="F1865" s="6">
        <f t="shared" si="257"/>
        <v>2.155550072780895E-2</v>
      </c>
      <c r="G1865" s="3"/>
      <c r="H1865" s="3">
        <f t="shared" si="263"/>
        <v>2.2897530038429409E-4</v>
      </c>
      <c r="I1865" s="6">
        <f t="shared" si="264"/>
        <v>1.513192983014044E-2</v>
      </c>
      <c r="J1865" s="13"/>
      <c r="K1865" s="13"/>
      <c r="L1865" s="3"/>
      <c r="M1865" s="3"/>
      <c r="N1865" s="3"/>
      <c r="O1865" s="3">
        <f t="shared" si="265"/>
        <v>2.2418488385927027E-4</v>
      </c>
      <c r="P1865" s="36">
        <f t="shared" si="261"/>
        <v>2.9672752955190065</v>
      </c>
      <c r="Q1865" s="6">
        <f t="shared" si="262"/>
        <v>1.4972804809362548E-2</v>
      </c>
      <c r="R1865" s="3"/>
      <c r="S1865" s="3"/>
      <c r="T1865" s="3"/>
    </row>
    <row r="1866" spans="1:20" x14ac:dyDescent="0.25">
      <c r="A1866" s="33">
        <v>45093</v>
      </c>
      <c r="B1866">
        <v>31.889999</v>
      </c>
      <c r="C1866" s="6">
        <f t="shared" si="260"/>
        <v>3.7700013827485315E-3</v>
      </c>
      <c r="D1866" s="6">
        <f t="shared" si="258"/>
        <v>1.5797042293616788E-2</v>
      </c>
      <c r="E1866" s="6">
        <f t="shared" si="259"/>
        <v>1.8316164653936252E-2</v>
      </c>
      <c r="F1866" s="6">
        <f t="shared" si="257"/>
        <v>2.1513627130611838E-2</v>
      </c>
      <c r="G1866" s="3"/>
      <c r="H1866" s="3">
        <f t="shared" si="263"/>
        <v>2.2371920054789084E-4</v>
      </c>
      <c r="I1866" s="6">
        <f t="shared" si="264"/>
        <v>1.4957245754078216E-2</v>
      </c>
      <c r="J1866" s="13"/>
      <c r="K1866" s="13"/>
      <c r="L1866" s="3"/>
      <c r="M1866" s="3"/>
      <c r="N1866" s="3"/>
      <c r="O1866" s="3">
        <f t="shared" si="265"/>
        <v>2.2111093937640013E-4</v>
      </c>
      <c r="P1866" s="36">
        <f t="shared" si="261"/>
        <v>3.2573446917743465</v>
      </c>
      <c r="Q1866" s="6">
        <f t="shared" si="262"/>
        <v>1.4869799574183915E-2</v>
      </c>
      <c r="R1866" s="3"/>
      <c r="S1866" s="3"/>
      <c r="T1866" s="3"/>
    </row>
    <row r="1867" spans="1:20" x14ac:dyDescent="0.25">
      <c r="A1867" s="33">
        <v>45096</v>
      </c>
      <c r="B1867">
        <v>31.610001</v>
      </c>
      <c r="C1867" s="6">
        <f t="shared" si="260"/>
        <v>-8.8188918010890793E-3</v>
      </c>
      <c r="D1867" s="6">
        <f t="shared" si="258"/>
        <v>1.542679635596512E-2</v>
      </c>
      <c r="E1867" s="6">
        <f t="shared" si="259"/>
        <v>1.7865987848082507E-2</v>
      </c>
      <c r="F1867" s="6">
        <f t="shared" si="257"/>
        <v>2.1425442153269435E-2</v>
      </c>
      <c r="G1867" s="3"/>
      <c r="H1867" s="3">
        <f t="shared" si="263"/>
        <v>2.1114882314057291E-4</v>
      </c>
      <c r="I1867" s="6">
        <f t="shared" si="264"/>
        <v>1.4530960847121325E-2</v>
      </c>
      <c r="J1867" s="13"/>
      <c r="K1867" s="13"/>
      <c r="L1867" s="3"/>
      <c r="M1867" s="3"/>
      <c r="N1867" s="3"/>
      <c r="O1867" s="3">
        <f t="shared" si="265"/>
        <v>2.078016133891273E-4</v>
      </c>
      <c r="P1867" s="36">
        <f t="shared" si="261"/>
        <v>3.1333923682657865</v>
      </c>
      <c r="Q1867" s="6">
        <f t="shared" si="262"/>
        <v>1.4415325642840237E-2</v>
      </c>
      <c r="R1867" s="3"/>
      <c r="S1867" s="3"/>
      <c r="T1867" s="3"/>
    </row>
    <row r="1868" spans="1:20" x14ac:dyDescent="0.25">
      <c r="A1868" s="33">
        <v>45097</v>
      </c>
      <c r="B1868">
        <v>31.5</v>
      </c>
      <c r="C1868" s="6">
        <f t="shared" si="260"/>
        <v>-3.4860120314968829E-3</v>
      </c>
      <c r="D1868" s="6">
        <f t="shared" si="258"/>
        <v>1.5067569684804466E-2</v>
      </c>
      <c r="E1868" s="6">
        <f t="shared" si="259"/>
        <v>1.7886404200361198E-2</v>
      </c>
      <c r="F1868" s="6">
        <f t="shared" si="257"/>
        <v>2.1292002000330424E-2</v>
      </c>
      <c r="G1868" s="3"/>
      <c r="H1868" s="3">
        <f t="shared" si="263"/>
        <v>2.0314626490809749E-4</v>
      </c>
      <c r="I1868" s="6">
        <f t="shared" si="264"/>
        <v>1.4252938816542274E-2</v>
      </c>
      <c r="J1868" s="13"/>
      <c r="K1868" s="13"/>
      <c r="L1868" s="3"/>
      <c r="M1868" s="3"/>
      <c r="N1868" s="3"/>
      <c r="O1868" s="3">
        <f t="shared" si="265"/>
        <v>2.0103003535429948E-4</v>
      </c>
      <c r="P1868" s="36">
        <f t="shared" si="261"/>
        <v>3.3068645470840403</v>
      </c>
      <c r="Q1868" s="6">
        <f t="shared" si="262"/>
        <v>1.4178506104463173E-2</v>
      </c>
      <c r="R1868" s="3"/>
      <c r="S1868" s="3"/>
      <c r="T1868" s="3"/>
    </row>
    <row r="1869" spans="1:20" x14ac:dyDescent="0.25">
      <c r="A1869" s="33">
        <v>45098</v>
      </c>
      <c r="B1869">
        <v>31.4</v>
      </c>
      <c r="C1869" s="6">
        <f t="shared" si="260"/>
        <v>-3.1796529173797957E-3</v>
      </c>
      <c r="D1869" s="6">
        <f t="shared" si="258"/>
        <v>1.4437658052685496E-2</v>
      </c>
      <c r="E1869" s="6">
        <f t="shared" si="259"/>
        <v>1.7710772197448727E-2</v>
      </c>
      <c r="F1869" s="6">
        <f t="shared" si="257"/>
        <v>2.1188249055891055E-2</v>
      </c>
      <c r="G1869" s="3"/>
      <c r="H1869" s="3">
        <f t="shared" si="263"/>
        <v>1.9168662580663608E-4</v>
      </c>
      <c r="I1869" s="6">
        <f t="shared" si="264"/>
        <v>1.3845093925525969E-2</v>
      </c>
      <c r="J1869" s="13"/>
      <c r="K1869" s="13"/>
      <c r="L1869" s="3"/>
      <c r="M1869" s="3"/>
      <c r="N1869" s="3"/>
      <c r="O1869" s="3">
        <f t="shared" si="265"/>
        <v>1.8947311295145988E-4</v>
      </c>
      <c r="P1869" s="36">
        <f t="shared" si="261"/>
        <v>3.3400134250765845</v>
      </c>
      <c r="Q1869" s="6">
        <f t="shared" si="262"/>
        <v>1.3764923281713555E-2</v>
      </c>
      <c r="R1869" s="3"/>
      <c r="S1869" s="3"/>
      <c r="T1869" s="3"/>
    </row>
    <row r="1870" spans="1:20" x14ac:dyDescent="0.25">
      <c r="A1870" s="33">
        <v>45099</v>
      </c>
      <c r="B1870">
        <v>30.959999</v>
      </c>
      <c r="C1870" s="6">
        <f t="shared" si="260"/>
        <v>-1.4111876492423386E-2</v>
      </c>
      <c r="D1870" s="6">
        <f t="shared" si="258"/>
        <v>1.4438222388641014E-2</v>
      </c>
      <c r="E1870" s="6">
        <f t="shared" si="259"/>
        <v>1.534720053830739E-2</v>
      </c>
      <c r="F1870" s="6">
        <f t="shared" si="257"/>
        <v>2.0873280593651625E-2</v>
      </c>
      <c r="G1870" s="3"/>
      <c r="H1870" s="3">
        <f t="shared" si="263"/>
        <v>1.80792039818738E-4</v>
      </c>
      <c r="I1870" s="6">
        <f t="shared" si="264"/>
        <v>1.3445893046530528E-2</v>
      </c>
      <c r="J1870" s="13"/>
      <c r="K1870" s="13"/>
      <c r="L1870" s="3"/>
      <c r="M1870" s="3"/>
      <c r="N1870" s="3"/>
      <c r="O1870" s="3">
        <f t="shared" si="265"/>
        <v>1.7885383489025895E-4</v>
      </c>
      <c r="P1870" s="36">
        <f t="shared" si="261"/>
        <v>2.8388065773014768</v>
      </c>
      <c r="Q1870" s="6">
        <f t="shared" si="262"/>
        <v>1.3373624598075833E-2</v>
      </c>
      <c r="R1870" s="3"/>
      <c r="S1870" s="3"/>
      <c r="T1870" s="3"/>
    </row>
    <row r="1871" spans="1:20" x14ac:dyDescent="0.25">
      <c r="A1871" s="33">
        <v>45100</v>
      </c>
      <c r="B1871">
        <v>30.43</v>
      </c>
      <c r="C1871" s="6">
        <f t="shared" si="260"/>
        <v>-1.7267052512904564E-2</v>
      </c>
      <c r="D1871" s="6">
        <f t="shared" si="258"/>
        <v>1.4552434665425464E-2</v>
      </c>
      <c r="E1871" s="6">
        <f t="shared" si="259"/>
        <v>1.534753986783084E-2</v>
      </c>
      <c r="F1871" s="6">
        <f t="shared" si="257"/>
        <v>2.0912240341408182E-2</v>
      </c>
      <c r="G1871" s="3"/>
      <c r="H1871" s="3">
        <f t="shared" si="263"/>
        <v>1.8189322091785844E-4</v>
      </c>
      <c r="I1871" s="6">
        <f t="shared" si="264"/>
        <v>1.3486779486514134E-2</v>
      </c>
      <c r="J1871" s="13"/>
      <c r="K1871" s="13"/>
      <c r="L1871" s="3"/>
      <c r="M1871" s="3"/>
      <c r="N1871" s="3"/>
      <c r="O1871" s="3">
        <f t="shared" si="265"/>
        <v>1.8490485423428206E-4</v>
      </c>
      <c r="P1871" s="36">
        <f t="shared" si="261"/>
        <v>2.5726676151678602</v>
      </c>
      <c r="Q1871" s="6">
        <f t="shared" si="262"/>
        <v>1.3597972431001693E-2</v>
      </c>
      <c r="R1871" s="3"/>
      <c r="S1871" s="3"/>
      <c r="T1871" s="3"/>
    </row>
    <row r="1872" spans="1:20" x14ac:dyDescent="0.25">
      <c r="A1872" s="33">
        <v>45103</v>
      </c>
      <c r="B1872">
        <v>30.75</v>
      </c>
      <c r="C1872" s="6">
        <f t="shared" si="260"/>
        <v>1.0461030343647079E-2</v>
      </c>
      <c r="D1872" s="6">
        <f t="shared" si="258"/>
        <v>1.4520851737619777E-2</v>
      </c>
      <c r="E1872" s="6">
        <f t="shared" si="259"/>
        <v>1.5503241055464011E-2</v>
      </c>
      <c r="F1872" s="6">
        <f t="shared" si="257"/>
        <v>2.0983872748993545E-2</v>
      </c>
      <c r="G1872" s="3"/>
      <c r="H1872" s="3">
        <f t="shared" si="263"/>
        <v>1.8886869381179119E-4</v>
      </c>
      <c r="I1872" s="6">
        <f t="shared" si="264"/>
        <v>1.3742950695239767E-2</v>
      </c>
      <c r="J1872" s="13"/>
      <c r="K1872" s="13"/>
      <c r="L1872" s="3"/>
      <c r="M1872" s="3"/>
      <c r="N1872" s="3"/>
      <c r="O1872" s="3">
        <f t="shared" si="265"/>
        <v>1.9857476160215257E-4</v>
      </c>
      <c r="P1872" s="36">
        <f t="shared" si="261"/>
        <v>3.0676874279961668</v>
      </c>
      <c r="Q1872" s="6">
        <f t="shared" si="262"/>
        <v>1.4091655743813519E-2</v>
      </c>
      <c r="R1872" s="3"/>
      <c r="S1872" s="3"/>
      <c r="T1872" s="3"/>
    </row>
    <row r="1873" spans="1:20" x14ac:dyDescent="0.25">
      <c r="A1873" s="33">
        <v>45104</v>
      </c>
      <c r="B1873">
        <v>30.76</v>
      </c>
      <c r="C1873" s="6">
        <f t="shared" si="260"/>
        <v>3.2515038491649718E-4</v>
      </c>
      <c r="D1873" s="6">
        <f t="shared" si="258"/>
        <v>1.4626192416612161E-2</v>
      </c>
      <c r="E1873" s="6">
        <f t="shared" si="259"/>
        <v>1.4440036823845485E-2</v>
      </c>
      <c r="F1873" s="6">
        <f t="shared" si="257"/>
        <v>2.1002888850495484E-2</v>
      </c>
      <c r="G1873" s="3"/>
      <c r="H1873" s="3">
        <f t="shared" si="263"/>
        <v>1.8410256153412601E-4</v>
      </c>
      <c r="I1873" s="6">
        <f t="shared" si="264"/>
        <v>1.3568439907893833E-2</v>
      </c>
      <c r="J1873" s="13"/>
      <c r="K1873" s="13"/>
      <c r="L1873" s="3"/>
      <c r="M1873" s="3"/>
      <c r="N1873" s="3"/>
      <c r="O1873" s="3">
        <f t="shared" si="265"/>
        <v>1.9530847259720643E-4</v>
      </c>
      <c r="P1873" s="36">
        <f t="shared" si="261"/>
        <v>3.3512559801901531</v>
      </c>
      <c r="Q1873" s="6">
        <f t="shared" si="262"/>
        <v>1.3975280769888182E-2</v>
      </c>
      <c r="R1873" s="3"/>
      <c r="S1873" s="3"/>
      <c r="T1873" s="3"/>
    </row>
    <row r="1874" spans="1:20" x14ac:dyDescent="0.25">
      <c r="A1874" s="33">
        <v>45105</v>
      </c>
      <c r="B1874">
        <v>31</v>
      </c>
      <c r="C1874" s="6">
        <f t="shared" si="260"/>
        <v>7.7720598477028892E-3</v>
      </c>
      <c r="D1874" s="6">
        <f t="shared" si="258"/>
        <v>1.3637316939117438E-2</v>
      </c>
      <c r="E1874" s="6">
        <f t="shared" si="259"/>
        <v>1.3731137684079627E-2</v>
      </c>
      <c r="F1874" s="6">
        <f t="shared" si="257"/>
        <v>2.096729905521124E-2</v>
      </c>
      <c r="G1874" s="3"/>
      <c r="H1874" s="3">
        <f t="shared" si="263"/>
        <v>1.7306275120844712E-4</v>
      </c>
      <c r="I1874" s="6">
        <f t="shared" si="264"/>
        <v>1.3155331664707171E-2</v>
      </c>
      <c r="J1874" s="13"/>
      <c r="K1874" s="13"/>
      <c r="L1874" s="3"/>
      <c r="M1874" s="3"/>
      <c r="N1874" s="3"/>
      <c r="O1874" s="3">
        <f t="shared" si="265"/>
        <v>1.8330193746010293E-4</v>
      </c>
      <c r="P1874" s="36">
        <f t="shared" si="261"/>
        <v>3.2184804914320213</v>
      </c>
      <c r="Q1874" s="6">
        <f t="shared" si="262"/>
        <v>1.3538904588632824E-2</v>
      </c>
      <c r="R1874" s="3"/>
      <c r="S1874" s="3"/>
      <c r="T1874" s="3"/>
    </row>
    <row r="1875" spans="1:20" x14ac:dyDescent="0.25">
      <c r="A1875" s="33">
        <v>45106</v>
      </c>
      <c r="B1875">
        <v>31.209999</v>
      </c>
      <c r="C1875" s="6">
        <f t="shared" si="260"/>
        <v>6.7513197565287151E-3</v>
      </c>
      <c r="D1875" s="6">
        <f t="shared" si="258"/>
        <v>1.3162958688618451E-2</v>
      </c>
      <c r="E1875" s="6">
        <f t="shared" si="259"/>
        <v>1.3684153068563595E-2</v>
      </c>
      <c r="F1875" s="6">
        <f t="shared" si="257"/>
        <v>2.098279832841931E-2</v>
      </c>
      <c r="G1875" s="3"/>
      <c r="H1875" s="3">
        <f t="shared" si="263"/>
        <v>1.6630328099251682E-4</v>
      </c>
      <c r="I1875" s="6">
        <f t="shared" si="264"/>
        <v>1.2895862940979049E-2</v>
      </c>
      <c r="J1875" s="13"/>
      <c r="K1875" s="13"/>
      <c r="L1875" s="3"/>
      <c r="M1875" s="3"/>
      <c r="N1875" s="3"/>
      <c r="O1875" s="3">
        <f t="shared" si="265"/>
        <v>1.7743837727029582E-4</v>
      </c>
      <c r="P1875" s="36">
        <f t="shared" si="261"/>
        <v>3.2710652028557687</v>
      </c>
      <c r="Q1875" s="6">
        <f t="shared" si="262"/>
        <v>1.3320599733881947E-2</v>
      </c>
      <c r="R1875" s="3"/>
      <c r="S1875" s="3"/>
      <c r="T1875" s="3"/>
    </row>
    <row r="1876" spans="1:20" x14ac:dyDescent="0.25">
      <c r="A1876" s="33">
        <v>45107</v>
      </c>
      <c r="B1876">
        <v>32.090000000000003</v>
      </c>
      <c r="C1876" s="6">
        <f t="shared" si="260"/>
        <v>2.7805930880090625E-2</v>
      </c>
      <c r="D1876" s="6">
        <f t="shared" si="258"/>
        <v>1.3204482250114363E-2</v>
      </c>
      <c r="E1876" s="6">
        <f t="shared" si="259"/>
        <v>1.3710838404505637E-2</v>
      </c>
      <c r="F1876" s="6">
        <f t="shared" si="257"/>
        <v>2.0882748941301182E-2</v>
      </c>
      <c r="G1876" s="3"/>
      <c r="H1876" s="3">
        <f t="shared" si="263"/>
        <v>1.5905990324025949E-4</v>
      </c>
      <c r="I1876" s="6">
        <f t="shared" si="264"/>
        <v>1.2611895307219272E-2</v>
      </c>
      <c r="J1876" s="13"/>
      <c r="K1876" s="13"/>
      <c r="L1876" s="3"/>
      <c r="M1876" s="3"/>
      <c r="N1876" s="3"/>
      <c r="O1876" s="3">
        <f t="shared" si="265"/>
        <v>1.7090876252423424E-4</v>
      </c>
      <c r="P1876" s="36">
        <f t="shared" si="261"/>
        <v>1.1563145664332906</v>
      </c>
      <c r="Q1876" s="6">
        <f t="shared" si="262"/>
        <v>1.3073207813089878E-2</v>
      </c>
      <c r="R1876" s="3"/>
      <c r="S1876" s="3"/>
      <c r="T1876" s="3"/>
    </row>
    <row r="1877" spans="1:20" x14ac:dyDescent="0.25">
      <c r="A1877" s="33">
        <v>45110</v>
      </c>
      <c r="B1877">
        <v>32.409999999999997</v>
      </c>
      <c r="C1877" s="6">
        <f t="shared" si="260"/>
        <v>9.9225620316903736E-3</v>
      </c>
      <c r="D1877" s="6">
        <f t="shared" si="258"/>
        <v>1.414068610224763E-2</v>
      </c>
      <c r="E1877" s="6">
        <f t="shared" si="259"/>
        <v>1.4172724174657725E-2</v>
      </c>
      <c r="F1877" s="6">
        <f t="shared" si="257"/>
        <v>2.1077452121584205E-2</v>
      </c>
      <c r="G1877" s="3"/>
      <c r="H1877" s="3">
        <f t="shared" si="263"/>
        <v>1.9590649657234659E-4</v>
      </c>
      <c r="I1877" s="6">
        <f t="shared" si="264"/>
        <v>1.3996660193501398E-2</v>
      </c>
      <c r="J1877" s="13"/>
      <c r="K1877" s="13"/>
      <c r="L1877" s="3"/>
      <c r="M1877" s="3"/>
      <c r="N1877" s="3"/>
      <c r="O1877" s="3">
        <f t="shared" si="265"/>
        <v>2.2525371418529729E-4</v>
      </c>
      <c r="P1877" s="36">
        <f t="shared" si="261"/>
        <v>3.0616556305495064</v>
      </c>
      <c r="Q1877" s="6">
        <f t="shared" si="262"/>
        <v>1.5008454756746189E-2</v>
      </c>
      <c r="R1877" s="3"/>
      <c r="S1877" s="3"/>
      <c r="T1877" s="3"/>
    </row>
    <row r="1878" spans="1:20" x14ac:dyDescent="0.25">
      <c r="A1878" s="33">
        <v>45111</v>
      </c>
      <c r="B1878">
        <v>32.400002000000001</v>
      </c>
      <c r="C1878" s="6">
        <f t="shared" si="260"/>
        <v>-3.0853262677903138E-4</v>
      </c>
      <c r="D1878" s="6">
        <f t="shared" si="258"/>
        <v>1.2903634336879903E-2</v>
      </c>
      <c r="E1878" s="6">
        <f t="shared" si="259"/>
        <v>1.4230434970989055E-2</v>
      </c>
      <c r="F1878" s="6">
        <f t="shared" si="257"/>
        <v>2.0796007179700406E-2</v>
      </c>
      <c r="G1878" s="3"/>
      <c r="H1878" s="3">
        <f t="shared" si="263"/>
        <v>1.9005954101437039E-4</v>
      </c>
      <c r="I1878" s="6">
        <f t="shared" si="264"/>
        <v>1.3786208362503825E-2</v>
      </c>
      <c r="J1878" s="13"/>
      <c r="K1878" s="13"/>
      <c r="L1878" s="3"/>
      <c r="M1878" s="3"/>
      <c r="N1878" s="3"/>
      <c r="O1878" s="3">
        <f t="shared" si="265"/>
        <v>2.1852364962271072E-4</v>
      </c>
      <c r="P1878" s="36">
        <f t="shared" si="261"/>
        <v>3.2951518153458781</v>
      </c>
      <c r="Q1878" s="6">
        <f t="shared" si="262"/>
        <v>1.4782545437870663E-2</v>
      </c>
      <c r="R1878" s="3"/>
      <c r="S1878" s="3"/>
      <c r="T1878" s="3"/>
    </row>
    <row r="1879" spans="1:20" x14ac:dyDescent="0.25">
      <c r="A1879" s="33">
        <v>45112</v>
      </c>
      <c r="B1879">
        <v>32.139999000000003</v>
      </c>
      <c r="C1879" s="6">
        <f t="shared" si="260"/>
        <v>-8.0571553311875755E-3</v>
      </c>
      <c r="D1879" s="6">
        <f t="shared" si="258"/>
        <v>1.2706184119782535E-2</v>
      </c>
      <c r="E1879" s="6">
        <f t="shared" si="259"/>
        <v>1.4028945854454902E-2</v>
      </c>
      <c r="F1879" s="6">
        <f t="shared" si="257"/>
        <v>2.0794940167167406E-2</v>
      </c>
      <c r="G1879" s="3"/>
      <c r="H1879" s="3">
        <f t="shared" si="263"/>
        <v>1.7866168009641537E-4</v>
      </c>
      <c r="I1879" s="6">
        <f t="shared" si="264"/>
        <v>1.3366438571901468E-2</v>
      </c>
      <c r="J1879" s="13"/>
      <c r="K1879" s="13"/>
      <c r="L1879" s="3"/>
      <c r="M1879" s="3"/>
      <c r="N1879" s="3"/>
      <c r="O1879" s="3">
        <f t="shared" si="265"/>
        <v>2.0429305290559676E-4</v>
      </c>
      <c r="P1879" s="36">
        <f t="shared" si="261"/>
        <v>3.1701551021069845</v>
      </c>
      <c r="Q1879" s="6">
        <f t="shared" si="262"/>
        <v>1.4293112079095888E-2</v>
      </c>
      <c r="R1879" s="3"/>
      <c r="S1879" s="3"/>
      <c r="T1879" s="3"/>
    </row>
    <row r="1880" spans="1:20" x14ac:dyDescent="0.25">
      <c r="A1880" s="33">
        <v>45113</v>
      </c>
      <c r="B1880">
        <v>31.77</v>
      </c>
      <c r="C1880" s="6">
        <f t="shared" si="260"/>
        <v>-1.157888091406457E-2</v>
      </c>
      <c r="D1880" s="6">
        <f t="shared" si="258"/>
        <v>1.1087618496300985E-2</v>
      </c>
      <c r="E1880" s="6">
        <f t="shared" si="259"/>
        <v>1.404063512378006E-2</v>
      </c>
      <c r="F1880" s="6">
        <f t="shared" si="257"/>
        <v>2.0805004368423745E-2</v>
      </c>
      <c r="G1880" s="3"/>
      <c r="H1880" s="3">
        <f t="shared" si="263"/>
        <v>1.7183704441248353E-4</v>
      </c>
      <c r="I1880" s="6">
        <f t="shared" si="264"/>
        <v>1.3108662952890487E-2</v>
      </c>
      <c r="J1880" s="13"/>
      <c r="K1880" s="13"/>
      <c r="L1880" s="3"/>
      <c r="M1880" s="3"/>
      <c r="N1880" s="3"/>
      <c r="O1880" s="3">
        <f t="shared" si="265"/>
        <v>1.9679298231092764E-4</v>
      </c>
      <c r="P1880" s="36">
        <f t="shared" si="261"/>
        <v>3.0071022087623702</v>
      </c>
      <c r="Q1880" s="6">
        <f t="shared" si="262"/>
        <v>1.4028292209350632E-2</v>
      </c>
      <c r="R1880" s="3"/>
      <c r="S1880" s="3"/>
      <c r="T1880" s="3"/>
    </row>
    <row r="1881" spans="1:20" x14ac:dyDescent="0.25">
      <c r="A1881" s="33">
        <v>45114</v>
      </c>
      <c r="B1881">
        <v>31.790001</v>
      </c>
      <c r="C1881" s="6">
        <f t="shared" si="260"/>
        <v>6.2935809771884029E-4</v>
      </c>
      <c r="D1881" s="6">
        <f t="shared" si="258"/>
        <v>1.1279526895717708E-2</v>
      </c>
      <c r="E1881" s="6">
        <f t="shared" si="259"/>
        <v>1.4111289566044105E-2</v>
      </c>
      <c r="F1881" s="6">
        <f t="shared" si="257"/>
        <v>2.0650208659056507E-2</v>
      </c>
      <c r="G1881" s="3"/>
      <c r="H1881" s="3">
        <f t="shared" si="263"/>
        <v>1.6957105074105983E-4</v>
      </c>
      <c r="I1881" s="6">
        <f t="shared" si="264"/>
        <v>1.3021944967671298E-2</v>
      </c>
      <c r="J1881" s="13"/>
      <c r="K1881" s="13"/>
      <c r="L1881" s="3"/>
      <c r="M1881" s="3"/>
      <c r="N1881" s="3"/>
      <c r="O1881" s="3">
        <f t="shared" si="265"/>
        <v>1.9573745952000037E-4</v>
      </c>
      <c r="P1881" s="36">
        <f t="shared" si="261"/>
        <v>3.3494178181627126</v>
      </c>
      <c r="Q1881" s="6">
        <f t="shared" si="262"/>
        <v>1.3990620412261937E-2</v>
      </c>
      <c r="R1881" s="3"/>
      <c r="S1881" s="3"/>
      <c r="T1881" s="3"/>
    </row>
    <row r="1882" spans="1:20" x14ac:dyDescent="0.25">
      <c r="A1882" s="33">
        <v>45117</v>
      </c>
      <c r="B1882">
        <v>31.65</v>
      </c>
      <c r="C1882" s="6">
        <f t="shared" si="260"/>
        <v>-4.4136577889585023E-3</v>
      </c>
      <c r="D1882" s="6">
        <f t="shared" si="258"/>
        <v>1.1146571875054157E-2</v>
      </c>
      <c r="E1882" s="6">
        <f t="shared" si="259"/>
        <v>1.4089753112267955E-2</v>
      </c>
      <c r="F1882" s="6">
        <f t="shared" si="257"/>
        <v>1.9937200358031329E-2</v>
      </c>
      <c r="G1882" s="3"/>
      <c r="H1882" s="3">
        <f t="shared" si="263"/>
        <v>1.5942055319350607E-4</v>
      </c>
      <c r="I1882" s="6">
        <f t="shared" si="264"/>
        <v>1.2626185219356878E-2</v>
      </c>
      <c r="J1882" s="13"/>
      <c r="K1882" s="13"/>
      <c r="L1882" s="3"/>
      <c r="M1882" s="3"/>
      <c r="N1882" s="3"/>
      <c r="O1882" s="3">
        <f t="shared" si="265"/>
        <v>1.83713887145724E-4</v>
      </c>
      <c r="P1882" s="36">
        <f t="shared" si="261"/>
        <v>3.3291087095070582</v>
      </c>
      <c r="Q1882" s="6">
        <f t="shared" si="262"/>
        <v>1.3554109603574999E-2</v>
      </c>
      <c r="R1882" s="3"/>
      <c r="S1882" s="3"/>
      <c r="T1882" s="3"/>
    </row>
    <row r="1883" spans="1:20" x14ac:dyDescent="0.25">
      <c r="A1883" s="33">
        <v>45118</v>
      </c>
      <c r="B1883">
        <v>31.690000999999999</v>
      </c>
      <c r="C1883" s="6">
        <f t="shared" si="260"/>
        <v>1.2630566683395565E-3</v>
      </c>
      <c r="D1883" s="6">
        <f t="shared" si="258"/>
        <v>1.1031291378326461E-2</v>
      </c>
      <c r="E1883" s="6">
        <f t="shared" si="259"/>
        <v>1.3599504369413359E-2</v>
      </c>
      <c r="F1883" s="6">
        <f t="shared" si="257"/>
        <v>1.9742856994701036E-2</v>
      </c>
      <c r="G1883" s="3"/>
      <c r="H1883" s="3">
        <f t="shared" si="263"/>
        <v>1.5102414250657776E-4</v>
      </c>
      <c r="I1883" s="6">
        <f t="shared" si="264"/>
        <v>1.228918803284325E-2</v>
      </c>
      <c r="J1883" s="13"/>
      <c r="K1883" s="13"/>
      <c r="L1883" s="3"/>
      <c r="M1883" s="3"/>
      <c r="N1883" s="3"/>
      <c r="O1883" s="3">
        <f t="shared" si="265"/>
        <v>1.7442205200664731E-4</v>
      </c>
      <c r="P1883" s="36">
        <f t="shared" si="261"/>
        <v>3.4035046337719916</v>
      </c>
      <c r="Q1883" s="6">
        <f t="shared" si="262"/>
        <v>1.3206894109011677E-2</v>
      </c>
      <c r="R1883" s="3"/>
      <c r="S1883" s="3"/>
      <c r="T1883" s="3"/>
    </row>
    <row r="1884" spans="1:20" x14ac:dyDescent="0.25">
      <c r="A1884" s="33">
        <v>45119</v>
      </c>
      <c r="B1884">
        <v>32.509998000000003</v>
      </c>
      <c r="C1884" s="6">
        <f t="shared" si="260"/>
        <v>2.5546467537754976E-2</v>
      </c>
      <c r="D1884" s="6">
        <f t="shared" si="258"/>
        <v>1.0884514598891426E-2</v>
      </c>
      <c r="E1884" s="6">
        <f t="shared" si="259"/>
        <v>1.3490115974305694E-2</v>
      </c>
      <c r="F1884" s="6">
        <f t="shared" si="257"/>
        <v>1.9738494038381429E-2</v>
      </c>
      <c r="G1884" s="3"/>
      <c r="H1884" s="3">
        <f t="shared" si="263"/>
        <v>1.420584126850293E-4</v>
      </c>
      <c r="I1884" s="6">
        <f t="shared" si="264"/>
        <v>1.1918825977630066E-2</v>
      </c>
      <c r="J1884" s="13"/>
      <c r="K1884" s="13"/>
      <c r="L1884" s="3"/>
      <c r="M1884" s="3"/>
      <c r="N1884" s="3"/>
      <c r="O1884" s="3">
        <f t="shared" si="265"/>
        <v>1.6453904222533223E-4</v>
      </c>
      <c r="P1884" s="36">
        <f t="shared" si="261"/>
        <v>1.4540599849622344</v>
      </c>
      <c r="Q1884" s="6">
        <f t="shared" si="262"/>
        <v>1.2827277272489756E-2</v>
      </c>
      <c r="R1884" s="3"/>
      <c r="S1884" s="3"/>
      <c r="T1884" s="3"/>
    </row>
    <row r="1885" spans="1:20" x14ac:dyDescent="0.25">
      <c r="A1885" s="33">
        <v>45120</v>
      </c>
      <c r="B1885">
        <v>33.020000000000003</v>
      </c>
      <c r="C1885" s="6">
        <f t="shared" si="260"/>
        <v>1.5565765695702389E-2</v>
      </c>
      <c r="D1885" s="6">
        <f t="shared" si="258"/>
        <v>1.181563603540948E-2</v>
      </c>
      <c r="E1885" s="6">
        <f t="shared" si="259"/>
        <v>1.3789139159648843E-2</v>
      </c>
      <c r="F1885" s="6">
        <f t="shared" si="257"/>
        <v>1.9904905790943877E-2</v>
      </c>
      <c r="G1885" s="3"/>
      <c r="H1885" s="3">
        <f t="shared" si="263"/>
        <v>1.7269222814338169E-4</v>
      </c>
      <c r="I1885" s="6">
        <f t="shared" si="264"/>
        <v>1.3141241499317394E-2</v>
      </c>
      <c r="J1885" s="13"/>
      <c r="K1885" s="13"/>
      <c r="L1885" s="3"/>
      <c r="M1885" s="3"/>
      <c r="N1885" s="3"/>
      <c r="O1885" s="3">
        <f t="shared" si="265"/>
        <v>2.0951182600943398E-4</v>
      </c>
      <c r="P1885" s="36">
        <f t="shared" si="261"/>
        <v>2.738194229306425</v>
      </c>
      <c r="Q1885" s="6">
        <f t="shared" si="262"/>
        <v>1.4474523343082286E-2</v>
      </c>
      <c r="R1885" s="3"/>
      <c r="S1885" s="3"/>
      <c r="T1885" s="3"/>
    </row>
    <row r="1886" spans="1:20" x14ac:dyDescent="0.25">
      <c r="A1886" s="33">
        <v>45121</v>
      </c>
      <c r="B1886">
        <v>32.970001000000003</v>
      </c>
      <c r="C1886" s="6">
        <f t="shared" si="260"/>
        <v>-1.5153510777391845E-3</v>
      </c>
      <c r="D1886" s="6">
        <f t="shared" si="258"/>
        <v>1.1778746181053869E-2</v>
      </c>
      <c r="E1886" s="6">
        <f t="shared" si="259"/>
        <v>1.3843909321103529E-2</v>
      </c>
      <c r="F1886" s="6">
        <f t="shared" si="257"/>
        <v>1.9936229179530255E-2</v>
      </c>
      <c r="G1886" s="3"/>
      <c r="H1886" s="3">
        <f t="shared" si="263"/>
        <v>1.7686827815638912E-4</v>
      </c>
      <c r="I1886" s="6">
        <f t="shared" si="264"/>
        <v>1.3299183364266737E-2</v>
      </c>
      <c r="J1886" s="13"/>
      <c r="K1886" s="13"/>
      <c r="L1886" s="3"/>
      <c r="M1886" s="3"/>
      <c r="N1886" s="3"/>
      <c r="O1886" s="3">
        <f t="shared" si="265"/>
        <v>2.1619984093868258E-4</v>
      </c>
      <c r="P1886" s="36">
        <f t="shared" si="261"/>
        <v>3.2954045907770335</v>
      </c>
      <c r="Q1886" s="6">
        <f t="shared" si="262"/>
        <v>1.4703735611696864E-2</v>
      </c>
      <c r="R1886" s="3"/>
      <c r="S1886" s="3"/>
      <c r="T1886" s="3"/>
    </row>
    <row r="1887" spans="1:20" x14ac:dyDescent="0.25">
      <c r="A1887" s="33">
        <v>45124</v>
      </c>
      <c r="B1887">
        <v>33.18</v>
      </c>
      <c r="C1887" s="6">
        <f t="shared" si="260"/>
        <v>6.3491973480555644E-3</v>
      </c>
      <c r="D1887" s="6">
        <f t="shared" si="258"/>
        <v>1.1021288652615329E-2</v>
      </c>
      <c r="E1887" s="6">
        <f t="shared" si="259"/>
        <v>1.3826940887630243E-2</v>
      </c>
      <c r="F1887" s="6">
        <f t="shared" ref="F1887:F1950" si="266">SQRT(SUMPRODUCT(C1797:C1886,C1797:C1886)/90)</f>
        <v>1.9936686454748248E-2</v>
      </c>
      <c r="G1887" s="3"/>
      <c r="H1887" s="3">
        <f t="shared" si="263"/>
        <v>1.6639395880033408E-4</v>
      </c>
      <c r="I1887" s="6">
        <f t="shared" si="264"/>
        <v>1.2899378233090697E-2</v>
      </c>
      <c r="J1887" s="13"/>
      <c r="K1887" s="13"/>
      <c r="L1887" s="3"/>
      <c r="M1887" s="3"/>
      <c r="N1887" s="3"/>
      <c r="O1887" s="3">
        <f t="shared" si="265"/>
        <v>2.0237404804688801E-4</v>
      </c>
      <c r="P1887" s="36">
        <f t="shared" si="261"/>
        <v>3.2341593825570047</v>
      </c>
      <c r="Q1887" s="6">
        <f t="shared" si="262"/>
        <v>1.4225823281866256E-2</v>
      </c>
      <c r="R1887" s="3"/>
      <c r="S1887" s="3"/>
      <c r="T1887" s="3"/>
    </row>
    <row r="1888" spans="1:20" x14ac:dyDescent="0.25">
      <c r="A1888" s="33">
        <v>45125</v>
      </c>
      <c r="B1888">
        <v>33.540000999999997</v>
      </c>
      <c r="C1888" s="6">
        <f t="shared" si="260"/>
        <v>1.079150144790989E-2</v>
      </c>
      <c r="D1888" s="6">
        <f t="shared" si="258"/>
        <v>1.1020821534424765E-2</v>
      </c>
      <c r="E1888" s="6">
        <f t="shared" si="259"/>
        <v>1.3823838677235283E-2</v>
      </c>
      <c r="F1888" s="6">
        <f t="shared" si="266"/>
        <v>1.9878573780953455E-2</v>
      </c>
      <c r="G1888" s="3"/>
      <c r="H1888" s="3">
        <f t="shared" si="263"/>
        <v>1.588290596901874E-4</v>
      </c>
      <c r="I1888" s="6">
        <f t="shared" si="264"/>
        <v>1.2602740165939604E-2</v>
      </c>
      <c r="J1888" s="13"/>
      <c r="K1888" s="13"/>
      <c r="L1888" s="3"/>
      <c r="M1888" s="3"/>
      <c r="N1888" s="3"/>
      <c r="O1888" s="3">
        <f t="shared" si="265"/>
        <v>1.9302025501326435E-4</v>
      </c>
      <c r="P1888" s="36">
        <f t="shared" si="261"/>
        <v>3.0557500533291835</v>
      </c>
      <c r="Q1888" s="6">
        <f t="shared" si="262"/>
        <v>1.3893172964203114E-2</v>
      </c>
      <c r="R1888" s="3"/>
      <c r="S1888" s="3"/>
      <c r="T1888" s="3"/>
    </row>
    <row r="1889" spans="1:20" x14ac:dyDescent="0.25">
      <c r="A1889" s="33">
        <v>45126</v>
      </c>
      <c r="B1889">
        <v>33.43</v>
      </c>
      <c r="C1889" s="6">
        <f t="shared" si="260"/>
        <v>-3.2850857782011043E-3</v>
      </c>
      <c r="D1889" s="6">
        <f t="shared" si="258"/>
        <v>1.0716572085469601E-2</v>
      </c>
      <c r="E1889" s="6">
        <f t="shared" si="259"/>
        <v>1.3893640407056788E-2</v>
      </c>
      <c r="F1889" s="6">
        <f t="shared" si="266"/>
        <v>1.97364050926928E-2</v>
      </c>
      <c r="G1889" s="3"/>
      <c r="H1889" s="3">
        <f t="shared" si="263"/>
        <v>1.5628670631879065E-4</v>
      </c>
      <c r="I1889" s="6">
        <f t="shared" si="264"/>
        <v>1.2501468166531107E-2</v>
      </c>
      <c r="J1889" s="13"/>
      <c r="K1889" s="13"/>
      <c r="L1889" s="3"/>
      <c r="M1889" s="3"/>
      <c r="N1889" s="3"/>
      <c r="O1889" s="3">
        <f t="shared" si="265"/>
        <v>1.9086747052886481E-4</v>
      </c>
      <c r="P1889" s="36">
        <f t="shared" si="261"/>
        <v>3.3347567165362042</v>
      </c>
      <c r="Q1889" s="6">
        <f t="shared" si="262"/>
        <v>1.381547938107342E-2</v>
      </c>
      <c r="R1889" s="3"/>
      <c r="S1889" s="3"/>
      <c r="T1889" s="3"/>
    </row>
    <row r="1890" spans="1:20" x14ac:dyDescent="0.25">
      <c r="A1890" s="33">
        <v>45127</v>
      </c>
      <c r="B1890">
        <v>33.639999000000003</v>
      </c>
      <c r="C1890" s="6">
        <f t="shared" si="260"/>
        <v>6.2621049462237453E-3</v>
      </c>
      <c r="D1890" s="6">
        <f t="shared" si="258"/>
        <v>1.0671509669682073E-2</v>
      </c>
      <c r="E1890" s="6">
        <f t="shared" si="259"/>
        <v>1.3826719047944618E-2</v>
      </c>
      <c r="F1890" s="6">
        <f t="shared" si="266"/>
        <v>1.9454998909848347E-2</v>
      </c>
      <c r="G1890" s="3"/>
      <c r="H1890" s="3">
        <f t="shared" si="263"/>
        <v>1.4755701125387154E-4</v>
      </c>
      <c r="I1890" s="6">
        <f t="shared" si="264"/>
        <v>1.2147304690912776E-2</v>
      </c>
      <c r="J1890" s="13"/>
      <c r="K1890" s="13"/>
      <c r="L1890" s="3"/>
      <c r="M1890" s="3"/>
      <c r="N1890" s="3"/>
      <c r="O1890" s="3">
        <f t="shared" si="265"/>
        <v>1.8017110321118596E-4</v>
      </c>
      <c r="P1890" s="36">
        <f t="shared" si="261"/>
        <v>3.2830390426899685</v>
      </c>
      <c r="Q1890" s="6">
        <f t="shared" si="262"/>
        <v>1.3422782990542087E-2</v>
      </c>
      <c r="R1890" s="3"/>
      <c r="S1890" s="3"/>
      <c r="T1890" s="3"/>
    </row>
    <row r="1891" spans="1:20" x14ac:dyDescent="0.25">
      <c r="A1891" s="33">
        <v>45128</v>
      </c>
      <c r="B1891">
        <v>34.389999000000003</v>
      </c>
      <c r="C1891" s="6">
        <f t="shared" si="260"/>
        <v>2.2049989987723249E-2</v>
      </c>
      <c r="D1891" s="6">
        <f t="shared" ref="D1891:D1954" si="267">SQRT(SUMPRODUCT(C1861:C1890,C1861:C1890)/30)</f>
        <v>1.0732423829512155E-2</v>
      </c>
      <c r="E1891" s="6">
        <f t="shared" si="259"/>
        <v>1.385010361929149E-2</v>
      </c>
      <c r="F1891" s="6">
        <f t="shared" si="266"/>
        <v>1.8516739472597625E-2</v>
      </c>
      <c r="G1891" s="3"/>
      <c r="H1891" s="3">
        <f t="shared" si="263"/>
        <v>1.4105642808009044E-4</v>
      </c>
      <c r="I1891" s="6">
        <f t="shared" si="264"/>
        <v>1.187671790016461E-2</v>
      </c>
      <c r="J1891" s="13"/>
      <c r="K1891" s="13"/>
      <c r="L1891" s="3"/>
      <c r="M1891" s="3"/>
      <c r="N1891" s="3"/>
      <c r="O1891" s="3">
        <f t="shared" si="265"/>
        <v>1.7285261328105902E-4</v>
      </c>
      <c r="P1891" s="36">
        <f t="shared" si="261"/>
        <v>2.0061906589796594</v>
      </c>
      <c r="Q1891" s="6">
        <f t="shared" si="262"/>
        <v>1.3147342441765903E-2</v>
      </c>
      <c r="R1891" s="3"/>
      <c r="S1891" s="3"/>
      <c r="T1891" s="3"/>
    </row>
    <row r="1892" spans="1:20" x14ac:dyDescent="0.25">
      <c r="A1892" s="33">
        <v>45131</v>
      </c>
      <c r="B1892">
        <v>34.590000000000003</v>
      </c>
      <c r="C1892" s="6">
        <f t="shared" si="260"/>
        <v>5.7988275831233086E-3</v>
      </c>
      <c r="D1892" s="6">
        <f t="shared" si="267"/>
        <v>1.1415223949041691E-2</v>
      </c>
      <c r="E1892" s="6">
        <f t="shared" si="259"/>
        <v>1.4021850017410378E-2</v>
      </c>
      <c r="F1892" s="6">
        <f t="shared" si="266"/>
        <v>1.8549043089755735E-2</v>
      </c>
      <c r="G1892" s="3"/>
      <c r="H1892" s="3">
        <f t="shared" si="263"/>
        <v>1.6176516590280676E-4</v>
      </c>
      <c r="I1892" s="6">
        <f t="shared" si="264"/>
        <v>1.2718693561164479E-2</v>
      </c>
      <c r="J1892" s="13"/>
      <c r="K1892" s="13"/>
      <c r="L1892" s="3"/>
      <c r="M1892" s="3"/>
      <c r="N1892" s="3"/>
      <c r="O1892" s="3">
        <f t="shared" si="265"/>
        <v>2.0324857074716657E-4</v>
      </c>
      <c r="P1892" s="36">
        <f t="shared" si="261"/>
        <v>3.24887953135869</v>
      </c>
      <c r="Q1892" s="6">
        <f t="shared" si="262"/>
        <v>1.4256527303209802E-2</v>
      </c>
      <c r="R1892" s="3"/>
      <c r="S1892" s="3"/>
      <c r="T1892" s="3"/>
    </row>
    <row r="1893" spans="1:20" x14ac:dyDescent="0.25">
      <c r="A1893" s="33">
        <v>45132</v>
      </c>
      <c r="B1893">
        <v>34.490001999999997</v>
      </c>
      <c r="C1893" s="6">
        <f t="shared" si="260"/>
        <v>-2.8951380125071006E-3</v>
      </c>
      <c r="D1893" s="6">
        <f t="shared" si="267"/>
        <v>1.146186283264735E-2</v>
      </c>
      <c r="E1893" s="6">
        <f t="shared" si="259"/>
        <v>1.4039129400863179E-2</v>
      </c>
      <c r="F1893" s="6">
        <f t="shared" si="266"/>
        <v>1.6341509634595935E-2</v>
      </c>
      <c r="G1893" s="3"/>
      <c r="H1893" s="3">
        <f t="shared" si="263"/>
        <v>1.5407684002896585E-4</v>
      </c>
      <c r="I1893" s="6">
        <f t="shared" si="264"/>
        <v>1.2412769232889406E-2</v>
      </c>
      <c r="J1893" s="13"/>
      <c r="K1893" s="13"/>
      <c r="L1893" s="3"/>
      <c r="M1893" s="3"/>
      <c r="N1893" s="3"/>
      <c r="O1893" s="3">
        <f t="shared" si="265"/>
        <v>1.9325739191454987E-4</v>
      </c>
      <c r="P1893" s="36">
        <f t="shared" si="261"/>
        <v>3.3351196276899877</v>
      </c>
      <c r="Q1893" s="6">
        <f t="shared" si="262"/>
        <v>1.3901704640602528E-2</v>
      </c>
      <c r="R1893" s="3"/>
      <c r="S1893" s="3"/>
      <c r="T1893" s="3"/>
    </row>
    <row r="1894" spans="1:20" x14ac:dyDescent="0.25">
      <c r="A1894" s="33">
        <v>45133</v>
      </c>
      <c r="B1894">
        <v>34.290000999999997</v>
      </c>
      <c r="C1894" s="6">
        <f t="shared" si="260"/>
        <v>-5.8156892987206088E-3</v>
      </c>
      <c r="D1894" s="6">
        <f t="shared" si="267"/>
        <v>1.1273332935336423E-2</v>
      </c>
      <c r="E1894" s="6">
        <f t="shared" si="259"/>
        <v>1.3904333173704903E-2</v>
      </c>
      <c r="F1894" s="6">
        <f t="shared" si="266"/>
        <v>1.6272711730581452E-2</v>
      </c>
      <c r="G1894" s="3"/>
      <c r="H1894" s="3">
        <f t="shared" si="263"/>
        <v>1.453351390739157E-4</v>
      </c>
      <c r="I1894" s="6">
        <f t="shared" si="264"/>
        <v>1.2055502439712569E-2</v>
      </c>
      <c r="J1894" s="13"/>
      <c r="K1894" s="13"/>
      <c r="L1894" s="3"/>
      <c r="M1894" s="3"/>
      <c r="N1894" s="3"/>
      <c r="O1894" s="3">
        <f t="shared" si="265"/>
        <v>1.8213259386290823E-4</v>
      </c>
      <c r="P1894" s="36">
        <f t="shared" si="261"/>
        <v>3.2935986638715646</v>
      </c>
      <c r="Q1894" s="6">
        <f t="shared" si="262"/>
        <v>1.349565092401653E-2</v>
      </c>
      <c r="R1894" s="3"/>
      <c r="S1894" s="3"/>
      <c r="T1894" s="3"/>
    </row>
    <row r="1895" spans="1:20" x14ac:dyDescent="0.25">
      <c r="A1895" s="33">
        <v>45134</v>
      </c>
      <c r="B1895">
        <v>34.310001</v>
      </c>
      <c r="C1895" s="6">
        <f t="shared" si="260"/>
        <v>5.8309037852972035E-4</v>
      </c>
      <c r="D1895" s="6">
        <f t="shared" si="267"/>
        <v>1.1145466667993738E-2</v>
      </c>
      <c r="E1895" s="6">
        <f t="shared" si="259"/>
        <v>1.3913465908320611E-2</v>
      </c>
      <c r="F1895" s="6">
        <f t="shared" si="266"/>
        <v>1.6247699047773363E-2</v>
      </c>
      <c r="G1895" s="3"/>
      <c r="H1895" s="3">
        <f t="shared" si="263"/>
        <v>1.3864436525063597E-4</v>
      </c>
      <c r="I1895" s="6">
        <f t="shared" si="264"/>
        <v>1.1774734190232745E-2</v>
      </c>
      <c r="J1895" s="13"/>
      <c r="K1895" s="13"/>
      <c r="L1895" s="3"/>
      <c r="M1895" s="3"/>
      <c r="N1895" s="3"/>
      <c r="O1895" s="3">
        <f t="shared" si="265"/>
        <v>1.7417979270680769E-4</v>
      </c>
      <c r="P1895" s="36">
        <f t="shared" si="261"/>
        <v>3.4077967303066985</v>
      </c>
      <c r="Q1895" s="6">
        <f t="shared" si="262"/>
        <v>1.3197719223669205E-2</v>
      </c>
      <c r="R1895" s="3"/>
      <c r="S1895" s="3"/>
      <c r="T1895" s="3"/>
    </row>
    <row r="1896" spans="1:20" x14ac:dyDescent="0.25">
      <c r="A1896" s="33">
        <v>45135</v>
      </c>
      <c r="B1896">
        <v>34.25</v>
      </c>
      <c r="C1896" s="6">
        <f t="shared" si="260"/>
        <v>-1.7503213081452205E-3</v>
      </c>
      <c r="D1896" s="6">
        <f t="shared" si="267"/>
        <v>1.0932534282842927E-2</v>
      </c>
      <c r="E1896" s="6">
        <f t="shared" si="259"/>
        <v>1.3584308062464084E-2</v>
      </c>
      <c r="F1896" s="6">
        <f t="shared" si="266"/>
        <v>1.6232519635038623E-2</v>
      </c>
      <c r="G1896" s="3"/>
      <c r="H1896" s="3">
        <f t="shared" si="263"/>
        <v>1.3034610299896986E-4</v>
      </c>
      <c r="I1896" s="6">
        <f t="shared" si="264"/>
        <v>1.1416921782992553E-2</v>
      </c>
      <c r="J1896" s="13"/>
      <c r="K1896" s="13"/>
      <c r="L1896" s="3"/>
      <c r="M1896" s="3"/>
      <c r="N1896" s="3"/>
      <c r="O1896" s="3">
        <f t="shared" si="265"/>
        <v>1.6421603408097075E-4</v>
      </c>
      <c r="P1896" s="36">
        <f t="shared" si="261"/>
        <v>3.4288972932881481</v>
      </c>
      <c r="Q1896" s="6">
        <f t="shared" si="262"/>
        <v>1.2814680412752038E-2</v>
      </c>
      <c r="R1896" s="3"/>
      <c r="S1896" s="3"/>
      <c r="T1896" s="3"/>
    </row>
    <row r="1897" spans="1:20" x14ac:dyDescent="0.25">
      <c r="A1897" s="33">
        <v>45138</v>
      </c>
      <c r="B1897">
        <v>34.380001</v>
      </c>
      <c r="C1897" s="6">
        <f t="shared" si="260"/>
        <v>3.7884643331467073E-3</v>
      </c>
      <c r="D1897" s="6">
        <f t="shared" si="267"/>
        <v>1.0915523944703553E-2</v>
      </c>
      <c r="E1897" s="6">
        <f t="shared" si="259"/>
        <v>1.3362909653137212E-2</v>
      </c>
      <c r="F1897" s="6">
        <f t="shared" si="266"/>
        <v>1.5890623089976262E-2</v>
      </c>
      <c r="G1897" s="3"/>
      <c r="H1897" s="3">
        <f t="shared" si="263"/>
        <v>1.227091542999365E-4</v>
      </c>
      <c r="I1897" s="6">
        <f t="shared" si="264"/>
        <v>1.1077416409070144E-2</v>
      </c>
      <c r="J1897" s="13"/>
      <c r="K1897" s="13"/>
      <c r="L1897" s="3"/>
      <c r="M1897" s="3"/>
      <c r="N1897" s="3"/>
      <c r="O1897" s="3">
        <f t="shared" si="265"/>
        <v>1.5543198447452505E-4</v>
      </c>
      <c r="P1897" s="36">
        <f t="shared" si="261"/>
        <v>3.4195430372134532</v>
      </c>
      <c r="Q1897" s="6">
        <f t="shared" si="262"/>
        <v>1.2467236440948935E-2</v>
      </c>
      <c r="R1897" s="3"/>
      <c r="S1897" s="3"/>
      <c r="T1897" s="3"/>
    </row>
    <row r="1898" spans="1:20" x14ac:dyDescent="0.25">
      <c r="A1898" s="33">
        <v>45139</v>
      </c>
      <c r="B1898">
        <v>34.099997999999999</v>
      </c>
      <c r="C1898" s="6">
        <f t="shared" si="260"/>
        <v>-8.1777034029380836E-3</v>
      </c>
      <c r="D1898" s="6">
        <f t="shared" si="267"/>
        <v>1.0818255403138572E-2</v>
      </c>
      <c r="E1898" s="6">
        <f t="shared" si="259"/>
        <v>1.3116140937295075E-2</v>
      </c>
      <c r="F1898" s="6">
        <f t="shared" si="266"/>
        <v>1.5883760684054372E-2</v>
      </c>
      <c r="G1898" s="3"/>
      <c r="H1898" s="3">
        <f t="shared" si="263"/>
        <v>1.1620775276215179E-4</v>
      </c>
      <c r="I1898" s="6">
        <f t="shared" si="264"/>
        <v>1.0779969979649841E-2</v>
      </c>
      <c r="J1898" s="13"/>
      <c r="K1898" s="13"/>
      <c r="L1898" s="3"/>
      <c r="M1898" s="3"/>
      <c r="N1898" s="3"/>
      <c r="O1898" s="3">
        <f t="shared" si="265"/>
        <v>1.4842392592352092E-4</v>
      </c>
      <c r="P1898" s="36">
        <f t="shared" si="261"/>
        <v>3.263497277431199</v>
      </c>
      <c r="Q1898" s="6">
        <f t="shared" si="262"/>
        <v>1.2182935849930463E-2</v>
      </c>
      <c r="R1898" s="3"/>
      <c r="S1898" s="3"/>
      <c r="T1898" s="3"/>
    </row>
    <row r="1899" spans="1:20" x14ac:dyDescent="0.25">
      <c r="A1899" s="33">
        <v>45140</v>
      </c>
      <c r="B1899">
        <v>34.139999000000003</v>
      </c>
      <c r="C1899" s="6">
        <f t="shared" si="260"/>
        <v>1.1723624366971968E-3</v>
      </c>
      <c r="D1899" s="6">
        <f t="shared" si="267"/>
        <v>1.0902235324447293E-2</v>
      </c>
      <c r="E1899" s="6">
        <f t="shared" si="259"/>
        <v>1.2792667921819528E-2</v>
      </c>
      <c r="F1899" s="6">
        <f t="shared" si="266"/>
        <v>1.5771299235525608E-2</v>
      </c>
      <c r="G1899" s="3"/>
      <c r="H1899" s="3">
        <f t="shared" si="263"/>
        <v>1.1324777757320818E-4</v>
      </c>
      <c r="I1899" s="6">
        <f t="shared" si="264"/>
        <v>1.0641793907664636E-2</v>
      </c>
      <c r="J1899" s="13"/>
      <c r="K1899" s="13"/>
      <c r="L1899" s="3"/>
      <c r="M1899" s="3"/>
      <c r="N1899" s="3"/>
      <c r="O1899" s="3">
        <f t="shared" si="265"/>
        <v>1.4643619314660771E-4</v>
      </c>
      <c r="P1899" s="36">
        <f t="shared" si="261"/>
        <v>3.4908289059030073</v>
      </c>
      <c r="Q1899" s="6">
        <f t="shared" si="262"/>
        <v>1.2101082313025051E-2</v>
      </c>
      <c r="R1899" s="3"/>
      <c r="S1899" s="3"/>
      <c r="T1899" s="3"/>
    </row>
    <row r="1900" spans="1:20" x14ac:dyDescent="0.25">
      <c r="A1900" s="33">
        <v>45141</v>
      </c>
      <c r="B1900">
        <v>34.5</v>
      </c>
      <c r="C1900" s="6">
        <f t="shared" si="260"/>
        <v>1.0489635962173846E-2</v>
      </c>
      <c r="D1900" s="6">
        <f t="shared" si="267"/>
        <v>1.0888872444069938E-2</v>
      </c>
      <c r="E1900" s="6">
        <f t="shared" si="259"/>
        <v>1.2787294648342945E-2</v>
      </c>
      <c r="F1900" s="6">
        <f t="shared" si="266"/>
        <v>1.4019518201769878E-2</v>
      </c>
      <c r="G1900" s="3"/>
      <c r="H1900" s="3">
        <f t="shared" si="263"/>
        <v>1.065353769397944E-4</v>
      </c>
      <c r="I1900" s="6">
        <f t="shared" si="264"/>
        <v>1.0321597596292659E-2</v>
      </c>
      <c r="J1900" s="13"/>
      <c r="K1900" s="13"/>
      <c r="L1900" s="3"/>
      <c r="M1900" s="3"/>
      <c r="N1900" s="3"/>
      <c r="O1900" s="3">
        <f t="shared" si="265"/>
        <v>1.3921494466257912E-4</v>
      </c>
      <c r="P1900" s="36">
        <f t="shared" si="261"/>
        <v>3.125618075335717</v>
      </c>
      <c r="Q1900" s="6">
        <f t="shared" si="262"/>
        <v>1.1798938285395815E-2</v>
      </c>
      <c r="R1900" s="3"/>
      <c r="S1900" s="3"/>
      <c r="T1900" s="3"/>
    </row>
    <row r="1901" spans="1:20" x14ac:dyDescent="0.25">
      <c r="A1901" s="33">
        <v>45142</v>
      </c>
      <c r="B1901">
        <v>34.57</v>
      </c>
      <c r="C1901" s="6">
        <f t="shared" si="260"/>
        <v>2.0269298962191109E-3</v>
      </c>
      <c r="D1901" s="6">
        <f t="shared" si="267"/>
        <v>1.0751610263240088E-2</v>
      </c>
      <c r="E1901" s="6">
        <f t="shared" si="259"/>
        <v>1.2793953219081392E-2</v>
      </c>
      <c r="F1901" s="6">
        <f t="shared" si="266"/>
        <v>1.3984408976212568E-2</v>
      </c>
      <c r="G1901" s="3"/>
      <c r="H1901" s="3">
        <f t="shared" si="263"/>
        <v>1.0674520208054259E-4</v>
      </c>
      <c r="I1901" s="6">
        <f t="shared" si="264"/>
        <v>1.0331756969680549E-2</v>
      </c>
      <c r="J1901" s="13"/>
      <c r="K1901" s="13"/>
      <c r="L1901" s="3"/>
      <c r="M1901" s="3"/>
      <c r="N1901" s="3"/>
      <c r="O1901" s="3">
        <f t="shared" si="265"/>
        <v>1.4168284486444787E-4</v>
      </c>
      <c r="P1901" s="36">
        <f t="shared" si="261"/>
        <v>3.4975224717032662</v>
      </c>
      <c r="Q1901" s="6">
        <f t="shared" si="262"/>
        <v>1.1903060315080651E-2</v>
      </c>
      <c r="R1901" s="3"/>
      <c r="S1901" s="3"/>
      <c r="T1901" s="3"/>
    </row>
    <row r="1902" spans="1:20" x14ac:dyDescent="0.25">
      <c r="A1902" s="33">
        <v>45145</v>
      </c>
      <c r="B1902">
        <v>34.610000999999997</v>
      </c>
      <c r="C1902" s="6">
        <f t="shared" si="260"/>
        <v>1.1564326071026097E-3</v>
      </c>
      <c r="D1902" s="6">
        <f t="shared" si="267"/>
        <v>1.0285703735280781E-2</v>
      </c>
      <c r="E1902" s="6">
        <f t="shared" si="259"/>
        <v>1.2582742874983665E-2</v>
      </c>
      <c r="F1902" s="6">
        <f t="shared" si="266"/>
        <v>1.3982091734043453E-2</v>
      </c>
      <c r="G1902" s="3"/>
      <c r="H1902" s="3">
        <f t="shared" si="263"/>
        <v>1.0058699664396124E-4</v>
      </c>
      <c r="I1902" s="6">
        <f t="shared" si="264"/>
        <v>1.002930688751527E-2</v>
      </c>
      <c r="J1902" s="13"/>
      <c r="K1902" s="13"/>
      <c r="L1902" s="3"/>
      <c r="M1902" s="3"/>
      <c r="N1902" s="3"/>
      <c r="O1902" s="3">
        <f t="shared" si="265"/>
        <v>1.3514319271124689E-4</v>
      </c>
      <c r="P1902" s="36">
        <f t="shared" si="261"/>
        <v>3.5307014446827676</v>
      </c>
      <c r="Q1902" s="6">
        <f t="shared" si="262"/>
        <v>1.1625110438668826E-2</v>
      </c>
      <c r="R1902" s="3"/>
      <c r="S1902" s="3"/>
      <c r="T1902" s="3"/>
    </row>
    <row r="1903" spans="1:20" x14ac:dyDescent="0.25">
      <c r="A1903" s="33">
        <v>45146</v>
      </c>
      <c r="B1903">
        <v>33.840000000000003</v>
      </c>
      <c r="C1903" s="6">
        <f t="shared" si="260"/>
        <v>-2.2499151802613152E-2</v>
      </c>
      <c r="D1903" s="6">
        <f t="shared" si="267"/>
        <v>1.0109030979645767E-2</v>
      </c>
      <c r="E1903" s="6">
        <f t="shared" si="259"/>
        <v>1.2572152002644596E-2</v>
      </c>
      <c r="F1903" s="6">
        <f t="shared" si="266"/>
        <v>1.3155757095855602E-2</v>
      </c>
      <c r="G1903" s="3"/>
      <c r="H1903" s="3">
        <f t="shared" si="263"/>
        <v>9.4632017027809756E-5</v>
      </c>
      <c r="I1903" s="6">
        <f t="shared" si="264"/>
        <v>9.7278989009862635E-3</v>
      </c>
      <c r="J1903" s="13"/>
      <c r="K1903" s="13"/>
      <c r="L1903" s="3"/>
      <c r="M1903" s="3"/>
      <c r="N1903" s="3"/>
      <c r="O1903" s="3">
        <f t="shared" si="265"/>
        <v>1.2900034075250956E-4</v>
      </c>
      <c r="P1903" s="36">
        <f t="shared" si="261"/>
        <v>1.5968530418991285</v>
      </c>
      <c r="Q1903" s="6">
        <f t="shared" si="262"/>
        <v>1.1357831692383434E-2</v>
      </c>
      <c r="R1903" s="3"/>
      <c r="S1903" s="3"/>
      <c r="T1903" s="3"/>
    </row>
    <row r="1904" spans="1:20" x14ac:dyDescent="0.25">
      <c r="A1904" s="33">
        <v>45147</v>
      </c>
      <c r="B1904">
        <v>33.880001</v>
      </c>
      <c r="C1904" s="6">
        <f t="shared" si="260"/>
        <v>1.1813645617692603E-3</v>
      </c>
      <c r="D1904" s="6">
        <f t="shared" si="267"/>
        <v>1.091158608924073E-2</v>
      </c>
      <c r="E1904" s="6">
        <f t="shared" si="259"/>
        <v>1.2349881057744065E-2</v>
      </c>
      <c r="F1904" s="6">
        <f t="shared" si="266"/>
        <v>1.2860158049588856E-2</v>
      </c>
      <c r="G1904" s="3"/>
      <c r="H1904" s="3">
        <f t="shared" si="263"/>
        <v>1.1932680591636303E-4</v>
      </c>
      <c r="I1904" s="6">
        <f t="shared" si="264"/>
        <v>1.092368096917715E-2</v>
      </c>
      <c r="J1904" s="13"/>
      <c r="K1904" s="13"/>
      <c r="L1904" s="3"/>
      <c r="M1904" s="3"/>
      <c r="N1904" s="3"/>
      <c r="O1904" s="3">
        <f t="shared" si="265"/>
        <v>1.6525273143639657E-4</v>
      </c>
      <c r="P1904" s="36">
        <f t="shared" si="261"/>
        <v>3.4308560515746325</v>
      </c>
      <c r="Q1904" s="6">
        <f t="shared" si="262"/>
        <v>1.2855066372306156E-2</v>
      </c>
      <c r="R1904" s="3"/>
      <c r="S1904" s="3"/>
      <c r="T1904" s="3"/>
    </row>
    <row r="1905" spans="1:20" x14ac:dyDescent="0.25">
      <c r="A1905" s="33">
        <v>45148</v>
      </c>
      <c r="B1905">
        <v>34.029998999999997</v>
      </c>
      <c r="C1905" s="6">
        <f t="shared" si="260"/>
        <v>4.4175598271860789E-3</v>
      </c>
      <c r="D1905" s="6">
        <f t="shared" si="267"/>
        <v>1.0821078254097238E-2</v>
      </c>
      <c r="E1905" s="6">
        <f t="shared" si="259"/>
        <v>1.204905008744615E-2</v>
      </c>
      <c r="F1905" s="6">
        <f t="shared" si="266"/>
        <v>1.280114350346683E-2</v>
      </c>
      <c r="G1905" s="3"/>
      <c r="H1905" s="3">
        <f t="shared" si="263"/>
        <v>1.122509348950495E-4</v>
      </c>
      <c r="I1905" s="6">
        <f t="shared" si="264"/>
        <v>1.059485417054192E-2</v>
      </c>
      <c r="J1905" s="13"/>
      <c r="K1905" s="13"/>
      <c r="L1905" s="3"/>
      <c r="M1905" s="3"/>
      <c r="N1905" s="3"/>
      <c r="O1905" s="3">
        <f t="shared" si="265"/>
        <v>1.5623128130802267E-4</v>
      </c>
      <c r="P1905" s="36">
        <f t="shared" si="261"/>
        <v>3.4006930513459119</v>
      </c>
      <c r="Q1905" s="6">
        <f t="shared" si="262"/>
        <v>1.2499251229894639E-2</v>
      </c>
      <c r="R1905" s="3"/>
      <c r="S1905" s="3"/>
      <c r="T1905" s="3"/>
    </row>
    <row r="1906" spans="1:20" x14ac:dyDescent="0.25">
      <c r="A1906" s="33">
        <v>45149</v>
      </c>
      <c r="B1906">
        <v>33.599997999999999</v>
      </c>
      <c r="C1906" s="6">
        <f t="shared" si="260"/>
        <v>-1.2716451681630535E-2</v>
      </c>
      <c r="D1906" s="6">
        <f t="shared" si="267"/>
        <v>1.0780857346566888E-2</v>
      </c>
      <c r="E1906" s="6">
        <f t="shared" si="259"/>
        <v>1.2053738768959002E-2</v>
      </c>
      <c r="F1906" s="6">
        <f t="shared" si="266"/>
        <v>1.2808864959289701E-2</v>
      </c>
      <c r="G1906" s="3"/>
      <c r="H1906" s="3">
        <f t="shared" si="263"/>
        <v>1.0668676889095262E-4</v>
      </c>
      <c r="I1906" s="6">
        <f t="shared" si="264"/>
        <v>1.032892873878761E-2</v>
      </c>
      <c r="J1906" s="13"/>
      <c r="K1906" s="13"/>
      <c r="L1906" s="3"/>
      <c r="M1906" s="3"/>
      <c r="N1906" s="3"/>
      <c r="O1906" s="3">
        <f t="shared" si="265"/>
        <v>1.4957415740415929E-4</v>
      </c>
      <c r="P1906" s="36">
        <f t="shared" si="261"/>
        <v>2.9443588200196347</v>
      </c>
      <c r="Q1906" s="6">
        <f t="shared" si="262"/>
        <v>1.2230051406439766E-2</v>
      </c>
      <c r="R1906" s="3"/>
      <c r="S1906" s="3"/>
      <c r="T1906" s="3"/>
    </row>
    <row r="1907" spans="1:20" x14ac:dyDescent="0.25">
      <c r="A1907" s="33">
        <v>45152</v>
      </c>
      <c r="B1907">
        <v>33.709999000000003</v>
      </c>
      <c r="C1907" s="6">
        <f t="shared" si="260"/>
        <v>3.2684921358338767E-3</v>
      </c>
      <c r="D1907" s="6">
        <f t="shared" si="267"/>
        <v>9.7900372915081784E-3</v>
      </c>
      <c r="E1907" s="6">
        <f t="shared" si="259"/>
        <v>1.2161493198029181E-2</v>
      </c>
      <c r="F1907" s="6">
        <f t="shared" si="266"/>
        <v>1.2878626366076156E-2</v>
      </c>
      <c r="G1907" s="3"/>
      <c r="H1907" s="3">
        <f t="shared" si="263"/>
        <v>1.0998805135977011E-4</v>
      </c>
      <c r="I1907" s="6">
        <f t="shared" si="264"/>
        <v>1.0487518837159249E-2</v>
      </c>
      <c r="J1907" s="13"/>
      <c r="K1907" s="13"/>
      <c r="L1907" s="3"/>
      <c r="M1907" s="3"/>
      <c r="N1907" s="3"/>
      <c r="O1907" s="3">
        <f t="shared" si="265"/>
        <v>1.5532910390323281E-4</v>
      </c>
      <c r="P1907" s="36">
        <f t="shared" si="261"/>
        <v>3.4316552804272824</v>
      </c>
      <c r="Q1907" s="6">
        <f t="shared" si="262"/>
        <v>1.2463109720420213E-2</v>
      </c>
      <c r="R1907" s="3"/>
      <c r="S1907" s="3"/>
      <c r="T1907" s="3"/>
    </row>
    <row r="1908" spans="1:20" x14ac:dyDescent="0.25">
      <c r="A1908" s="33">
        <v>45153</v>
      </c>
      <c r="B1908">
        <v>33.400002000000001</v>
      </c>
      <c r="C1908" s="6">
        <f t="shared" si="260"/>
        <v>-9.2385397182886114E-3</v>
      </c>
      <c r="D1908" s="6">
        <f t="shared" si="267"/>
        <v>9.639451417037672E-3</v>
      </c>
      <c r="E1908" s="6">
        <f t="shared" si="259"/>
        <v>1.1389091331650116E-2</v>
      </c>
      <c r="F1908" s="6">
        <f t="shared" si="266"/>
        <v>1.2883187785489093E-2</v>
      </c>
      <c r="G1908" s="3"/>
      <c r="H1908" s="3">
        <f t="shared" si="263"/>
        <v>1.0402975072870437E-4</v>
      </c>
      <c r="I1908" s="6">
        <f t="shared" si="264"/>
        <v>1.0199497572366217E-2</v>
      </c>
      <c r="J1908" s="13"/>
      <c r="K1908" s="13"/>
      <c r="L1908" s="3"/>
      <c r="M1908" s="3"/>
      <c r="N1908" s="3"/>
      <c r="O1908" s="3">
        <f t="shared" si="265"/>
        <v>1.4802704511179498E-4</v>
      </c>
      <c r="P1908" s="36">
        <f t="shared" si="261"/>
        <v>3.201825254568313</v>
      </c>
      <c r="Q1908" s="6">
        <f t="shared" si="262"/>
        <v>1.2166636557068473E-2</v>
      </c>
      <c r="R1908" s="3"/>
      <c r="S1908" s="3"/>
      <c r="T1908" s="3"/>
    </row>
    <row r="1909" spans="1:20" x14ac:dyDescent="0.25">
      <c r="A1909" s="33">
        <v>45154</v>
      </c>
      <c r="B1909">
        <v>33.75</v>
      </c>
      <c r="C1909" s="6">
        <f t="shared" si="260"/>
        <v>1.0424457455646418E-2</v>
      </c>
      <c r="D1909" s="6">
        <f t="shared" si="267"/>
        <v>9.7857483658421972E-3</v>
      </c>
      <c r="E1909" s="6">
        <f t="shared" si="259"/>
        <v>1.1340370054927596E-2</v>
      </c>
      <c r="F1909" s="6">
        <f t="shared" si="266"/>
        <v>1.2772150884561795E-2</v>
      </c>
      <c r="G1909" s="3"/>
      <c r="H1909" s="3">
        <f t="shared" si="263"/>
        <v>1.0290900265256587E-4</v>
      </c>
      <c r="I1909" s="6">
        <f t="shared" si="264"/>
        <v>1.0144407456947196E-2</v>
      </c>
      <c r="J1909" s="13"/>
      <c r="K1909" s="13"/>
      <c r="L1909" s="3"/>
      <c r="M1909" s="3"/>
      <c r="N1909" s="3"/>
      <c r="O1909" s="3">
        <f t="shared" si="265"/>
        <v>1.4760723749765304E-4</v>
      </c>
      <c r="P1909" s="36">
        <f t="shared" si="261"/>
        <v>3.1234363429577865</v>
      </c>
      <c r="Q1909" s="6">
        <f t="shared" si="262"/>
        <v>1.2149371897248559E-2</v>
      </c>
      <c r="R1909" s="3"/>
      <c r="S1909" s="3"/>
      <c r="T1909" s="3"/>
    </row>
    <row r="1910" spans="1:20" x14ac:dyDescent="0.25">
      <c r="A1910" s="33">
        <v>45155</v>
      </c>
      <c r="B1910">
        <v>33.360000999999997</v>
      </c>
      <c r="C1910" s="6">
        <f t="shared" si="260"/>
        <v>-1.1622809851974175E-2</v>
      </c>
      <c r="D1910" s="6">
        <f t="shared" si="267"/>
        <v>9.8599825787560689E-3</v>
      </c>
      <c r="E1910" s="6">
        <f t="shared" si="259"/>
        <v>1.0491771546619018E-2</v>
      </c>
      <c r="F1910" s="6">
        <f t="shared" si="266"/>
        <v>1.2799715176669958E-2</v>
      </c>
      <c r="G1910" s="3"/>
      <c r="H1910" s="3">
        <f t="shared" si="263"/>
        <v>1.0325462128808684E-4</v>
      </c>
      <c r="I1910" s="6">
        <f t="shared" si="264"/>
        <v>1.0161428112627026E-2</v>
      </c>
      <c r="J1910" s="13"/>
      <c r="K1910" s="13"/>
      <c r="L1910" s="3"/>
      <c r="M1910" s="3"/>
      <c r="N1910" s="3"/>
      <c r="O1910" s="3">
        <f t="shared" si="265"/>
        <v>1.4915857619441308E-4</v>
      </c>
      <c r="P1910" s="36">
        <f t="shared" si="261"/>
        <v>3.0334725133326339</v>
      </c>
      <c r="Q1910" s="6">
        <f t="shared" si="262"/>
        <v>1.2213049422417526E-2</v>
      </c>
      <c r="R1910" s="3"/>
      <c r="S1910" s="3"/>
      <c r="T1910" s="3"/>
    </row>
    <row r="1911" spans="1:20" x14ac:dyDescent="0.25">
      <c r="A1911" s="33">
        <v>45156</v>
      </c>
      <c r="B1911">
        <v>33.150002000000001</v>
      </c>
      <c r="C1911" s="6">
        <f t="shared" si="260"/>
        <v>-6.3148305028699354E-3</v>
      </c>
      <c r="D1911" s="6">
        <f t="shared" si="267"/>
        <v>9.8617052603057337E-3</v>
      </c>
      <c r="E1911" s="6">
        <f t="shared" si="259"/>
        <v>1.0594360708234378E-2</v>
      </c>
      <c r="F1911" s="6">
        <f t="shared" si="266"/>
        <v>1.2851850931216513E-2</v>
      </c>
      <c r="G1911" s="3"/>
      <c r="H1911" s="3">
        <f t="shared" si="263"/>
        <v>1.051647265421105E-4</v>
      </c>
      <c r="I1911" s="6">
        <f t="shared" si="264"/>
        <v>1.0254985448166687E-2</v>
      </c>
      <c r="J1911" s="13"/>
      <c r="K1911" s="13"/>
      <c r="L1911" s="3"/>
      <c r="M1911" s="3"/>
      <c r="N1911" s="3"/>
      <c r="O1911" s="3">
        <f t="shared" si="265"/>
        <v>1.5274913670283339E-4</v>
      </c>
      <c r="P1911" s="36">
        <f t="shared" si="261"/>
        <v>3.3438869807779321</v>
      </c>
      <c r="Q1911" s="6">
        <f t="shared" si="262"/>
        <v>1.23591721689939E-2</v>
      </c>
      <c r="R1911" s="3"/>
      <c r="S1911" s="3"/>
      <c r="T1911" s="3"/>
    </row>
    <row r="1912" spans="1:20" x14ac:dyDescent="0.25">
      <c r="A1912" s="33">
        <v>45159</v>
      </c>
      <c r="B1912">
        <v>33.07</v>
      </c>
      <c r="C1912" s="6">
        <f t="shared" si="260"/>
        <v>-2.4162499699932932E-3</v>
      </c>
      <c r="D1912" s="6">
        <f t="shared" si="267"/>
        <v>9.9282054637265076E-3</v>
      </c>
      <c r="E1912" s="6">
        <f t="shared" si="259"/>
        <v>1.0554982906090308E-2</v>
      </c>
      <c r="F1912" s="6">
        <f t="shared" si="266"/>
        <v>1.2853164970274803E-2</v>
      </c>
      <c r="G1912" s="3"/>
      <c r="H1912" s="3">
        <f t="shared" si="263"/>
        <v>1.0124746800638247E-4</v>
      </c>
      <c r="I1912" s="6">
        <f t="shared" si="264"/>
        <v>1.0062180082188078E-2</v>
      </c>
      <c r="J1912" s="13"/>
      <c r="K1912" s="13"/>
      <c r="L1912" s="3"/>
      <c r="M1912" s="3"/>
      <c r="N1912" s="3"/>
      <c r="O1912" s="3">
        <f t="shared" si="265"/>
        <v>1.4811160866561924E-4</v>
      </c>
      <c r="P1912" s="36">
        <f t="shared" si="261"/>
        <v>3.4701246929132203</v>
      </c>
      <c r="Q1912" s="6">
        <f t="shared" si="262"/>
        <v>1.2170111284027736E-2</v>
      </c>
      <c r="R1912" s="3"/>
      <c r="S1912" s="3"/>
      <c r="T1912" s="3"/>
    </row>
    <row r="1913" spans="1:20" x14ac:dyDescent="0.25">
      <c r="A1913" s="33">
        <v>45160</v>
      </c>
      <c r="B1913">
        <v>33.459999000000003</v>
      </c>
      <c r="C1913" s="6">
        <f t="shared" si="260"/>
        <v>1.1724138678544691E-2</v>
      </c>
      <c r="D1913" s="6">
        <f t="shared" si="267"/>
        <v>9.9052777190386816E-3</v>
      </c>
      <c r="E1913" s="6">
        <f t="shared" si="259"/>
        <v>1.0483413474742466E-2</v>
      </c>
      <c r="F1913" s="6">
        <f t="shared" si="266"/>
        <v>1.2490096942226806E-2</v>
      </c>
      <c r="G1913" s="3"/>
      <c r="H1913" s="3">
        <f t="shared" si="263"/>
        <v>9.5522915761049075E-5</v>
      </c>
      <c r="I1913" s="6">
        <f t="shared" si="264"/>
        <v>9.7735825448526849E-3</v>
      </c>
      <c r="J1913" s="13"/>
      <c r="K1913" s="13"/>
      <c r="L1913" s="3"/>
      <c r="M1913" s="3"/>
      <c r="N1913" s="3"/>
      <c r="O1913" s="3">
        <f t="shared" si="265"/>
        <v>1.4109954978405839E-4</v>
      </c>
      <c r="P1913" s="36">
        <f t="shared" si="261"/>
        <v>3.0269972131394303</v>
      </c>
      <c r="Q1913" s="6">
        <f t="shared" si="262"/>
        <v>1.1878533149512123E-2</v>
      </c>
      <c r="R1913" s="3"/>
      <c r="S1913" s="3"/>
      <c r="T1913" s="3"/>
    </row>
    <row r="1914" spans="1:20" x14ac:dyDescent="0.25">
      <c r="A1914" s="33">
        <v>45161</v>
      </c>
      <c r="B1914">
        <v>32.759998000000003</v>
      </c>
      <c r="C1914" s="6">
        <f t="shared" si="260"/>
        <v>-2.1142467737440152E-2</v>
      </c>
      <c r="D1914" s="6">
        <f t="shared" si="267"/>
        <v>1.0131297903600234E-2</v>
      </c>
      <c r="E1914" s="6">
        <f t="shared" si="259"/>
        <v>1.0514652996294626E-2</v>
      </c>
      <c r="F1914" s="6">
        <f t="shared" si="266"/>
        <v>1.2471429418367002E-2</v>
      </c>
      <c r="G1914" s="3"/>
      <c r="H1914" s="3">
        <f t="shared" si="263"/>
        <v>9.8038866480610988E-5</v>
      </c>
      <c r="I1914" s="6">
        <f t="shared" si="264"/>
        <v>9.901457795729424E-3</v>
      </c>
      <c r="J1914" s="13"/>
      <c r="K1914" s="13"/>
      <c r="L1914" s="3"/>
      <c r="M1914" s="3"/>
      <c r="N1914" s="3"/>
      <c r="O1914" s="3">
        <f t="shared" si="265"/>
        <v>1.4565777615170155E-4</v>
      </c>
      <c r="P1914" s="36">
        <f t="shared" si="261"/>
        <v>1.9637546849231389</v>
      </c>
      <c r="Q1914" s="6">
        <f t="shared" si="262"/>
        <v>1.2068876341718875E-2</v>
      </c>
      <c r="R1914" s="3"/>
      <c r="S1914" s="3"/>
      <c r="T1914" s="3"/>
    </row>
    <row r="1915" spans="1:20" x14ac:dyDescent="0.25">
      <c r="A1915" s="33">
        <v>45162</v>
      </c>
      <c r="B1915">
        <v>32.979999999999997</v>
      </c>
      <c r="C1915" s="6">
        <f t="shared" si="260"/>
        <v>6.6931191966469921E-3</v>
      </c>
      <c r="D1915" s="6">
        <f t="shared" si="267"/>
        <v>9.7871988752587166E-3</v>
      </c>
      <c r="E1915" s="6">
        <f t="shared" si="259"/>
        <v>1.0848928904392647E-2</v>
      </c>
      <c r="F1915" s="6">
        <f t="shared" si="266"/>
        <v>1.2597221642782822E-2</v>
      </c>
      <c r="G1915" s="3"/>
      <c r="H1915" s="3">
        <f t="shared" si="263"/>
        <v>1.1897677101349622E-4</v>
      </c>
      <c r="I1915" s="6">
        <f t="shared" si="264"/>
        <v>1.0907647363822147E-2</v>
      </c>
      <c r="J1915" s="13"/>
      <c r="K1915" s="13"/>
      <c r="L1915" s="3"/>
      <c r="M1915" s="3"/>
      <c r="N1915" s="3"/>
      <c r="O1915" s="3">
        <f t="shared" si="265"/>
        <v>1.7541216785454022E-4</v>
      </c>
      <c r="P1915" s="36">
        <f t="shared" si="261"/>
        <v>3.27755442784074</v>
      </c>
      <c r="Q1915" s="6">
        <f t="shared" si="262"/>
        <v>1.3244325873918243E-2</v>
      </c>
      <c r="R1915" s="3"/>
      <c r="S1915" s="3"/>
      <c r="T1915" s="3"/>
    </row>
    <row r="1916" spans="1:20" x14ac:dyDescent="0.25">
      <c r="A1916" s="33">
        <v>45163</v>
      </c>
      <c r="B1916">
        <v>32.860000999999997</v>
      </c>
      <c r="C1916" s="6">
        <f t="shared" si="260"/>
        <v>-3.6451740901949086E-3</v>
      </c>
      <c r="D1916" s="6">
        <f t="shared" si="267"/>
        <v>9.444897454186545E-3</v>
      </c>
      <c r="E1916" s="6">
        <f t="shared" si="259"/>
        <v>1.0675789186701621E-2</v>
      </c>
      <c r="F1916" s="6">
        <f t="shared" si="266"/>
        <v>1.255008284835833E-2</v>
      </c>
      <c r="G1916" s="3"/>
      <c r="H1916" s="3">
        <f t="shared" si="263"/>
        <v>1.1452603542751791E-4</v>
      </c>
      <c r="I1916" s="6">
        <f t="shared" si="264"/>
        <v>1.0701683766002335E-2</v>
      </c>
      <c r="J1916" s="13"/>
      <c r="K1916" s="13"/>
      <c r="L1916" s="3"/>
      <c r="M1916" s="3"/>
      <c r="N1916" s="3"/>
      <c r="O1916" s="3">
        <f t="shared" si="265"/>
        <v>1.690117979646554E-4</v>
      </c>
      <c r="P1916" s="36">
        <f t="shared" si="261"/>
        <v>3.384523707329036</v>
      </c>
      <c r="Q1916" s="6">
        <f t="shared" si="262"/>
        <v>1.3000453759952204E-2</v>
      </c>
      <c r="R1916" s="3"/>
      <c r="S1916" s="3"/>
      <c r="T1916" s="3"/>
    </row>
    <row r="1917" spans="1:20" x14ac:dyDescent="0.25">
      <c r="A1917" s="33">
        <v>45166</v>
      </c>
      <c r="B1917">
        <v>33.279998999999997</v>
      </c>
      <c r="C1917" s="6">
        <f t="shared" si="260"/>
        <v>1.2700442863672549E-2</v>
      </c>
      <c r="D1917" s="6">
        <f t="shared" si="267"/>
        <v>9.4642725426768489E-3</v>
      </c>
      <c r="E1917" s="6">
        <f t="shared" si="259"/>
        <v>1.0272323454952492E-2</v>
      </c>
      <c r="F1917" s="6">
        <f t="shared" si="266"/>
        <v>1.2542475079798629E-2</v>
      </c>
      <c r="G1917" s="3"/>
      <c r="H1917" s="3">
        <f t="shared" si="263"/>
        <v>1.0845171095073654E-4</v>
      </c>
      <c r="I1917" s="6">
        <f t="shared" si="264"/>
        <v>1.0414015121495481E-2</v>
      </c>
      <c r="J1917" s="13"/>
      <c r="K1917" s="13"/>
      <c r="L1917" s="3"/>
      <c r="M1917" s="3"/>
      <c r="N1917" s="3"/>
      <c r="O1917" s="3">
        <f t="shared" si="265"/>
        <v>1.6061507249463832E-4</v>
      </c>
      <c r="P1917" s="36">
        <f t="shared" si="261"/>
        <v>2.9471753318400458</v>
      </c>
      <c r="Q1917" s="6">
        <f t="shared" si="262"/>
        <v>1.2673400194684863E-2</v>
      </c>
      <c r="R1917" s="3"/>
      <c r="S1917" s="3"/>
      <c r="T1917" s="3"/>
    </row>
    <row r="1918" spans="1:20" x14ac:dyDescent="0.25">
      <c r="A1918" s="33">
        <v>45167</v>
      </c>
      <c r="B1918">
        <v>33.43</v>
      </c>
      <c r="C1918" s="6">
        <f t="shared" si="260"/>
        <v>4.4971145270768422E-3</v>
      </c>
      <c r="D1918" s="6">
        <f t="shared" si="267"/>
        <v>9.6749893795477666E-3</v>
      </c>
      <c r="E1918" s="6">
        <f t="shared" si="259"/>
        <v>1.0369761973835337E-2</v>
      </c>
      <c r="F1918" s="6">
        <f t="shared" si="266"/>
        <v>1.2593681630653978E-2</v>
      </c>
      <c r="G1918" s="3"/>
      <c r="H1918" s="3">
        <f t="shared" si="263"/>
        <v>1.11622683229697E-4</v>
      </c>
      <c r="I1918" s="6">
        <f t="shared" si="264"/>
        <v>1.0565163663176117E-2</v>
      </c>
      <c r="J1918" s="13"/>
      <c r="K1918" s="13"/>
      <c r="L1918" s="3"/>
      <c r="M1918" s="3"/>
      <c r="N1918" s="3"/>
      <c r="O1918" s="3">
        <f t="shared" si="265"/>
        <v>1.6527899781512906E-4</v>
      </c>
      <c r="P1918" s="36">
        <f t="shared" si="261"/>
        <v>3.3738177595725771</v>
      </c>
      <c r="Q1918" s="6">
        <f t="shared" si="262"/>
        <v>1.28560879669956E-2</v>
      </c>
      <c r="R1918" s="3"/>
      <c r="S1918" s="3"/>
      <c r="T1918" s="3"/>
    </row>
    <row r="1919" spans="1:20" x14ac:dyDescent="0.25">
      <c r="A1919" s="33">
        <v>45168</v>
      </c>
      <c r="B1919">
        <v>33.479999999999997</v>
      </c>
      <c r="C1919" s="6">
        <f t="shared" si="260"/>
        <v>1.4945451892673382E-3</v>
      </c>
      <c r="D1919" s="6">
        <f t="shared" si="267"/>
        <v>9.5077689643790191E-3</v>
      </c>
      <c r="E1919" s="6">
        <f t="shared" si="259"/>
        <v>1.0130216876826355E-2</v>
      </c>
      <c r="F1919" s="6">
        <f t="shared" si="266"/>
        <v>1.2602435719616677E-2</v>
      </c>
      <c r="G1919" s="3"/>
      <c r="H1919" s="3">
        <f t="shared" si="263"/>
        <v>1.061387645800939E-4</v>
      </c>
      <c r="I1919" s="6">
        <f t="shared" si="264"/>
        <v>1.0302366940664359E-2</v>
      </c>
      <c r="J1919" s="13"/>
      <c r="K1919" s="13"/>
      <c r="L1919" s="3"/>
      <c r="M1919" s="3"/>
      <c r="N1919" s="3"/>
      <c r="O1919" s="3">
        <f t="shared" si="265"/>
        <v>1.5781415079368379E-4</v>
      </c>
      <c r="P1919" s="36">
        <f t="shared" si="261"/>
        <v>3.4510308204216935</v>
      </c>
      <c r="Q1919" s="6">
        <f t="shared" si="262"/>
        <v>1.256241023027364E-2</v>
      </c>
      <c r="R1919" s="3"/>
      <c r="S1919" s="3"/>
      <c r="T1919" s="3"/>
    </row>
    <row r="1920" spans="1:20" x14ac:dyDescent="0.25">
      <c r="A1920" s="33">
        <v>45169</v>
      </c>
      <c r="B1920">
        <v>32.970001000000003</v>
      </c>
      <c r="C1920" s="6">
        <f t="shared" si="260"/>
        <v>-1.535015820703158E-2</v>
      </c>
      <c r="D1920" s="6">
        <f t="shared" si="267"/>
        <v>9.4927551272060273E-3</v>
      </c>
      <c r="E1920" s="6">
        <f t="shared" si="259"/>
        <v>1.0099344496926874E-2</v>
      </c>
      <c r="F1920" s="6">
        <f t="shared" si="266"/>
        <v>1.2549484971725406E-2</v>
      </c>
      <c r="G1920" s="3"/>
      <c r="H1920" s="3">
        <f t="shared" si="263"/>
        <v>9.9904458624653985E-5</v>
      </c>
      <c r="I1920" s="6">
        <f t="shared" si="264"/>
        <v>9.9952217896679997E-3</v>
      </c>
      <c r="J1920" s="13"/>
      <c r="K1920" s="13"/>
      <c r="L1920" s="3"/>
      <c r="M1920" s="3"/>
      <c r="N1920" s="3"/>
      <c r="O1920" s="3">
        <f t="shared" si="265"/>
        <v>1.4957444810628868E-4</v>
      </c>
      <c r="P1920" s="36">
        <f t="shared" si="261"/>
        <v>2.6972604988724882</v>
      </c>
      <c r="Q1920" s="6">
        <f t="shared" si="262"/>
        <v>1.2230063291180822E-2</v>
      </c>
      <c r="R1920" s="3"/>
      <c r="S1920" s="3"/>
      <c r="T1920" s="3"/>
    </row>
    <row r="1921" spans="1:20" x14ac:dyDescent="0.25">
      <c r="A1921" s="33">
        <v>45170</v>
      </c>
      <c r="B1921">
        <v>32.93</v>
      </c>
      <c r="C1921" s="6">
        <f t="shared" si="260"/>
        <v>-1.2139910259700072E-3</v>
      </c>
      <c r="D1921" s="6">
        <f t="shared" si="267"/>
        <v>9.8315570075416994E-3</v>
      </c>
      <c r="E1921" s="6">
        <f t="shared" ref="E1921:E1984" si="268">SQRT(SUMPRODUCT(C1861:C1920,C1861:C1920)/60)</f>
        <v>1.0291851982243588E-2</v>
      </c>
      <c r="F1921" s="6">
        <f t="shared" si="266"/>
        <v>1.2653197932048176E-2</v>
      </c>
      <c r="G1921" s="3"/>
      <c r="H1921" s="3">
        <f t="shared" si="263"/>
        <v>1.0804783252602868E-4</v>
      </c>
      <c r="I1921" s="6">
        <f t="shared" si="264"/>
        <v>1.0394605934138566E-2</v>
      </c>
      <c r="J1921" s="13"/>
      <c r="K1921" s="13"/>
      <c r="L1921" s="3"/>
      <c r="M1921" s="3"/>
      <c r="N1921" s="3"/>
      <c r="O1921" s="3">
        <f t="shared" si="265"/>
        <v>1.6145037066796797E-4</v>
      </c>
      <c r="P1921" s="36">
        <f t="shared" si="261"/>
        <v>3.4421536782063091</v>
      </c>
      <c r="Q1921" s="6">
        <f t="shared" si="262"/>
        <v>1.2706312237150793E-2</v>
      </c>
      <c r="R1921" s="3"/>
      <c r="S1921" s="3"/>
      <c r="T1921" s="3"/>
    </row>
    <row r="1922" spans="1:20" x14ac:dyDescent="0.25">
      <c r="A1922" s="33">
        <v>45173</v>
      </c>
      <c r="B1922">
        <v>33.169998</v>
      </c>
      <c r="C1922" s="6">
        <f t="shared" si="260"/>
        <v>7.2616962752386415E-3</v>
      </c>
      <c r="D1922" s="6">
        <f t="shared" si="267"/>
        <v>8.9722853118714193E-3</v>
      </c>
      <c r="E1922" s="6">
        <f t="shared" si="268"/>
        <v>1.0266675253566721E-2</v>
      </c>
      <c r="F1922" s="6">
        <f t="shared" si="266"/>
        <v>1.2566177614787063E-2</v>
      </c>
      <c r="G1922" s="3"/>
      <c r="H1922" s="3">
        <f t="shared" si="263"/>
        <v>1.016533890271351E-4</v>
      </c>
      <c r="I1922" s="6">
        <f t="shared" si="264"/>
        <v>1.0082330535502945E-2</v>
      </c>
      <c r="J1922" s="13"/>
      <c r="K1922" s="13"/>
      <c r="L1922" s="3"/>
      <c r="M1922" s="3"/>
      <c r="N1922" s="3"/>
      <c r="O1922" s="3">
        <f t="shared" si="265"/>
        <v>1.5279952318571108E-4</v>
      </c>
      <c r="P1922" s="36">
        <f t="shared" si="261"/>
        <v>3.3016997114332454</v>
      </c>
      <c r="Q1922" s="6">
        <f t="shared" si="262"/>
        <v>1.2361210425589846E-2</v>
      </c>
      <c r="R1922" s="3"/>
      <c r="S1922" s="3"/>
      <c r="T1922" s="3"/>
    </row>
    <row r="1923" spans="1:20" x14ac:dyDescent="0.25">
      <c r="A1923" s="33">
        <v>45174</v>
      </c>
      <c r="B1923">
        <v>33.43</v>
      </c>
      <c r="C1923" s="6">
        <f t="shared" si="260"/>
        <v>7.8079077684958132E-3</v>
      </c>
      <c r="D1923" s="6">
        <f t="shared" si="267"/>
        <v>9.0077058547736993E-3</v>
      </c>
      <c r="E1923" s="6">
        <f t="shared" si="268"/>
        <v>1.0308080916459355E-2</v>
      </c>
      <c r="F1923" s="6">
        <f t="shared" si="266"/>
        <v>1.2587468284428581E-2</v>
      </c>
      <c r="G1923" s="3"/>
      <c r="H1923" s="3">
        <f t="shared" si="263"/>
        <v>9.8718119653135882E-5</v>
      </c>
      <c r="I1923" s="6">
        <f t="shared" si="264"/>
        <v>9.9356992533558442E-3</v>
      </c>
      <c r="J1923" s="13"/>
      <c r="K1923" s="13"/>
      <c r="L1923" s="3"/>
      <c r="M1923" s="3"/>
      <c r="N1923" s="3"/>
      <c r="O1923" s="3">
        <f t="shared" si="265"/>
        <v>1.4922166194882979E-4</v>
      </c>
      <c r="P1923" s="36">
        <f t="shared" si="261"/>
        <v>3.2818289532790486</v>
      </c>
      <c r="Q1923" s="6">
        <f t="shared" si="262"/>
        <v>1.221563186858665E-2</v>
      </c>
      <c r="R1923" s="3"/>
      <c r="S1923" s="3"/>
      <c r="T1923" s="3"/>
    </row>
    <row r="1924" spans="1:20" x14ac:dyDescent="0.25">
      <c r="A1924" s="33">
        <v>45175</v>
      </c>
      <c r="B1924">
        <v>33.240001999999997</v>
      </c>
      <c r="C1924" s="6">
        <f t="shared" ref="C1924:C1987" si="269">LN(B1924/B1923)</f>
        <v>-5.6996702762899792E-3</v>
      </c>
      <c r="D1924" s="6">
        <f t="shared" si="267"/>
        <v>9.1044760833954731E-3</v>
      </c>
      <c r="E1924" s="6">
        <f t="shared" si="268"/>
        <v>1.0246451098406245E-2</v>
      </c>
      <c r="F1924" s="6">
        <f t="shared" si="266"/>
        <v>1.2510694715108102E-2</v>
      </c>
      <c r="G1924" s="3"/>
      <c r="H1924" s="3">
        <f t="shared" si="263"/>
        <v>9.6452837897227964E-5</v>
      </c>
      <c r="I1924" s="6">
        <f t="shared" si="264"/>
        <v>9.8210405709999987E-3</v>
      </c>
      <c r="J1924" s="13"/>
      <c r="K1924" s="13"/>
      <c r="L1924" s="3"/>
      <c r="M1924" s="3"/>
      <c r="N1924" s="3"/>
      <c r="O1924" s="3">
        <f t="shared" si="265"/>
        <v>1.4666803027729779E-4</v>
      </c>
      <c r="P1924" s="36">
        <f t="shared" si="261"/>
        <v>3.3839833579176699</v>
      </c>
      <c r="Q1924" s="6">
        <f t="shared" si="262"/>
        <v>1.2110657714480159E-2</v>
      </c>
      <c r="R1924" s="3"/>
      <c r="S1924" s="3"/>
      <c r="T1924" s="3"/>
    </row>
    <row r="1925" spans="1:20" x14ac:dyDescent="0.25">
      <c r="A1925" s="33">
        <v>45176</v>
      </c>
      <c r="B1925">
        <v>32.380001</v>
      </c>
      <c r="C1925" s="6">
        <f t="shared" si="269"/>
        <v>-2.6213051022967431E-2</v>
      </c>
      <c r="D1925" s="6">
        <f t="shared" si="267"/>
        <v>9.1020300699583417E-3</v>
      </c>
      <c r="E1925" s="6">
        <f t="shared" si="268"/>
        <v>1.0175175149396328E-2</v>
      </c>
      <c r="F1925" s="6">
        <f t="shared" si="266"/>
        <v>1.2516868865101283E-2</v>
      </c>
      <c r="G1925" s="3"/>
      <c r="H1925" s="3">
        <f t="shared" si="263"/>
        <v>9.261484209889969E-5</v>
      </c>
      <c r="I1925" s="6">
        <f t="shared" si="264"/>
        <v>9.623660535310859E-3</v>
      </c>
      <c r="J1925" s="13"/>
      <c r="K1925" s="13"/>
      <c r="L1925" s="3"/>
      <c r="M1925" s="3"/>
      <c r="N1925" s="3"/>
      <c r="O1925" s="3">
        <f t="shared" si="265"/>
        <v>1.4200084520048792E-4</v>
      </c>
      <c r="P1925" s="36">
        <f t="shared" ref="P1925:P1988" si="270">-0.5*LN(2*PI())-LN(Q1925)-C1925^2/(2*O1925)</f>
        <v>1.0914637827764238</v>
      </c>
      <c r="Q1925" s="6">
        <f t="shared" ref="Q1925:Q1988" si="271">SQRT(O1925)</f>
        <v>1.1916410751584889E-2</v>
      </c>
      <c r="R1925" s="3"/>
      <c r="S1925" s="3"/>
      <c r="T1925" s="3"/>
    </row>
    <row r="1926" spans="1:20" x14ac:dyDescent="0.25">
      <c r="A1926" s="33">
        <v>45177</v>
      </c>
      <c r="B1926">
        <v>32.080002</v>
      </c>
      <c r="C1926" s="6">
        <f t="shared" si="269"/>
        <v>-9.3081337902984323E-3</v>
      </c>
      <c r="D1926" s="6">
        <f t="shared" si="267"/>
        <v>1.0282983664572481E-2</v>
      </c>
      <c r="E1926" s="6">
        <f t="shared" si="268"/>
        <v>1.0612729594487001E-2</v>
      </c>
      <c r="F1926" s="6">
        <f t="shared" si="266"/>
        <v>1.2580495540289314E-2</v>
      </c>
      <c r="G1926" s="3"/>
      <c r="H1926" s="3">
        <f t="shared" ref="H1926:H1989" si="272">(1-$H$1)*C1925^2+$H$1*H1925</f>
        <v>1.2828539420892736E-4</v>
      </c>
      <c r="I1926" s="6">
        <f t="shared" ref="I1926:I1989" si="273">SQRT(H1926)</f>
        <v>1.1326314237602953E-2</v>
      </c>
      <c r="J1926" s="13"/>
      <c r="K1926" s="13"/>
      <c r="L1926" s="3"/>
      <c r="M1926" s="3"/>
      <c r="N1926" s="3"/>
      <c r="O1926" s="3">
        <f t="shared" ref="O1926:O1989" si="274">$M$2+$M$3*C1925^2+$M$4*O1925</f>
        <v>1.9198898698435767E-4</v>
      </c>
      <c r="P1926" s="36">
        <f t="shared" si="270"/>
        <v>3.1344562698868095</v>
      </c>
      <c r="Q1926" s="6">
        <f t="shared" si="271"/>
        <v>1.3856009056880616E-2</v>
      </c>
      <c r="R1926" s="3"/>
      <c r="S1926" s="3"/>
      <c r="T1926" s="3"/>
    </row>
    <row r="1927" spans="1:20" x14ac:dyDescent="0.25">
      <c r="A1927" s="33">
        <v>45180</v>
      </c>
      <c r="B1927">
        <v>32.189999</v>
      </c>
      <c r="C1927" s="6">
        <f t="shared" si="269"/>
        <v>3.4229689027165566E-3</v>
      </c>
      <c r="D1927" s="6">
        <f t="shared" si="267"/>
        <v>1.0417565808691081E-2</v>
      </c>
      <c r="E1927" s="6">
        <f t="shared" si="268"/>
        <v>1.0669450322434751E-2</v>
      </c>
      <c r="F1927" s="6">
        <f t="shared" si="266"/>
        <v>1.2458737043727248E-2</v>
      </c>
      <c r="G1927" s="3"/>
      <c r="H1927" s="3">
        <f t="shared" si="272"/>
        <v>1.2578675183587745E-4</v>
      </c>
      <c r="I1927" s="6">
        <f t="shared" si="273"/>
        <v>1.1215469309657864E-2</v>
      </c>
      <c r="J1927" s="13"/>
      <c r="K1927" s="13"/>
      <c r="L1927" s="3"/>
      <c r="M1927" s="3"/>
      <c r="N1927" s="3"/>
      <c r="O1927" s="3">
        <f t="shared" si="274"/>
        <v>1.8746606817654591E-4</v>
      </c>
      <c r="P1927" s="36">
        <f t="shared" si="270"/>
        <v>3.3407675844868736</v>
      </c>
      <c r="Q1927" s="6">
        <f t="shared" si="271"/>
        <v>1.3691824866559822E-2</v>
      </c>
      <c r="R1927" s="3"/>
      <c r="S1927" s="3"/>
      <c r="T1927" s="3"/>
    </row>
    <row r="1928" spans="1:20" x14ac:dyDescent="0.25">
      <c r="A1928" s="33">
        <v>45181</v>
      </c>
      <c r="B1928">
        <v>32.549999</v>
      </c>
      <c r="C1928" s="6">
        <f t="shared" si="269"/>
        <v>1.1121523687443466E-2</v>
      </c>
      <c r="D1928" s="6">
        <f t="shared" si="267"/>
        <v>1.0413348125455333E-2</v>
      </c>
      <c r="E1928" s="6">
        <f t="shared" si="268"/>
        <v>1.0617732082452001E-2</v>
      </c>
      <c r="F1928" s="6">
        <f t="shared" si="266"/>
        <v>1.2281478268187689E-2</v>
      </c>
      <c r="G1928" s="3"/>
      <c r="H1928" s="3">
        <f t="shared" si="272"/>
        <v>1.1894254969226267E-4</v>
      </c>
      <c r="I1928" s="6">
        <f t="shared" si="273"/>
        <v>1.0906078566206217E-2</v>
      </c>
      <c r="J1928" s="13"/>
      <c r="K1928" s="13"/>
      <c r="L1928" s="3"/>
      <c r="M1928" s="3"/>
      <c r="N1928" s="3"/>
      <c r="O1928" s="3">
        <f t="shared" si="274"/>
        <v>1.7717202459034714E-4</v>
      </c>
      <c r="P1928" s="36">
        <f t="shared" si="270"/>
        <v>3.0511934742766038</v>
      </c>
      <c r="Q1928" s="6">
        <f t="shared" si="271"/>
        <v>1.3310598205578408E-2</v>
      </c>
      <c r="R1928" s="3"/>
      <c r="S1928" s="3"/>
      <c r="T1928" s="3"/>
    </row>
    <row r="1929" spans="1:20" x14ac:dyDescent="0.25">
      <c r="A1929" s="33">
        <v>45182</v>
      </c>
      <c r="B1929">
        <v>32.689999</v>
      </c>
      <c r="C1929" s="6">
        <f t="shared" si="269"/>
        <v>4.2918522131125975E-3</v>
      </c>
      <c r="D1929" s="6">
        <f t="shared" si="267"/>
        <v>1.0503885045768643E-2</v>
      </c>
      <c r="E1929" s="6">
        <f t="shared" si="268"/>
        <v>1.0704913267382144E-2</v>
      </c>
      <c r="F1929" s="6">
        <f t="shared" si="266"/>
        <v>1.2078028345865931E-2</v>
      </c>
      <c r="G1929" s="3"/>
      <c r="H1929" s="3">
        <f t="shared" si="272"/>
        <v>1.1922729405854888E-4</v>
      </c>
      <c r="I1929" s="6">
        <f t="shared" si="273"/>
        <v>1.0919125150786984E-2</v>
      </c>
      <c r="J1929" s="13"/>
      <c r="K1929" s="13"/>
      <c r="L1929" s="3"/>
      <c r="M1929" s="3"/>
      <c r="N1929" s="3"/>
      <c r="O1929" s="3">
        <f t="shared" si="274"/>
        <v>1.7713577789700699E-4</v>
      </c>
      <c r="P1929" s="36">
        <f t="shared" si="270"/>
        <v>3.3483644727315505</v>
      </c>
      <c r="Q1929" s="6">
        <f t="shared" si="271"/>
        <v>1.3309236563267143E-2</v>
      </c>
      <c r="R1929" s="3"/>
      <c r="S1929" s="3"/>
      <c r="T1929" s="3"/>
    </row>
    <row r="1930" spans="1:20" x14ac:dyDescent="0.25">
      <c r="A1930" s="33">
        <v>45183</v>
      </c>
      <c r="B1930">
        <v>33.240001999999997</v>
      </c>
      <c r="C1930" s="6">
        <f t="shared" si="269"/>
        <v>1.6684840009993179E-2</v>
      </c>
      <c r="D1930" s="6">
        <f t="shared" si="267"/>
        <v>1.0530896754119732E-2</v>
      </c>
      <c r="E1930" s="6">
        <f t="shared" si="268"/>
        <v>1.0711380152649682E-2</v>
      </c>
      <c r="F1930" s="6">
        <f t="shared" si="266"/>
        <v>1.2082074812065044E-2</v>
      </c>
      <c r="G1930" s="3"/>
      <c r="H1930" s="3">
        <f t="shared" si="272"/>
        <v>1.1317885614018791E-4</v>
      </c>
      <c r="I1930" s="6">
        <f t="shared" si="273"/>
        <v>1.0638555171647506E-2</v>
      </c>
      <c r="J1930" s="13"/>
      <c r="K1930" s="13"/>
      <c r="L1930" s="3"/>
      <c r="M1930" s="3"/>
      <c r="N1930" s="3"/>
      <c r="O1930" s="3">
        <f t="shared" si="274"/>
        <v>1.6838608552869377E-4</v>
      </c>
      <c r="P1930" s="36">
        <f t="shared" si="270"/>
        <v>2.5990632270031</v>
      </c>
      <c r="Q1930" s="6">
        <f t="shared" si="271"/>
        <v>1.2976366422411697E-2</v>
      </c>
      <c r="R1930" s="3"/>
      <c r="S1930" s="3"/>
      <c r="T1930" s="3"/>
    </row>
    <row r="1931" spans="1:20" x14ac:dyDescent="0.25">
      <c r="A1931" s="33">
        <v>45184</v>
      </c>
      <c r="B1931">
        <v>32.919998</v>
      </c>
      <c r="C1931" s="6">
        <f t="shared" si="269"/>
        <v>-9.6737151001914639E-3</v>
      </c>
      <c r="D1931" s="6">
        <f t="shared" si="267"/>
        <v>1.0794049312650655E-2</v>
      </c>
      <c r="E1931" s="6">
        <f t="shared" si="268"/>
        <v>1.0772850686251613E-2</v>
      </c>
      <c r="F1931" s="6">
        <f t="shared" si="266"/>
        <v>1.2163908068654311E-2</v>
      </c>
      <c r="G1931" s="3"/>
      <c r="H1931" s="3">
        <f t="shared" si="272"/>
        <v>1.2309115794132081E-4</v>
      </c>
      <c r="I1931" s="6">
        <f t="shared" si="273"/>
        <v>1.1094645462623887E-2</v>
      </c>
      <c r="J1931" s="13"/>
      <c r="K1931" s="13"/>
      <c r="L1931" s="3"/>
      <c r="M1931" s="3"/>
      <c r="N1931" s="3"/>
      <c r="O1931" s="3">
        <f t="shared" si="274"/>
        <v>1.8200104700894418E-4</v>
      </c>
      <c r="P1931" s="36">
        <f t="shared" si="270"/>
        <v>3.1297219942785697</v>
      </c>
      <c r="Q1931" s="6">
        <f t="shared" si="271"/>
        <v>1.3490776367909452E-2</v>
      </c>
      <c r="R1931" s="3"/>
      <c r="S1931" s="3"/>
      <c r="T1931" s="3"/>
    </row>
    <row r="1932" spans="1:20" x14ac:dyDescent="0.25">
      <c r="A1932" s="33">
        <v>45187</v>
      </c>
      <c r="B1932">
        <v>32.599997999999999</v>
      </c>
      <c r="C1932" s="6">
        <f t="shared" si="269"/>
        <v>-9.768088032558981E-3</v>
      </c>
      <c r="D1932" s="6">
        <f t="shared" si="267"/>
        <v>1.0931327055689546E-2</v>
      </c>
      <c r="E1932" s="6">
        <f t="shared" si="268"/>
        <v>1.0613425755344486E-2</v>
      </c>
      <c r="F1932" s="6">
        <f t="shared" si="266"/>
        <v>1.2057428522344701E-2</v>
      </c>
      <c r="G1932" s="3"/>
      <c r="H1932" s="3">
        <f t="shared" si="272"/>
        <v>1.213205342952219E-4</v>
      </c>
      <c r="I1932" s="6">
        <f t="shared" si="273"/>
        <v>1.1014560104480882E-2</v>
      </c>
      <c r="J1932" s="13"/>
      <c r="K1932" s="13"/>
      <c r="L1932" s="3"/>
      <c r="M1932" s="3"/>
      <c r="N1932" s="3"/>
      <c r="O1932" s="3">
        <f t="shared" si="274"/>
        <v>1.7900924754491278E-4</v>
      </c>
      <c r="P1932" s="36">
        <f t="shared" si="270"/>
        <v>3.1285879155115919</v>
      </c>
      <c r="Q1932" s="6">
        <f t="shared" si="271"/>
        <v>1.3379433752775668E-2</v>
      </c>
      <c r="R1932" s="3"/>
      <c r="S1932" s="3"/>
      <c r="T1932" s="3"/>
    </row>
    <row r="1933" spans="1:20" x14ac:dyDescent="0.25">
      <c r="A1933" s="33">
        <v>45188</v>
      </c>
      <c r="B1933">
        <v>32.900002000000001</v>
      </c>
      <c r="C1933" s="6">
        <f t="shared" si="269"/>
        <v>9.160491538631169E-3</v>
      </c>
      <c r="D1933" s="6">
        <f t="shared" si="267"/>
        <v>1.1073836347280559E-2</v>
      </c>
      <c r="E1933" s="6">
        <f t="shared" si="268"/>
        <v>1.0602413847652568E-2</v>
      </c>
      <c r="F1933" s="6">
        <f t="shared" si="266"/>
        <v>1.2093357176587386E-2</v>
      </c>
      <c r="G1933" s="3"/>
      <c r="H1933" s="3">
        <f t="shared" si="272"/>
        <v>1.1976623486621791E-4</v>
      </c>
      <c r="I1933" s="6">
        <f t="shared" si="273"/>
        <v>1.0943776078950898E-2</v>
      </c>
      <c r="J1933" s="13"/>
      <c r="K1933" s="13"/>
      <c r="L1933" s="3"/>
      <c r="M1933" s="3"/>
      <c r="N1933" s="3"/>
      <c r="O1933" s="3">
        <f t="shared" si="274"/>
        <v>1.7645588825043764E-4</v>
      </c>
      <c r="P1933" s="36">
        <f t="shared" si="270"/>
        <v>3.1645034306476609</v>
      </c>
      <c r="Q1933" s="6">
        <f t="shared" si="271"/>
        <v>1.3283669984248993E-2</v>
      </c>
      <c r="R1933" s="3"/>
      <c r="S1933" s="3"/>
      <c r="T1933" s="3"/>
    </row>
    <row r="1934" spans="1:20" x14ac:dyDescent="0.25">
      <c r="A1934" s="33">
        <v>45189</v>
      </c>
      <c r="B1934">
        <v>33.040000999999997</v>
      </c>
      <c r="C1934" s="6">
        <f t="shared" si="269"/>
        <v>4.2462603575225523E-3</v>
      </c>
      <c r="D1934" s="6">
        <f t="shared" si="267"/>
        <v>1.0418890402825795E-2</v>
      </c>
      <c r="E1934" s="6">
        <f t="shared" si="268"/>
        <v>1.0668082962955605E-2</v>
      </c>
      <c r="F1934" s="6">
        <f t="shared" si="266"/>
        <v>1.174155585242641E-2</v>
      </c>
      <c r="G1934" s="3"/>
      <c r="H1934" s="3">
        <f t="shared" si="272"/>
        <v>1.1761513708800483E-4</v>
      </c>
      <c r="I1934" s="6">
        <f t="shared" si="273"/>
        <v>1.0845051271801569E-2</v>
      </c>
      <c r="J1934" s="13"/>
      <c r="K1934" s="13"/>
      <c r="L1934" s="3"/>
      <c r="M1934" s="3"/>
      <c r="N1934" s="3"/>
      <c r="O1934" s="3">
        <f t="shared" si="274"/>
        <v>1.7319469568539747E-4</v>
      </c>
      <c r="P1934" s="36">
        <f t="shared" si="270"/>
        <v>3.3595552141027536</v>
      </c>
      <c r="Q1934" s="6">
        <f t="shared" si="271"/>
        <v>1.3160345576214838E-2</v>
      </c>
      <c r="R1934" s="3"/>
      <c r="S1934" s="3"/>
      <c r="T1934" s="3"/>
    </row>
    <row r="1935" spans="1:20" x14ac:dyDescent="0.25">
      <c r="A1935" s="33">
        <v>45190</v>
      </c>
      <c r="B1935">
        <v>32.419998</v>
      </c>
      <c r="C1935" s="6">
        <f t="shared" si="269"/>
        <v>-1.8943524301907027E-2</v>
      </c>
      <c r="D1935" s="6">
        <f t="shared" si="267"/>
        <v>1.0445466993835055E-2</v>
      </c>
      <c r="E1935" s="6">
        <f t="shared" si="268"/>
        <v>1.0634931012954284E-2</v>
      </c>
      <c r="F1935" s="6">
        <f t="shared" si="266"/>
        <v>1.1539309579850226E-2</v>
      </c>
      <c r="G1935" s="3"/>
      <c r="H1935" s="3">
        <f t="shared" si="272"/>
        <v>1.1164007248415658E-4</v>
      </c>
      <c r="I1935" s="6">
        <f t="shared" si="273"/>
        <v>1.0565986583568833E-2</v>
      </c>
      <c r="J1935" s="13"/>
      <c r="K1935" s="13"/>
      <c r="L1935" s="3"/>
      <c r="M1935" s="3"/>
      <c r="N1935" s="3"/>
      <c r="O1935" s="3">
        <f t="shared" si="274"/>
        <v>1.6479018502661138E-4</v>
      </c>
      <c r="P1935" s="36">
        <f t="shared" si="270"/>
        <v>2.3476498563562722</v>
      </c>
      <c r="Q1935" s="6">
        <f t="shared" si="271"/>
        <v>1.2837062943937425E-2</v>
      </c>
      <c r="R1935" s="3"/>
      <c r="S1935" s="3"/>
      <c r="T1935" s="3"/>
    </row>
    <row r="1936" spans="1:20" x14ac:dyDescent="0.25">
      <c r="A1936" s="33">
        <v>45191</v>
      </c>
      <c r="B1936">
        <v>32.459999000000003</v>
      </c>
      <c r="C1936" s="6">
        <f t="shared" si="269"/>
        <v>1.2330766620840005E-3</v>
      </c>
      <c r="D1936" s="6">
        <f t="shared" si="267"/>
        <v>1.0973567787687377E-2</v>
      </c>
      <c r="E1936" s="6">
        <f t="shared" si="268"/>
        <v>1.087763933760435E-2</v>
      </c>
      <c r="F1936" s="6">
        <f t="shared" si="266"/>
        <v>1.1704762942374932E-2</v>
      </c>
      <c r="G1936" s="3"/>
      <c r="H1936" s="3">
        <f t="shared" si="272"/>
        <v>1.2647309491372374E-4</v>
      </c>
      <c r="I1936" s="6">
        <f t="shared" si="273"/>
        <v>1.1246025738620899E-2</v>
      </c>
      <c r="J1936" s="13"/>
      <c r="K1936" s="13"/>
      <c r="L1936" s="3"/>
      <c r="M1936" s="3"/>
      <c r="N1936" s="3"/>
      <c r="O1936" s="3">
        <f t="shared" si="274"/>
        <v>1.854132259934613E-4</v>
      </c>
      <c r="P1936" s="36">
        <f t="shared" si="270"/>
        <v>3.373423010050943</v>
      </c>
      <c r="Q1936" s="6">
        <f t="shared" si="271"/>
        <v>1.3616652525252354E-2</v>
      </c>
      <c r="R1936" s="3"/>
      <c r="S1936" s="3"/>
      <c r="T1936" s="3"/>
    </row>
    <row r="1937" spans="1:20" x14ac:dyDescent="0.25">
      <c r="A1937" s="33">
        <v>45194</v>
      </c>
      <c r="B1937">
        <v>32.029998999999997</v>
      </c>
      <c r="C1937" s="6">
        <f t="shared" si="269"/>
        <v>-1.3335598878961942E-2</v>
      </c>
      <c r="D1937" s="6">
        <f t="shared" si="267"/>
        <v>1.0727516075358781E-2</v>
      </c>
      <c r="E1937" s="6">
        <f t="shared" si="268"/>
        <v>1.0269479814386945E-2</v>
      </c>
      <c r="F1937" s="6">
        <f t="shared" si="266"/>
        <v>1.1703039986238633E-2</v>
      </c>
      <c r="G1937" s="3"/>
      <c r="H1937" s="3">
        <f t="shared" si="272"/>
        <v>1.1897593790217488E-4</v>
      </c>
      <c r="I1937" s="6">
        <f t="shared" si="273"/>
        <v>1.0907609174432996E-2</v>
      </c>
      <c r="J1937" s="13"/>
      <c r="K1937" s="13"/>
      <c r="L1937" s="3"/>
      <c r="M1937" s="3"/>
      <c r="N1937" s="3"/>
      <c r="O1937" s="3">
        <f t="shared" si="274"/>
        <v>1.744714552762865E-4</v>
      </c>
      <c r="P1937" s="36">
        <f t="shared" si="270"/>
        <v>2.8982877676562326</v>
      </c>
      <c r="Q1937" s="6">
        <f t="shared" si="271"/>
        <v>1.3208764335708563E-2</v>
      </c>
      <c r="R1937" s="3"/>
      <c r="S1937" s="3"/>
      <c r="T1937" s="3"/>
    </row>
    <row r="1938" spans="1:20" x14ac:dyDescent="0.25">
      <c r="A1938" s="33">
        <v>45195</v>
      </c>
      <c r="B1938">
        <v>31.92</v>
      </c>
      <c r="C1938" s="6">
        <f t="shared" si="269"/>
        <v>-3.4401598187275722E-3</v>
      </c>
      <c r="D1938" s="6">
        <f t="shared" si="267"/>
        <v>1.098414492352651E-2</v>
      </c>
      <c r="E1938" s="6">
        <f t="shared" si="268"/>
        <v>1.0333693998819173E-2</v>
      </c>
      <c r="F1938" s="6">
        <f t="shared" si="266"/>
        <v>1.1255728059116815E-2</v>
      </c>
      <c r="G1938" s="3"/>
      <c r="H1938" s="3">
        <f t="shared" si="272"/>
        <v>1.2250767347567865E-4</v>
      </c>
      <c r="I1938" s="6">
        <f t="shared" si="273"/>
        <v>1.106831845745679E-2</v>
      </c>
      <c r="J1938" s="13"/>
      <c r="K1938" s="13"/>
      <c r="L1938" s="3"/>
      <c r="M1938" s="3"/>
      <c r="N1938" s="3"/>
      <c r="O1938" s="3">
        <f t="shared" si="274"/>
        <v>1.7917780079685882E-4</v>
      </c>
      <c r="P1938" s="36">
        <f t="shared" si="270"/>
        <v>3.3616024227999888</v>
      </c>
      <c r="Q1938" s="6">
        <f t="shared" si="271"/>
        <v>1.3385731238780301E-2</v>
      </c>
      <c r="R1938" s="3"/>
      <c r="S1938" s="3"/>
      <c r="T1938" s="3"/>
    </row>
    <row r="1939" spans="1:20" x14ac:dyDescent="0.25">
      <c r="A1939" s="33">
        <v>45196</v>
      </c>
      <c r="B1939">
        <v>31.91</v>
      </c>
      <c r="C1939" s="6">
        <f t="shared" si="269"/>
        <v>-3.1333229145597973E-4</v>
      </c>
      <c r="D1939" s="6">
        <f t="shared" si="267"/>
        <v>1.0872024151437161E-2</v>
      </c>
      <c r="E1939" s="6">
        <f t="shared" si="268"/>
        <v>1.0343156680361565E-2</v>
      </c>
      <c r="F1939" s="6">
        <f t="shared" si="266"/>
        <v>1.1186433675287669E-2</v>
      </c>
      <c r="G1939" s="3"/>
      <c r="H1939" s="3">
        <f t="shared" si="272"/>
        <v>1.158672950418412E-4</v>
      </c>
      <c r="I1939" s="6">
        <f t="shared" si="273"/>
        <v>1.0764167178274463E-2</v>
      </c>
      <c r="J1939" s="13"/>
      <c r="K1939" s="13"/>
      <c r="L1939" s="3"/>
      <c r="M1939" s="3"/>
      <c r="N1939" s="3"/>
      <c r="O1939" s="3">
        <f t="shared" si="274"/>
        <v>1.6968724872932464E-4</v>
      </c>
      <c r="P1939" s="36">
        <f t="shared" si="270"/>
        <v>3.4215489426488452</v>
      </c>
      <c r="Q1939" s="6">
        <f t="shared" si="271"/>
        <v>1.3026405825450267E-2</v>
      </c>
      <c r="R1939" s="3"/>
      <c r="S1939" s="3"/>
      <c r="T1939" s="3"/>
    </row>
    <row r="1940" spans="1:20" x14ac:dyDescent="0.25">
      <c r="A1940" s="33">
        <v>45197</v>
      </c>
      <c r="B1940">
        <v>32.549999</v>
      </c>
      <c r="C1940" s="6">
        <f t="shared" si="269"/>
        <v>1.9857897642459415E-2</v>
      </c>
      <c r="D1940" s="6">
        <f t="shared" si="267"/>
        <v>1.070429218952733E-2</v>
      </c>
      <c r="E1940" s="6">
        <f t="shared" si="268"/>
        <v>1.0290799962397212E-2</v>
      </c>
      <c r="F1940" s="6">
        <f t="shared" si="266"/>
        <v>1.0563086853940385E-2</v>
      </c>
      <c r="G1940" s="3"/>
      <c r="H1940" s="3">
        <f t="shared" si="272"/>
        <v>1.0892114796682287E-4</v>
      </c>
      <c r="I1940" s="6">
        <f t="shared" si="273"/>
        <v>1.0436529498201156E-2</v>
      </c>
      <c r="J1940" s="13"/>
      <c r="K1940" s="13"/>
      <c r="L1940" s="3"/>
      <c r="M1940" s="3"/>
      <c r="N1940" s="3"/>
      <c r="O1940" s="3">
        <f t="shared" si="274"/>
        <v>1.6013369220496936E-4</v>
      </c>
      <c r="P1940" s="36">
        <f t="shared" si="270"/>
        <v>2.2195407370377387</v>
      </c>
      <c r="Q1940" s="6">
        <f t="shared" si="271"/>
        <v>1.2654394185616685E-2</v>
      </c>
      <c r="R1940" s="3"/>
      <c r="S1940" s="3"/>
      <c r="T1940" s="3"/>
    </row>
    <row r="1941" spans="1:20" x14ac:dyDescent="0.25">
      <c r="A1941" s="33">
        <v>45198</v>
      </c>
      <c r="B1941">
        <v>32.82</v>
      </c>
      <c r="C1941" s="6">
        <f t="shared" si="269"/>
        <v>8.2607477293332541E-3</v>
      </c>
      <c r="D1941" s="6">
        <f t="shared" si="267"/>
        <v>1.1100604380372751E-2</v>
      </c>
      <c r="E1941" s="6">
        <f t="shared" si="268"/>
        <v>1.0499443991247644E-2</v>
      </c>
      <c r="F1941" s="6">
        <f t="shared" si="266"/>
        <v>1.0765753964027345E-2</v>
      </c>
      <c r="G1941" s="3"/>
      <c r="H1941" s="3">
        <f t="shared" si="272"/>
        <v>1.2604604501551724E-4</v>
      </c>
      <c r="I1941" s="6">
        <f t="shared" si="273"/>
        <v>1.1227022980982859E-2</v>
      </c>
      <c r="J1941" s="13"/>
      <c r="K1941" s="13"/>
      <c r="L1941" s="3"/>
      <c r="M1941" s="3"/>
      <c r="N1941" s="3"/>
      <c r="O1941" s="3">
        <f t="shared" si="274"/>
        <v>1.841405564896166E-4</v>
      </c>
      <c r="P1941" s="36">
        <f t="shared" si="270"/>
        <v>3.1956739550677837</v>
      </c>
      <c r="Q1941" s="6">
        <f t="shared" si="271"/>
        <v>1.3569839958143081E-2</v>
      </c>
      <c r="R1941" s="3"/>
      <c r="S1941" s="3"/>
      <c r="T1941" s="3"/>
    </row>
    <row r="1942" spans="1:20" x14ac:dyDescent="0.25">
      <c r="A1942" s="33">
        <v>45201</v>
      </c>
      <c r="B1942">
        <v>32.619999</v>
      </c>
      <c r="C1942" s="6">
        <f t="shared" si="269"/>
        <v>-6.112519125116787E-3</v>
      </c>
      <c r="D1942" s="6">
        <f t="shared" si="267"/>
        <v>1.1143107581302188E-2</v>
      </c>
      <c r="E1942" s="6">
        <f t="shared" si="268"/>
        <v>1.055315380107869E-2</v>
      </c>
      <c r="F1942" s="6">
        <f t="shared" si="266"/>
        <v>1.0754598626699053E-2</v>
      </c>
      <c r="G1942" s="3"/>
      <c r="H1942" s="3">
        <f t="shared" si="272"/>
        <v>1.2257767949744728E-4</v>
      </c>
      <c r="I1942" s="6">
        <f t="shared" si="273"/>
        <v>1.1071480456445166E-2</v>
      </c>
      <c r="J1942" s="13"/>
      <c r="K1942" s="13"/>
      <c r="L1942" s="3"/>
      <c r="M1942" s="3"/>
      <c r="N1942" s="3"/>
      <c r="O1942" s="3">
        <f t="shared" si="274"/>
        <v>1.7884547984312637E-4</v>
      </c>
      <c r="P1942" s="36">
        <f t="shared" si="270"/>
        <v>3.2910998646051439</v>
      </c>
      <c r="Q1942" s="6">
        <f t="shared" si="271"/>
        <v>1.3373312224094911E-2</v>
      </c>
      <c r="R1942" s="3"/>
      <c r="S1942" s="3"/>
      <c r="T1942" s="3"/>
    </row>
    <row r="1943" spans="1:20" x14ac:dyDescent="0.25">
      <c r="A1943" s="33">
        <v>45202</v>
      </c>
      <c r="B1943">
        <v>32.32</v>
      </c>
      <c r="C1943" s="6">
        <f t="shared" si="269"/>
        <v>-9.2393328839334068E-3</v>
      </c>
      <c r="D1943" s="6">
        <f t="shared" si="267"/>
        <v>1.1190159401890656E-2</v>
      </c>
      <c r="E1943" s="6">
        <f t="shared" si="268"/>
        <v>1.0567265354172904E-2</v>
      </c>
      <c r="F1943" s="6">
        <f t="shared" si="266"/>
        <v>1.072417181891055E-2</v>
      </c>
      <c r="G1943" s="3"/>
      <c r="H1943" s="3">
        <f t="shared" si="272"/>
        <v>1.1746479213089554E-4</v>
      </c>
      <c r="I1943" s="6">
        <f t="shared" si="273"/>
        <v>1.0838117554764552E-2</v>
      </c>
      <c r="J1943" s="13"/>
      <c r="K1943" s="13"/>
      <c r="L1943" s="3"/>
      <c r="M1943" s="3"/>
      <c r="N1943" s="3"/>
      <c r="O1943" s="3">
        <f t="shared" si="274"/>
        <v>1.7150065675765826E-4</v>
      </c>
      <c r="P1943" s="36">
        <f t="shared" si="270"/>
        <v>3.1676458063745594</v>
      </c>
      <c r="Q1943" s="6">
        <f t="shared" si="271"/>
        <v>1.30958259288087E-2</v>
      </c>
      <c r="R1943" s="3"/>
      <c r="S1943" s="3"/>
      <c r="T1943" s="3"/>
    </row>
    <row r="1944" spans="1:20" x14ac:dyDescent="0.25">
      <c r="A1944" s="33">
        <v>45203</v>
      </c>
      <c r="B1944">
        <v>32.369999</v>
      </c>
      <c r="C1944" s="6">
        <f t="shared" si="269"/>
        <v>1.5458033924558448E-3</v>
      </c>
      <c r="D1944" s="6">
        <f t="shared" si="267"/>
        <v>1.1112305292749477E-2</v>
      </c>
      <c r="E1944" s="6">
        <f t="shared" si="268"/>
        <v>1.063312104066258E-2</v>
      </c>
      <c r="F1944" s="6">
        <f t="shared" si="266"/>
        <v>1.0717574106488886E-2</v>
      </c>
      <c r="G1944" s="3"/>
      <c r="H1944" s="3">
        <f t="shared" si="272"/>
        <v>1.155388209314498E-4</v>
      </c>
      <c r="I1944" s="6">
        <f t="shared" si="273"/>
        <v>1.0748898591551127E-2</v>
      </c>
      <c r="J1944" s="13"/>
      <c r="K1944" s="13"/>
      <c r="L1944" s="3"/>
      <c r="M1944" s="3"/>
      <c r="N1944" s="3"/>
      <c r="O1944" s="3">
        <f t="shared" si="274"/>
        <v>1.6883412430612844E-4</v>
      </c>
      <c r="P1944" s="36">
        <f t="shared" si="270"/>
        <v>3.4172818894583505</v>
      </c>
      <c r="Q1944" s="6">
        <f t="shared" si="271"/>
        <v>1.2993618599379021E-2</v>
      </c>
      <c r="R1944" s="3"/>
      <c r="S1944" s="3"/>
      <c r="T1944" s="3"/>
    </row>
    <row r="1945" spans="1:20" x14ac:dyDescent="0.25">
      <c r="A1945" s="33">
        <v>45204</v>
      </c>
      <c r="B1945">
        <v>32.189999</v>
      </c>
      <c r="C1945" s="6">
        <f t="shared" si="269"/>
        <v>-5.5762228001824676E-3</v>
      </c>
      <c r="D1945" s="6">
        <f t="shared" si="267"/>
        <v>1.0424147341113757E-2</v>
      </c>
      <c r="E1945" s="6">
        <f t="shared" si="268"/>
        <v>1.0110690125137713E-2</v>
      </c>
      <c r="F1945" s="6">
        <f t="shared" si="266"/>
        <v>1.070920732414218E-2</v>
      </c>
      <c r="G1945" s="3"/>
      <c r="H1945" s="3">
        <f t="shared" si="272"/>
        <v>1.0874986216325049E-4</v>
      </c>
      <c r="I1945" s="6">
        <f t="shared" si="273"/>
        <v>1.0428320198538713E-2</v>
      </c>
      <c r="J1945" s="13"/>
      <c r="K1945" s="13"/>
      <c r="L1945" s="3"/>
      <c r="M1945" s="3"/>
      <c r="N1945" s="3"/>
      <c r="O1945" s="3">
        <f t="shared" si="274"/>
        <v>1.5955200429668817E-4</v>
      </c>
      <c r="P1945" s="36">
        <f t="shared" si="270"/>
        <v>3.3551893875149581</v>
      </c>
      <c r="Q1945" s="6">
        <f t="shared" si="271"/>
        <v>1.2631389642342927E-2</v>
      </c>
      <c r="R1945" s="3"/>
      <c r="S1945" s="3"/>
      <c r="T1945" s="3"/>
    </row>
    <row r="1946" spans="1:20" x14ac:dyDescent="0.25">
      <c r="A1946" s="33">
        <v>45205</v>
      </c>
      <c r="B1946">
        <v>33.009998000000003</v>
      </c>
      <c r="C1946" s="6">
        <f t="shared" si="269"/>
        <v>2.5154671032231141E-2</v>
      </c>
      <c r="D1946" s="6">
        <f t="shared" si="267"/>
        <v>1.0402214267187253E-2</v>
      </c>
      <c r="E1946" s="6">
        <f t="shared" si="268"/>
        <v>9.9350930941932685E-3</v>
      </c>
      <c r="F1946" s="6">
        <f t="shared" si="266"/>
        <v>1.0585383179621865E-2</v>
      </c>
      <c r="G1946" s="3"/>
      <c r="H1946" s="3">
        <f t="shared" si="272"/>
        <v>1.0409052607649194E-4</v>
      </c>
      <c r="I1946" s="6">
        <f t="shared" si="273"/>
        <v>1.0202476467823483E-2</v>
      </c>
      <c r="J1946" s="13"/>
      <c r="K1946" s="13"/>
      <c r="L1946" s="3"/>
      <c r="M1946" s="3"/>
      <c r="N1946" s="3"/>
      <c r="O1946" s="3">
        <f t="shared" si="274"/>
        <v>1.5353572674298233E-4</v>
      </c>
      <c r="P1946" s="36">
        <f t="shared" si="270"/>
        <v>1.4112304398937008</v>
      </c>
      <c r="Q1946" s="6">
        <f t="shared" si="271"/>
        <v>1.2390953423485311E-2</v>
      </c>
      <c r="R1946" s="3"/>
      <c r="S1946" s="3"/>
      <c r="T1946" s="3"/>
    </row>
    <row r="1947" spans="1:20" x14ac:dyDescent="0.25">
      <c r="A1947" s="33">
        <v>45208</v>
      </c>
      <c r="B1947">
        <v>32.290000999999997</v>
      </c>
      <c r="C1947" s="6">
        <f t="shared" si="269"/>
        <v>-2.2052869537875584E-2</v>
      </c>
      <c r="D1947" s="6">
        <f t="shared" si="267"/>
        <v>1.1351434608903203E-2</v>
      </c>
      <c r="E1947" s="6">
        <f t="shared" si="268"/>
        <v>1.0450538800518189E-2</v>
      </c>
      <c r="F1947" s="6">
        <f t="shared" si="266"/>
        <v>1.0644189745373445E-2</v>
      </c>
      <c r="G1947" s="3"/>
      <c r="H1947" s="3">
        <f t="shared" si="272"/>
        <v>1.3581054299628857E-4</v>
      </c>
      <c r="I1947" s="6">
        <f t="shared" si="273"/>
        <v>1.1653778056762903E-2</v>
      </c>
      <c r="J1947" s="13"/>
      <c r="K1947" s="13"/>
      <c r="L1947" s="3"/>
      <c r="M1947" s="3"/>
      <c r="N1947" s="3"/>
      <c r="O1947" s="3">
        <f t="shared" si="274"/>
        <v>1.9791732194138521E-4</v>
      </c>
      <c r="P1947" s="36">
        <f t="shared" si="270"/>
        <v>2.1162753546301039</v>
      </c>
      <c r="Q1947" s="6">
        <f t="shared" si="271"/>
        <v>1.4068309135833816E-2</v>
      </c>
      <c r="R1947" s="3"/>
      <c r="S1947" s="3"/>
      <c r="T1947" s="3"/>
    </row>
    <row r="1948" spans="1:20" x14ac:dyDescent="0.25">
      <c r="A1948" s="33">
        <v>45209</v>
      </c>
      <c r="B1948">
        <v>32.540000999999997</v>
      </c>
      <c r="C1948" s="6">
        <f t="shared" si="269"/>
        <v>7.712516782774949E-3</v>
      </c>
      <c r="D1948" s="6">
        <f t="shared" si="267"/>
        <v>1.181902398159751E-2</v>
      </c>
      <c r="E1948" s="6">
        <f t="shared" si="268"/>
        <v>1.0800341368955408E-2</v>
      </c>
      <c r="F1948" s="6">
        <f t="shared" si="266"/>
        <v>1.0874331468578958E-2</v>
      </c>
      <c r="G1948" s="3"/>
      <c r="H1948" s="3">
        <f t="shared" si="272"/>
        <v>1.5684165370778491E-4</v>
      </c>
      <c r="I1948" s="6">
        <f t="shared" si="273"/>
        <v>1.2523643787164538E-2</v>
      </c>
      <c r="J1948" s="13"/>
      <c r="K1948" s="13"/>
      <c r="L1948" s="3"/>
      <c r="M1948" s="3"/>
      <c r="N1948" s="3"/>
      <c r="O1948" s="3">
        <f t="shared" si="274"/>
        <v>2.2592348650852189E-4</v>
      </c>
      <c r="P1948" s="36">
        <f t="shared" si="270"/>
        <v>3.1470746139446573</v>
      </c>
      <c r="Q1948" s="6">
        <f t="shared" si="271"/>
        <v>1.503075136207508E-2</v>
      </c>
      <c r="R1948" s="3"/>
      <c r="S1948" s="3"/>
      <c r="T1948" s="3"/>
    </row>
    <row r="1949" spans="1:20" x14ac:dyDescent="0.25">
      <c r="A1949" s="33">
        <v>45210</v>
      </c>
      <c r="B1949">
        <v>33.159999999999997</v>
      </c>
      <c r="C1949" s="6">
        <f t="shared" si="269"/>
        <v>1.887419774479555E-2</v>
      </c>
      <c r="D1949" s="6">
        <f t="shared" si="267"/>
        <v>1.1874256064251283E-2</v>
      </c>
      <c r="E1949" s="6">
        <f t="shared" si="268"/>
        <v>1.0756291827563467E-2</v>
      </c>
      <c r="F1949" s="6">
        <f t="shared" si="266"/>
        <v>1.0743068230607795E-2</v>
      </c>
      <c r="G1949" s="3"/>
      <c r="H1949" s="3">
        <f t="shared" si="272"/>
        <v>1.5100012939279291E-4</v>
      </c>
      <c r="I1949" s="6">
        <f t="shared" si="273"/>
        <v>1.2288210992361456E-2</v>
      </c>
      <c r="J1949" s="13"/>
      <c r="K1949" s="13"/>
      <c r="L1949" s="3"/>
      <c r="M1949" s="3"/>
      <c r="N1949" s="3"/>
      <c r="O1949" s="3">
        <f t="shared" si="274"/>
        <v>2.1590194772220221E-4</v>
      </c>
      <c r="P1949" s="36">
        <f t="shared" si="270"/>
        <v>2.4764112203534689</v>
      </c>
      <c r="Q1949" s="6">
        <f t="shared" si="271"/>
        <v>1.4693602271812116E-2</v>
      </c>
      <c r="R1949" s="3"/>
      <c r="S1949" s="3"/>
      <c r="T1949" s="3"/>
    </row>
    <row r="1950" spans="1:20" x14ac:dyDescent="0.25">
      <c r="A1950" s="33">
        <v>45211</v>
      </c>
      <c r="B1950">
        <v>33.080002</v>
      </c>
      <c r="C1950" s="6">
        <f t="shared" si="269"/>
        <v>-2.4153996521132514E-3</v>
      </c>
      <c r="D1950" s="6">
        <f t="shared" si="267"/>
        <v>1.2361149336488544E-2</v>
      </c>
      <c r="E1950" s="6">
        <f t="shared" si="268"/>
        <v>1.1020671776803524E-2</v>
      </c>
      <c r="F1950" s="6">
        <f t="shared" si="266"/>
        <v>1.0905526602816044E-2</v>
      </c>
      <c r="G1950" s="3"/>
      <c r="H1950" s="3">
        <f t="shared" si="272"/>
        <v>1.6331424205980405E-4</v>
      </c>
      <c r="I1950" s="6">
        <f t="shared" si="273"/>
        <v>1.2779446077972396E-2</v>
      </c>
      <c r="J1950" s="13"/>
      <c r="K1950" s="13"/>
      <c r="L1950" s="3"/>
      <c r="M1950" s="3"/>
      <c r="N1950" s="3"/>
      <c r="O1950" s="3">
        <f t="shared" si="274"/>
        <v>2.3141319654328035E-4</v>
      </c>
      <c r="P1950" s="36">
        <f t="shared" si="270"/>
        <v>3.2541088302980086</v>
      </c>
      <c r="Q1950" s="6">
        <f t="shared" si="271"/>
        <v>1.5212271248675536E-2</v>
      </c>
      <c r="R1950" s="3"/>
      <c r="S1950" s="3"/>
      <c r="T1950" s="3"/>
    </row>
    <row r="1951" spans="1:20" x14ac:dyDescent="0.25">
      <c r="A1951" s="33">
        <v>45212</v>
      </c>
      <c r="B1951">
        <v>32.529998999999997</v>
      </c>
      <c r="C1951" s="6">
        <f t="shared" si="269"/>
        <v>-1.6766220870576002E-2</v>
      </c>
      <c r="D1951" s="6">
        <f t="shared" si="267"/>
        <v>1.2047333295613133E-2</v>
      </c>
      <c r="E1951" s="6">
        <f t="shared" si="268"/>
        <v>1.0995402510325191E-2</v>
      </c>
      <c r="F1951" s="6">
        <f t="shared" ref="F1951:F2004" si="275">SQRT(SUMPRODUCT(C1861:C1950,C1861:C1950)/90)</f>
        <v>1.0908447399216373E-2</v>
      </c>
      <c r="G1951" s="3"/>
      <c r="H1951" s="3">
        <f t="shared" si="272"/>
        <v>1.5386543686498152E-4</v>
      </c>
      <c r="I1951" s="6">
        <f t="shared" si="273"/>
        <v>1.2404250757904788E-2</v>
      </c>
      <c r="J1951" s="13"/>
      <c r="K1951" s="13"/>
      <c r="L1951" s="3"/>
      <c r="M1951" s="3"/>
      <c r="N1951" s="3"/>
      <c r="O1951" s="3">
        <f t="shared" si="274"/>
        <v>2.164234633573606E-4</v>
      </c>
      <c r="P1951" s="36">
        <f t="shared" si="270"/>
        <v>2.650762757661639</v>
      </c>
      <c r="Q1951" s="6">
        <f t="shared" si="271"/>
        <v>1.4711337918672136E-2</v>
      </c>
      <c r="R1951" s="3"/>
      <c r="S1951" s="3"/>
      <c r="T1951" s="3"/>
    </row>
    <row r="1952" spans="1:20" x14ac:dyDescent="0.25">
      <c r="A1952" s="33">
        <v>45215</v>
      </c>
      <c r="B1952">
        <v>33.07</v>
      </c>
      <c r="C1952" s="6">
        <f t="shared" si="269"/>
        <v>1.6463817249296461E-2</v>
      </c>
      <c r="D1952" s="6">
        <f t="shared" si="267"/>
        <v>1.2428166362658475E-2</v>
      </c>
      <c r="E1952" s="6">
        <f t="shared" si="268"/>
        <v>1.0838847329295196E-2</v>
      </c>
      <c r="F1952" s="6">
        <f t="shared" si="275"/>
        <v>1.1034318596426245E-2</v>
      </c>
      <c r="G1952" s="3"/>
      <c r="H1952" s="3">
        <f t="shared" si="272"/>
        <v>1.6149988038993894E-4</v>
      </c>
      <c r="I1952" s="6">
        <f t="shared" si="273"/>
        <v>1.2708260321143054E-2</v>
      </c>
      <c r="J1952" s="13"/>
      <c r="K1952" s="13"/>
      <c r="L1952" s="3"/>
      <c r="M1952" s="3"/>
      <c r="N1952" s="3"/>
      <c r="O1952" s="3">
        <f t="shared" si="274"/>
        <v>2.2566357245745695E-4</v>
      </c>
      <c r="P1952" s="36">
        <f t="shared" si="270"/>
        <v>2.6787158338234649</v>
      </c>
      <c r="Q1952" s="6">
        <f t="shared" si="271"/>
        <v>1.5022102797460047E-2</v>
      </c>
      <c r="R1952" s="3"/>
      <c r="S1952" s="3"/>
      <c r="T1952" s="3"/>
    </row>
    <row r="1953" spans="1:20" x14ac:dyDescent="0.25">
      <c r="A1953" s="33">
        <v>45216</v>
      </c>
      <c r="B1953">
        <v>33.259998000000003</v>
      </c>
      <c r="C1953" s="6">
        <f t="shared" si="269"/>
        <v>5.728886638787541E-3</v>
      </c>
      <c r="D1953" s="6">
        <f t="shared" si="267"/>
        <v>1.2717579198052179E-2</v>
      </c>
      <c r="E1953" s="6">
        <f t="shared" si="268"/>
        <v>1.1019881701380779E-2</v>
      </c>
      <c r="F1953" s="6">
        <f t="shared" si="275"/>
        <v>1.1169152236096175E-2</v>
      </c>
      <c r="G1953" s="3"/>
      <c r="H1953" s="3">
        <f t="shared" si="272"/>
        <v>1.6807332427163651E-4</v>
      </c>
      <c r="I1953" s="6">
        <f t="shared" si="273"/>
        <v>1.2964309633437351E-2</v>
      </c>
      <c r="J1953" s="13"/>
      <c r="K1953" s="13"/>
      <c r="L1953" s="3"/>
      <c r="M1953" s="3"/>
      <c r="N1953" s="3"/>
      <c r="O1953" s="3">
        <f t="shared" si="274"/>
        <v>2.3318669261364496E-4</v>
      </c>
      <c r="P1953" s="36">
        <f t="shared" si="270"/>
        <v>3.1925239488176982</v>
      </c>
      <c r="Q1953" s="6">
        <f t="shared" si="271"/>
        <v>1.5270451617867919E-2</v>
      </c>
      <c r="R1953" s="3"/>
      <c r="S1953" s="3"/>
      <c r="T1953" s="3"/>
    </row>
    <row r="1954" spans="1:20" x14ac:dyDescent="0.25">
      <c r="A1954" s="33">
        <v>45217</v>
      </c>
      <c r="B1954">
        <v>32.979999999999997</v>
      </c>
      <c r="C1954" s="6">
        <f t="shared" si="269"/>
        <v>-8.454096501036101E-3</v>
      </c>
      <c r="D1954" s="6">
        <f t="shared" si="267"/>
        <v>1.2680643172647861E-2</v>
      </c>
      <c r="E1954" s="6">
        <f t="shared" si="268"/>
        <v>1.1038346706485102E-2</v>
      </c>
      <c r="F1954" s="6">
        <f t="shared" si="275"/>
        <v>1.1117227344622728E-2</v>
      </c>
      <c r="G1954" s="3"/>
      <c r="H1954" s="3">
        <f t="shared" si="272"/>
        <v>1.5995813334254301E-4</v>
      </c>
      <c r="I1954" s="6">
        <f t="shared" si="273"/>
        <v>1.2647455607454925E-2</v>
      </c>
      <c r="J1954" s="13"/>
      <c r="K1954" s="13"/>
      <c r="L1954" s="3"/>
      <c r="M1954" s="3"/>
      <c r="N1954" s="3"/>
      <c r="O1954" s="3">
        <f t="shared" si="274"/>
        <v>2.2026174116133228E-4</v>
      </c>
      <c r="P1954" s="36">
        <f t="shared" si="270"/>
        <v>3.1291656952983216</v>
      </c>
      <c r="Q1954" s="6">
        <f t="shared" si="271"/>
        <v>1.4841217644160208E-2</v>
      </c>
      <c r="R1954" s="3"/>
      <c r="S1954" s="3"/>
      <c r="T1954" s="3"/>
    </row>
    <row r="1955" spans="1:20" x14ac:dyDescent="0.25">
      <c r="A1955" s="33">
        <v>45218</v>
      </c>
      <c r="B1955">
        <v>32.5</v>
      </c>
      <c r="C1955" s="6">
        <f t="shared" si="269"/>
        <v>-1.4661227795760991E-2</v>
      </c>
      <c r="D1955" s="6">
        <f t="shared" ref="D1955:D2004" si="276">SQRT(SUMPRODUCT(C1925:C1954,C1925:C1954)/30)</f>
        <v>1.2731780242829401E-2</v>
      </c>
      <c r="E1955" s="6">
        <f t="shared" si="268"/>
        <v>1.1066733473480937E-2</v>
      </c>
      <c r="F1955" s="6">
        <f t="shared" si="275"/>
        <v>1.109303996196844E-2</v>
      </c>
      <c r="G1955" s="3"/>
      <c r="H1955" s="3">
        <f t="shared" si="272"/>
        <v>1.5464895020092027E-4</v>
      </c>
      <c r="I1955" s="6">
        <f t="shared" si="273"/>
        <v>1.243579310703263E-2</v>
      </c>
      <c r="J1955" s="13"/>
      <c r="K1955" s="13"/>
      <c r="L1955" s="3"/>
      <c r="M1955" s="3"/>
      <c r="N1955" s="3"/>
      <c r="O1955" s="3">
        <f t="shared" si="274"/>
        <v>2.1177515182621139E-4</v>
      </c>
      <c r="P1955" s="36">
        <f t="shared" si="270"/>
        <v>2.8035546138889318</v>
      </c>
      <c r="Q1955" s="6">
        <f t="shared" si="271"/>
        <v>1.455249641216968E-2</v>
      </c>
      <c r="R1955" s="3"/>
      <c r="S1955" s="3"/>
      <c r="T1955" s="3"/>
    </row>
    <row r="1956" spans="1:20" x14ac:dyDescent="0.25">
      <c r="A1956" s="33">
        <v>45219</v>
      </c>
      <c r="B1956">
        <v>32.299999</v>
      </c>
      <c r="C1956" s="6">
        <f t="shared" si="269"/>
        <v>-6.1728900668337186E-3</v>
      </c>
      <c r="D1956" s="6">
        <f t="shared" si="276"/>
        <v>1.2097898441599314E-2</v>
      </c>
      <c r="E1956" s="6">
        <f t="shared" si="268"/>
        <v>1.1227174616730506E-2</v>
      </c>
      <c r="F1956" s="6">
        <f t="shared" si="275"/>
        <v>1.1129827875198723E-2</v>
      </c>
      <c r="G1956" s="3"/>
      <c r="H1956" s="3">
        <f t="shared" si="272"/>
        <v>1.5826710921761674E-4</v>
      </c>
      <c r="I1956" s="6">
        <f t="shared" si="273"/>
        <v>1.2580425637378758E-2</v>
      </c>
      <c r="J1956" s="13"/>
      <c r="K1956" s="13"/>
      <c r="L1956" s="3"/>
      <c r="M1956" s="3"/>
      <c r="N1956" s="3"/>
      <c r="O1956" s="3">
        <f t="shared" si="274"/>
        <v>2.1598236516610241E-4</v>
      </c>
      <c r="P1956" s="36">
        <f t="shared" si="270"/>
        <v>3.2130061358256206</v>
      </c>
      <c r="Q1956" s="6">
        <f t="shared" si="271"/>
        <v>1.4696338495220583E-2</v>
      </c>
      <c r="R1956" s="3"/>
      <c r="S1956" s="3"/>
      <c r="T1956" s="3"/>
    </row>
    <row r="1957" spans="1:20" x14ac:dyDescent="0.25">
      <c r="A1957" s="33">
        <v>45222</v>
      </c>
      <c r="B1957">
        <v>32.360000999999997</v>
      </c>
      <c r="C1957" s="6">
        <f t="shared" si="269"/>
        <v>1.8559238237810098E-3</v>
      </c>
      <c r="D1957" s="6">
        <f t="shared" si="276"/>
        <v>1.2030845936198962E-2</v>
      </c>
      <c r="E1957" s="6">
        <f t="shared" si="268"/>
        <v>1.1253153587305305E-2</v>
      </c>
      <c r="F1957" s="6">
        <f t="shared" si="275"/>
        <v>1.1141747234408691E-2</v>
      </c>
      <c r="G1957" s="3"/>
      <c r="H1957" s="3">
        <f t="shared" si="272"/>
        <v>1.5105735697119258E-4</v>
      </c>
      <c r="I1957" s="6">
        <f t="shared" si="273"/>
        <v>1.2290539327921806E-2</v>
      </c>
      <c r="J1957" s="13"/>
      <c r="K1957" s="13"/>
      <c r="L1957" s="3"/>
      <c r="M1957" s="3"/>
      <c r="N1957" s="3"/>
      <c r="O1957" s="3">
        <f t="shared" si="274"/>
        <v>2.0514256338238201E-4</v>
      </c>
      <c r="P1957" s="36">
        <f t="shared" si="270"/>
        <v>3.3185688943590743</v>
      </c>
      <c r="Q1957" s="6">
        <f t="shared" si="271"/>
        <v>1.4322798727287277E-2</v>
      </c>
      <c r="R1957" s="3"/>
      <c r="S1957" s="3"/>
      <c r="T1957" s="3"/>
    </row>
    <row r="1958" spans="1:20" x14ac:dyDescent="0.25">
      <c r="A1958" s="33">
        <v>45223</v>
      </c>
      <c r="B1958">
        <v>32.450001</v>
      </c>
      <c r="C1958" s="6">
        <f t="shared" si="269"/>
        <v>2.7773508741006777E-3</v>
      </c>
      <c r="D1958" s="6">
        <f t="shared" si="276"/>
        <v>1.2019380676428888E-2</v>
      </c>
      <c r="E1958" s="6">
        <f t="shared" si="268"/>
        <v>1.1245072943890501E-2</v>
      </c>
      <c r="F1958" s="6">
        <f t="shared" si="275"/>
        <v>1.1104623376389572E-2</v>
      </c>
      <c r="G1958" s="3"/>
      <c r="H1958" s="3">
        <f t="shared" si="272"/>
        <v>1.4220058274730171E-4</v>
      </c>
      <c r="I1958" s="6">
        <f t="shared" si="273"/>
        <v>1.1924788582918429E-2</v>
      </c>
      <c r="J1958" s="13"/>
      <c r="K1958" s="13"/>
      <c r="L1958" s="3"/>
      <c r="M1958" s="3"/>
      <c r="N1958" s="3"/>
      <c r="O1958" s="3">
        <f t="shared" si="274"/>
        <v>1.9247074070517293E-4</v>
      </c>
      <c r="P1958" s="36">
        <f t="shared" si="270"/>
        <v>3.3388061001130818</v>
      </c>
      <c r="Q1958" s="6">
        <f t="shared" si="271"/>
        <v>1.387338245364745E-2</v>
      </c>
      <c r="R1958" s="3"/>
      <c r="S1958" s="3"/>
      <c r="T1958" s="3"/>
    </row>
    <row r="1959" spans="1:20" x14ac:dyDescent="0.25">
      <c r="A1959" s="33">
        <v>45224</v>
      </c>
      <c r="B1959">
        <v>32.740001999999997</v>
      </c>
      <c r="C1959" s="6">
        <f t="shared" si="269"/>
        <v>8.8971590636022883E-3</v>
      </c>
      <c r="D1959" s="6">
        <f t="shared" si="276"/>
        <v>1.1857474076287448E-2</v>
      </c>
      <c r="E1959" s="6">
        <f t="shared" si="268"/>
        <v>1.1201144863909026E-2</v>
      </c>
      <c r="F1959" s="6">
        <f t="shared" si="275"/>
        <v>1.1102402556716833E-2</v>
      </c>
      <c r="G1959" s="3"/>
      <c r="H1959" s="3">
        <f t="shared" si="272"/>
        <v>1.3413136845513566E-4</v>
      </c>
      <c r="I1959" s="6">
        <f t="shared" si="273"/>
        <v>1.1581509765792008E-2</v>
      </c>
      <c r="J1959" s="13"/>
      <c r="K1959" s="13"/>
      <c r="L1959" s="3"/>
      <c r="M1959" s="3"/>
      <c r="N1959" s="3"/>
      <c r="O1959" s="3">
        <f t="shared" si="274"/>
        <v>1.8136594894114678E-4</v>
      </c>
      <c r="P1959" s="36">
        <f t="shared" si="270"/>
        <v>3.1703270812398934</v>
      </c>
      <c r="Q1959" s="6">
        <f t="shared" si="271"/>
        <v>1.3467217564929542E-2</v>
      </c>
      <c r="R1959" s="3"/>
      <c r="S1959" s="3"/>
      <c r="T1959" s="3"/>
    </row>
    <row r="1960" spans="1:20" x14ac:dyDescent="0.25">
      <c r="A1960" s="33">
        <v>45226</v>
      </c>
      <c r="B1960">
        <v>32.669998</v>
      </c>
      <c r="C1960" s="6">
        <f t="shared" si="269"/>
        <v>-2.1404686356079282E-3</v>
      </c>
      <c r="D1960" s="6">
        <f t="shared" si="276"/>
        <v>1.1942543263586009E-2</v>
      </c>
      <c r="E1960" s="6">
        <f t="shared" si="268"/>
        <v>1.1258865974167939E-2</v>
      </c>
      <c r="F1960" s="6">
        <f t="shared" si="275"/>
        <v>1.113690066328717E-2</v>
      </c>
      <c r="G1960" s="3"/>
      <c r="H1960" s="3">
        <f t="shared" si="272"/>
        <v>1.3083305271200995E-4</v>
      </c>
      <c r="I1960" s="6">
        <f t="shared" si="273"/>
        <v>1.143822769103719E-2</v>
      </c>
      <c r="J1960" s="13"/>
      <c r="K1960" s="13"/>
      <c r="L1960" s="3"/>
      <c r="M1960" s="3"/>
      <c r="N1960" s="3"/>
      <c r="O1960" s="3">
        <f t="shared" si="274"/>
        <v>1.7724078747140319E-4</v>
      </c>
      <c r="P1960" s="36">
        <f t="shared" si="270"/>
        <v>3.3871373440239081</v>
      </c>
      <c r="Q1960" s="6">
        <f t="shared" si="271"/>
        <v>1.3313180967424848E-2</v>
      </c>
      <c r="R1960" s="3"/>
      <c r="S1960" s="3"/>
      <c r="T1960" s="3"/>
    </row>
    <row r="1961" spans="1:20" x14ac:dyDescent="0.25">
      <c r="A1961" s="33">
        <v>45229</v>
      </c>
      <c r="B1961">
        <v>33.799999</v>
      </c>
      <c r="C1961" s="6">
        <f t="shared" si="269"/>
        <v>3.4003608508439948E-2</v>
      </c>
      <c r="D1961" s="6">
        <f t="shared" si="276"/>
        <v>1.1554116016813604E-2</v>
      </c>
      <c r="E1961" s="6">
        <f t="shared" si="268"/>
        <v>1.1180543311796676E-2</v>
      </c>
      <c r="F1961" s="6">
        <f t="shared" si="275"/>
        <v>1.1039417568370359E-2</v>
      </c>
      <c r="G1961" s="3"/>
      <c r="H1961" s="3">
        <f t="shared" si="272"/>
        <v>1.2325796590809064E-4</v>
      </c>
      <c r="I1961" s="6">
        <f t="shared" si="273"/>
        <v>1.1102160416247399E-2</v>
      </c>
      <c r="J1961" s="13"/>
      <c r="K1961" s="13"/>
      <c r="L1961" s="3"/>
      <c r="M1961" s="3"/>
      <c r="N1961" s="3"/>
      <c r="O1961" s="3">
        <f t="shared" si="274"/>
        <v>1.6733512797206601E-4</v>
      </c>
      <c r="P1961" s="36">
        <f t="shared" si="270"/>
        <v>-2.6061987573142265E-2</v>
      </c>
      <c r="Q1961" s="6">
        <f t="shared" si="271"/>
        <v>1.293580797523162E-2</v>
      </c>
      <c r="R1961" s="3"/>
      <c r="S1961" s="3"/>
      <c r="T1961" s="3"/>
    </row>
    <row r="1962" spans="1:20" x14ac:dyDescent="0.25">
      <c r="A1962" s="33">
        <v>45230</v>
      </c>
      <c r="B1962">
        <v>33.75</v>
      </c>
      <c r="C1962" s="6">
        <f t="shared" si="269"/>
        <v>-1.4803555846349731E-3</v>
      </c>
      <c r="D1962" s="6">
        <f t="shared" si="276"/>
        <v>1.2996913140761845E-2</v>
      </c>
      <c r="E1962" s="6">
        <f t="shared" si="268"/>
        <v>1.2008614874059336E-2</v>
      </c>
      <c r="F1962" s="6">
        <f t="shared" si="275"/>
        <v>1.146312004817954E-2</v>
      </c>
      <c r="G1962" s="3"/>
      <c r="H1962" s="3">
        <f t="shared" si="272"/>
        <v>1.8523721144932023E-4</v>
      </c>
      <c r="I1962" s="6">
        <f t="shared" si="273"/>
        <v>1.361018778155982E-2</v>
      </c>
      <c r="J1962" s="13"/>
      <c r="K1962" s="13"/>
      <c r="L1962" s="3"/>
      <c r="M1962" s="3"/>
      <c r="N1962" s="3"/>
      <c r="O1962" s="3">
        <f t="shared" si="274"/>
        <v>2.5374352153877393E-4</v>
      </c>
      <c r="P1962" s="36">
        <f t="shared" si="270"/>
        <v>3.2163365026404924</v>
      </c>
      <c r="Q1962" s="6">
        <f t="shared" si="271"/>
        <v>1.5929328973273604E-2</v>
      </c>
      <c r="R1962" s="3"/>
      <c r="S1962" s="3"/>
      <c r="T1962" s="3"/>
    </row>
    <row r="1963" spans="1:20" x14ac:dyDescent="0.25">
      <c r="A1963" s="33">
        <v>45231</v>
      </c>
      <c r="B1963">
        <v>33.68</v>
      </c>
      <c r="C1963" s="6">
        <f t="shared" si="269"/>
        <v>-2.076227944412895E-3</v>
      </c>
      <c r="D1963" s="6">
        <f t="shared" si="276"/>
        <v>1.2876811774789047E-2</v>
      </c>
      <c r="E1963" s="6">
        <f t="shared" si="268"/>
        <v>1.2009207570229143E-2</v>
      </c>
      <c r="F1963" s="6">
        <f t="shared" si="275"/>
        <v>1.1411027419082176E-2</v>
      </c>
      <c r="G1963" s="3"/>
      <c r="H1963" s="3">
        <f t="shared" si="272"/>
        <v>1.742544659217786E-4</v>
      </c>
      <c r="I1963" s="6">
        <f t="shared" si="273"/>
        <v>1.3200547940209853E-2</v>
      </c>
      <c r="J1963" s="13"/>
      <c r="K1963" s="13"/>
      <c r="L1963" s="3"/>
      <c r="M1963" s="3"/>
      <c r="N1963" s="3"/>
      <c r="O1963" s="3">
        <f t="shared" si="274"/>
        <v>2.363136960738127E-4</v>
      </c>
      <c r="P1963" s="36">
        <f t="shared" si="270"/>
        <v>3.2471159111571573</v>
      </c>
      <c r="Q1963" s="6">
        <f t="shared" si="271"/>
        <v>1.5372498042732439E-2</v>
      </c>
      <c r="R1963" s="3"/>
      <c r="S1963" s="3"/>
      <c r="T1963" s="3"/>
    </row>
    <row r="1964" spans="1:20" x14ac:dyDescent="0.25">
      <c r="A1964" s="33">
        <v>45232</v>
      </c>
      <c r="B1964">
        <v>33.880001</v>
      </c>
      <c r="C1964" s="6">
        <f t="shared" si="269"/>
        <v>5.9207099256658345E-3</v>
      </c>
      <c r="D1964" s="6">
        <f t="shared" si="276"/>
        <v>1.2773363641771892E-2</v>
      </c>
      <c r="E1964" s="6">
        <f t="shared" si="268"/>
        <v>1.1655730263502058E-2</v>
      </c>
      <c r="F1964" s="6">
        <f t="shared" si="275"/>
        <v>1.141307447526662E-2</v>
      </c>
      <c r="G1964" s="3"/>
      <c r="H1964" s="3">
        <f t="shared" si="272"/>
        <v>1.6405784131510155E-4</v>
      </c>
      <c r="I1964" s="6">
        <f t="shared" si="273"/>
        <v>1.2808506599721201E-2</v>
      </c>
      <c r="J1964" s="13"/>
      <c r="K1964" s="13"/>
      <c r="L1964" s="3"/>
      <c r="M1964" s="3"/>
      <c r="N1964" s="3"/>
      <c r="O1964" s="3">
        <f t="shared" si="274"/>
        <v>2.2072851863514907E-4</v>
      </c>
      <c r="P1964" s="36">
        <f t="shared" si="270"/>
        <v>3.2109429225068089</v>
      </c>
      <c r="Q1964" s="6">
        <f t="shared" si="271"/>
        <v>1.4856935035031589E-2</v>
      </c>
      <c r="R1964" s="3"/>
      <c r="S1964" s="3"/>
      <c r="T1964" s="3"/>
    </row>
    <row r="1965" spans="1:20" x14ac:dyDescent="0.25">
      <c r="A1965" s="33">
        <v>45233</v>
      </c>
      <c r="B1965">
        <v>34.599997999999999</v>
      </c>
      <c r="C1965" s="6">
        <f t="shared" si="269"/>
        <v>2.1028724960416752E-2</v>
      </c>
      <c r="D1965" s="6">
        <f t="shared" si="276"/>
        <v>1.2795557354993978E-2</v>
      </c>
      <c r="E1965" s="6">
        <f t="shared" si="268"/>
        <v>1.1679770304767086E-2</v>
      </c>
      <c r="F1965" s="6">
        <f t="shared" si="275"/>
        <v>1.1400728095543343E-2</v>
      </c>
      <c r="G1965" s="3"/>
      <c r="H1965" s="3">
        <f t="shared" si="272"/>
        <v>1.5631765919762813E-4</v>
      </c>
      <c r="I1965" s="6">
        <f t="shared" si="273"/>
        <v>1.2502706074991451E-2</v>
      </c>
      <c r="J1965" s="13"/>
      <c r="K1965" s="13"/>
      <c r="L1965" s="3"/>
      <c r="M1965" s="3"/>
      <c r="N1965" s="3"/>
      <c r="O1965" s="3">
        <f t="shared" si="274"/>
        <v>2.0918166293870064E-4</v>
      </c>
      <c r="P1965" s="36">
        <f t="shared" si="270"/>
        <v>2.2602218101282454</v>
      </c>
      <c r="Q1965" s="6">
        <f t="shared" si="271"/>
        <v>1.4463113874221575E-2</v>
      </c>
      <c r="R1965" s="3"/>
      <c r="S1965" s="3"/>
      <c r="T1965" s="3"/>
    </row>
    <row r="1966" spans="1:20" x14ac:dyDescent="0.25">
      <c r="A1966" s="33">
        <v>45236</v>
      </c>
      <c r="B1966">
        <v>34.439999</v>
      </c>
      <c r="C1966" s="6">
        <f t="shared" si="269"/>
        <v>-4.6349737366837033E-3</v>
      </c>
      <c r="D1966" s="6">
        <f t="shared" si="276"/>
        <v>1.2903667180601706E-2</v>
      </c>
      <c r="E1966" s="6">
        <f t="shared" si="268"/>
        <v>1.197755853040818E-2</v>
      </c>
      <c r="F1966" s="6">
        <f t="shared" si="275"/>
        <v>1.1592392646699137E-2</v>
      </c>
      <c r="G1966" s="3"/>
      <c r="H1966" s="3">
        <f t="shared" si="272"/>
        <v>1.7347103605342172E-4</v>
      </c>
      <c r="I1966" s="6">
        <f t="shared" si="273"/>
        <v>1.3170840370053147E-2</v>
      </c>
      <c r="J1966" s="13"/>
      <c r="K1966" s="13"/>
      <c r="L1966" s="3"/>
      <c r="M1966" s="3"/>
      <c r="N1966" s="3"/>
      <c r="O1966" s="3">
        <f t="shared" si="274"/>
        <v>2.3245552585660453E-4</v>
      </c>
      <c r="P1966" s="36">
        <f t="shared" si="270"/>
        <v>3.2182584863052668</v>
      </c>
      <c r="Q1966" s="6">
        <f t="shared" si="271"/>
        <v>1.5246492247615663E-2</v>
      </c>
      <c r="R1966" s="3"/>
      <c r="S1966" s="3"/>
      <c r="T1966" s="3"/>
    </row>
    <row r="1967" spans="1:20" x14ac:dyDescent="0.25">
      <c r="A1967" s="33">
        <v>45237</v>
      </c>
      <c r="B1967">
        <v>34.240001999999997</v>
      </c>
      <c r="C1967" s="6">
        <f t="shared" si="269"/>
        <v>-5.8240408387704272E-3</v>
      </c>
      <c r="D1967" s="6">
        <f t="shared" si="276"/>
        <v>1.2929425489579056E-2</v>
      </c>
      <c r="E1967" s="6">
        <f t="shared" si="268"/>
        <v>1.1879596892101552E-2</v>
      </c>
      <c r="F1967" s="6">
        <f t="shared" si="275"/>
        <v>1.1226374820139379E-2</v>
      </c>
      <c r="G1967" s="3"/>
      <c r="H1967" s="3">
        <f t="shared" si="272"/>
        <v>1.6435175278260125E-4</v>
      </c>
      <c r="I1967" s="6">
        <f t="shared" si="273"/>
        <v>1.2819974757486897E-2</v>
      </c>
      <c r="J1967" s="13"/>
      <c r="K1967" s="13"/>
      <c r="L1967" s="3"/>
      <c r="M1967" s="3"/>
      <c r="N1967" s="3"/>
      <c r="O1967" s="3">
        <f t="shared" si="274"/>
        <v>2.1866180170520142E-4</v>
      </c>
      <c r="P1967" s="36">
        <f t="shared" si="270"/>
        <v>3.2174921724466685</v>
      </c>
      <c r="Q1967" s="6">
        <f t="shared" si="271"/>
        <v>1.478721751057992E-2</v>
      </c>
      <c r="R1967" s="3"/>
      <c r="S1967" s="3"/>
      <c r="T1967" s="3"/>
    </row>
    <row r="1968" spans="1:20" x14ac:dyDescent="0.25">
      <c r="A1968" s="33">
        <v>45238</v>
      </c>
      <c r="B1968">
        <v>34.099997999999999</v>
      </c>
      <c r="C1968" s="6">
        <f t="shared" si="269"/>
        <v>-4.0972840463114907E-3</v>
      </c>
      <c r="D1968" s="6">
        <f t="shared" si="276"/>
        <v>1.2742556727946965E-2</v>
      </c>
      <c r="E1968" s="6">
        <f t="shared" si="268"/>
        <v>1.189588566828842E-2</v>
      </c>
      <c r="F1968" s="6">
        <f t="shared" si="275"/>
        <v>1.119439168047121E-2</v>
      </c>
      <c r="G1968" s="3"/>
      <c r="H1968" s="3">
        <f t="shared" si="272"/>
        <v>1.5652581471714512E-4</v>
      </c>
      <c r="I1968" s="6">
        <f t="shared" si="273"/>
        <v>1.2511027724257712E-2</v>
      </c>
      <c r="J1968" s="13"/>
      <c r="K1968" s="13"/>
      <c r="L1968" s="3"/>
      <c r="M1968" s="3"/>
      <c r="N1968" s="3"/>
      <c r="O1968" s="3">
        <f t="shared" si="274"/>
        <v>2.0721884919088122E-4</v>
      </c>
      <c r="P1968" s="36">
        <f t="shared" si="270"/>
        <v>3.2814217448524441</v>
      </c>
      <c r="Q1968" s="6">
        <f t="shared" si="271"/>
        <v>1.439509809591033E-2</v>
      </c>
      <c r="R1968" s="3"/>
      <c r="S1968" s="3"/>
      <c r="T1968" s="3"/>
    </row>
    <row r="1969" spans="1:20" x14ac:dyDescent="0.25">
      <c r="A1969" s="33">
        <v>45239</v>
      </c>
      <c r="B1969">
        <v>33.900002000000001</v>
      </c>
      <c r="C1969" s="6">
        <f t="shared" si="269"/>
        <v>-5.8822522549900171E-3</v>
      </c>
      <c r="D1969" s="6">
        <f t="shared" si="276"/>
        <v>1.2749033422088862E-2</v>
      </c>
      <c r="E1969" s="6">
        <f t="shared" si="268"/>
        <v>1.1847758487304081E-2</v>
      </c>
      <c r="F1969" s="6">
        <f t="shared" si="275"/>
        <v>1.1202672797544862E-2</v>
      </c>
      <c r="G1969" s="3"/>
      <c r="H1969" s="3">
        <f t="shared" si="272"/>
        <v>1.4814153002748592E-4</v>
      </c>
      <c r="I1969" s="6">
        <f t="shared" si="273"/>
        <v>1.2171340518919266E-2</v>
      </c>
      <c r="J1969" s="13"/>
      <c r="K1969" s="13"/>
      <c r="L1969" s="3"/>
      <c r="M1969" s="3"/>
      <c r="N1969" s="3"/>
      <c r="O1969" s="3">
        <f t="shared" si="274"/>
        <v>1.9545310491517667E-4</v>
      </c>
      <c r="P1969" s="36">
        <f t="shared" si="270"/>
        <v>3.2626419456379221</v>
      </c>
      <c r="Q1969" s="6">
        <f t="shared" si="271"/>
        <v>1.3980454388723446E-2</v>
      </c>
      <c r="R1969" s="3"/>
      <c r="S1969" s="3"/>
      <c r="T1969" s="3"/>
    </row>
    <row r="1970" spans="1:20" x14ac:dyDescent="0.25">
      <c r="A1970" s="33">
        <v>45240</v>
      </c>
      <c r="B1970">
        <v>33.860000999999997</v>
      </c>
      <c r="C1970" s="6">
        <f t="shared" si="269"/>
        <v>-1.1806671450915441E-3</v>
      </c>
      <c r="D1970" s="6">
        <f t="shared" si="276"/>
        <v>1.2794058921224115E-2</v>
      </c>
      <c r="E1970" s="6">
        <f t="shared" si="268"/>
        <v>1.1795546086522024E-2</v>
      </c>
      <c r="F1970" s="6">
        <f t="shared" si="275"/>
        <v>1.1187628158102493E-2</v>
      </c>
      <c r="G1970" s="3"/>
      <c r="H1970" s="3">
        <f t="shared" si="272"/>
        <v>1.4132909172131686E-4</v>
      </c>
      <c r="I1970" s="6">
        <f t="shared" si="273"/>
        <v>1.1888191272069812E-2</v>
      </c>
      <c r="J1970" s="13"/>
      <c r="K1970" s="13"/>
      <c r="L1970" s="3"/>
      <c r="M1970" s="3"/>
      <c r="N1970" s="3"/>
      <c r="O1970" s="3">
        <f t="shared" si="274"/>
        <v>1.8628914918646149E-4</v>
      </c>
      <c r="P1970" s="36">
        <f t="shared" si="270"/>
        <v>3.3714253016247167</v>
      </c>
      <c r="Q1970" s="6">
        <f t="shared" si="271"/>
        <v>1.364877830380659E-2</v>
      </c>
      <c r="R1970" s="3"/>
      <c r="S1970" s="3"/>
      <c r="T1970" s="3"/>
    </row>
    <row r="1971" spans="1:20" x14ac:dyDescent="0.25">
      <c r="A1971" s="33">
        <v>45243</v>
      </c>
      <c r="B1971">
        <v>34.580002</v>
      </c>
      <c r="C1971" s="6">
        <f t="shared" si="269"/>
        <v>2.10411318536812E-2</v>
      </c>
      <c r="D1971" s="6">
        <f t="shared" si="276"/>
        <v>1.2271506545003258E-2</v>
      </c>
      <c r="E1971" s="6">
        <f t="shared" si="268"/>
        <v>1.1700711313710985E-2</v>
      </c>
      <c r="F1971" s="6">
        <f t="shared" si="275"/>
        <v>1.1121548470345759E-2</v>
      </c>
      <c r="G1971" s="3"/>
      <c r="H1971" s="3">
        <f t="shared" si="272"/>
        <v>1.3293298471248776E-4</v>
      </c>
      <c r="I1971" s="6">
        <f t="shared" si="273"/>
        <v>1.1529656747383581E-2</v>
      </c>
      <c r="J1971" s="13"/>
      <c r="K1971" s="13"/>
      <c r="L1971" s="3"/>
      <c r="M1971" s="3"/>
      <c r="N1971" s="3"/>
      <c r="O1971" s="3">
        <f t="shared" si="274"/>
        <v>1.7525302082692148E-4</v>
      </c>
      <c r="P1971" s="36">
        <f t="shared" si="270"/>
        <v>2.1425869608945942</v>
      </c>
      <c r="Q1971" s="6">
        <f t="shared" si="271"/>
        <v>1.3238316389440218E-2</v>
      </c>
      <c r="R1971" s="3"/>
      <c r="S1971" s="3"/>
      <c r="T1971" s="3"/>
    </row>
    <row r="1972" spans="1:20" x14ac:dyDescent="0.25">
      <c r="A1972" s="33">
        <v>45244</v>
      </c>
      <c r="B1972">
        <v>35.060001</v>
      </c>
      <c r="C1972" s="6">
        <f t="shared" si="269"/>
        <v>1.3785369923578013E-2</v>
      </c>
      <c r="D1972" s="6">
        <f t="shared" si="276"/>
        <v>1.276999799420246E-2</v>
      </c>
      <c r="E1972" s="6">
        <f t="shared" si="268"/>
        <v>1.1984191573493999E-2</v>
      </c>
      <c r="F1972" s="6">
        <f t="shared" si="275"/>
        <v>1.1340355066022375E-2</v>
      </c>
      <c r="G1972" s="3"/>
      <c r="H1972" s="3">
        <f t="shared" si="272"/>
        <v>1.5152075941077836E-4</v>
      </c>
      <c r="I1972" s="6">
        <f t="shared" si="273"/>
        <v>1.2309376889622739E-2</v>
      </c>
      <c r="J1972" s="13"/>
      <c r="K1972" s="13"/>
      <c r="L1972" s="3"/>
      <c r="M1972" s="3"/>
      <c r="N1972" s="3"/>
      <c r="O1972" s="3">
        <f t="shared" si="274"/>
        <v>2.0181926431732467E-4</v>
      </c>
      <c r="P1972" s="36">
        <f t="shared" si="270"/>
        <v>2.8643220279882122</v>
      </c>
      <c r="Q1972" s="6">
        <f t="shared" si="271"/>
        <v>1.4206310721553456E-2</v>
      </c>
      <c r="R1972" s="3"/>
      <c r="S1972" s="3"/>
      <c r="T1972" s="3"/>
    </row>
    <row r="1973" spans="1:20" x14ac:dyDescent="0.25">
      <c r="A1973" s="33">
        <v>45245</v>
      </c>
      <c r="B1973">
        <v>35.470001000000003</v>
      </c>
      <c r="C1973" s="6">
        <f t="shared" si="269"/>
        <v>1.1626388962748384E-2</v>
      </c>
      <c r="D1973" s="6">
        <f t="shared" si="276"/>
        <v>1.29677278876358E-2</v>
      </c>
      <c r="E1973" s="6">
        <f t="shared" si="268"/>
        <v>1.2111598449574875E-2</v>
      </c>
      <c r="F1973" s="6">
        <f t="shared" si="275"/>
        <v>1.1423603644775338E-2</v>
      </c>
      <c r="G1973" s="3"/>
      <c r="H1973" s="3">
        <f t="shared" si="272"/>
        <v>1.5383169928192501E-4</v>
      </c>
      <c r="I1973" s="6">
        <f t="shared" si="273"/>
        <v>1.2402890763121515E-2</v>
      </c>
      <c r="J1973" s="13"/>
      <c r="K1973" s="13"/>
      <c r="L1973" s="3"/>
      <c r="M1973" s="3"/>
      <c r="N1973" s="3"/>
      <c r="O1973" s="3">
        <f t="shared" si="274"/>
        <v>2.0491675535568905E-4</v>
      </c>
      <c r="P1973" s="36">
        <f t="shared" si="270"/>
        <v>2.9976908515188274</v>
      </c>
      <c r="Q1973" s="6">
        <f t="shared" si="271"/>
        <v>1.4314913739023685E-2</v>
      </c>
      <c r="R1973" s="3"/>
      <c r="S1973" s="3"/>
      <c r="T1973" s="3"/>
    </row>
    <row r="1974" spans="1:20" x14ac:dyDescent="0.25">
      <c r="A1974" s="33">
        <v>45246</v>
      </c>
      <c r="B1974">
        <v>35.860000999999997</v>
      </c>
      <c r="C1974" s="6">
        <f t="shared" si="269"/>
        <v>1.0935199084841292E-2</v>
      </c>
      <c r="D1974" s="6">
        <f t="shared" si="276"/>
        <v>1.3031585533114023E-2</v>
      </c>
      <c r="E1974" s="6">
        <f t="shared" si="268"/>
        <v>1.2110027878294391E-2</v>
      </c>
      <c r="F1974" s="6">
        <f t="shared" si="275"/>
        <v>1.1488381778092584E-2</v>
      </c>
      <c r="G1974" s="3"/>
      <c r="H1974" s="3">
        <f t="shared" si="272"/>
        <v>1.5271217254379655E-4</v>
      </c>
      <c r="I1974" s="6">
        <f t="shared" si="273"/>
        <v>1.2357676664478503E-2</v>
      </c>
      <c r="J1974" s="13"/>
      <c r="K1974" s="13"/>
      <c r="L1974" s="3"/>
      <c r="M1974" s="3"/>
      <c r="N1974" s="3"/>
      <c r="O1974" s="3">
        <f t="shared" si="274"/>
        <v>2.0317455272439994E-4</v>
      </c>
      <c r="P1974" s="36">
        <f t="shared" si="270"/>
        <v>3.0375085257831471</v>
      </c>
      <c r="Q1974" s="6">
        <f t="shared" si="271"/>
        <v>1.425393113230171E-2</v>
      </c>
      <c r="R1974" s="3"/>
      <c r="S1974" s="3"/>
      <c r="T1974" s="3"/>
    </row>
    <row r="1975" spans="1:20" x14ac:dyDescent="0.25">
      <c r="A1975" s="33">
        <v>45247</v>
      </c>
      <c r="B1975">
        <v>35.900002000000001</v>
      </c>
      <c r="C1975" s="6">
        <f t="shared" si="269"/>
        <v>1.1148551413274011E-3</v>
      </c>
      <c r="D1975" s="6">
        <f t="shared" si="276"/>
        <v>1.3180611665249059E-2</v>
      </c>
      <c r="E1975" s="6">
        <f t="shared" si="268"/>
        <v>1.1882579089981865E-2</v>
      </c>
      <c r="F1975" s="6">
        <f t="shared" si="275"/>
        <v>1.12276538582676E-2</v>
      </c>
      <c r="G1975" s="3"/>
      <c r="H1975" s="3">
        <f t="shared" si="272"/>
        <v>1.507241569326756E-4</v>
      </c>
      <c r="I1975" s="6">
        <f t="shared" si="273"/>
        <v>1.2276976701642616E-2</v>
      </c>
      <c r="J1975" s="13"/>
      <c r="K1975" s="13"/>
      <c r="L1975" s="3"/>
      <c r="M1975" s="3"/>
      <c r="N1975" s="3"/>
      <c r="O1975" s="3">
        <f t="shared" si="274"/>
        <v>2.0030787577265485E-4</v>
      </c>
      <c r="P1975" s="36">
        <f t="shared" si="270"/>
        <v>3.3357864858117079</v>
      </c>
      <c r="Q1975" s="6">
        <f t="shared" si="271"/>
        <v>1.4153016490227616E-2</v>
      </c>
      <c r="R1975" s="3"/>
      <c r="S1975" s="3"/>
      <c r="T1975" s="3"/>
    </row>
    <row r="1976" spans="1:20" x14ac:dyDescent="0.25">
      <c r="A1976" s="33">
        <v>45250</v>
      </c>
      <c r="B1976">
        <v>35.729999999999997</v>
      </c>
      <c r="C1976" s="6">
        <f t="shared" si="269"/>
        <v>-4.7466791692196732E-3</v>
      </c>
      <c r="D1976" s="6">
        <f t="shared" si="276"/>
        <v>1.3142810908594168E-2</v>
      </c>
      <c r="E1976" s="6">
        <f t="shared" si="268"/>
        <v>1.1851994351996964E-2</v>
      </c>
      <c r="F1976" s="6">
        <f t="shared" si="275"/>
        <v>1.1107739466390619E-2</v>
      </c>
      <c r="G1976" s="3"/>
      <c r="H1976" s="3">
        <f t="shared" si="272"/>
        <v>1.417552816358837E-4</v>
      </c>
      <c r="I1976" s="6">
        <f t="shared" si="273"/>
        <v>1.19061027055827E-2</v>
      </c>
      <c r="J1976" s="13"/>
      <c r="K1976" s="13"/>
      <c r="L1976" s="3"/>
      <c r="M1976" s="3"/>
      <c r="N1976" s="3"/>
      <c r="O1976" s="3">
        <f t="shared" si="274"/>
        <v>1.8791674136245222E-4</v>
      </c>
      <c r="P1976" s="36">
        <f t="shared" si="270"/>
        <v>3.3108679221965978</v>
      </c>
      <c r="Q1976" s="6">
        <f t="shared" si="271"/>
        <v>1.3708272734464113E-2</v>
      </c>
      <c r="R1976" s="3"/>
      <c r="S1976" s="3"/>
      <c r="T1976" s="3"/>
    </row>
    <row r="1977" spans="1:20" x14ac:dyDescent="0.25">
      <c r="A1977" s="33">
        <v>45251</v>
      </c>
      <c r="B1977">
        <v>35.889999000000003</v>
      </c>
      <c r="C1977" s="6">
        <f t="shared" si="269"/>
        <v>4.4680052612828735E-3</v>
      </c>
      <c r="D1977" s="6">
        <f t="shared" si="276"/>
        <v>1.2344739562215145E-2</v>
      </c>
      <c r="E1977" s="6">
        <f t="shared" si="268"/>
        <v>1.1858491947526993E-2</v>
      </c>
      <c r="F1977" s="6">
        <f t="shared" si="275"/>
        <v>1.1117855268308899E-2</v>
      </c>
      <c r="G1977" s="3"/>
      <c r="H1977" s="3">
        <f t="shared" si="272"/>
        <v>1.3460182252586091E-4</v>
      </c>
      <c r="I1977" s="6">
        <f t="shared" si="273"/>
        <v>1.1601802555028289E-2</v>
      </c>
      <c r="J1977" s="13"/>
      <c r="K1977" s="13"/>
      <c r="L1977" s="3"/>
      <c r="M1977" s="3"/>
      <c r="N1977" s="3"/>
      <c r="O1977" s="3">
        <f t="shared" si="274"/>
        <v>1.7847503106929578E-4</v>
      </c>
      <c r="P1977" s="36">
        <f t="shared" si="270"/>
        <v>3.3406656014648171</v>
      </c>
      <c r="Q1977" s="6">
        <f t="shared" si="271"/>
        <v>1.3359454744460784E-2</v>
      </c>
      <c r="R1977" s="3"/>
      <c r="S1977" s="3"/>
      <c r="T1977" s="3"/>
    </row>
    <row r="1978" spans="1:20" x14ac:dyDescent="0.25">
      <c r="A1978" s="33">
        <v>45252</v>
      </c>
      <c r="B1978">
        <v>36</v>
      </c>
      <c r="C1978" s="6">
        <f t="shared" si="269"/>
        <v>3.0602611595089346E-3</v>
      </c>
      <c r="D1978" s="6">
        <f t="shared" si="276"/>
        <v>1.1698164901567372E-2</v>
      </c>
      <c r="E1978" s="6">
        <f t="shared" si="268"/>
        <v>1.1758749719715947E-2</v>
      </c>
      <c r="F1978" s="6">
        <f t="shared" si="275"/>
        <v>1.1107682168004293E-2</v>
      </c>
      <c r="G1978" s="3"/>
      <c r="H1978" s="3">
        <f t="shared" si="272"/>
        <v>1.2772349743520031E-4</v>
      </c>
      <c r="I1978" s="6">
        <f t="shared" si="273"/>
        <v>1.1301482090203936E-2</v>
      </c>
      <c r="J1978" s="13"/>
      <c r="K1978" s="13"/>
      <c r="L1978" s="3"/>
      <c r="M1978" s="3"/>
      <c r="N1978" s="3"/>
      <c r="O1978" s="3">
        <f t="shared" si="274"/>
        <v>1.6972486275473338E-4</v>
      </c>
      <c r="P1978" s="36">
        <f t="shared" si="270"/>
        <v>3.3941380568189952</v>
      </c>
      <c r="Q1978" s="6">
        <f t="shared" si="271"/>
        <v>1.3027849506143881E-2</v>
      </c>
      <c r="R1978" s="3"/>
      <c r="S1978" s="3"/>
      <c r="T1978" s="3"/>
    </row>
    <row r="1979" spans="1:20" x14ac:dyDescent="0.25">
      <c r="A1979" s="33">
        <v>45253</v>
      </c>
      <c r="B1979">
        <v>35.840000000000003</v>
      </c>
      <c r="C1979" s="6">
        <f t="shared" si="269"/>
        <v>-4.4543503493801968E-3</v>
      </c>
      <c r="D1979" s="6">
        <f t="shared" si="276"/>
        <v>1.162654168295929E-2</v>
      </c>
      <c r="E1979" s="6">
        <f t="shared" si="268"/>
        <v>1.1751051624961022E-2</v>
      </c>
      <c r="F1979" s="6">
        <f t="shared" si="275"/>
        <v>1.105399021869489E-2</v>
      </c>
      <c r="G1979" s="3"/>
      <c r="H1979" s="3">
        <f t="shared" si="272"/>
        <v>1.2062199949095222E-4</v>
      </c>
      <c r="I1979" s="6">
        <f t="shared" si="273"/>
        <v>1.0982804718784369E-2</v>
      </c>
      <c r="J1979" s="13"/>
      <c r="K1979" s="13"/>
      <c r="L1979" s="3"/>
      <c r="M1979" s="3"/>
      <c r="N1979" s="3"/>
      <c r="O1979" s="3">
        <f t="shared" si="274"/>
        <v>1.6093507530875355E-4</v>
      </c>
      <c r="P1979" s="36">
        <f t="shared" si="270"/>
        <v>3.3866726265342555</v>
      </c>
      <c r="Q1979" s="6">
        <f t="shared" si="271"/>
        <v>1.26860188912343E-2</v>
      </c>
      <c r="R1979" s="3"/>
      <c r="S1979" s="3"/>
      <c r="T1979" s="3"/>
    </row>
    <row r="1980" spans="1:20" x14ac:dyDescent="0.25">
      <c r="A1980" s="33">
        <v>45254</v>
      </c>
      <c r="B1980">
        <v>35.950001</v>
      </c>
      <c r="C1980" s="6">
        <f t="shared" si="269"/>
        <v>3.0645238767370727E-3</v>
      </c>
      <c r="D1980" s="6">
        <f t="shared" si="276"/>
        <v>1.1133882284410163E-2</v>
      </c>
      <c r="E1980" s="6">
        <f t="shared" si="268"/>
        <v>1.1763531519957635E-2</v>
      </c>
      <c r="F1980" s="6">
        <f t="shared" si="275"/>
        <v>1.1058537388931228E-2</v>
      </c>
      <c r="G1980" s="3"/>
      <c r="H1980" s="3">
        <f t="shared" si="272"/>
        <v>1.145751537435965E-4</v>
      </c>
      <c r="I1980" s="6">
        <f t="shared" si="273"/>
        <v>1.0703978407283737E-2</v>
      </c>
      <c r="J1980" s="13"/>
      <c r="K1980" s="13"/>
      <c r="L1980" s="3"/>
      <c r="M1980" s="3"/>
      <c r="N1980" s="3"/>
      <c r="O1980" s="3">
        <f t="shared" si="274"/>
        <v>1.5385452325010205E-4</v>
      </c>
      <c r="P1980" s="36">
        <f t="shared" si="270"/>
        <v>3.4402929088201946</v>
      </c>
      <c r="Q1980" s="6">
        <f t="shared" si="271"/>
        <v>1.2403810835791639E-2</v>
      </c>
      <c r="R1980" s="3"/>
      <c r="S1980" s="3"/>
      <c r="T1980" s="3"/>
    </row>
    <row r="1981" spans="1:20" x14ac:dyDescent="0.25">
      <c r="A1981" s="33">
        <v>45257</v>
      </c>
      <c r="B1981">
        <v>35.740001999999997</v>
      </c>
      <c r="C1981" s="6">
        <f t="shared" si="269"/>
        <v>-5.8585462924776255E-3</v>
      </c>
      <c r="D1981" s="6">
        <f t="shared" si="276"/>
        <v>1.1139205825678263E-2</v>
      </c>
      <c r="E1981" s="6">
        <f t="shared" si="268"/>
        <v>1.1602158117402412E-2</v>
      </c>
      <c r="F1981" s="6">
        <f t="shared" si="275"/>
        <v>1.1043545009868216E-2</v>
      </c>
      <c r="G1981" s="3"/>
      <c r="H1981" s="3">
        <f t="shared" si="272"/>
        <v>1.082641229144462E-4</v>
      </c>
      <c r="I1981" s="6">
        <f t="shared" si="273"/>
        <v>1.0405004705162136E-2</v>
      </c>
      <c r="J1981" s="13"/>
      <c r="K1981" s="13"/>
      <c r="L1981" s="3"/>
      <c r="M1981" s="3"/>
      <c r="N1981" s="3"/>
      <c r="O1981" s="3">
        <f t="shared" si="274"/>
        <v>1.4658671271183086E-4</v>
      </c>
      <c r="P1981" s="36">
        <f t="shared" si="270"/>
        <v>3.37793560710666</v>
      </c>
      <c r="Q1981" s="6">
        <f t="shared" si="271"/>
        <v>1.2107299976123118E-2</v>
      </c>
      <c r="R1981" s="3"/>
      <c r="S1981" s="3"/>
      <c r="T1981" s="3"/>
    </row>
    <row r="1982" spans="1:20" x14ac:dyDescent="0.25">
      <c r="A1982" s="33">
        <v>45258</v>
      </c>
      <c r="B1982">
        <v>36.090000000000003</v>
      </c>
      <c r="C1982" s="6">
        <f t="shared" si="269"/>
        <v>9.7452529637079514E-3</v>
      </c>
      <c r="D1982" s="6">
        <f t="shared" si="276"/>
        <v>1.0763632588776124E-2</v>
      </c>
      <c r="E1982" s="6">
        <f t="shared" si="268"/>
        <v>1.1625728055568798E-2</v>
      </c>
      <c r="F1982" s="6">
        <f t="shared" si="275"/>
        <v>1.081383387705616E-2</v>
      </c>
      <c r="G1982" s="3"/>
      <c r="H1982" s="3">
        <f t="shared" si="272"/>
        <v>1.0382762941924563E-4</v>
      </c>
      <c r="I1982" s="6">
        <f t="shared" si="273"/>
        <v>1.0189584359494044E-2</v>
      </c>
      <c r="J1982" s="13"/>
      <c r="K1982" s="13"/>
      <c r="L1982" s="3"/>
      <c r="M1982" s="3"/>
      <c r="N1982" s="3"/>
      <c r="O1982" s="3">
        <f t="shared" si="274"/>
        <v>1.420793747955855E-4</v>
      </c>
      <c r="P1982" s="36">
        <f t="shared" si="270"/>
        <v>3.1764093735205887</v>
      </c>
      <c r="Q1982" s="6">
        <f t="shared" si="271"/>
        <v>1.1919705314964188E-2</v>
      </c>
      <c r="R1982" s="3"/>
      <c r="S1982" s="3"/>
      <c r="T1982" s="3"/>
    </row>
    <row r="1983" spans="1:20" x14ac:dyDescent="0.25">
      <c r="A1983" s="33">
        <v>45259</v>
      </c>
      <c r="B1983">
        <v>36.729999999999997</v>
      </c>
      <c r="C1983" s="6">
        <f t="shared" si="269"/>
        <v>1.757804117687848E-2</v>
      </c>
      <c r="D1983" s="6">
        <f t="shared" si="276"/>
        <v>1.0487431004291644E-2</v>
      </c>
      <c r="E1983" s="6">
        <f t="shared" si="268"/>
        <v>1.1655964776210228E-2</v>
      </c>
      <c r="F1983" s="6">
        <f t="shared" si="275"/>
        <v>1.0845303046244356E-2</v>
      </c>
      <c r="G1983" s="3"/>
      <c r="H1983" s="3">
        <f t="shared" si="272"/>
        <v>1.0329616897369041E-4</v>
      </c>
      <c r="I1983" s="6">
        <f t="shared" si="273"/>
        <v>1.0163472289217421E-2</v>
      </c>
      <c r="J1983" s="13"/>
      <c r="K1983" s="13"/>
      <c r="L1983" s="3"/>
      <c r="M1983" s="3"/>
      <c r="N1983" s="3"/>
      <c r="O1983" s="3">
        <f t="shared" si="274"/>
        <v>1.4302568824064676E-4</v>
      </c>
      <c r="P1983" s="36">
        <f t="shared" si="270"/>
        <v>2.4271226767933745</v>
      </c>
      <c r="Q1983" s="6">
        <f t="shared" si="271"/>
        <v>1.1959334774168953E-2</v>
      </c>
      <c r="R1983" s="3"/>
      <c r="S1983" s="3"/>
      <c r="T1983" s="3"/>
    </row>
    <row r="1984" spans="1:20" x14ac:dyDescent="0.25">
      <c r="A1984" s="33">
        <v>45260</v>
      </c>
      <c r="B1984">
        <v>37.110000999999997</v>
      </c>
      <c r="C1984" s="6">
        <f t="shared" si="269"/>
        <v>1.0292642187844517E-2</v>
      </c>
      <c r="D1984" s="6">
        <f t="shared" si="276"/>
        <v>1.0917499197144135E-2</v>
      </c>
      <c r="E1984" s="6">
        <f t="shared" si="268"/>
        <v>1.1831958840184995E-2</v>
      </c>
      <c r="F1984" s="6">
        <f t="shared" si="275"/>
        <v>1.0998211744715347E-2</v>
      </c>
      <c r="G1984" s="3"/>
      <c r="H1984" s="3">
        <f t="shared" si="272"/>
        <v>1.1563765073223113E-4</v>
      </c>
      <c r="I1984" s="6">
        <f t="shared" si="273"/>
        <v>1.0753494814813979E-2</v>
      </c>
      <c r="J1984" s="13"/>
      <c r="K1984" s="13"/>
      <c r="L1984" s="3"/>
      <c r="M1984" s="3"/>
      <c r="N1984" s="3"/>
      <c r="O1984" s="3">
        <f t="shared" si="274"/>
        <v>1.6160346119835188E-4</v>
      </c>
      <c r="P1984" s="36">
        <f t="shared" si="270"/>
        <v>3.1184710236189832</v>
      </c>
      <c r="Q1984" s="6">
        <f t="shared" si="271"/>
        <v>1.2712335001814257E-2</v>
      </c>
      <c r="R1984" s="3"/>
      <c r="S1984" s="3"/>
      <c r="T1984" s="3"/>
    </row>
    <row r="1985" spans="1:20" x14ac:dyDescent="0.25">
      <c r="A1985" s="33">
        <v>45261</v>
      </c>
      <c r="B1985">
        <v>37.169998</v>
      </c>
      <c r="C1985" s="6">
        <f t="shared" si="269"/>
        <v>1.6154284829054952E-3</v>
      </c>
      <c r="D1985" s="6">
        <f t="shared" si="276"/>
        <v>1.0969989968314239E-2</v>
      </c>
      <c r="E1985" s="6">
        <f t="shared" ref="E1985:E2004" si="277">SQRT(SUMPRODUCT(C1925:C1984,C1925:C1984)/60)</f>
        <v>1.188357917583369E-2</v>
      </c>
      <c r="F1985" s="6">
        <f t="shared" si="275"/>
        <v>1.1034579881008035E-2</v>
      </c>
      <c r="G1985" s="3"/>
      <c r="H1985" s="3">
        <f t="shared" si="272"/>
        <v>1.1505570068071706E-4</v>
      </c>
      <c r="I1985" s="6">
        <f t="shared" si="273"/>
        <v>1.0726402037995643E-2</v>
      </c>
      <c r="J1985" s="13"/>
      <c r="K1985" s="13"/>
      <c r="L1985" s="3"/>
      <c r="M1985" s="3"/>
      <c r="N1985" s="3"/>
      <c r="O1985" s="3">
        <f t="shared" si="274"/>
        <v>1.6158832772652783E-4</v>
      </c>
      <c r="P1985" s="36">
        <f t="shared" si="270"/>
        <v>3.438215919663083</v>
      </c>
      <c r="Q1985" s="6">
        <f t="shared" si="271"/>
        <v>1.2711739760022144E-2</v>
      </c>
      <c r="R1985" s="3"/>
      <c r="S1985" s="3"/>
      <c r="T1985" s="3"/>
    </row>
    <row r="1986" spans="1:20" x14ac:dyDescent="0.25">
      <c r="A1986" s="33">
        <v>45264</v>
      </c>
      <c r="B1986">
        <v>37.229999999999997</v>
      </c>
      <c r="C1986" s="6">
        <f t="shared" si="269"/>
        <v>1.6129573822995767E-3</v>
      </c>
      <c r="D1986" s="6">
        <f t="shared" si="276"/>
        <v>1.0642490945656845E-2</v>
      </c>
      <c r="E1986" s="6">
        <f t="shared" si="277"/>
        <v>1.1393457776979716E-2</v>
      </c>
      <c r="F1986" s="6">
        <f t="shared" si="275"/>
        <v>1.1035722499795888E-2</v>
      </c>
      <c r="G1986" s="3"/>
      <c r="H1986" s="3">
        <f t="shared" si="272"/>
        <v>1.0830893519087698E-4</v>
      </c>
      <c r="I1986" s="6">
        <f t="shared" si="273"/>
        <v>1.0407157882480547E-2</v>
      </c>
      <c r="J1986" s="13"/>
      <c r="K1986" s="13"/>
      <c r="L1986" s="3"/>
      <c r="M1986" s="3"/>
      <c r="N1986" s="3"/>
      <c r="O1986" s="3">
        <f t="shared" si="274"/>
        <v>1.5301832356819886E-4</v>
      </c>
      <c r="P1986" s="36">
        <f t="shared" si="270"/>
        <v>3.4650368620446845</v>
      </c>
      <c r="Q1986" s="6">
        <f t="shared" si="271"/>
        <v>1.2370057541022146E-2</v>
      </c>
      <c r="R1986" s="3"/>
      <c r="S1986" s="3"/>
      <c r="T1986" s="3"/>
    </row>
    <row r="1987" spans="1:20" x14ac:dyDescent="0.25">
      <c r="A1987" s="33">
        <v>45265</v>
      </c>
      <c r="B1987">
        <v>36.93</v>
      </c>
      <c r="C1987" s="6">
        <f t="shared" si="269"/>
        <v>-8.0906590201536201E-3</v>
      </c>
      <c r="D1987" s="6">
        <f t="shared" si="276"/>
        <v>1.0586745589952781E-2</v>
      </c>
      <c r="E1987" s="6">
        <f t="shared" si="277"/>
        <v>1.1331823245333024E-2</v>
      </c>
      <c r="F1987" s="6">
        <f t="shared" si="275"/>
        <v>1.103548992274998E-2</v>
      </c>
      <c r="G1987" s="3"/>
      <c r="H1987" s="3">
        <f t="shared" si="272"/>
        <v>1.0196649697045123E-4</v>
      </c>
      <c r="I1987" s="6">
        <f t="shared" si="273"/>
        <v>1.0097846155019952E-2</v>
      </c>
      <c r="J1987" s="13"/>
      <c r="K1987" s="13"/>
      <c r="L1987" s="3"/>
      <c r="M1987" s="3"/>
      <c r="N1987" s="3"/>
      <c r="O1987" s="3">
        <f t="shared" si="274"/>
        <v>1.4526836088536881E-4</v>
      </c>
      <c r="P1987" s="36">
        <f t="shared" si="270"/>
        <v>3.2742224563993791</v>
      </c>
      <c r="Q1987" s="6">
        <f t="shared" si="271"/>
        <v>1.2052732507003082E-2</v>
      </c>
      <c r="R1987" s="3"/>
      <c r="S1987" s="3"/>
      <c r="T1987" s="3"/>
    </row>
    <row r="1988" spans="1:20" x14ac:dyDescent="0.25">
      <c r="A1988" s="33">
        <v>45266</v>
      </c>
      <c r="B1988">
        <v>36.970001000000003</v>
      </c>
      <c r="C1988" s="6">
        <f t="shared" ref="C1988:C2003" si="278">LN(B1988/B1987)</f>
        <v>1.0825711330270187E-3</v>
      </c>
      <c r="D1988" s="6">
        <f t="shared" si="276"/>
        <v>1.0683928390706379E-2</v>
      </c>
      <c r="E1988" s="6">
        <f t="shared" si="277"/>
        <v>1.1371276043229581E-2</v>
      </c>
      <c r="F1988" s="6">
        <f t="shared" si="275"/>
        <v>1.1061188255707101E-2</v>
      </c>
      <c r="G1988" s="3"/>
      <c r="H1988" s="3">
        <f t="shared" si="272"/>
        <v>9.977603295504775E-5</v>
      </c>
      <c r="I1988" s="6">
        <f t="shared" si="273"/>
        <v>9.9887953705663501E-3</v>
      </c>
      <c r="J1988" s="13"/>
      <c r="K1988" s="13"/>
      <c r="L1988" s="3"/>
      <c r="M1988" s="3"/>
      <c r="N1988" s="3"/>
      <c r="O1988" s="3">
        <f t="shared" si="274"/>
        <v>1.4346555918097145E-4</v>
      </c>
      <c r="P1988" s="36">
        <f t="shared" si="270"/>
        <v>3.5016847799196049</v>
      </c>
      <c r="Q1988" s="6">
        <f t="shared" si="271"/>
        <v>1.1977710932434939E-2</v>
      </c>
      <c r="R1988" s="3"/>
      <c r="S1988" s="3"/>
      <c r="T1988" s="3"/>
    </row>
    <row r="1989" spans="1:20" x14ac:dyDescent="0.25">
      <c r="A1989" s="33">
        <v>45267</v>
      </c>
      <c r="B1989">
        <v>36.57</v>
      </c>
      <c r="C1989" s="6">
        <f t="shared" si="278"/>
        <v>-1.0878567836208986E-2</v>
      </c>
      <c r="D1989" s="6">
        <f t="shared" si="276"/>
        <v>1.0673718593055952E-2</v>
      </c>
      <c r="E1989" s="6">
        <f t="shared" si="277"/>
        <v>1.1281133809896444E-2</v>
      </c>
      <c r="F1989" s="6">
        <f t="shared" si="275"/>
        <v>1.1028139177097518E-2</v>
      </c>
      <c r="G1989" s="3"/>
      <c r="H1989" s="3">
        <f t="shared" si="272"/>
        <v>9.3859788593228679E-5</v>
      </c>
      <c r="I1989" s="6">
        <f t="shared" si="273"/>
        <v>9.6881261652204276E-3</v>
      </c>
      <c r="J1989" s="13"/>
      <c r="K1989" s="13"/>
      <c r="L1989" s="3"/>
      <c r="M1989" s="3"/>
      <c r="N1989" s="3"/>
      <c r="O1989" s="3">
        <f t="shared" si="274"/>
        <v>1.3651202579430775E-4</v>
      </c>
      <c r="P1989" s="36">
        <f t="shared" ref="P1989:P2003" si="279">-0.5*LN(2*PI())-LN(Q1989)-C1989^2/(2*O1989)</f>
        <v>3.0971568626932457</v>
      </c>
      <c r="Q1989" s="6">
        <f t="shared" ref="Q1989:Q2004" si="280">SQRT(O1989)</f>
        <v>1.1683836090698455E-2</v>
      </c>
      <c r="R1989" s="3"/>
      <c r="S1989" s="3"/>
      <c r="T1989" s="3"/>
    </row>
    <row r="1990" spans="1:20" x14ac:dyDescent="0.25">
      <c r="A1990" s="33">
        <v>45268</v>
      </c>
      <c r="B1990">
        <v>36.860000999999997</v>
      </c>
      <c r="C1990" s="6">
        <f t="shared" si="278"/>
        <v>7.8987472100667429E-3</v>
      </c>
      <c r="D1990" s="6">
        <f t="shared" si="276"/>
        <v>1.0734728465555786E-2</v>
      </c>
      <c r="E1990" s="6">
        <f t="shared" si="277"/>
        <v>1.1354706839717114E-2</v>
      </c>
      <c r="F1990" s="6">
        <f t="shared" si="275"/>
        <v>1.1086907011993422E-2</v>
      </c>
      <c r="G1990" s="3"/>
      <c r="H1990" s="3">
        <f t="shared" ref="H1990:H2004" si="281">(1-$H$1)*C1989^2+$H$1*H1989</f>
        <v>9.5328795567655E-5</v>
      </c>
      <c r="I1990" s="6">
        <f t="shared" ref="I1990:I2004" si="282">SQRT(H1990)</f>
        <v>9.7636466326703475E-3</v>
      </c>
      <c r="J1990" s="13"/>
      <c r="K1990" s="13"/>
      <c r="L1990" s="3"/>
      <c r="M1990" s="3"/>
      <c r="N1990" s="3"/>
      <c r="O1990" s="3">
        <f t="shared" ref="O1990:O2004" si="283">$M$2+$M$3*C1989^2+$M$4*O1989</f>
        <v>1.3992695728899922E-4</v>
      </c>
      <c r="P1990" s="36">
        <f t="shared" si="279"/>
        <v>3.295317985262034</v>
      </c>
      <c r="Q1990" s="6">
        <f t="shared" si="280"/>
        <v>1.1829072545597107E-2</v>
      </c>
      <c r="R1990" s="3"/>
      <c r="S1990" s="3"/>
      <c r="T1990" s="3"/>
    </row>
    <row r="1991" spans="1:20" x14ac:dyDescent="0.25">
      <c r="A1991" s="33">
        <v>45271</v>
      </c>
      <c r="B1991">
        <v>37.060001</v>
      </c>
      <c r="C1991" s="6">
        <f t="shared" si="278"/>
        <v>5.4112684691270596E-3</v>
      </c>
      <c r="D1991" s="6">
        <f t="shared" si="276"/>
        <v>1.0824109599077002E-2</v>
      </c>
      <c r="E1991" s="6">
        <f t="shared" si="277"/>
        <v>1.1195064661332233E-2</v>
      </c>
      <c r="F1991" s="6">
        <f t="shared" si="275"/>
        <v>1.1063008121765581E-2</v>
      </c>
      <c r="G1991" s="3"/>
      <c r="H1991" s="3">
        <f t="shared" si="281"/>
        <v>9.3352480282907923E-5</v>
      </c>
      <c r="I1991" s="6">
        <f t="shared" si="282"/>
        <v>9.6619087287609963E-3</v>
      </c>
      <c r="J1991" s="13"/>
      <c r="K1991" s="13"/>
      <c r="L1991" s="3"/>
      <c r="M1991" s="3"/>
      <c r="N1991" s="3"/>
      <c r="O1991" s="3">
        <f t="shared" si="283"/>
        <v>1.3838157548309616E-4</v>
      </c>
      <c r="P1991" s="36">
        <f t="shared" si="279"/>
        <v>3.4180082611535076</v>
      </c>
      <c r="Q1991" s="6">
        <f t="shared" si="280"/>
        <v>1.1763569844358309E-2</v>
      </c>
      <c r="R1991" s="3"/>
      <c r="S1991" s="3"/>
      <c r="T1991" s="3"/>
    </row>
    <row r="1992" spans="1:20" x14ac:dyDescent="0.25">
      <c r="A1992" s="33">
        <v>45272</v>
      </c>
      <c r="B1992">
        <v>37.07</v>
      </c>
      <c r="C1992" s="6">
        <f t="shared" si="278"/>
        <v>2.6976932215723524E-4</v>
      </c>
      <c r="D1992" s="6">
        <f t="shared" si="276"/>
        <v>8.9216532347516642E-3</v>
      </c>
      <c r="E1992" s="6">
        <f t="shared" si="277"/>
        <v>1.1147099345337844E-2</v>
      </c>
      <c r="F1992" s="6">
        <f t="shared" si="275"/>
        <v>1.1075642326416304E-2</v>
      </c>
      <c r="G1992" s="3"/>
      <c r="H1992" s="3">
        <f t="shared" si="281"/>
        <v>8.9508241052631561E-5</v>
      </c>
      <c r="I1992" s="6">
        <f t="shared" si="282"/>
        <v>9.4608795073519228E-3</v>
      </c>
      <c r="J1992" s="13"/>
      <c r="K1992" s="13"/>
      <c r="L1992" s="3"/>
      <c r="M1992" s="3"/>
      <c r="N1992" s="3"/>
      <c r="O1992" s="3">
        <f t="shared" si="283"/>
        <v>1.3424259160659755E-4</v>
      </c>
      <c r="P1992" s="36">
        <f t="shared" si="279"/>
        <v>3.5387214120230563</v>
      </c>
      <c r="Q1992" s="6">
        <f t="shared" si="280"/>
        <v>1.1586310526073326E-2</v>
      </c>
      <c r="R1992" s="3"/>
      <c r="S1992" s="3"/>
      <c r="T1992" s="3"/>
    </row>
    <row r="1993" spans="1:20" x14ac:dyDescent="0.25">
      <c r="A1993" s="33">
        <v>45273</v>
      </c>
      <c r="B1993">
        <v>36.630001</v>
      </c>
      <c r="C1993" s="6">
        <f t="shared" si="278"/>
        <v>-1.1940413071890974E-2</v>
      </c>
      <c r="D1993" s="6">
        <f t="shared" si="276"/>
        <v>8.9176944256253114E-3</v>
      </c>
      <c r="E1993" s="6">
        <f t="shared" si="277"/>
        <v>1.1075593784356996E-2</v>
      </c>
      <c r="F1993" s="6">
        <f t="shared" si="275"/>
        <v>1.1075008002984717E-2</v>
      </c>
      <c r="G1993" s="3"/>
      <c r="H1993" s="3">
        <f t="shared" si="281"/>
        <v>8.4142113118704286E-5</v>
      </c>
      <c r="I1993" s="6">
        <f t="shared" si="282"/>
        <v>9.172901019781271E-3</v>
      </c>
      <c r="J1993" s="13"/>
      <c r="K1993" s="13"/>
      <c r="L1993" s="3"/>
      <c r="M1993" s="3"/>
      <c r="N1993" s="3"/>
      <c r="O1993" s="3">
        <f t="shared" si="283"/>
        <v>1.2808127117788502E-4</v>
      </c>
      <c r="P1993" s="36">
        <f t="shared" si="279"/>
        <v>3.0059100402538519</v>
      </c>
      <c r="Q1993" s="6">
        <f t="shared" si="280"/>
        <v>1.1317299641605546E-2</v>
      </c>
      <c r="R1993" s="3"/>
      <c r="S1993" s="3"/>
      <c r="T1993" s="3"/>
    </row>
    <row r="1994" spans="1:20" x14ac:dyDescent="0.25">
      <c r="A1994" s="33">
        <v>45274</v>
      </c>
      <c r="B1994">
        <v>35.75</v>
      </c>
      <c r="C1994" s="6">
        <f t="shared" si="278"/>
        <v>-2.4317334950733314E-2</v>
      </c>
      <c r="D1994" s="6">
        <f t="shared" si="276"/>
        <v>9.1724605167044938E-3</v>
      </c>
      <c r="E1994" s="6">
        <f t="shared" si="277"/>
        <v>1.1119641420824753E-2</v>
      </c>
      <c r="F1994" s="6">
        <f t="shared" si="275"/>
        <v>1.0891068632623374E-2</v>
      </c>
      <c r="G1994" s="3"/>
      <c r="H1994" s="3">
        <f t="shared" si="281"/>
        <v>8.7647994191225123E-5</v>
      </c>
      <c r="I1994" s="6">
        <f t="shared" si="282"/>
        <v>9.3620507470973009E-3</v>
      </c>
      <c r="J1994" s="13"/>
      <c r="K1994" s="13"/>
      <c r="L1994" s="3"/>
      <c r="M1994" s="3"/>
      <c r="N1994" s="3"/>
      <c r="O1994" s="3">
        <f t="shared" si="283"/>
        <v>1.3430999392366136E-4</v>
      </c>
      <c r="P1994" s="36">
        <f t="shared" si="279"/>
        <v>1.3373685229359413</v>
      </c>
      <c r="Q1994" s="6">
        <f t="shared" si="280"/>
        <v>1.1589218865983219E-2</v>
      </c>
      <c r="R1994" s="3"/>
      <c r="S1994" s="3"/>
      <c r="T1994" s="3"/>
    </row>
    <row r="1995" spans="1:20" x14ac:dyDescent="0.25">
      <c r="A1995" s="33">
        <v>45275</v>
      </c>
      <c r="B1995">
        <v>35.919998</v>
      </c>
      <c r="C1995" s="6">
        <f t="shared" si="278"/>
        <v>4.7439186146932743E-3</v>
      </c>
      <c r="D1995" s="6">
        <f t="shared" si="276"/>
        <v>1.0132947795841321E-2</v>
      </c>
      <c r="E1995" s="6">
        <f t="shared" si="277"/>
        <v>1.1541293667916652E-2</v>
      </c>
      <c r="F1995" s="6">
        <f t="shared" si="275"/>
        <v>1.1187950360059753E-2</v>
      </c>
      <c r="G1995" s="3"/>
      <c r="H1995" s="3">
        <f t="shared" si="281"/>
        <v>1.17869081286121E-4</v>
      </c>
      <c r="I1995" s="6">
        <f t="shared" si="282"/>
        <v>1.0856752796583378E-2</v>
      </c>
      <c r="J1995" s="13"/>
      <c r="K1995" s="13"/>
      <c r="L1995" s="3"/>
      <c r="M1995" s="3"/>
      <c r="N1995" s="3"/>
      <c r="O1995" s="3">
        <f t="shared" si="283"/>
        <v>1.7710249053842639E-4</v>
      </c>
      <c r="P1995" s="36">
        <f t="shared" si="279"/>
        <v>3.3369164528689454</v>
      </c>
      <c r="Q1995" s="6">
        <f t="shared" si="280"/>
        <v>1.3307985968523802E-2</v>
      </c>
      <c r="R1995" s="3"/>
      <c r="S1995" s="3"/>
      <c r="T1995" s="3"/>
    </row>
    <row r="1996" spans="1:20" x14ac:dyDescent="0.25">
      <c r="A1996" s="33">
        <v>45278</v>
      </c>
      <c r="B1996">
        <v>35.770000000000003</v>
      </c>
      <c r="C1996" s="6">
        <f t="shared" si="278"/>
        <v>-4.1846344837834911E-3</v>
      </c>
      <c r="D1996" s="6">
        <f t="shared" si="276"/>
        <v>9.4173535230788058E-3</v>
      </c>
      <c r="E1996" s="6">
        <f t="shared" si="277"/>
        <v>1.1295821663039444E-2</v>
      </c>
      <c r="F1996" s="6">
        <f t="shared" si="275"/>
        <v>1.1189434958587085E-2</v>
      </c>
      <c r="G1996" s="3"/>
      <c r="H1996" s="3">
        <f t="shared" si="281"/>
        <v>1.1214722223832373E-4</v>
      </c>
      <c r="I1996" s="6">
        <f t="shared" si="282"/>
        <v>1.0589958556969131E-2</v>
      </c>
      <c r="J1996" s="13"/>
      <c r="K1996" s="13"/>
      <c r="L1996" s="3"/>
      <c r="M1996" s="3"/>
      <c r="N1996" s="3"/>
      <c r="O1996" s="3">
        <f t="shared" si="283"/>
        <v>1.6869423198480113E-4</v>
      </c>
      <c r="P1996" s="36">
        <f t="shared" si="279"/>
        <v>3.3728707587278599</v>
      </c>
      <c r="Q1996" s="6">
        <f t="shared" si="280"/>
        <v>1.2988234367488182E-2</v>
      </c>
      <c r="R1996" s="3"/>
      <c r="S1996" s="3"/>
      <c r="T1996" s="3"/>
    </row>
    <row r="1997" spans="1:20" x14ac:dyDescent="0.25">
      <c r="A1997" s="33">
        <v>45279</v>
      </c>
      <c r="B1997">
        <v>36.240001999999997</v>
      </c>
      <c r="C1997" s="6">
        <f t="shared" si="278"/>
        <v>1.3053983091488591E-2</v>
      </c>
      <c r="D1997" s="6">
        <f t="shared" si="276"/>
        <v>9.4103216480317785E-3</v>
      </c>
      <c r="E1997" s="6">
        <f t="shared" si="277"/>
        <v>1.1307612413988909E-2</v>
      </c>
      <c r="F1997" s="6">
        <f t="shared" si="275"/>
        <v>1.1117610626944878E-2</v>
      </c>
      <c r="G1997" s="3"/>
      <c r="H1997" s="3">
        <f t="shared" si="281"/>
        <v>1.064690588497965E-4</v>
      </c>
      <c r="I1997" s="6">
        <f t="shared" si="282"/>
        <v>1.0318384507751032E-2</v>
      </c>
      <c r="J1997" s="13"/>
      <c r="K1997" s="13"/>
      <c r="L1997" s="3"/>
      <c r="M1997" s="3"/>
      <c r="N1997" s="3"/>
      <c r="O1997" s="3">
        <f t="shared" si="283"/>
        <v>1.6067768280039415E-4</v>
      </c>
      <c r="P1997" s="36">
        <f t="shared" si="279"/>
        <v>2.9188423045646958</v>
      </c>
      <c r="Q1997" s="6">
        <f t="shared" si="280"/>
        <v>1.2675870100328189E-2</v>
      </c>
      <c r="R1997" s="3"/>
      <c r="S1997" s="3"/>
      <c r="T1997" s="3"/>
    </row>
    <row r="1998" spans="1:20" x14ac:dyDescent="0.25">
      <c r="A1998" s="33">
        <v>45280</v>
      </c>
      <c r="B1998">
        <v>36.200001</v>
      </c>
      <c r="C1998" s="6">
        <f t="shared" si="278"/>
        <v>-1.1043899063805376E-3</v>
      </c>
      <c r="D1998" s="6">
        <f t="shared" si="276"/>
        <v>9.6490269430716345E-3</v>
      </c>
      <c r="E1998" s="6">
        <f t="shared" si="277"/>
        <v>1.1302134154952083E-2</v>
      </c>
      <c r="F1998" s="6">
        <f t="shared" si="275"/>
        <v>1.1197141191901051E-2</v>
      </c>
      <c r="G1998" s="3"/>
      <c r="H1998" s="3">
        <f t="shared" si="281"/>
        <v>1.1030530379198092E-4</v>
      </c>
      <c r="I1998" s="6">
        <f t="shared" si="282"/>
        <v>1.0502633183729732E-2</v>
      </c>
      <c r="J1998" s="13"/>
      <c r="K1998" s="13"/>
      <c r="L1998" s="3"/>
      <c r="M1998" s="3"/>
      <c r="N1998" s="3"/>
      <c r="O1998" s="3">
        <f t="shared" si="283"/>
        <v>1.6608958568675462E-4</v>
      </c>
      <c r="P1998" s="36">
        <f t="shared" si="279"/>
        <v>3.4288813434191692</v>
      </c>
      <c r="Q1998" s="6">
        <f t="shared" si="280"/>
        <v>1.2887574856688695E-2</v>
      </c>
      <c r="R1998" s="3"/>
      <c r="S1998" s="3"/>
      <c r="T1998" s="3"/>
    </row>
    <row r="1999" spans="1:20" x14ac:dyDescent="0.25">
      <c r="A1999" s="33">
        <v>45281</v>
      </c>
      <c r="B1999">
        <v>36.32</v>
      </c>
      <c r="C1999" s="6">
        <f t="shared" si="278"/>
        <v>3.3094072770582191E-3</v>
      </c>
      <c r="D1999" s="6">
        <f t="shared" si="276"/>
        <v>9.6220988163581486E-3</v>
      </c>
      <c r="E1999" s="6">
        <f t="shared" si="277"/>
        <v>1.1294304733565933E-2</v>
      </c>
      <c r="F1999" s="6">
        <f t="shared" si="275"/>
        <v>1.1155320822799204E-2</v>
      </c>
      <c r="G1999" s="3"/>
      <c r="H1999" s="3">
        <f t="shared" si="281"/>
        <v>1.0376016618838096E-4</v>
      </c>
      <c r="I1999" s="6">
        <f t="shared" si="282"/>
        <v>1.018627342006786E-2</v>
      </c>
      <c r="J1999" s="13"/>
      <c r="K1999" s="13"/>
      <c r="L1999" s="3"/>
      <c r="M1999" s="3"/>
      <c r="N1999" s="3"/>
      <c r="O1999" s="3">
        <f t="shared" si="283"/>
        <v>1.5697342520475476E-4</v>
      </c>
      <c r="P1999" s="36">
        <f t="shared" si="279"/>
        <v>3.4258930353704606</v>
      </c>
      <c r="Q1999" s="6">
        <f t="shared" si="280"/>
        <v>1.2528903591486158E-2</v>
      </c>
      <c r="R1999" s="3"/>
      <c r="S1999" s="3"/>
      <c r="T1999" s="3"/>
    </row>
    <row r="2000" spans="1:20" x14ac:dyDescent="0.25">
      <c r="A2000" s="33">
        <v>45282</v>
      </c>
      <c r="B2000">
        <v>36.270000000000003</v>
      </c>
      <c r="C2000" s="6">
        <f t="shared" si="278"/>
        <v>-1.3776004382814891E-3</v>
      </c>
      <c r="D2000" s="6">
        <f t="shared" si="276"/>
        <v>9.5810487489399916E-3</v>
      </c>
      <c r="E2000" s="6">
        <f t="shared" si="277"/>
        <v>1.1302310356942933E-2</v>
      </c>
      <c r="F2000" s="6">
        <f t="shared" si="275"/>
        <v>1.1106549270409398E-2</v>
      </c>
      <c r="G2000" s="3"/>
      <c r="H2000" s="3">
        <f t="shared" si="281"/>
        <v>9.8191686808604857E-5</v>
      </c>
      <c r="I2000" s="6">
        <f t="shared" si="282"/>
        <v>9.9091718528141817E-3</v>
      </c>
      <c r="J2000" s="13"/>
      <c r="K2000" s="13"/>
      <c r="L2000" s="3"/>
      <c r="M2000" s="3"/>
      <c r="N2000" s="3"/>
      <c r="O2000" s="3">
        <f t="shared" si="283"/>
        <v>1.4953618505173292E-4</v>
      </c>
      <c r="P2000" s="36">
        <f t="shared" si="279"/>
        <v>3.478701979423227</v>
      </c>
      <c r="Q2000" s="6">
        <f t="shared" si="280"/>
        <v>1.2228498887914776E-2</v>
      </c>
      <c r="R2000" s="3"/>
      <c r="S2000" s="3"/>
      <c r="T2000" s="3"/>
    </row>
    <row r="2001" spans="1:20" x14ac:dyDescent="0.25">
      <c r="A2001" s="33">
        <v>45287</v>
      </c>
      <c r="B2001">
        <v>36.75</v>
      </c>
      <c r="C2001" s="6">
        <f t="shared" si="278"/>
        <v>1.314727236403459E-2</v>
      </c>
      <c r="D2001" s="6">
        <f t="shared" si="276"/>
        <v>9.5819251057168257E-3</v>
      </c>
      <c r="E2001" s="6">
        <f t="shared" si="277"/>
        <v>1.1009158950974053E-2</v>
      </c>
      <c r="F2001" s="6">
        <f t="shared" si="275"/>
        <v>1.1039724924489359E-2</v>
      </c>
      <c r="G2001" s="3"/>
      <c r="H2001" s="3">
        <f t="shared" si="281"/>
        <v>9.2414052578141751E-5</v>
      </c>
      <c r="I2001" s="6">
        <f t="shared" si="282"/>
        <v>9.6132227987362154E-3</v>
      </c>
      <c r="J2001" s="13"/>
      <c r="K2001" s="13"/>
      <c r="L2001" s="3"/>
      <c r="M2001" s="3"/>
      <c r="N2001" s="3"/>
      <c r="O2001" s="3">
        <f t="shared" si="283"/>
        <v>1.4206140423451416E-4</v>
      </c>
      <c r="P2001" s="36">
        <f t="shared" si="279"/>
        <v>2.9023206499707941</v>
      </c>
      <c r="Q2001" s="6">
        <f t="shared" si="280"/>
        <v>1.1918951473788042E-2</v>
      </c>
      <c r="R2001" s="3"/>
      <c r="S2001" s="3"/>
      <c r="T2001" s="3"/>
    </row>
    <row r="2002" spans="1:20" x14ac:dyDescent="0.25">
      <c r="A2002" s="33">
        <v>45288</v>
      </c>
      <c r="B2002">
        <v>36.529998999999997</v>
      </c>
      <c r="C2002" s="6">
        <f t="shared" si="278"/>
        <v>-6.0044122264154747E-3</v>
      </c>
      <c r="D2002" s="6">
        <f t="shared" si="276"/>
        <v>9.1004032930361613E-3</v>
      </c>
      <c r="E2002" s="6">
        <f t="shared" si="277"/>
        <v>1.1088060896023214E-2</v>
      </c>
      <c r="F2002" s="6">
        <f t="shared" si="275"/>
        <v>1.1106440105276944E-2</v>
      </c>
      <c r="G2002" s="3"/>
      <c r="H2002" s="3">
        <f t="shared" si="281"/>
        <v>9.7240255660299718E-5</v>
      </c>
      <c r="I2002" s="6">
        <f t="shared" si="282"/>
        <v>9.8610473916465741E-3</v>
      </c>
      <c r="J2002" s="13"/>
      <c r="K2002" s="13"/>
      <c r="L2002" s="3"/>
      <c r="M2002" s="3"/>
      <c r="N2002" s="3"/>
      <c r="O2002" s="3">
        <f t="shared" si="283"/>
        <v>1.4945848956412751E-4</v>
      </c>
      <c r="P2002" s="36">
        <f t="shared" si="279"/>
        <v>3.3646954279711943</v>
      </c>
      <c r="Q2002" s="6">
        <f t="shared" si="280"/>
        <v>1.2225321654832953E-2</v>
      </c>
      <c r="R2002" s="3"/>
      <c r="S2002" s="3"/>
      <c r="T2002" s="3"/>
    </row>
    <row r="2003" spans="1:20" x14ac:dyDescent="0.25">
      <c r="A2003" s="33">
        <v>45289</v>
      </c>
      <c r="B2003">
        <v>36.729999999999997</v>
      </c>
      <c r="C2003" s="6">
        <f t="shared" si="278"/>
        <v>5.4600463991455834E-3</v>
      </c>
      <c r="D2003" s="6">
        <f t="shared" si="276"/>
        <v>8.8138843974189199E-3</v>
      </c>
      <c r="E2003" s="6">
        <f t="shared" si="277"/>
        <v>1.1087076367077842E-2</v>
      </c>
      <c r="F2003" s="6">
        <f t="shared" si="275"/>
        <v>1.1121543540632502E-2</v>
      </c>
      <c r="G2003" s="3"/>
      <c r="H2003" s="3">
        <f t="shared" si="281"/>
        <v>9.3569018291765385E-5</v>
      </c>
      <c r="I2003" s="6">
        <f t="shared" si="282"/>
        <v>9.6731079954565473E-3</v>
      </c>
      <c r="J2003" s="13"/>
      <c r="K2003" s="13"/>
      <c r="L2003" s="3"/>
      <c r="M2003" s="3"/>
      <c r="N2003" s="3"/>
      <c r="O2003" s="3">
        <f t="shared" si="283"/>
        <v>1.4481942618888767E-4</v>
      </c>
      <c r="P2003" s="36">
        <f t="shared" si="279"/>
        <v>3.3981443823628519</v>
      </c>
      <c r="Q2003" s="6">
        <f t="shared" si="280"/>
        <v>1.2034094323582796E-2</v>
      </c>
      <c r="R2003" s="3"/>
      <c r="S2003" s="3"/>
      <c r="T2003" s="3"/>
    </row>
    <row r="2004" spans="1:20" s="15" customFormat="1" x14ac:dyDescent="0.25">
      <c r="A2004" s="33">
        <v>45293</v>
      </c>
      <c r="B2004"/>
      <c r="C2004" s="14"/>
      <c r="D2004" s="6">
        <f t="shared" si="276"/>
        <v>8.6123475922647349E-3</v>
      </c>
      <c r="E2004" s="6">
        <f t="shared" si="277"/>
        <v>1.10452422462537E-2</v>
      </c>
      <c r="F2004" s="6">
        <f t="shared" si="275"/>
        <v>1.1067641746342094E-2</v>
      </c>
      <c r="G2004" s="14"/>
      <c r="H2004" s="3">
        <f t="shared" si="281"/>
        <v>8.9743603595108815E-5</v>
      </c>
      <c r="I2004" s="6">
        <f t="shared" si="282"/>
        <v>9.4733100653947144E-3</v>
      </c>
      <c r="J2004" s="26"/>
      <c r="K2004" s="26"/>
      <c r="L2004" s="14"/>
      <c r="M2004" s="14"/>
      <c r="N2004" s="14"/>
      <c r="O2004" s="3">
        <f t="shared" si="283"/>
        <v>1.4010783556169299E-4</v>
      </c>
      <c r="P2004" s="37"/>
      <c r="Q2004" s="6">
        <f t="shared" si="280"/>
        <v>1.1836715573236225E-2</v>
      </c>
      <c r="R2004" s="14"/>
      <c r="S2004" s="14"/>
      <c r="T2004" s="14"/>
    </row>
    <row r="2005" spans="1:20" x14ac:dyDescent="0.25">
      <c r="A2005" s="33"/>
      <c r="B2005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</row>
    <row r="2006" spans="1:20" x14ac:dyDescent="0.25">
      <c r="A2006" s="33"/>
      <c r="B2006"/>
    </row>
    <row r="2007" spans="1:20" x14ac:dyDescent="0.25">
      <c r="A2007" s="33"/>
      <c r="B2007"/>
    </row>
    <row r="2008" spans="1:20" x14ac:dyDescent="0.25">
      <c r="A2008" s="33"/>
      <c r="B2008"/>
    </row>
    <row r="2009" spans="1:20" x14ac:dyDescent="0.25">
      <c r="A2009" s="33"/>
      <c r="B2009"/>
    </row>
    <row r="2010" spans="1:20" x14ac:dyDescent="0.25">
      <c r="A2010" s="33"/>
      <c r="B2010"/>
    </row>
    <row r="2011" spans="1:20" x14ac:dyDescent="0.25">
      <c r="A2011" s="33"/>
      <c r="B2011"/>
    </row>
    <row r="2012" spans="1:20" x14ac:dyDescent="0.25">
      <c r="A2012" s="33"/>
      <c r="B2012"/>
    </row>
    <row r="2013" spans="1:20" x14ac:dyDescent="0.25">
      <c r="A2013" s="33"/>
      <c r="B2013"/>
    </row>
    <row r="2014" spans="1:20" x14ac:dyDescent="0.25">
      <c r="A2014" s="33"/>
      <c r="B2014"/>
    </row>
    <row r="2015" spans="1:20" x14ac:dyDescent="0.25">
      <c r="A2015" s="33"/>
      <c r="B2015"/>
    </row>
    <row r="2016" spans="1:20" x14ac:dyDescent="0.25">
      <c r="A2016" s="33"/>
      <c r="B2016"/>
    </row>
    <row r="2017" spans="1:2" x14ac:dyDescent="0.25">
      <c r="A2017" s="33"/>
      <c r="B2017"/>
    </row>
    <row r="2018" spans="1:2" x14ac:dyDescent="0.25">
      <c r="A2018" s="33"/>
      <c r="B2018"/>
    </row>
    <row r="2019" spans="1:2" x14ac:dyDescent="0.25">
      <c r="A2019" s="33"/>
      <c r="B2019"/>
    </row>
    <row r="2020" spans="1:2" x14ac:dyDescent="0.25">
      <c r="A2020" s="33"/>
      <c r="B2020"/>
    </row>
    <row r="2021" spans="1:2" x14ac:dyDescent="0.25">
      <c r="A2021" s="33"/>
      <c r="B2021"/>
    </row>
    <row r="2022" spans="1:2" x14ac:dyDescent="0.25">
      <c r="A2022" s="33"/>
      <c r="B2022"/>
    </row>
    <row r="2023" spans="1:2" x14ac:dyDescent="0.25">
      <c r="A2023" s="33"/>
      <c r="B2023"/>
    </row>
    <row r="2024" spans="1:2" x14ac:dyDescent="0.25">
      <c r="A2024" s="33"/>
      <c r="B2024"/>
    </row>
    <row r="2025" spans="1:2" x14ac:dyDescent="0.25">
      <c r="A2025" s="33"/>
      <c r="B2025"/>
    </row>
    <row r="2026" spans="1:2" x14ac:dyDescent="0.25">
      <c r="A2026" s="33"/>
      <c r="B2026"/>
    </row>
    <row r="2027" spans="1:2" x14ac:dyDescent="0.25">
      <c r="A2027" s="33"/>
      <c r="B2027"/>
    </row>
    <row r="2028" spans="1:2" x14ac:dyDescent="0.25">
      <c r="A2028" s="33"/>
      <c r="B2028"/>
    </row>
    <row r="2029" spans="1:2" x14ac:dyDescent="0.25">
      <c r="A2029" s="33"/>
      <c r="B2029"/>
    </row>
    <row r="2030" spans="1:2" x14ac:dyDescent="0.25">
      <c r="A2030" s="33"/>
      <c r="B2030"/>
    </row>
    <row r="2031" spans="1:2" x14ac:dyDescent="0.25">
      <c r="A2031" s="33"/>
      <c r="B2031"/>
    </row>
    <row r="2032" spans="1:2" x14ac:dyDescent="0.25">
      <c r="A2032" s="33"/>
      <c r="B2032"/>
    </row>
    <row r="2033" spans="1:2" x14ac:dyDescent="0.25">
      <c r="A2033" s="33"/>
      <c r="B2033"/>
    </row>
    <row r="2034" spans="1:2" x14ac:dyDescent="0.25">
      <c r="A2034" s="33"/>
      <c r="B2034"/>
    </row>
    <row r="2035" spans="1:2" x14ac:dyDescent="0.25">
      <c r="A2035" s="33"/>
      <c r="B2035"/>
    </row>
    <row r="2036" spans="1:2" x14ac:dyDescent="0.25">
      <c r="A2036" s="33"/>
      <c r="B2036"/>
    </row>
    <row r="2037" spans="1:2" x14ac:dyDescent="0.25">
      <c r="A2037" s="33"/>
      <c r="B2037"/>
    </row>
    <row r="2038" spans="1:2" x14ac:dyDescent="0.25">
      <c r="A2038" s="33"/>
      <c r="B2038"/>
    </row>
    <row r="2039" spans="1:2" x14ac:dyDescent="0.25">
      <c r="A2039" s="33"/>
      <c r="B2039"/>
    </row>
    <row r="2040" spans="1:2" x14ac:dyDescent="0.25">
      <c r="A2040" s="33"/>
      <c r="B2040"/>
    </row>
    <row r="2041" spans="1:2" x14ac:dyDescent="0.25">
      <c r="A2041" s="33"/>
      <c r="B2041"/>
    </row>
    <row r="2042" spans="1:2" x14ac:dyDescent="0.25">
      <c r="A2042" s="33"/>
      <c r="B2042"/>
    </row>
    <row r="2043" spans="1:2" x14ac:dyDescent="0.25">
      <c r="A2043" s="33"/>
      <c r="B2043"/>
    </row>
    <row r="2044" spans="1:2" x14ac:dyDescent="0.25">
      <c r="A2044" s="33"/>
      <c r="B2044"/>
    </row>
    <row r="2045" spans="1:2" x14ac:dyDescent="0.25">
      <c r="A2045" s="33"/>
      <c r="B2045"/>
    </row>
    <row r="2046" spans="1:2" x14ac:dyDescent="0.25">
      <c r="A2046" s="33"/>
      <c r="B2046"/>
    </row>
    <row r="2047" spans="1:2" x14ac:dyDescent="0.25">
      <c r="A2047" s="33"/>
      <c r="B2047"/>
    </row>
    <row r="2048" spans="1:2" x14ac:dyDescent="0.25">
      <c r="A2048" s="33"/>
      <c r="B2048"/>
    </row>
    <row r="2049" spans="1:2" x14ac:dyDescent="0.25">
      <c r="A2049" s="33"/>
      <c r="B2049"/>
    </row>
    <row r="2050" spans="1:2" x14ac:dyDescent="0.25">
      <c r="A2050" s="33"/>
      <c r="B2050"/>
    </row>
    <row r="2051" spans="1:2" x14ac:dyDescent="0.25">
      <c r="A2051" s="33"/>
      <c r="B2051"/>
    </row>
    <row r="2052" spans="1:2" x14ac:dyDescent="0.25">
      <c r="A2052" s="33"/>
      <c r="B2052"/>
    </row>
    <row r="2053" spans="1:2" x14ac:dyDescent="0.25">
      <c r="A2053" s="33"/>
      <c r="B2053"/>
    </row>
    <row r="2054" spans="1:2" x14ac:dyDescent="0.25">
      <c r="A2054" s="33"/>
      <c r="B2054"/>
    </row>
    <row r="2055" spans="1:2" x14ac:dyDescent="0.25">
      <c r="A2055" s="33"/>
      <c r="B2055"/>
    </row>
    <row r="2056" spans="1:2" x14ac:dyDescent="0.25">
      <c r="A2056" s="33"/>
      <c r="B2056"/>
    </row>
    <row r="2057" spans="1:2" x14ac:dyDescent="0.25">
      <c r="A2057" s="33"/>
      <c r="B2057"/>
    </row>
    <row r="2058" spans="1:2" x14ac:dyDescent="0.25">
      <c r="A2058" s="33"/>
      <c r="B2058"/>
    </row>
    <row r="2059" spans="1:2" x14ac:dyDescent="0.25">
      <c r="A2059" s="33"/>
      <c r="B2059"/>
    </row>
    <row r="2060" spans="1:2" x14ac:dyDescent="0.25">
      <c r="A2060" s="33"/>
      <c r="B2060"/>
    </row>
    <row r="2061" spans="1:2" x14ac:dyDescent="0.25">
      <c r="A2061" s="33"/>
      <c r="B2061"/>
    </row>
    <row r="2062" spans="1:2" x14ac:dyDescent="0.25">
      <c r="A2062" s="33"/>
      <c r="B2062"/>
    </row>
    <row r="2063" spans="1:2" x14ac:dyDescent="0.25">
      <c r="A2063" s="33"/>
      <c r="B2063"/>
    </row>
    <row r="2064" spans="1:2" x14ac:dyDescent="0.25">
      <c r="A2064" s="33"/>
      <c r="B2064"/>
    </row>
    <row r="2065" spans="1:2" x14ac:dyDescent="0.25">
      <c r="A2065" s="33"/>
      <c r="B2065"/>
    </row>
    <row r="2066" spans="1:2" x14ac:dyDescent="0.25">
      <c r="A2066" s="33"/>
      <c r="B2066"/>
    </row>
    <row r="2067" spans="1:2" x14ac:dyDescent="0.25">
      <c r="A2067" s="33"/>
      <c r="B2067"/>
    </row>
    <row r="2068" spans="1:2" x14ac:dyDescent="0.25">
      <c r="A2068" s="33"/>
      <c r="B2068"/>
    </row>
    <row r="2069" spans="1:2" x14ac:dyDescent="0.25">
      <c r="A2069" s="33"/>
      <c r="B2069"/>
    </row>
    <row r="2070" spans="1:2" x14ac:dyDescent="0.25">
      <c r="A2070" s="33"/>
      <c r="B2070"/>
    </row>
    <row r="2071" spans="1:2" x14ac:dyDescent="0.25">
      <c r="A2071" s="33"/>
      <c r="B2071"/>
    </row>
    <row r="2072" spans="1:2" x14ac:dyDescent="0.25">
      <c r="A2072" s="33"/>
      <c r="B2072"/>
    </row>
    <row r="2073" spans="1:2" x14ac:dyDescent="0.25">
      <c r="A2073" s="33"/>
      <c r="B2073"/>
    </row>
    <row r="2074" spans="1:2" x14ac:dyDescent="0.25">
      <c r="A2074" s="33"/>
      <c r="B2074"/>
    </row>
    <row r="2075" spans="1:2" x14ac:dyDescent="0.25">
      <c r="A2075" s="33"/>
      <c r="B2075"/>
    </row>
    <row r="2076" spans="1:2" x14ac:dyDescent="0.25">
      <c r="A2076" s="33"/>
      <c r="B2076"/>
    </row>
    <row r="2077" spans="1:2" x14ac:dyDescent="0.25">
      <c r="A2077" s="33"/>
      <c r="B2077"/>
    </row>
    <row r="2078" spans="1:2" x14ac:dyDescent="0.25">
      <c r="A2078" s="33"/>
      <c r="B2078"/>
    </row>
    <row r="2079" spans="1:2" x14ac:dyDescent="0.25">
      <c r="A2079" s="33"/>
      <c r="B2079"/>
    </row>
    <row r="2080" spans="1:2" x14ac:dyDescent="0.25">
      <c r="A2080" s="33"/>
      <c r="B2080"/>
    </row>
    <row r="2081" spans="1:2" x14ac:dyDescent="0.25">
      <c r="A2081" s="33"/>
      <c r="B2081"/>
    </row>
    <row r="2082" spans="1:2" x14ac:dyDescent="0.25">
      <c r="A2082" s="33"/>
      <c r="B2082"/>
    </row>
    <row r="2083" spans="1:2" x14ac:dyDescent="0.25">
      <c r="A2083" s="33"/>
      <c r="B2083"/>
    </row>
    <row r="2084" spans="1:2" x14ac:dyDescent="0.25">
      <c r="A2084" s="33"/>
      <c r="B2084"/>
    </row>
    <row r="2085" spans="1:2" x14ac:dyDescent="0.25">
      <c r="A2085" s="33"/>
      <c r="B2085"/>
    </row>
    <row r="2086" spans="1:2" x14ac:dyDescent="0.25">
      <c r="A2086" s="33"/>
      <c r="B2086"/>
    </row>
    <row r="2087" spans="1:2" x14ac:dyDescent="0.25">
      <c r="A2087" s="33"/>
      <c r="B2087"/>
    </row>
    <row r="2088" spans="1:2" x14ac:dyDescent="0.25">
      <c r="A2088" s="33"/>
      <c r="B2088"/>
    </row>
    <row r="2089" spans="1:2" x14ac:dyDescent="0.25">
      <c r="A2089" s="33"/>
      <c r="B2089"/>
    </row>
    <row r="2090" spans="1:2" x14ac:dyDescent="0.25">
      <c r="A2090" s="33"/>
      <c r="B2090"/>
    </row>
    <row r="2091" spans="1:2" x14ac:dyDescent="0.25">
      <c r="A2091" s="33"/>
      <c r="B2091"/>
    </row>
    <row r="2092" spans="1:2" x14ac:dyDescent="0.25">
      <c r="A2092" s="33"/>
      <c r="B2092"/>
    </row>
    <row r="2093" spans="1:2" x14ac:dyDescent="0.25">
      <c r="A2093" s="33"/>
      <c r="B2093"/>
    </row>
    <row r="2094" spans="1:2" x14ac:dyDescent="0.25">
      <c r="A2094" s="33"/>
      <c r="B2094"/>
    </row>
    <row r="2095" spans="1:2" x14ac:dyDescent="0.25">
      <c r="A2095" s="33"/>
      <c r="B2095"/>
    </row>
    <row r="2096" spans="1:2" x14ac:dyDescent="0.25">
      <c r="A2096" s="33"/>
      <c r="B2096"/>
    </row>
    <row r="2097" spans="1:2" x14ac:dyDescent="0.25">
      <c r="A2097" s="33"/>
      <c r="B2097"/>
    </row>
    <row r="2098" spans="1:2" x14ac:dyDescent="0.25">
      <c r="A2098" s="33"/>
      <c r="B2098"/>
    </row>
    <row r="2099" spans="1:2" x14ac:dyDescent="0.25">
      <c r="A2099" s="33"/>
      <c r="B2099"/>
    </row>
    <row r="2100" spans="1:2" x14ac:dyDescent="0.25">
      <c r="A2100" s="33"/>
      <c r="B2100"/>
    </row>
    <row r="2101" spans="1:2" x14ac:dyDescent="0.25">
      <c r="A2101" s="33"/>
      <c r="B2101"/>
    </row>
    <row r="2102" spans="1:2" x14ac:dyDescent="0.25">
      <c r="A2102" s="33"/>
      <c r="B2102"/>
    </row>
    <row r="2103" spans="1:2" x14ac:dyDescent="0.25">
      <c r="A2103" s="33"/>
      <c r="B2103"/>
    </row>
    <row r="2104" spans="1:2" x14ac:dyDescent="0.25">
      <c r="A2104" s="33"/>
      <c r="B2104"/>
    </row>
    <row r="2105" spans="1:2" x14ac:dyDescent="0.25">
      <c r="A2105" s="33"/>
      <c r="B2105"/>
    </row>
    <row r="2106" spans="1:2" x14ac:dyDescent="0.25">
      <c r="A2106" s="33"/>
      <c r="B2106"/>
    </row>
    <row r="2107" spans="1:2" x14ac:dyDescent="0.25">
      <c r="A2107" s="33"/>
      <c r="B2107"/>
    </row>
    <row r="2108" spans="1:2" x14ac:dyDescent="0.25">
      <c r="A2108" s="33"/>
      <c r="B2108"/>
    </row>
    <row r="2109" spans="1:2" x14ac:dyDescent="0.25">
      <c r="A2109" s="33"/>
      <c r="B2109"/>
    </row>
    <row r="2110" spans="1:2" x14ac:dyDescent="0.25">
      <c r="A2110" s="33"/>
      <c r="B2110"/>
    </row>
    <row r="2111" spans="1:2" x14ac:dyDescent="0.25">
      <c r="A2111" s="33"/>
      <c r="B2111"/>
    </row>
    <row r="2112" spans="1:2" x14ac:dyDescent="0.25">
      <c r="A2112" s="33"/>
      <c r="B2112"/>
    </row>
    <row r="2113" spans="1:2" x14ac:dyDescent="0.25">
      <c r="A2113" s="33"/>
      <c r="B2113"/>
    </row>
    <row r="2114" spans="1:2" x14ac:dyDescent="0.25">
      <c r="A2114" s="33"/>
      <c r="B2114"/>
    </row>
    <row r="2115" spans="1:2" x14ac:dyDescent="0.25">
      <c r="A2115" s="33"/>
      <c r="B2115"/>
    </row>
    <row r="2116" spans="1:2" x14ac:dyDescent="0.25">
      <c r="A2116" s="33"/>
      <c r="B2116"/>
    </row>
    <row r="2117" spans="1:2" x14ac:dyDescent="0.25">
      <c r="A2117" s="33"/>
      <c r="B2117"/>
    </row>
    <row r="2118" spans="1:2" x14ac:dyDescent="0.25">
      <c r="A2118" s="33"/>
      <c r="B2118"/>
    </row>
    <row r="2119" spans="1:2" x14ac:dyDescent="0.25">
      <c r="A2119" s="33"/>
      <c r="B2119"/>
    </row>
    <row r="2120" spans="1:2" x14ac:dyDescent="0.25">
      <c r="A2120" s="33"/>
      <c r="B2120"/>
    </row>
    <row r="2121" spans="1:2" x14ac:dyDescent="0.25">
      <c r="A2121" s="33"/>
      <c r="B2121"/>
    </row>
    <row r="2122" spans="1:2" x14ac:dyDescent="0.25">
      <c r="A2122" s="33"/>
      <c r="B2122"/>
    </row>
    <row r="2123" spans="1:2" x14ac:dyDescent="0.25">
      <c r="A2123" s="33"/>
      <c r="B2123"/>
    </row>
    <row r="2124" spans="1:2" x14ac:dyDescent="0.25">
      <c r="A2124" s="33"/>
      <c r="B2124"/>
    </row>
    <row r="2125" spans="1:2" x14ac:dyDescent="0.25">
      <c r="A2125" s="33"/>
      <c r="B2125"/>
    </row>
    <row r="2126" spans="1:2" x14ac:dyDescent="0.25">
      <c r="A2126" s="33"/>
      <c r="B2126"/>
    </row>
    <row r="2127" spans="1:2" x14ac:dyDescent="0.25">
      <c r="A2127" s="33"/>
      <c r="B2127"/>
    </row>
    <row r="2128" spans="1:2" x14ac:dyDescent="0.25">
      <c r="A2128" s="33"/>
      <c r="B2128"/>
    </row>
    <row r="2129" spans="1:2" x14ac:dyDescent="0.25">
      <c r="A2129" s="33"/>
      <c r="B2129"/>
    </row>
    <row r="2130" spans="1:2" x14ac:dyDescent="0.25">
      <c r="A2130" s="33"/>
      <c r="B2130"/>
    </row>
    <row r="2131" spans="1:2" x14ac:dyDescent="0.25">
      <c r="A2131" s="33"/>
      <c r="B2131"/>
    </row>
    <row r="2132" spans="1:2" x14ac:dyDescent="0.25">
      <c r="A2132" s="33"/>
      <c r="B2132"/>
    </row>
    <row r="2133" spans="1:2" x14ac:dyDescent="0.25">
      <c r="A2133" s="33"/>
      <c r="B2133"/>
    </row>
    <row r="2134" spans="1:2" x14ac:dyDescent="0.25">
      <c r="A2134" s="33"/>
      <c r="B2134"/>
    </row>
    <row r="2135" spans="1:2" x14ac:dyDescent="0.25">
      <c r="A2135" s="33"/>
      <c r="B2135"/>
    </row>
    <row r="2136" spans="1:2" x14ac:dyDescent="0.25">
      <c r="A2136" s="33"/>
      <c r="B2136"/>
    </row>
    <row r="2137" spans="1:2" x14ac:dyDescent="0.25">
      <c r="A2137" s="33"/>
      <c r="B2137"/>
    </row>
    <row r="2138" spans="1:2" x14ac:dyDescent="0.25">
      <c r="A2138" s="33"/>
      <c r="B2138"/>
    </row>
    <row r="2139" spans="1:2" x14ac:dyDescent="0.25">
      <c r="A2139" s="33"/>
      <c r="B2139"/>
    </row>
    <row r="2140" spans="1:2" x14ac:dyDescent="0.25">
      <c r="A2140" s="33"/>
      <c r="B2140"/>
    </row>
    <row r="2141" spans="1:2" x14ac:dyDescent="0.25">
      <c r="A2141" s="33"/>
      <c r="B2141"/>
    </row>
    <row r="2142" spans="1:2" x14ac:dyDescent="0.25">
      <c r="A2142" s="33"/>
      <c r="B2142"/>
    </row>
    <row r="2143" spans="1:2" x14ac:dyDescent="0.25">
      <c r="A2143" s="33"/>
      <c r="B2143"/>
    </row>
    <row r="2144" spans="1:2" x14ac:dyDescent="0.25">
      <c r="A2144" s="33"/>
      <c r="B2144"/>
    </row>
    <row r="2145" spans="1:2" x14ac:dyDescent="0.25">
      <c r="A2145" s="33"/>
      <c r="B2145"/>
    </row>
    <row r="2146" spans="1:2" x14ac:dyDescent="0.25">
      <c r="A2146" s="33"/>
      <c r="B2146"/>
    </row>
    <row r="2147" spans="1:2" x14ac:dyDescent="0.25">
      <c r="A2147" s="33"/>
      <c r="B2147"/>
    </row>
    <row r="2148" spans="1:2" x14ac:dyDescent="0.25">
      <c r="A2148" s="33"/>
      <c r="B2148"/>
    </row>
    <row r="2149" spans="1:2" x14ac:dyDescent="0.25">
      <c r="A2149" s="33"/>
      <c r="B2149"/>
    </row>
    <row r="2150" spans="1:2" x14ac:dyDescent="0.25">
      <c r="A2150" s="33"/>
      <c r="B2150"/>
    </row>
    <row r="2151" spans="1:2" x14ac:dyDescent="0.25">
      <c r="A2151" s="33"/>
      <c r="B2151"/>
    </row>
    <row r="2152" spans="1:2" x14ac:dyDescent="0.25">
      <c r="A2152" s="33"/>
      <c r="B2152"/>
    </row>
    <row r="2153" spans="1:2" x14ac:dyDescent="0.25">
      <c r="A2153" s="33"/>
      <c r="B2153"/>
    </row>
    <row r="2154" spans="1:2" x14ac:dyDescent="0.25">
      <c r="A2154" s="33"/>
      <c r="B2154"/>
    </row>
    <row r="2155" spans="1:2" x14ac:dyDescent="0.25">
      <c r="A2155" s="33"/>
      <c r="B2155"/>
    </row>
    <row r="2156" spans="1:2" x14ac:dyDescent="0.25">
      <c r="A2156" s="33"/>
      <c r="B2156"/>
    </row>
    <row r="2157" spans="1:2" x14ac:dyDescent="0.25">
      <c r="A2157" s="33"/>
      <c r="B2157"/>
    </row>
    <row r="2158" spans="1:2" x14ac:dyDescent="0.25">
      <c r="A2158" s="33"/>
      <c r="B2158"/>
    </row>
    <row r="2159" spans="1:2" x14ac:dyDescent="0.25">
      <c r="A2159" s="33"/>
      <c r="B2159"/>
    </row>
    <row r="2160" spans="1:2" x14ac:dyDescent="0.25">
      <c r="A2160" s="33"/>
      <c r="B2160"/>
    </row>
    <row r="2161" spans="1:2" x14ac:dyDescent="0.25">
      <c r="A2161" s="33"/>
      <c r="B2161"/>
    </row>
    <row r="2162" spans="1:2" x14ac:dyDescent="0.25">
      <c r="A2162" s="33"/>
      <c r="B2162"/>
    </row>
    <row r="2163" spans="1:2" x14ac:dyDescent="0.25">
      <c r="A2163" s="33"/>
      <c r="B2163"/>
    </row>
    <row r="2164" spans="1:2" x14ac:dyDescent="0.25">
      <c r="A2164" s="33"/>
      <c r="B2164"/>
    </row>
    <row r="2165" spans="1:2" x14ac:dyDescent="0.25">
      <c r="A2165" s="33"/>
      <c r="B2165"/>
    </row>
    <row r="2166" spans="1:2" x14ac:dyDescent="0.25">
      <c r="A2166" s="33"/>
      <c r="B2166"/>
    </row>
    <row r="2167" spans="1:2" x14ac:dyDescent="0.25">
      <c r="A2167" s="33"/>
      <c r="B2167"/>
    </row>
    <row r="2168" spans="1:2" x14ac:dyDescent="0.25">
      <c r="A2168" s="33"/>
      <c r="B2168"/>
    </row>
    <row r="2169" spans="1:2" x14ac:dyDescent="0.25">
      <c r="A2169" s="33"/>
      <c r="B2169"/>
    </row>
    <row r="2170" spans="1:2" x14ac:dyDescent="0.25">
      <c r="A2170" s="33"/>
      <c r="B2170"/>
    </row>
    <row r="2171" spans="1:2" x14ac:dyDescent="0.25">
      <c r="A2171" s="33"/>
      <c r="B2171"/>
    </row>
    <row r="2172" spans="1:2" x14ac:dyDescent="0.25">
      <c r="A2172" s="33"/>
      <c r="B2172"/>
    </row>
    <row r="2173" spans="1:2" x14ac:dyDescent="0.25">
      <c r="A2173" s="33"/>
      <c r="B2173"/>
    </row>
    <row r="2174" spans="1:2" x14ac:dyDescent="0.25">
      <c r="A2174" s="33"/>
      <c r="B2174"/>
    </row>
    <row r="2175" spans="1:2" x14ac:dyDescent="0.25">
      <c r="A2175" s="33"/>
      <c r="B2175"/>
    </row>
    <row r="2176" spans="1:2" x14ac:dyDescent="0.25">
      <c r="A2176" s="33"/>
      <c r="B2176"/>
    </row>
    <row r="2177" spans="1:2" x14ac:dyDescent="0.25">
      <c r="A2177" s="33"/>
      <c r="B2177"/>
    </row>
    <row r="2178" spans="1:2" x14ac:dyDescent="0.25">
      <c r="A2178" s="33"/>
      <c r="B2178"/>
    </row>
    <row r="2179" spans="1:2" x14ac:dyDescent="0.25">
      <c r="A2179" s="33"/>
      <c r="B2179"/>
    </row>
    <row r="2180" spans="1:2" x14ac:dyDescent="0.25">
      <c r="A2180" s="33"/>
      <c r="B2180"/>
    </row>
    <row r="2181" spans="1:2" x14ac:dyDescent="0.25">
      <c r="A2181" s="33"/>
      <c r="B2181"/>
    </row>
    <row r="2182" spans="1:2" x14ac:dyDescent="0.25">
      <c r="A2182" s="33"/>
      <c r="B2182"/>
    </row>
    <row r="2183" spans="1:2" x14ac:dyDescent="0.25">
      <c r="A2183" s="33"/>
      <c r="B2183"/>
    </row>
    <row r="2184" spans="1:2" x14ac:dyDescent="0.25">
      <c r="A2184" s="33"/>
      <c r="B2184"/>
    </row>
    <row r="2185" spans="1:2" x14ac:dyDescent="0.25">
      <c r="A2185" s="33"/>
      <c r="B2185"/>
    </row>
    <row r="2186" spans="1:2" x14ac:dyDescent="0.25">
      <c r="A2186" s="33"/>
      <c r="B2186"/>
    </row>
    <row r="2187" spans="1:2" x14ac:dyDescent="0.25">
      <c r="A2187" s="33"/>
      <c r="B2187"/>
    </row>
    <row r="2188" spans="1:2" x14ac:dyDescent="0.25">
      <c r="A2188" s="33"/>
      <c r="B2188"/>
    </row>
    <row r="2189" spans="1:2" x14ac:dyDescent="0.25">
      <c r="A2189" s="33"/>
      <c r="B2189"/>
    </row>
    <row r="2190" spans="1:2" x14ac:dyDescent="0.25">
      <c r="A2190" s="33"/>
      <c r="B2190"/>
    </row>
    <row r="2191" spans="1:2" x14ac:dyDescent="0.25">
      <c r="A2191" s="33"/>
      <c r="B2191"/>
    </row>
    <row r="2192" spans="1:2" x14ac:dyDescent="0.25">
      <c r="A2192" s="33"/>
      <c r="B2192"/>
    </row>
    <row r="2193" spans="1:2" x14ac:dyDescent="0.25">
      <c r="A2193" s="33"/>
      <c r="B2193"/>
    </row>
    <row r="2194" spans="1:2" x14ac:dyDescent="0.25">
      <c r="A2194" s="33"/>
      <c r="B2194"/>
    </row>
    <row r="2195" spans="1:2" x14ac:dyDescent="0.25">
      <c r="A2195" s="33"/>
      <c r="B2195"/>
    </row>
    <row r="2196" spans="1:2" x14ac:dyDescent="0.25">
      <c r="A2196" s="33"/>
      <c r="B2196"/>
    </row>
    <row r="2197" spans="1:2" x14ac:dyDescent="0.25">
      <c r="A2197" s="33"/>
      <c r="B2197"/>
    </row>
    <row r="2198" spans="1:2" x14ac:dyDescent="0.25">
      <c r="A2198" s="33"/>
      <c r="B2198"/>
    </row>
    <row r="2199" spans="1:2" x14ac:dyDescent="0.25">
      <c r="A2199" s="33"/>
      <c r="B2199"/>
    </row>
    <row r="2200" spans="1:2" x14ac:dyDescent="0.25">
      <c r="A2200" s="33"/>
      <c r="B2200"/>
    </row>
    <row r="2201" spans="1:2" x14ac:dyDescent="0.25">
      <c r="A2201" s="33"/>
      <c r="B2201"/>
    </row>
    <row r="2202" spans="1:2" x14ac:dyDescent="0.25">
      <c r="A2202" s="33"/>
      <c r="B2202"/>
    </row>
    <row r="2203" spans="1:2" x14ac:dyDescent="0.25">
      <c r="A2203" s="33"/>
      <c r="B2203"/>
    </row>
    <row r="2204" spans="1:2" x14ac:dyDescent="0.25">
      <c r="A2204" s="33"/>
      <c r="B2204"/>
    </row>
    <row r="2205" spans="1:2" x14ac:dyDescent="0.25">
      <c r="A2205" s="33"/>
      <c r="B2205"/>
    </row>
    <row r="2206" spans="1:2" x14ac:dyDescent="0.25">
      <c r="A2206" s="33"/>
      <c r="B2206"/>
    </row>
    <row r="2207" spans="1:2" x14ac:dyDescent="0.25">
      <c r="A2207" s="33"/>
      <c r="B2207"/>
    </row>
    <row r="2208" spans="1:2" x14ac:dyDescent="0.25">
      <c r="A2208" s="33"/>
      <c r="B2208"/>
    </row>
    <row r="2209" spans="1:2" x14ac:dyDescent="0.25">
      <c r="A2209" s="33"/>
      <c r="B2209"/>
    </row>
    <row r="2210" spans="1:2" x14ac:dyDescent="0.25">
      <c r="A2210" s="33"/>
      <c r="B2210"/>
    </row>
    <row r="2211" spans="1:2" x14ac:dyDescent="0.25">
      <c r="A2211" s="33"/>
      <c r="B2211"/>
    </row>
    <row r="2212" spans="1:2" x14ac:dyDescent="0.25">
      <c r="A2212" s="33"/>
      <c r="B2212"/>
    </row>
    <row r="2213" spans="1:2" x14ac:dyDescent="0.25">
      <c r="A2213" s="33"/>
      <c r="B2213"/>
    </row>
    <row r="2214" spans="1:2" x14ac:dyDescent="0.25">
      <c r="A2214" s="33"/>
      <c r="B2214"/>
    </row>
    <row r="2215" spans="1:2" x14ac:dyDescent="0.25">
      <c r="A2215" s="33"/>
      <c r="B2215"/>
    </row>
    <row r="2216" spans="1:2" x14ac:dyDescent="0.25">
      <c r="A2216" s="33"/>
      <c r="B2216"/>
    </row>
    <row r="2217" spans="1:2" x14ac:dyDescent="0.25">
      <c r="A2217" s="33"/>
      <c r="B2217"/>
    </row>
    <row r="2218" spans="1:2" x14ac:dyDescent="0.25">
      <c r="A2218" s="33"/>
      <c r="B2218"/>
    </row>
    <row r="2219" spans="1:2" x14ac:dyDescent="0.25">
      <c r="A2219" s="33"/>
      <c r="B2219"/>
    </row>
    <row r="2220" spans="1:2" x14ac:dyDescent="0.25">
      <c r="A2220" s="33"/>
      <c r="B2220"/>
    </row>
    <row r="2221" spans="1:2" x14ac:dyDescent="0.25">
      <c r="A2221" s="33"/>
      <c r="B2221"/>
    </row>
    <row r="2222" spans="1:2" x14ac:dyDescent="0.25">
      <c r="A2222" s="33"/>
      <c r="B2222"/>
    </row>
    <row r="2223" spans="1:2" x14ac:dyDescent="0.25">
      <c r="A2223" s="33"/>
      <c r="B2223"/>
    </row>
    <row r="2224" spans="1:2" x14ac:dyDescent="0.25">
      <c r="A2224" s="33"/>
      <c r="B2224"/>
    </row>
    <row r="2225" spans="1:2" x14ac:dyDescent="0.25">
      <c r="A2225" s="33"/>
      <c r="B2225"/>
    </row>
    <row r="2226" spans="1:2" x14ac:dyDescent="0.25">
      <c r="A2226" s="33"/>
      <c r="B2226"/>
    </row>
    <row r="2227" spans="1:2" x14ac:dyDescent="0.25">
      <c r="A2227" s="33"/>
      <c r="B2227"/>
    </row>
    <row r="2228" spans="1:2" x14ac:dyDescent="0.25">
      <c r="A2228" s="33"/>
      <c r="B2228"/>
    </row>
    <row r="2229" spans="1:2" x14ac:dyDescent="0.25">
      <c r="A2229" s="33"/>
      <c r="B2229"/>
    </row>
    <row r="2230" spans="1:2" x14ac:dyDescent="0.25">
      <c r="A2230" s="33"/>
      <c r="B2230"/>
    </row>
    <row r="2231" spans="1:2" x14ac:dyDescent="0.25">
      <c r="A2231" s="33"/>
      <c r="B2231"/>
    </row>
    <row r="2232" spans="1:2" x14ac:dyDescent="0.25">
      <c r="A2232" s="33"/>
      <c r="B2232"/>
    </row>
    <row r="2233" spans="1:2" x14ac:dyDescent="0.25">
      <c r="A2233" s="33"/>
      <c r="B2233"/>
    </row>
    <row r="2234" spans="1:2" x14ac:dyDescent="0.25">
      <c r="A2234" s="33"/>
      <c r="B2234"/>
    </row>
    <row r="2235" spans="1:2" x14ac:dyDescent="0.25">
      <c r="A2235" s="33"/>
      <c r="B2235"/>
    </row>
    <row r="2236" spans="1:2" x14ac:dyDescent="0.25">
      <c r="A2236" s="33"/>
      <c r="B2236"/>
    </row>
    <row r="2237" spans="1:2" x14ac:dyDescent="0.25">
      <c r="A2237" s="33"/>
      <c r="B2237"/>
    </row>
    <row r="2238" spans="1:2" x14ac:dyDescent="0.25">
      <c r="A2238" s="33"/>
      <c r="B2238"/>
    </row>
    <row r="2239" spans="1:2" x14ac:dyDescent="0.25">
      <c r="A2239" s="33"/>
      <c r="B2239"/>
    </row>
    <row r="2240" spans="1:2" x14ac:dyDescent="0.25">
      <c r="A2240" s="33"/>
      <c r="B2240"/>
    </row>
    <row r="2241" spans="1:2" x14ac:dyDescent="0.25">
      <c r="A2241" s="33"/>
      <c r="B2241"/>
    </row>
    <row r="2242" spans="1:2" x14ac:dyDescent="0.25">
      <c r="A2242" s="33"/>
      <c r="B2242"/>
    </row>
    <row r="2243" spans="1:2" x14ac:dyDescent="0.25">
      <c r="A2243" s="33"/>
      <c r="B2243"/>
    </row>
    <row r="2244" spans="1:2" x14ac:dyDescent="0.25">
      <c r="A2244" s="33"/>
      <c r="B2244"/>
    </row>
    <row r="2245" spans="1:2" x14ac:dyDescent="0.25">
      <c r="A2245" s="33"/>
      <c r="B2245"/>
    </row>
    <row r="2246" spans="1:2" x14ac:dyDescent="0.25">
      <c r="A2246" s="33"/>
      <c r="B2246"/>
    </row>
    <row r="2247" spans="1:2" x14ac:dyDescent="0.25">
      <c r="A2247" s="33"/>
      <c r="B2247"/>
    </row>
    <row r="2248" spans="1:2" x14ac:dyDescent="0.25">
      <c r="A2248" s="33"/>
      <c r="B2248"/>
    </row>
    <row r="2249" spans="1:2" x14ac:dyDescent="0.25">
      <c r="A2249" s="33"/>
      <c r="B2249"/>
    </row>
    <row r="2250" spans="1:2" x14ac:dyDescent="0.25">
      <c r="A2250" s="33"/>
      <c r="B2250"/>
    </row>
    <row r="2251" spans="1:2" x14ac:dyDescent="0.25">
      <c r="A2251" s="33"/>
      <c r="B2251"/>
    </row>
    <row r="2252" spans="1:2" x14ac:dyDescent="0.25">
      <c r="A2252" s="33"/>
      <c r="B2252"/>
    </row>
    <row r="2253" spans="1:2" x14ac:dyDescent="0.25">
      <c r="A2253" s="33"/>
      <c r="B2253"/>
    </row>
    <row r="2254" spans="1:2" x14ac:dyDescent="0.25">
      <c r="A2254" s="33"/>
      <c r="B2254"/>
    </row>
    <row r="2255" spans="1:2" x14ac:dyDescent="0.25">
      <c r="A2255" s="33"/>
      <c r="B2255"/>
    </row>
    <row r="2256" spans="1:2" x14ac:dyDescent="0.25">
      <c r="A2256" s="33"/>
      <c r="B2256"/>
    </row>
    <row r="2257" spans="1:2" x14ac:dyDescent="0.25">
      <c r="A2257" s="33"/>
      <c r="B2257"/>
    </row>
    <row r="2258" spans="1:2" x14ac:dyDescent="0.25">
      <c r="A2258" s="33"/>
      <c r="B2258"/>
    </row>
    <row r="2259" spans="1:2" x14ac:dyDescent="0.25">
      <c r="A2259" s="33"/>
      <c r="B2259"/>
    </row>
    <row r="2260" spans="1:2" x14ac:dyDescent="0.25">
      <c r="A2260" s="33"/>
      <c r="B2260"/>
    </row>
    <row r="2261" spans="1:2" x14ac:dyDescent="0.25">
      <c r="A2261" s="33"/>
      <c r="B2261"/>
    </row>
    <row r="2262" spans="1:2" x14ac:dyDescent="0.25">
      <c r="A2262" s="33"/>
      <c r="B2262"/>
    </row>
    <row r="2263" spans="1:2" x14ac:dyDescent="0.25">
      <c r="A2263" s="33"/>
      <c r="B2263"/>
    </row>
    <row r="2264" spans="1:2" x14ac:dyDescent="0.25">
      <c r="A2264" s="33"/>
      <c r="B2264"/>
    </row>
    <row r="2265" spans="1:2" x14ac:dyDescent="0.25">
      <c r="A2265" s="33"/>
      <c r="B2265"/>
    </row>
    <row r="2266" spans="1:2" x14ac:dyDescent="0.25">
      <c r="A2266" s="33"/>
      <c r="B2266"/>
    </row>
    <row r="2267" spans="1:2" x14ac:dyDescent="0.25">
      <c r="A2267" s="33"/>
      <c r="B2267"/>
    </row>
    <row r="2268" spans="1:2" x14ac:dyDescent="0.25">
      <c r="A2268" s="33"/>
      <c r="B2268"/>
    </row>
    <row r="2269" spans="1:2" x14ac:dyDescent="0.25">
      <c r="A2269" s="33"/>
      <c r="B2269"/>
    </row>
    <row r="2270" spans="1:2" x14ac:dyDescent="0.25">
      <c r="A2270" s="33"/>
      <c r="B2270"/>
    </row>
    <row r="2271" spans="1:2" x14ac:dyDescent="0.25">
      <c r="A2271" s="33"/>
      <c r="B2271"/>
    </row>
    <row r="2272" spans="1:2" x14ac:dyDescent="0.25">
      <c r="A2272" s="33"/>
      <c r="B2272"/>
    </row>
    <row r="2273" spans="1:2" x14ac:dyDescent="0.25">
      <c r="A2273" s="33"/>
      <c r="B2273"/>
    </row>
    <row r="2274" spans="1:2" x14ac:dyDescent="0.25">
      <c r="A2274" s="33"/>
      <c r="B2274"/>
    </row>
    <row r="2275" spans="1:2" x14ac:dyDescent="0.25">
      <c r="A2275" s="33"/>
      <c r="B2275"/>
    </row>
    <row r="2276" spans="1:2" x14ac:dyDescent="0.25">
      <c r="A2276" s="33"/>
      <c r="B2276"/>
    </row>
    <row r="2277" spans="1:2" x14ac:dyDescent="0.25">
      <c r="A2277" s="33"/>
      <c r="B2277"/>
    </row>
    <row r="2278" spans="1:2" x14ac:dyDescent="0.25">
      <c r="A2278" s="33"/>
      <c r="B2278"/>
    </row>
    <row r="2279" spans="1:2" x14ac:dyDescent="0.25">
      <c r="A2279" s="33"/>
      <c r="B2279"/>
    </row>
    <row r="2280" spans="1:2" x14ac:dyDescent="0.25">
      <c r="A2280" s="33"/>
      <c r="B2280"/>
    </row>
    <row r="2281" spans="1:2" x14ac:dyDescent="0.25">
      <c r="A2281" s="33"/>
      <c r="B2281"/>
    </row>
    <row r="2282" spans="1:2" x14ac:dyDescent="0.25">
      <c r="A2282" s="33"/>
      <c r="B2282"/>
    </row>
    <row r="2283" spans="1:2" x14ac:dyDescent="0.25">
      <c r="A2283" s="33"/>
      <c r="B2283"/>
    </row>
    <row r="2284" spans="1:2" x14ac:dyDescent="0.25">
      <c r="A2284" s="33"/>
      <c r="B2284"/>
    </row>
    <row r="2285" spans="1:2" x14ac:dyDescent="0.25">
      <c r="A2285" s="33"/>
      <c r="B2285"/>
    </row>
    <row r="2286" spans="1:2" x14ac:dyDescent="0.25">
      <c r="A2286" s="33"/>
      <c r="B2286"/>
    </row>
    <row r="2287" spans="1:2" x14ac:dyDescent="0.25">
      <c r="A2287" s="33"/>
      <c r="B2287"/>
    </row>
    <row r="2288" spans="1:2" x14ac:dyDescent="0.25">
      <c r="A2288" s="33"/>
      <c r="B2288"/>
    </row>
    <row r="2289" spans="1:2" x14ac:dyDescent="0.25">
      <c r="A2289" s="33"/>
      <c r="B2289"/>
    </row>
    <row r="2290" spans="1:2" x14ac:dyDescent="0.25">
      <c r="A2290" s="33"/>
      <c r="B2290"/>
    </row>
    <row r="2291" spans="1:2" x14ac:dyDescent="0.25">
      <c r="A2291" s="33"/>
      <c r="B2291"/>
    </row>
    <row r="2292" spans="1:2" x14ac:dyDescent="0.25">
      <c r="A2292" s="33"/>
      <c r="B2292"/>
    </row>
    <row r="2293" spans="1:2" x14ac:dyDescent="0.25">
      <c r="A2293" s="33"/>
      <c r="B2293"/>
    </row>
    <row r="2294" spans="1:2" x14ac:dyDescent="0.25">
      <c r="A2294" s="33"/>
      <c r="B2294"/>
    </row>
    <row r="2295" spans="1:2" x14ac:dyDescent="0.25">
      <c r="A2295" s="33"/>
      <c r="B2295"/>
    </row>
    <row r="2296" spans="1:2" x14ac:dyDescent="0.25">
      <c r="A2296" s="33"/>
      <c r="B2296"/>
    </row>
    <row r="2297" spans="1:2" x14ac:dyDescent="0.25">
      <c r="A2297" s="33"/>
      <c r="B2297"/>
    </row>
    <row r="2298" spans="1:2" x14ac:dyDescent="0.25">
      <c r="A2298" s="33"/>
      <c r="B2298"/>
    </row>
    <row r="2299" spans="1:2" x14ac:dyDescent="0.25">
      <c r="A2299" s="33"/>
      <c r="B2299"/>
    </row>
    <row r="2300" spans="1:2" x14ac:dyDescent="0.25">
      <c r="A2300" s="33"/>
      <c r="B2300"/>
    </row>
    <row r="2301" spans="1:2" x14ac:dyDescent="0.25">
      <c r="A2301" s="33"/>
      <c r="B2301"/>
    </row>
    <row r="2302" spans="1:2" x14ac:dyDescent="0.25">
      <c r="A2302" s="33"/>
      <c r="B2302"/>
    </row>
    <row r="2303" spans="1:2" x14ac:dyDescent="0.25">
      <c r="A2303" s="33"/>
      <c r="B2303"/>
    </row>
    <row r="2304" spans="1:2" x14ac:dyDescent="0.25">
      <c r="A2304" s="33"/>
      <c r="B2304"/>
    </row>
    <row r="2305" spans="1:2" x14ac:dyDescent="0.25">
      <c r="A2305" s="33"/>
      <c r="B2305"/>
    </row>
    <row r="2306" spans="1:2" x14ac:dyDescent="0.25">
      <c r="A2306" s="33"/>
      <c r="B2306"/>
    </row>
    <row r="2307" spans="1:2" x14ac:dyDescent="0.25">
      <c r="A2307" s="33"/>
      <c r="B2307"/>
    </row>
    <row r="2308" spans="1:2" x14ac:dyDescent="0.25">
      <c r="A2308" s="33"/>
      <c r="B2308"/>
    </row>
    <row r="2309" spans="1:2" x14ac:dyDescent="0.25">
      <c r="A2309" s="33"/>
      <c r="B2309"/>
    </row>
    <row r="2310" spans="1:2" x14ac:dyDescent="0.25">
      <c r="A2310" s="33"/>
      <c r="B2310"/>
    </row>
    <row r="2311" spans="1:2" x14ac:dyDescent="0.25">
      <c r="A2311" s="33"/>
      <c r="B2311"/>
    </row>
    <row r="2312" spans="1:2" x14ac:dyDescent="0.25">
      <c r="A2312" s="33"/>
      <c r="B2312"/>
    </row>
    <row r="2313" spans="1:2" x14ac:dyDescent="0.25">
      <c r="A2313" s="33"/>
      <c r="B2313"/>
    </row>
    <row r="2314" spans="1:2" x14ac:dyDescent="0.25">
      <c r="A2314" s="33"/>
      <c r="B2314"/>
    </row>
    <row r="2315" spans="1:2" x14ac:dyDescent="0.25">
      <c r="A2315" s="33"/>
      <c r="B2315"/>
    </row>
    <row r="2316" spans="1:2" x14ac:dyDescent="0.25">
      <c r="A2316" s="33"/>
      <c r="B2316"/>
    </row>
    <row r="2317" spans="1:2" x14ac:dyDescent="0.25">
      <c r="A2317" s="33"/>
      <c r="B2317"/>
    </row>
    <row r="2318" spans="1:2" x14ac:dyDescent="0.25">
      <c r="A2318" s="33"/>
      <c r="B2318"/>
    </row>
    <row r="2319" spans="1:2" x14ac:dyDescent="0.25">
      <c r="A2319" s="33"/>
      <c r="B2319"/>
    </row>
    <row r="2320" spans="1:2" x14ac:dyDescent="0.25">
      <c r="A2320" s="33"/>
      <c r="B2320"/>
    </row>
    <row r="2321" spans="1:2" x14ac:dyDescent="0.25">
      <c r="A2321" s="33"/>
      <c r="B2321"/>
    </row>
    <row r="2322" spans="1:2" x14ac:dyDescent="0.25">
      <c r="A2322" s="33"/>
      <c r="B2322"/>
    </row>
    <row r="2323" spans="1:2" x14ac:dyDescent="0.25">
      <c r="A2323" s="33"/>
      <c r="B2323"/>
    </row>
    <row r="2324" spans="1:2" x14ac:dyDescent="0.25">
      <c r="A2324" s="33"/>
      <c r="B2324"/>
    </row>
    <row r="2325" spans="1:2" x14ac:dyDescent="0.25">
      <c r="A2325" s="33"/>
      <c r="B2325"/>
    </row>
    <row r="2326" spans="1:2" x14ac:dyDescent="0.25">
      <c r="A2326" s="33"/>
      <c r="B2326"/>
    </row>
    <row r="2327" spans="1:2" x14ac:dyDescent="0.25">
      <c r="A2327" s="33"/>
      <c r="B2327"/>
    </row>
    <row r="2328" spans="1:2" x14ac:dyDescent="0.25">
      <c r="A2328" s="33"/>
      <c r="B2328"/>
    </row>
    <row r="2329" spans="1:2" x14ac:dyDescent="0.25">
      <c r="A2329" s="33"/>
      <c r="B2329"/>
    </row>
    <row r="2330" spans="1:2" x14ac:dyDescent="0.25">
      <c r="A2330" s="33"/>
      <c r="B2330"/>
    </row>
    <row r="2331" spans="1:2" x14ac:dyDescent="0.25">
      <c r="A2331" s="33"/>
      <c r="B2331"/>
    </row>
    <row r="2332" spans="1:2" x14ac:dyDescent="0.25">
      <c r="A2332" s="33"/>
      <c r="B2332"/>
    </row>
    <row r="2333" spans="1:2" x14ac:dyDescent="0.25">
      <c r="A2333" s="33"/>
      <c r="B2333"/>
    </row>
    <row r="2334" spans="1:2" x14ac:dyDescent="0.25">
      <c r="A2334" s="33"/>
      <c r="B2334"/>
    </row>
    <row r="2335" spans="1:2" x14ac:dyDescent="0.25">
      <c r="A2335" s="33"/>
      <c r="B2335"/>
    </row>
    <row r="2336" spans="1:2" x14ac:dyDescent="0.25">
      <c r="A2336" s="33"/>
      <c r="B2336"/>
    </row>
    <row r="2337" spans="1:2" x14ac:dyDescent="0.25">
      <c r="A2337" s="33"/>
      <c r="B2337"/>
    </row>
    <row r="2338" spans="1:2" x14ac:dyDescent="0.25">
      <c r="A2338" s="33"/>
      <c r="B2338"/>
    </row>
    <row r="2339" spans="1:2" x14ac:dyDescent="0.25">
      <c r="A2339" s="33"/>
      <c r="B2339"/>
    </row>
    <row r="2340" spans="1:2" x14ac:dyDescent="0.25">
      <c r="A2340" s="33"/>
      <c r="B2340"/>
    </row>
    <row r="2341" spans="1:2" x14ac:dyDescent="0.25">
      <c r="A2341" s="33"/>
      <c r="B2341"/>
    </row>
    <row r="2342" spans="1:2" x14ac:dyDescent="0.25">
      <c r="A2342" s="33"/>
      <c r="B2342"/>
    </row>
    <row r="2343" spans="1:2" x14ac:dyDescent="0.25">
      <c r="A2343" s="33"/>
      <c r="B2343"/>
    </row>
    <row r="2344" spans="1:2" x14ac:dyDescent="0.25">
      <c r="A2344" s="33"/>
      <c r="B2344"/>
    </row>
    <row r="2345" spans="1:2" x14ac:dyDescent="0.25">
      <c r="A2345" s="33"/>
      <c r="B2345"/>
    </row>
    <row r="2346" spans="1:2" x14ac:dyDescent="0.25">
      <c r="A2346" s="33"/>
      <c r="B2346"/>
    </row>
    <row r="2347" spans="1:2" x14ac:dyDescent="0.25">
      <c r="A2347" s="33"/>
      <c r="B2347"/>
    </row>
    <row r="2348" spans="1:2" x14ac:dyDescent="0.25">
      <c r="A2348" s="33"/>
      <c r="B2348"/>
    </row>
    <row r="2349" spans="1:2" x14ac:dyDescent="0.25">
      <c r="A2349" s="33"/>
      <c r="B2349"/>
    </row>
    <row r="2350" spans="1:2" x14ac:dyDescent="0.25">
      <c r="A2350" s="33"/>
      <c r="B2350"/>
    </row>
    <row r="2351" spans="1:2" x14ac:dyDescent="0.25">
      <c r="A2351" s="33"/>
      <c r="B2351"/>
    </row>
    <row r="2352" spans="1:2" x14ac:dyDescent="0.25">
      <c r="A2352" s="33"/>
      <c r="B2352"/>
    </row>
    <row r="2353" spans="1:2" x14ac:dyDescent="0.25">
      <c r="A2353" s="33"/>
      <c r="B2353"/>
    </row>
    <row r="2354" spans="1:2" x14ac:dyDescent="0.25">
      <c r="A2354" s="33"/>
      <c r="B2354"/>
    </row>
    <row r="2355" spans="1:2" x14ac:dyDescent="0.25">
      <c r="A2355" s="33"/>
      <c r="B2355"/>
    </row>
    <row r="2356" spans="1:2" x14ac:dyDescent="0.25">
      <c r="A2356" s="33"/>
      <c r="B2356"/>
    </row>
    <row r="2357" spans="1:2" x14ac:dyDescent="0.25">
      <c r="A2357" s="33"/>
      <c r="B2357"/>
    </row>
    <row r="2358" spans="1:2" x14ac:dyDescent="0.25">
      <c r="A2358" s="33"/>
      <c r="B2358"/>
    </row>
    <row r="2359" spans="1:2" x14ac:dyDescent="0.25">
      <c r="A2359" s="33"/>
      <c r="B2359"/>
    </row>
    <row r="2360" spans="1:2" x14ac:dyDescent="0.25">
      <c r="A2360" s="33"/>
      <c r="B2360"/>
    </row>
    <row r="2361" spans="1:2" x14ac:dyDescent="0.25">
      <c r="A2361" s="33"/>
      <c r="B2361"/>
    </row>
    <row r="2362" spans="1:2" x14ac:dyDescent="0.25">
      <c r="A2362" s="33"/>
      <c r="B2362"/>
    </row>
    <row r="2363" spans="1:2" x14ac:dyDescent="0.25">
      <c r="A2363" s="33"/>
      <c r="B2363"/>
    </row>
    <row r="2364" spans="1:2" x14ac:dyDescent="0.25">
      <c r="A2364" s="33"/>
      <c r="B2364"/>
    </row>
    <row r="2365" spans="1:2" x14ac:dyDescent="0.25">
      <c r="A2365" s="33"/>
      <c r="B2365"/>
    </row>
    <row r="2366" spans="1:2" x14ac:dyDescent="0.25">
      <c r="A2366" s="33"/>
      <c r="B2366"/>
    </row>
    <row r="2367" spans="1:2" x14ac:dyDescent="0.25">
      <c r="A2367" s="33"/>
      <c r="B2367"/>
    </row>
    <row r="2368" spans="1:2" x14ac:dyDescent="0.25">
      <c r="A2368" s="33"/>
      <c r="B2368"/>
    </row>
    <row r="2369" spans="1:2" x14ac:dyDescent="0.25">
      <c r="A2369" s="33"/>
      <c r="B2369"/>
    </row>
    <row r="2370" spans="1:2" x14ac:dyDescent="0.25">
      <c r="A2370" s="33"/>
      <c r="B2370"/>
    </row>
    <row r="2371" spans="1:2" x14ac:dyDescent="0.25">
      <c r="A2371" s="33"/>
      <c r="B2371"/>
    </row>
    <row r="2372" spans="1:2" x14ac:dyDescent="0.25">
      <c r="A2372" s="33"/>
      <c r="B2372"/>
    </row>
    <row r="2373" spans="1:2" x14ac:dyDescent="0.25">
      <c r="A2373" s="33"/>
      <c r="B2373"/>
    </row>
    <row r="2374" spans="1:2" x14ac:dyDescent="0.25">
      <c r="A2374" s="33"/>
      <c r="B2374"/>
    </row>
    <row r="2375" spans="1:2" x14ac:dyDescent="0.25">
      <c r="A2375" s="33"/>
      <c r="B2375"/>
    </row>
    <row r="2376" spans="1:2" x14ac:dyDescent="0.25">
      <c r="A2376" s="33"/>
      <c r="B2376"/>
    </row>
    <row r="2377" spans="1:2" x14ac:dyDescent="0.25">
      <c r="A2377" s="33"/>
      <c r="B2377"/>
    </row>
    <row r="2378" spans="1:2" x14ac:dyDescent="0.25">
      <c r="A2378" s="33"/>
      <c r="B2378"/>
    </row>
    <row r="2379" spans="1:2" x14ac:dyDescent="0.25">
      <c r="A2379" s="33"/>
      <c r="B2379"/>
    </row>
    <row r="2380" spans="1:2" x14ac:dyDescent="0.25">
      <c r="A2380" s="33"/>
      <c r="B2380"/>
    </row>
    <row r="2381" spans="1:2" x14ac:dyDescent="0.25">
      <c r="A2381" s="33"/>
      <c r="B2381"/>
    </row>
    <row r="2382" spans="1:2" x14ac:dyDescent="0.25">
      <c r="A2382" s="33"/>
      <c r="B2382"/>
    </row>
    <row r="2383" spans="1:2" x14ac:dyDescent="0.25">
      <c r="A2383" s="33"/>
      <c r="B2383"/>
    </row>
    <row r="2384" spans="1:2" x14ac:dyDescent="0.25">
      <c r="A2384" s="33"/>
      <c r="B2384"/>
    </row>
    <row r="2385" spans="1:2" x14ac:dyDescent="0.25">
      <c r="A2385" s="33"/>
      <c r="B2385"/>
    </row>
    <row r="2386" spans="1:2" x14ac:dyDescent="0.25">
      <c r="A2386" s="33"/>
      <c r="B2386"/>
    </row>
    <row r="2387" spans="1:2" x14ac:dyDescent="0.25">
      <c r="A2387" s="33"/>
      <c r="B2387"/>
    </row>
    <row r="2388" spans="1:2" x14ac:dyDescent="0.25">
      <c r="A2388" s="33"/>
      <c r="B2388"/>
    </row>
    <row r="2389" spans="1:2" x14ac:dyDescent="0.25">
      <c r="A2389" s="33"/>
      <c r="B2389"/>
    </row>
    <row r="2390" spans="1:2" x14ac:dyDescent="0.25">
      <c r="A2390" s="33"/>
      <c r="B2390"/>
    </row>
    <row r="2391" spans="1:2" x14ac:dyDescent="0.25">
      <c r="A2391" s="33"/>
      <c r="B2391"/>
    </row>
    <row r="2392" spans="1:2" x14ac:dyDescent="0.25">
      <c r="A2392" s="33"/>
      <c r="B2392"/>
    </row>
    <row r="2393" spans="1:2" x14ac:dyDescent="0.25">
      <c r="A2393" s="33"/>
      <c r="B2393"/>
    </row>
    <row r="2394" spans="1:2" x14ac:dyDescent="0.25">
      <c r="A2394" s="33"/>
      <c r="B2394"/>
    </row>
    <row r="2395" spans="1:2" x14ac:dyDescent="0.25">
      <c r="A2395" s="33"/>
      <c r="B2395"/>
    </row>
    <row r="2396" spans="1:2" x14ac:dyDescent="0.25">
      <c r="A2396" s="33"/>
      <c r="B2396"/>
    </row>
    <row r="2397" spans="1:2" x14ac:dyDescent="0.25">
      <c r="A2397" s="33"/>
      <c r="B2397"/>
    </row>
    <row r="2398" spans="1:2" x14ac:dyDescent="0.25">
      <c r="A2398" s="33"/>
      <c r="B2398"/>
    </row>
    <row r="2399" spans="1:2" x14ac:dyDescent="0.25">
      <c r="A2399" s="33"/>
      <c r="B2399"/>
    </row>
    <row r="2400" spans="1:2" x14ac:dyDescent="0.25">
      <c r="A2400" s="33"/>
      <c r="B2400"/>
    </row>
    <row r="2401" spans="1:2" x14ac:dyDescent="0.25">
      <c r="A2401" s="33"/>
      <c r="B2401"/>
    </row>
    <row r="2402" spans="1:2" x14ac:dyDescent="0.25">
      <c r="A2402" s="33"/>
      <c r="B2402"/>
    </row>
    <row r="2403" spans="1:2" x14ac:dyDescent="0.25">
      <c r="A2403" s="33"/>
      <c r="B2403"/>
    </row>
    <row r="2404" spans="1:2" x14ac:dyDescent="0.25">
      <c r="A2404" s="33"/>
      <c r="B2404"/>
    </row>
    <row r="2405" spans="1:2" x14ac:dyDescent="0.25">
      <c r="A2405" s="33"/>
      <c r="B2405"/>
    </row>
    <row r="2406" spans="1:2" x14ac:dyDescent="0.25">
      <c r="A2406" s="33"/>
      <c r="B2406"/>
    </row>
    <row r="2407" spans="1:2" x14ac:dyDescent="0.25">
      <c r="A2407" s="33"/>
      <c r="B2407"/>
    </row>
    <row r="2408" spans="1:2" x14ac:dyDescent="0.25">
      <c r="A2408" s="33"/>
      <c r="B2408"/>
    </row>
    <row r="2409" spans="1:2" x14ac:dyDescent="0.25">
      <c r="A2409" s="33"/>
      <c r="B2409"/>
    </row>
    <row r="2410" spans="1:2" x14ac:dyDescent="0.25">
      <c r="A2410" s="33"/>
      <c r="B2410"/>
    </row>
    <row r="2411" spans="1:2" x14ac:dyDescent="0.25">
      <c r="A2411" s="33"/>
      <c r="B2411"/>
    </row>
    <row r="2412" spans="1:2" x14ac:dyDescent="0.25">
      <c r="A2412" s="33"/>
      <c r="B2412"/>
    </row>
    <row r="2413" spans="1:2" x14ac:dyDescent="0.25">
      <c r="A2413" s="33"/>
      <c r="B2413"/>
    </row>
    <row r="2414" spans="1:2" x14ac:dyDescent="0.25">
      <c r="A2414" s="33"/>
      <c r="B2414"/>
    </row>
    <row r="2415" spans="1:2" x14ac:dyDescent="0.25">
      <c r="A2415" s="33"/>
      <c r="B2415"/>
    </row>
    <row r="2416" spans="1:2" x14ac:dyDescent="0.25">
      <c r="A2416" s="33"/>
      <c r="B2416"/>
    </row>
    <row r="2417" spans="1:2" x14ac:dyDescent="0.25">
      <c r="A2417" s="33"/>
      <c r="B2417"/>
    </row>
    <row r="2418" spans="1:2" x14ac:dyDescent="0.25">
      <c r="A2418" s="33"/>
      <c r="B2418"/>
    </row>
    <row r="2419" spans="1:2" x14ac:dyDescent="0.25">
      <c r="A2419" s="33"/>
      <c r="B2419"/>
    </row>
    <row r="2420" spans="1:2" x14ac:dyDescent="0.25">
      <c r="A2420" s="33"/>
      <c r="B2420"/>
    </row>
    <row r="2421" spans="1:2" x14ac:dyDescent="0.25">
      <c r="A2421" s="33"/>
      <c r="B2421"/>
    </row>
    <row r="2422" spans="1:2" x14ac:dyDescent="0.25">
      <c r="A2422" s="33"/>
      <c r="B2422"/>
    </row>
    <row r="2423" spans="1:2" x14ac:dyDescent="0.25">
      <c r="A2423" s="33"/>
      <c r="B2423"/>
    </row>
    <row r="2424" spans="1:2" x14ac:dyDescent="0.25">
      <c r="A2424" s="33"/>
      <c r="B2424"/>
    </row>
    <row r="2425" spans="1:2" x14ac:dyDescent="0.25">
      <c r="A2425" s="33"/>
      <c r="B2425"/>
    </row>
    <row r="2426" spans="1:2" x14ac:dyDescent="0.25">
      <c r="A2426" s="33"/>
      <c r="B2426"/>
    </row>
    <row r="2427" spans="1:2" x14ac:dyDescent="0.25">
      <c r="A2427" s="33"/>
      <c r="B2427"/>
    </row>
    <row r="2428" spans="1:2" x14ac:dyDescent="0.25">
      <c r="A2428" s="33"/>
      <c r="B2428"/>
    </row>
    <row r="2429" spans="1:2" x14ac:dyDescent="0.25">
      <c r="A2429" s="33"/>
      <c r="B2429"/>
    </row>
    <row r="2430" spans="1:2" x14ac:dyDescent="0.25">
      <c r="A2430" s="33"/>
      <c r="B2430"/>
    </row>
    <row r="2431" spans="1:2" x14ac:dyDescent="0.25">
      <c r="A2431" s="33"/>
      <c r="B2431"/>
    </row>
    <row r="2432" spans="1:2" x14ac:dyDescent="0.25">
      <c r="A2432" s="33"/>
      <c r="B2432"/>
    </row>
    <row r="2433" spans="1:2" x14ac:dyDescent="0.25">
      <c r="A2433" s="33"/>
      <c r="B2433"/>
    </row>
    <row r="2434" spans="1:2" x14ac:dyDescent="0.25">
      <c r="A2434" s="33"/>
      <c r="B2434"/>
    </row>
    <row r="2435" spans="1:2" x14ac:dyDescent="0.25">
      <c r="A2435" s="33"/>
      <c r="B2435"/>
    </row>
    <row r="2436" spans="1:2" x14ac:dyDescent="0.25">
      <c r="A2436" s="33"/>
      <c r="B2436"/>
    </row>
    <row r="2437" spans="1:2" x14ac:dyDescent="0.25">
      <c r="A2437" s="33"/>
      <c r="B2437"/>
    </row>
    <row r="2438" spans="1:2" x14ac:dyDescent="0.25">
      <c r="A2438" s="33"/>
      <c r="B2438"/>
    </row>
    <row r="2439" spans="1:2" x14ac:dyDescent="0.25">
      <c r="A2439" s="33"/>
      <c r="B2439"/>
    </row>
    <row r="2440" spans="1:2" x14ac:dyDescent="0.25">
      <c r="A2440" s="33"/>
      <c r="B2440"/>
    </row>
    <row r="2441" spans="1:2" x14ac:dyDescent="0.25">
      <c r="A2441" s="33"/>
      <c r="B2441"/>
    </row>
    <row r="2442" spans="1:2" x14ac:dyDescent="0.25">
      <c r="A2442" s="33"/>
      <c r="B2442"/>
    </row>
    <row r="2443" spans="1:2" x14ac:dyDescent="0.25">
      <c r="A2443" s="33"/>
      <c r="B2443"/>
    </row>
    <row r="2444" spans="1:2" x14ac:dyDescent="0.25">
      <c r="A2444" s="33"/>
      <c r="B2444"/>
    </row>
    <row r="2445" spans="1:2" x14ac:dyDescent="0.25">
      <c r="A2445" s="33"/>
      <c r="B2445"/>
    </row>
    <row r="2446" spans="1:2" x14ac:dyDescent="0.25">
      <c r="A2446" s="33"/>
      <c r="B2446"/>
    </row>
    <row r="2447" spans="1:2" x14ac:dyDescent="0.25">
      <c r="A2447" s="33"/>
      <c r="B2447"/>
    </row>
    <row r="2448" spans="1:2" x14ac:dyDescent="0.25">
      <c r="A2448" s="33"/>
      <c r="B2448"/>
    </row>
    <row r="2449" spans="1:2" x14ac:dyDescent="0.25">
      <c r="A2449" s="33"/>
      <c r="B2449"/>
    </row>
    <row r="2450" spans="1:2" x14ac:dyDescent="0.25">
      <c r="A2450" s="33"/>
      <c r="B2450"/>
    </row>
    <row r="2451" spans="1:2" x14ac:dyDescent="0.25">
      <c r="A2451" s="33"/>
      <c r="B2451"/>
    </row>
    <row r="2452" spans="1:2" x14ac:dyDescent="0.25">
      <c r="A2452" s="33"/>
      <c r="B2452"/>
    </row>
    <row r="2453" spans="1:2" x14ac:dyDescent="0.25">
      <c r="A2453" s="33"/>
      <c r="B2453"/>
    </row>
    <row r="2454" spans="1:2" x14ac:dyDescent="0.25">
      <c r="A2454" s="33"/>
      <c r="B2454"/>
    </row>
    <row r="2455" spans="1:2" x14ac:dyDescent="0.25">
      <c r="A2455" s="33"/>
      <c r="B2455"/>
    </row>
    <row r="2456" spans="1:2" x14ac:dyDescent="0.25">
      <c r="A2456" s="33"/>
      <c r="B2456"/>
    </row>
    <row r="2457" spans="1:2" x14ac:dyDescent="0.25">
      <c r="A2457" s="33"/>
      <c r="B2457"/>
    </row>
    <row r="2458" spans="1:2" x14ac:dyDescent="0.25">
      <c r="A2458" s="33"/>
      <c r="B2458"/>
    </row>
    <row r="2459" spans="1:2" x14ac:dyDescent="0.25">
      <c r="A2459" s="33"/>
      <c r="B2459"/>
    </row>
    <row r="2460" spans="1:2" x14ac:dyDescent="0.25">
      <c r="A2460" s="33"/>
      <c r="B2460"/>
    </row>
    <row r="2461" spans="1:2" x14ac:dyDescent="0.25">
      <c r="A2461" s="33"/>
      <c r="B2461"/>
    </row>
    <row r="2462" spans="1:2" x14ac:dyDescent="0.25">
      <c r="A2462" s="33"/>
      <c r="B2462"/>
    </row>
    <row r="2463" spans="1:2" x14ac:dyDescent="0.25">
      <c r="A2463" s="33"/>
      <c r="B2463"/>
    </row>
    <row r="2464" spans="1:2" x14ac:dyDescent="0.25">
      <c r="A2464" s="33"/>
      <c r="B2464"/>
    </row>
    <row r="2465" spans="1:2" x14ac:dyDescent="0.25">
      <c r="A2465" s="33"/>
      <c r="B2465"/>
    </row>
    <row r="2466" spans="1:2" x14ac:dyDescent="0.25">
      <c r="A2466" s="33"/>
      <c r="B2466"/>
    </row>
    <row r="2467" spans="1:2" x14ac:dyDescent="0.25">
      <c r="A2467" s="33"/>
      <c r="B2467"/>
    </row>
    <row r="2468" spans="1:2" x14ac:dyDescent="0.25">
      <c r="A2468" s="33"/>
      <c r="B2468"/>
    </row>
    <row r="2469" spans="1:2" x14ac:dyDescent="0.25">
      <c r="A2469" s="33"/>
      <c r="B2469"/>
    </row>
    <row r="2470" spans="1:2" x14ac:dyDescent="0.25">
      <c r="A2470" s="33"/>
      <c r="B2470"/>
    </row>
    <row r="2471" spans="1:2" x14ac:dyDescent="0.25">
      <c r="A2471" s="33"/>
      <c r="B2471"/>
    </row>
    <row r="2472" spans="1:2" x14ac:dyDescent="0.25">
      <c r="A2472" s="33"/>
      <c r="B2472"/>
    </row>
    <row r="2473" spans="1:2" x14ac:dyDescent="0.25">
      <c r="A2473" s="33"/>
      <c r="B2473"/>
    </row>
    <row r="2474" spans="1:2" x14ac:dyDescent="0.25">
      <c r="A2474" s="33"/>
      <c r="B2474"/>
    </row>
    <row r="2475" spans="1:2" x14ac:dyDescent="0.25">
      <c r="A2475" s="33"/>
      <c r="B2475"/>
    </row>
    <row r="2476" spans="1:2" x14ac:dyDescent="0.25">
      <c r="A2476" s="33"/>
      <c r="B2476"/>
    </row>
    <row r="2477" spans="1:2" x14ac:dyDescent="0.25">
      <c r="A2477" s="33"/>
      <c r="B2477"/>
    </row>
    <row r="2478" spans="1:2" x14ac:dyDescent="0.25">
      <c r="A2478" s="33"/>
      <c r="B2478"/>
    </row>
    <row r="2479" spans="1:2" x14ac:dyDescent="0.25">
      <c r="A2479" s="33"/>
      <c r="B2479"/>
    </row>
    <row r="2480" spans="1:2" x14ac:dyDescent="0.25">
      <c r="A2480" s="33"/>
      <c r="B2480"/>
    </row>
    <row r="2481" spans="1:2" x14ac:dyDescent="0.25">
      <c r="A2481" s="33"/>
      <c r="B2481"/>
    </row>
    <row r="2482" spans="1:2" x14ac:dyDescent="0.25">
      <c r="A2482" s="33"/>
      <c r="B2482"/>
    </row>
    <row r="2483" spans="1:2" x14ac:dyDescent="0.25">
      <c r="A2483" s="33"/>
      <c r="B2483"/>
    </row>
    <row r="2484" spans="1:2" x14ac:dyDescent="0.25">
      <c r="A2484" s="33"/>
      <c r="B2484"/>
    </row>
    <row r="2485" spans="1:2" x14ac:dyDescent="0.25">
      <c r="A2485" s="33"/>
      <c r="B2485"/>
    </row>
    <row r="2486" spans="1:2" x14ac:dyDescent="0.25">
      <c r="A2486" s="33"/>
      <c r="B2486"/>
    </row>
    <row r="2487" spans="1:2" x14ac:dyDescent="0.25">
      <c r="A2487" s="33"/>
      <c r="B2487"/>
    </row>
    <row r="2488" spans="1:2" x14ac:dyDescent="0.25">
      <c r="A2488" s="33"/>
      <c r="B2488"/>
    </row>
    <row r="2489" spans="1:2" x14ac:dyDescent="0.25">
      <c r="A2489" s="33"/>
      <c r="B2489"/>
    </row>
    <row r="2490" spans="1:2" x14ac:dyDescent="0.25">
      <c r="A2490" s="33"/>
      <c r="B2490"/>
    </row>
    <row r="2491" spans="1:2" x14ac:dyDescent="0.25">
      <c r="A2491" s="33"/>
      <c r="B2491"/>
    </row>
    <row r="2492" spans="1:2" x14ac:dyDescent="0.25">
      <c r="A2492" s="33"/>
      <c r="B2492"/>
    </row>
    <row r="2493" spans="1:2" x14ac:dyDescent="0.25">
      <c r="A2493" s="33"/>
      <c r="B2493"/>
    </row>
    <row r="2494" spans="1:2" x14ac:dyDescent="0.25">
      <c r="A2494" s="33"/>
      <c r="B2494"/>
    </row>
    <row r="2495" spans="1:2" x14ac:dyDescent="0.25">
      <c r="A2495" s="33"/>
      <c r="B2495"/>
    </row>
    <row r="2496" spans="1:2" x14ac:dyDescent="0.25">
      <c r="A2496" s="33"/>
      <c r="B2496"/>
    </row>
    <row r="2497" spans="1:2" x14ac:dyDescent="0.25">
      <c r="A2497" s="33"/>
      <c r="B2497"/>
    </row>
    <row r="2498" spans="1:2" x14ac:dyDescent="0.25">
      <c r="A2498" s="33"/>
      <c r="B2498"/>
    </row>
    <row r="2499" spans="1:2" x14ac:dyDescent="0.25">
      <c r="A2499" s="33"/>
      <c r="B2499"/>
    </row>
    <row r="2500" spans="1:2" x14ac:dyDescent="0.25">
      <c r="A2500" s="33"/>
      <c r="B2500"/>
    </row>
    <row r="2501" spans="1:2" x14ac:dyDescent="0.25">
      <c r="A2501" s="33"/>
      <c r="B2501"/>
    </row>
    <row r="2502" spans="1:2" x14ac:dyDescent="0.25">
      <c r="A2502" s="33"/>
      <c r="B2502"/>
    </row>
    <row r="2503" spans="1:2" x14ac:dyDescent="0.25">
      <c r="A2503" s="33"/>
      <c r="B2503"/>
    </row>
    <row r="2504" spans="1:2" x14ac:dyDescent="0.25">
      <c r="A2504" s="33"/>
      <c r="B2504"/>
    </row>
    <row r="2505" spans="1:2" x14ac:dyDescent="0.25">
      <c r="A2505" s="33"/>
      <c r="B2505"/>
    </row>
    <row r="2506" spans="1:2" x14ac:dyDescent="0.25">
      <c r="A2506" s="33"/>
      <c r="B2506"/>
    </row>
    <row r="2507" spans="1:2" x14ac:dyDescent="0.25">
      <c r="A2507" s="33"/>
      <c r="B2507"/>
    </row>
    <row r="2508" spans="1:2" x14ac:dyDescent="0.25">
      <c r="A2508" s="33"/>
      <c r="B2508"/>
    </row>
    <row r="2509" spans="1:2" x14ac:dyDescent="0.25">
      <c r="A2509" s="33"/>
      <c r="B2509"/>
    </row>
    <row r="2510" spans="1:2" x14ac:dyDescent="0.25">
      <c r="A2510" s="33"/>
      <c r="B2510"/>
    </row>
    <row r="2511" spans="1:2" x14ac:dyDescent="0.25">
      <c r="A2511" s="33"/>
      <c r="B2511"/>
    </row>
    <row r="2512" spans="1:2" x14ac:dyDescent="0.25">
      <c r="A2512" s="33"/>
      <c r="B2512"/>
    </row>
    <row r="2513" spans="1:2" x14ac:dyDescent="0.25">
      <c r="A2513" s="33"/>
      <c r="B2513"/>
    </row>
    <row r="2514" spans="1:2" x14ac:dyDescent="0.25">
      <c r="A2514" s="33"/>
      <c r="B2514"/>
    </row>
    <row r="2515" spans="1:2" x14ac:dyDescent="0.25">
      <c r="A2515" s="33"/>
      <c r="B2515"/>
    </row>
    <row r="2516" spans="1:2" x14ac:dyDescent="0.25">
      <c r="A2516" s="33"/>
      <c r="B2516"/>
    </row>
    <row r="2517" spans="1:2" x14ac:dyDescent="0.25">
      <c r="A2517" s="33"/>
      <c r="B2517"/>
    </row>
    <row r="2518" spans="1:2" x14ac:dyDescent="0.25">
      <c r="A2518" s="33"/>
      <c r="B2518"/>
    </row>
    <row r="2519" spans="1:2" x14ac:dyDescent="0.25">
      <c r="A2519" s="33"/>
      <c r="B2519"/>
    </row>
    <row r="2520" spans="1:2" x14ac:dyDescent="0.25">
      <c r="A2520" s="33"/>
      <c r="B2520"/>
    </row>
    <row r="2521" spans="1:2" x14ac:dyDescent="0.25">
      <c r="A2521" s="33"/>
      <c r="B2521"/>
    </row>
    <row r="2522" spans="1:2" x14ac:dyDescent="0.25">
      <c r="A2522" s="33"/>
      <c r="B2522"/>
    </row>
    <row r="2523" spans="1:2" x14ac:dyDescent="0.25">
      <c r="A2523" s="33"/>
      <c r="B2523"/>
    </row>
    <row r="2524" spans="1:2" x14ac:dyDescent="0.25">
      <c r="A2524" s="33"/>
      <c r="B2524"/>
    </row>
    <row r="2525" spans="1:2" x14ac:dyDescent="0.25">
      <c r="A2525" s="33"/>
      <c r="B2525"/>
    </row>
    <row r="2526" spans="1:2" x14ac:dyDescent="0.25">
      <c r="A2526" s="33"/>
      <c r="B2526"/>
    </row>
    <row r="2527" spans="1:2" x14ac:dyDescent="0.25">
      <c r="A2527" s="33"/>
      <c r="B2527"/>
    </row>
    <row r="2528" spans="1:2" x14ac:dyDescent="0.25">
      <c r="A2528" s="33"/>
      <c r="B2528"/>
    </row>
    <row r="2529" spans="1:2" x14ac:dyDescent="0.25">
      <c r="A2529" s="33"/>
      <c r="B2529"/>
    </row>
    <row r="2530" spans="1:2" x14ac:dyDescent="0.25">
      <c r="A2530" s="33"/>
      <c r="B2530"/>
    </row>
    <row r="2531" spans="1:2" x14ac:dyDescent="0.25">
      <c r="A2531" s="33"/>
      <c r="B2531"/>
    </row>
    <row r="2532" spans="1:2" x14ac:dyDescent="0.25">
      <c r="A2532" s="33"/>
      <c r="B2532"/>
    </row>
    <row r="2533" spans="1:2" x14ac:dyDescent="0.25">
      <c r="A2533" s="33"/>
      <c r="B2533"/>
    </row>
    <row r="2534" spans="1:2" x14ac:dyDescent="0.25">
      <c r="A2534" s="33"/>
      <c r="B2534"/>
    </row>
    <row r="2535" spans="1:2" x14ac:dyDescent="0.25">
      <c r="A2535" s="33"/>
      <c r="B2535"/>
    </row>
    <row r="2536" spans="1:2" x14ac:dyDescent="0.25">
      <c r="A2536" s="33"/>
      <c r="B2536"/>
    </row>
    <row r="2537" spans="1:2" x14ac:dyDescent="0.25">
      <c r="A2537" s="33"/>
      <c r="B2537"/>
    </row>
    <row r="2538" spans="1:2" x14ac:dyDescent="0.25">
      <c r="A2538" s="33"/>
      <c r="B2538"/>
    </row>
    <row r="2539" spans="1:2" x14ac:dyDescent="0.25">
      <c r="A2539" s="33"/>
      <c r="B2539"/>
    </row>
    <row r="2540" spans="1:2" x14ac:dyDescent="0.25">
      <c r="A2540" s="33"/>
      <c r="B2540"/>
    </row>
    <row r="2541" spans="1:2" x14ac:dyDescent="0.25">
      <c r="A2541" s="33"/>
      <c r="B2541"/>
    </row>
    <row r="2542" spans="1:2" x14ac:dyDescent="0.25">
      <c r="A2542" s="33"/>
      <c r="B2542"/>
    </row>
    <row r="2543" spans="1:2" x14ac:dyDescent="0.25">
      <c r="A2543" s="33"/>
      <c r="B2543"/>
    </row>
    <row r="2544" spans="1:2" x14ac:dyDescent="0.25">
      <c r="A2544" s="33"/>
      <c r="B2544"/>
    </row>
    <row r="2545" spans="1:2" x14ac:dyDescent="0.25">
      <c r="A2545" s="33"/>
      <c r="B2545"/>
    </row>
    <row r="2546" spans="1:2" x14ac:dyDescent="0.25">
      <c r="A2546" s="33"/>
      <c r="B2546"/>
    </row>
    <row r="2547" spans="1:2" x14ac:dyDescent="0.25">
      <c r="A2547" s="33"/>
      <c r="B2547"/>
    </row>
    <row r="2548" spans="1:2" x14ac:dyDescent="0.25">
      <c r="A2548" s="33"/>
      <c r="B2548"/>
    </row>
    <row r="2549" spans="1:2" x14ac:dyDescent="0.25">
      <c r="A2549" s="33"/>
      <c r="B2549"/>
    </row>
    <row r="2550" spans="1:2" x14ac:dyDescent="0.25">
      <c r="A2550" s="33"/>
      <c r="B2550"/>
    </row>
    <row r="2551" spans="1:2" x14ac:dyDescent="0.25">
      <c r="A2551" s="33"/>
      <c r="B2551"/>
    </row>
    <row r="2552" spans="1:2" x14ac:dyDescent="0.25">
      <c r="A2552" s="33"/>
      <c r="B2552"/>
    </row>
    <row r="2553" spans="1:2" x14ac:dyDescent="0.25">
      <c r="A2553" s="33"/>
      <c r="B2553"/>
    </row>
    <row r="2554" spans="1:2" x14ac:dyDescent="0.25">
      <c r="A2554" s="33"/>
      <c r="B2554"/>
    </row>
    <row r="2555" spans="1:2" x14ac:dyDescent="0.25">
      <c r="A2555" s="33"/>
      <c r="B2555"/>
    </row>
    <row r="2556" spans="1:2" x14ac:dyDescent="0.25">
      <c r="A2556" s="33"/>
      <c r="B2556"/>
    </row>
    <row r="2557" spans="1:2" x14ac:dyDescent="0.25">
      <c r="A2557" s="33"/>
      <c r="B2557"/>
    </row>
    <row r="2558" spans="1:2" x14ac:dyDescent="0.25">
      <c r="A2558" s="33"/>
      <c r="B2558"/>
    </row>
    <row r="2559" spans="1:2" x14ac:dyDescent="0.25">
      <c r="A2559" s="33"/>
      <c r="B2559"/>
    </row>
    <row r="2560" spans="1:2" x14ac:dyDescent="0.25">
      <c r="A2560" s="33"/>
      <c r="B2560"/>
    </row>
    <row r="2561" spans="1:2" x14ac:dyDescent="0.25">
      <c r="A2561" s="33"/>
      <c r="B2561"/>
    </row>
    <row r="2562" spans="1:2" x14ac:dyDescent="0.25">
      <c r="A2562" s="33"/>
      <c r="B2562"/>
    </row>
    <row r="2563" spans="1:2" x14ac:dyDescent="0.25">
      <c r="A2563" s="33"/>
      <c r="B2563"/>
    </row>
    <row r="2564" spans="1:2" x14ac:dyDescent="0.25">
      <c r="A2564" s="33"/>
      <c r="B2564"/>
    </row>
    <row r="2565" spans="1:2" x14ac:dyDescent="0.25">
      <c r="A2565" s="33"/>
      <c r="B2565"/>
    </row>
    <row r="2566" spans="1:2" x14ac:dyDescent="0.25">
      <c r="A2566" s="33"/>
      <c r="B2566"/>
    </row>
    <row r="2567" spans="1:2" x14ac:dyDescent="0.25">
      <c r="A2567" s="33"/>
      <c r="B2567"/>
    </row>
    <row r="2568" spans="1:2" x14ac:dyDescent="0.25">
      <c r="A2568" s="33"/>
      <c r="B2568"/>
    </row>
    <row r="2569" spans="1:2" x14ac:dyDescent="0.25">
      <c r="A2569" s="33"/>
      <c r="B2569"/>
    </row>
    <row r="2570" spans="1:2" x14ac:dyDescent="0.25">
      <c r="A2570" s="33"/>
      <c r="B2570"/>
    </row>
    <row r="2571" spans="1:2" x14ac:dyDescent="0.25">
      <c r="A2571" s="33"/>
      <c r="B2571"/>
    </row>
    <row r="2572" spans="1:2" x14ac:dyDescent="0.25">
      <c r="A2572" s="33"/>
      <c r="B2572"/>
    </row>
    <row r="2573" spans="1:2" x14ac:dyDescent="0.25">
      <c r="A2573" s="33"/>
      <c r="B2573"/>
    </row>
    <row r="2574" spans="1:2" x14ac:dyDescent="0.25">
      <c r="A2574" s="33"/>
      <c r="B2574"/>
    </row>
    <row r="2575" spans="1:2" x14ac:dyDescent="0.25">
      <c r="A2575" s="33"/>
      <c r="B2575"/>
    </row>
    <row r="2576" spans="1:2" x14ac:dyDescent="0.25">
      <c r="A2576" s="33"/>
      <c r="B2576"/>
    </row>
    <row r="2577" spans="1:2" x14ac:dyDescent="0.25">
      <c r="A2577" s="33"/>
      <c r="B2577"/>
    </row>
    <row r="2578" spans="1:2" x14ac:dyDescent="0.25">
      <c r="A2578" s="33"/>
      <c r="B2578"/>
    </row>
    <row r="2579" spans="1:2" x14ac:dyDescent="0.25">
      <c r="A2579" s="33"/>
      <c r="B2579"/>
    </row>
    <row r="2580" spans="1:2" x14ac:dyDescent="0.25">
      <c r="A2580" s="33"/>
      <c r="B2580"/>
    </row>
    <row r="2581" spans="1:2" x14ac:dyDescent="0.25">
      <c r="A2581" s="33"/>
      <c r="B2581"/>
    </row>
    <row r="2582" spans="1:2" x14ac:dyDescent="0.25">
      <c r="A2582" s="33"/>
      <c r="B2582"/>
    </row>
    <row r="2583" spans="1:2" x14ac:dyDescent="0.25">
      <c r="A2583" s="33"/>
      <c r="B2583"/>
    </row>
    <row r="2584" spans="1:2" x14ac:dyDescent="0.25">
      <c r="A2584" s="33"/>
      <c r="B2584"/>
    </row>
    <row r="2585" spans="1:2" x14ac:dyDescent="0.25">
      <c r="A2585" s="33"/>
      <c r="B2585"/>
    </row>
    <row r="2586" spans="1:2" x14ac:dyDescent="0.25">
      <c r="A2586" s="33"/>
      <c r="B2586"/>
    </row>
    <row r="2587" spans="1:2" x14ac:dyDescent="0.25">
      <c r="A2587" s="33"/>
      <c r="B2587"/>
    </row>
    <row r="2588" spans="1:2" x14ac:dyDescent="0.25">
      <c r="A2588" s="33"/>
      <c r="B2588"/>
    </row>
    <row r="2589" spans="1:2" x14ac:dyDescent="0.25">
      <c r="A2589" s="33"/>
      <c r="B2589"/>
    </row>
    <row r="2590" spans="1:2" x14ac:dyDescent="0.25">
      <c r="A2590" s="33"/>
      <c r="B2590"/>
    </row>
    <row r="2591" spans="1:2" x14ac:dyDescent="0.25">
      <c r="A2591" s="33"/>
      <c r="B2591"/>
    </row>
    <row r="2592" spans="1:2" x14ac:dyDescent="0.25">
      <c r="A2592" s="33"/>
      <c r="B2592"/>
    </row>
    <row r="2593" spans="1:2" x14ac:dyDescent="0.25">
      <c r="A2593" s="33"/>
      <c r="B2593"/>
    </row>
    <row r="2594" spans="1:2" x14ac:dyDescent="0.25">
      <c r="A2594" s="33"/>
      <c r="B2594"/>
    </row>
    <row r="2595" spans="1:2" x14ac:dyDescent="0.25">
      <c r="A2595" s="33"/>
      <c r="B2595"/>
    </row>
    <row r="2596" spans="1:2" x14ac:dyDescent="0.25">
      <c r="A2596" s="33"/>
      <c r="B2596"/>
    </row>
    <row r="2597" spans="1:2" x14ac:dyDescent="0.25">
      <c r="A2597" s="33"/>
      <c r="B2597"/>
    </row>
    <row r="2598" spans="1:2" x14ac:dyDescent="0.25">
      <c r="A2598" s="33"/>
      <c r="B2598"/>
    </row>
    <row r="2599" spans="1:2" x14ac:dyDescent="0.25">
      <c r="A2599" s="33"/>
      <c r="B2599"/>
    </row>
    <row r="2600" spans="1:2" x14ac:dyDescent="0.25">
      <c r="A2600" s="33"/>
      <c r="B2600"/>
    </row>
    <row r="2601" spans="1:2" x14ac:dyDescent="0.25">
      <c r="A2601" s="33"/>
      <c r="B2601"/>
    </row>
    <row r="2602" spans="1:2" x14ac:dyDescent="0.25">
      <c r="A2602" s="33"/>
      <c r="B2602"/>
    </row>
    <row r="2603" spans="1:2" x14ac:dyDescent="0.25">
      <c r="A2603" s="33"/>
      <c r="B2603"/>
    </row>
    <row r="2604" spans="1:2" x14ac:dyDescent="0.25">
      <c r="A2604" s="33"/>
      <c r="B2604"/>
    </row>
    <row r="2605" spans="1:2" x14ac:dyDescent="0.25">
      <c r="A2605" s="33"/>
      <c r="B2605"/>
    </row>
    <row r="2606" spans="1:2" x14ac:dyDescent="0.25">
      <c r="A2606" s="33"/>
      <c r="B2606"/>
    </row>
    <row r="2607" spans="1:2" x14ac:dyDescent="0.25">
      <c r="A2607" s="33"/>
      <c r="B2607"/>
    </row>
    <row r="2608" spans="1:2" x14ac:dyDescent="0.25">
      <c r="A2608" s="33"/>
      <c r="B2608"/>
    </row>
    <row r="2609" spans="1:2" x14ac:dyDescent="0.25">
      <c r="A2609" s="33"/>
      <c r="B2609"/>
    </row>
    <row r="2610" spans="1:2" x14ac:dyDescent="0.25">
      <c r="A2610" s="33"/>
      <c r="B2610"/>
    </row>
    <row r="2611" spans="1:2" x14ac:dyDescent="0.25">
      <c r="A2611" s="33"/>
      <c r="B2611"/>
    </row>
    <row r="2612" spans="1:2" x14ac:dyDescent="0.25">
      <c r="A2612" s="33"/>
      <c r="B2612"/>
    </row>
    <row r="2613" spans="1:2" x14ac:dyDescent="0.25">
      <c r="A2613" s="33"/>
      <c r="B2613"/>
    </row>
    <row r="2614" spans="1:2" x14ac:dyDescent="0.25">
      <c r="A2614" s="33"/>
      <c r="B2614"/>
    </row>
    <row r="2615" spans="1:2" x14ac:dyDescent="0.25">
      <c r="A2615" s="33"/>
      <c r="B2615"/>
    </row>
    <row r="2616" spans="1:2" x14ac:dyDescent="0.25">
      <c r="A2616" s="33"/>
      <c r="B2616"/>
    </row>
    <row r="2617" spans="1:2" x14ac:dyDescent="0.25">
      <c r="A2617" s="33"/>
      <c r="B2617"/>
    </row>
    <row r="2618" spans="1:2" x14ac:dyDescent="0.25">
      <c r="A2618" s="33"/>
      <c r="B2618"/>
    </row>
    <row r="2619" spans="1:2" x14ac:dyDescent="0.25">
      <c r="A2619" s="33"/>
      <c r="B2619"/>
    </row>
    <row r="2620" spans="1:2" x14ac:dyDescent="0.25">
      <c r="A2620" s="33"/>
      <c r="B2620"/>
    </row>
    <row r="2621" spans="1:2" x14ac:dyDescent="0.25">
      <c r="A2621" s="33"/>
      <c r="B2621"/>
    </row>
    <row r="2622" spans="1:2" x14ac:dyDescent="0.25">
      <c r="A2622" s="33"/>
      <c r="B2622"/>
    </row>
    <row r="2623" spans="1:2" x14ac:dyDescent="0.25">
      <c r="A2623" s="33"/>
      <c r="B2623"/>
    </row>
    <row r="2624" spans="1:2" x14ac:dyDescent="0.25">
      <c r="A2624" s="33"/>
      <c r="B2624"/>
    </row>
    <row r="2625" spans="1:2" x14ac:dyDescent="0.25">
      <c r="A2625" s="33"/>
      <c r="B2625"/>
    </row>
    <row r="2626" spans="1:2" x14ac:dyDescent="0.25">
      <c r="A2626" s="33"/>
      <c r="B2626"/>
    </row>
    <row r="2627" spans="1:2" x14ac:dyDescent="0.25">
      <c r="A2627" s="33"/>
      <c r="B2627"/>
    </row>
    <row r="2628" spans="1:2" x14ac:dyDescent="0.25">
      <c r="A2628" s="33"/>
      <c r="B2628"/>
    </row>
    <row r="2629" spans="1:2" x14ac:dyDescent="0.25">
      <c r="A2629" s="33"/>
      <c r="B2629"/>
    </row>
    <row r="2630" spans="1:2" x14ac:dyDescent="0.25">
      <c r="A2630" s="33"/>
      <c r="B2630"/>
    </row>
    <row r="2631" spans="1:2" x14ac:dyDescent="0.25">
      <c r="A2631" s="33"/>
      <c r="B2631"/>
    </row>
    <row r="2632" spans="1:2" x14ac:dyDescent="0.25">
      <c r="A2632" s="33"/>
      <c r="B2632"/>
    </row>
    <row r="2633" spans="1:2" x14ac:dyDescent="0.25">
      <c r="A2633" s="33"/>
      <c r="B2633"/>
    </row>
    <row r="2634" spans="1:2" x14ac:dyDescent="0.25">
      <c r="A2634" s="33"/>
      <c r="B2634"/>
    </row>
    <row r="2635" spans="1:2" x14ac:dyDescent="0.25">
      <c r="A2635" s="33"/>
      <c r="B2635"/>
    </row>
    <row r="2636" spans="1:2" x14ac:dyDescent="0.25">
      <c r="A2636" s="33"/>
      <c r="B2636"/>
    </row>
    <row r="2637" spans="1:2" x14ac:dyDescent="0.25">
      <c r="A2637" s="33"/>
      <c r="B2637"/>
    </row>
    <row r="2638" spans="1:2" x14ac:dyDescent="0.25">
      <c r="A2638" s="33"/>
      <c r="B2638"/>
    </row>
    <row r="2639" spans="1:2" x14ac:dyDescent="0.25">
      <c r="A2639" s="33"/>
      <c r="B2639"/>
    </row>
    <row r="2640" spans="1:2" x14ac:dyDescent="0.25">
      <c r="A2640" s="33"/>
      <c r="B2640"/>
    </row>
    <row r="2641" spans="1:2" x14ac:dyDescent="0.25">
      <c r="A2641" s="33"/>
      <c r="B2641"/>
    </row>
    <row r="2642" spans="1:2" x14ac:dyDescent="0.25">
      <c r="A2642" s="33"/>
      <c r="B2642"/>
    </row>
    <row r="2643" spans="1:2" x14ac:dyDescent="0.25">
      <c r="A2643" s="33"/>
      <c r="B2643"/>
    </row>
    <row r="2644" spans="1:2" x14ac:dyDescent="0.25">
      <c r="A2644" s="33"/>
      <c r="B2644"/>
    </row>
    <row r="2645" spans="1:2" x14ac:dyDescent="0.25">
      <c r="A2645" s="33"/>
      <c r="B2645"/>
    </row>
    <row r="2646" spans="1:2" x14ac:dyDescent="0.25">
      <c r="A2646" s="33"/>
      <c r="B2646"/>
    </row>
    <row r="2647" spans="1:2" x14ac:dyDescent="0.25">
      <c r="A2647" s="33"/>
      <c r="B2647"/>
    </row>
    <row r="2648" spans="1:2" x14ac:dyDescent="0.25">
      <c r="A2648" s="33"/>
      <c r="B2648"/>
    </row>
    <row r="2649" spans="1:2" x14ac:dyDescent="0.25">
      <c r="A2649" s="33"/>
      <c r="B2649"/>
    </row>
    <row r="2650" spans="1:2" x14ac:dyDescent="0.25">
      <c r="A2650" s="33"/>
      <c r="B2650"/>
    </row>
    <row r="2651" spans="1:2" x14ac:dyDescent="0.25">
      <c r="A2651" s="33"/>
      <c r="B2651"/>
    </row>
    <row r="2652" spans="1:2" x14ac:dyDescent="0.25">
      <c r="A2652" s="33"/>
      <c r="B2652"/>
    </row>
    <row r="2653" spans="1:2" x14ac:dyDescent="0.25">
      <c r="A2653" s="33"/>
      <c r="B2653"/>
    </row>
    <row r="2654" spans="1:2" x14ac:dyDescent="0.25">
      <c r="A2654" s="33"/>
      <c r="B2654"/>
    </row>
    <row r="2655" spans="1:2" x14ac:dyDescent="0.25">
      <c r="A2655" s="33"/>
      <c r="B2655"/>
    </row>
    <row r="2656" spans="1:2" x14ac:dyDescent="0.25">
      <c r="A2656" s="33"/>
      <c r="B2656"/>
    </row>
    <row r="2657" spans="1:2" x14ac:dyDescent="0.25">
      <c r="A2657" s="33"/>
      <c r="B2657"/>
    </row>
    <row r="2658" spans="1:2" x14ac:dyDescent="0.25">
      <c r="A2658" s="33"/>
      <c r="B2658"/>
    </row>
    <row r="2659" spans="1:2" x14ac:dyDescent="0.25">
      <c r="A2659" s="33"/>
      <c r="B2659"/>
    </row>
    <row r="2660" spans="1:2" x14ac:dyDescent="0.25">
      <c r="A2660" s="33"/>
      <c r="B2660"/>
    </row>
    <row r="2661" spans="1:2" x14ac:dyDescent="0.25">
      <c r="A2661" s="33"/>
      <c r="B2661"/>
    </row>
    <row r="2662" spans="1:2" x14ac:dyDescent="0.25">
      <c r="A2662" s="33"/>
      <c r="B2662"/>
    </row>
    <row r="2663" spans="1:2" x14ac:dyDescent="0.25">
      <c r="A2663" s="33"/>
      <c r="B2663"/>
    </row>
    <row r="2664" spans="1:2" x14ac:dyDescent="0.25">
      <c r="A2664" s="33"/>
      <c r="B2664"/>
    </row>
    <row r="2665" spans="1:2" x14ac:dyDescent="0.25">
      <c r="A2665" s="33"/>
      <c r="B2665"/>
    </row>
    <row r="2666" spans="1:2" x14ac:dyDescent="0.25">
      <c r="A2666" s="33"/>
      <c r="B2666"/>
    </row>
    <row r="2667" spans="1:2" x14ac:dyDescent="0.25">
      <c r="A2667" s="33"/>
      <c r="B2667"/>
    </row>
    <row r="2668" spans="1:2" x14ac:dyDescent="0.25">
      <c r="A2668" s="33"/>
      <c r="B2668"/>
    </row>
    <row r="2669" spans="1:2" x14ac:dyDescent="0.25">
      <c r="A2669" s="33"/>
      <c r="B2669"/>
    </row>
    <row r="2670" spans="1:2" x14ac:dyDescent="0.25">
      <c r="A2670" s="33"/>
      <c r="B2670"/>
    </row>
    <row r="2671" spans="1:2" x14ac:dyDescent="0.25">
      <c r="A2671" s="33"/>
      <c r="B2671"/>
    </row>
    <row r="2672" spans="1:2" x14ac:dyDescent="0.25">
      <c r="A2672" s="33"/>
      <c r="B2672"/>
    </row>
    <row r="2673" spans="1:2" x14ac:dyDescent="0.25">
      <c r="A2673" s="33"/>
      <c r="B2673"/>
    </row>
    <row r="2674" spans="1:2" x14ac:dyDescent="0.25">
      <c r="A2674" s="33"/>
      <c r="B2674"/>
    </row>
    <row r="2675" spans="1:2" x14ac:dyDescent="0.25">
      <c r="A2675" s="33"/>
      <c r="B2675"/>
    </row>
    <row r="2676" spans="1:2" x14ac:dyDescent="0.25">
      <c r="A2676" s="33"/>
      <c r="B2676"/>
    </row>
    <row r="2677" spans="1:2" x14ac:dyDescent="0.25">
      <c r="A2677" s="33"/>
      <c r="B2677"/>
    </row>
    <row r="2678" spans="1:2" x14ac:dyDescent="0.25">
      <c r="A2678" s="33"/>
      <c r="B2678"/>
    </row>
    <row r="2679" spans="1:2" x14ac:dyDescent="0.25">
      <c r="A2679" s="33"/>
      <c r="B2679"/>
    </row>
    <row r="2680" spans="1:2" x14ac:dyDescent="0.25">
      <c r="A2680" s="33"/>
      <c r="B2680"/>
    </row>
    <row r="2681" spans="1:2" x14ac:dyDescent="0.25">
      <c r="A2681" s="33"/>
      <c r="B2681"/>
    </row>
    <row r="2682" spans="1:2" x14ac:dyDescent="0.25">
      <c r="A2682" s="33"/>
      <c r="B2682"/>
    </row>
    <row r="2683" spans="1:2" x14ac:dyDescent="0.25">
      <c r="A2683" s="33"/>
      <c r="B2683"/>
    </row>
    <row r="2684" spans="1:2" x14ac:dyDescent="0.25">
      <c r="A2684" s="33"/>
      <c r="B2684"/>
    </row>
    <row r="2685" spans="1:2" x14ac:dyDescent="0.25">
      <c r="A2685" s="33"/>
      <c r="B2685"/>
    </row>
    <row r="2686" spans="1:2" x14ac:dyDescent="0.25">
      <c r="A2686" s="33"/>
      <c r="B2686"/>
    </row>
    <row r="2687" spans="1:2" x14ac:dyDescent="0.25">
      <c r="A2687" s="33"/>
      <c r="B2687"/>
    </row>
    <row r="2688" spans="1:2" x14ac:dyDescent="0.25">
      <c r="A2688" s="33"/>
      <c r="B2688"/>
    </row>
    <row r="2689" spans="1:2" x14ac:dyDescent="0.25">
      <c r="A2689" s="33"/>
      <c r="B2689"/>
    </row>
    <row r="2690" spans="1:2" x14ac:dyDescent="0.25">
      <c r="A2690" s="33"/>
      <c r="B2690"/>
    </row>
    <row r="2691" spans="1:2" x14ac:dyDescent="0.25">
      <c r="A2691" s="33"/>
      <c r="B2691"/>
    </row>
    <row r="2692" spans="1:2" x14ac:dyDescent="0.25">
      <c r="A2692" s="33"/>
      <c r="B2692"/>
    </row>
    <row r="2693" spans="1:2" x14ac:dyDescent="0.25">
      <c r="A2693" s="33"/>
      <c r="B2693"/>
    </row>
    <row r="2694" spans="1:2" x14ac:dyDescent="0.25">
      <c r="A2694" s="33"/>
      <c r="B2694"/>
    </row>
    <row r="2695" spans="1:2" x14ac:dyDescent="0.25">
      <c r="A2695" s="33"/>
      <c r="B2695"/>
    </row>
    <row r="2696" spans="1:2" x14ac:dyDescent="0.25">
      <c r="A2696" s="33"/>
      <c r="B2696"/>
    </row>
    <row r="2697" spans="1:2" x14ac:dyDescent="0.25">
      <c r="A2697" s="33"/>
      <c r="B2697"/>
    </row>
    <row r="2698" spans="1:2" x14ac:dyDescent="0.25">
      <c r="A2698" s="33"/>
      <c r="B2698"/>
    </row>
    <row r="2699" spans="1:2" x14ac:dyDescent="0.25">
      <c r="A2699" s="33"/>
      <c r="B2699"/>
    </row>
    <row r="2700" spans="1:2" x14ac:dyDescent="0.25">
      <c r="A2700" s="33"/>
      <c r="B2700"/>
    </row>
    <row r="2701" spans="1:2" x14ac:dyDescent="0.25">
      <c r="A2701" s="33"/>
      <c r="B2701"/>
    </row>
    <row r="2702" spans="1:2" x14ac:dyDescent="0.25">
      <c r="A2702" s="33"/>
      <c r="B2702"/>
    </row>
    <row r="2703" spans="1:2" x14ac:dyDescent="0.25">
      <c r="A2703" s="33"/>
      <c r="B2703"/>
    </row>
    <row r="2704" spans="1:2" x14ac:dyDescent="0.25">
      <c r="A2704" s="33"/>
      <c r="B2704"/>
    </row>
    <row r="2705" spans="1:2" x14ac:dyDescent="0.25">
      <c r="A2705" s="33"/>
      <c r="B2705"/>
    </row>
    <row r="2706" spans="1:2" x14ac:dyDescent="0.25">
      <c r="A2706" s="33"/>
      <c r="B2706"/>
    </row>
    <row r="2707" spans="1:2" x14ac:dyDescent="0.25">
      <c r="A2707" s="33"/>
      <c r="B2707"/>
    </row>
    <row r="2708" spans="1:2" x14ac:dyDescent="0.25">
      <c r="A2708" s="33"/>
      <c r="B2708"/>
    </row>
    <row r="2709" spans="1:2" x14ac:dyDescent="0.25">
      <c r="A2709" s="33"/>
      <c r="B2709"/>
    </row>
    <row r="2710" spans="1:2" x14ac:dyDescent="0.25">
      <c r="A2710" s="33"/>
      <c r="B2710"/>
    </row>
    <row r="2711" spans="1:2" x14ac:dyDescent="0.25">
      <c r="A2711" s="33"/>
      <c r="B2711"/>
    </row>
    <row r="2712" spans="1:2" x14ac:dyDescent="0.25">
      <c r="A2712" s="33"/>
      <c r="B2712"/>
    </row>
    <row r="2713" spans="1:2" x14ac:dyDescent="0.25">
      <c r="A2713" s="33"/>
      <c r="B2713"/>
    </row>
    <row r="2714" spans="1:2" x14ac:dyDescent="0.25">
      <c r="A2714" s="33"/>
      <c r="B2714"/>
    </row>
    <row r="2715" spans="1:2" x14ac:dyDescent="0.25">
      <c r="A2715" s="33"/>
      <c r="B2715"/>
    </row>
    <row r="2716" spans="1:2" x14ac:dyDescent="0.25">
      <c r="A2716" s="33"/>
      <c r="B2716"/>
    </row>
    <row r="2717" spans="1:2" x14ac:dyDescent="0.25">
      <c r="A2717" s="33"/>
      <c r="B2717"/>
    </row>
    <row r="2718" spans="1:2" x14ac:dyDescent="0.25">
      <c r="A2718" s="33"/>
      <c r="B2718"/>
    </row>
    <row r="2719" spans="1:2" x14ac:dyDescent="0.25">
      <c r="A2719" s="33"/>
      <c r="B2719"/>
    </row>
    <row r="2720" spans="1:2" x14ac:dyDescent="0.25">
      <c r="A2720" s="33"/>
      <c r="B2720"/>
    </row>
    <row r="2721" spans="1:2" x14ac:dyDescent="0.25">
      <c r="A2721" s="33"/>
      <c r="B2721"/>
    </row>
    <row r="2722" spans="1:2" x14ac:dyDescent="0.25">
      <c r="A2722" s="33"/>
      <c r="B2722"/>
    </row>
    <row r="2723" spans="1:2" x14ac:dyDescent="0.25">
      <c r="A2723" s="33"/>
      <c r="B2723"/>
    </row>
    <row r="2724" spans="1:2" x14ac:dyDescent="0.25">
      <c r="A2724" s="33"/>
      <c r="B2724"/>
    </row>
    <row r="2725" spans="1:2" x14ac:dyDescent="0.25">
      <c r="A2725" s="33"/>
      <c r="B2725"/>
    </row>
    <row r="2726" spans="1:2" x14ac:dyDescent="0.25">
      <c r="A2726" s="33"/>
      <c r="B2726"/>
    </row>
    <row r="2727" spans="1:2" x14ac:dyDescent="0.25">
      <c r="A2727" s="33"/>
      <c r="B2727"/>
    </row>
    <row r="2728" spans="1:2" x14ac:dyDescent="0.25">
      <c r="A2728" s="33"/>
      <c r="B2728"/>
    </row>
    <row r="2729" spans="1:2" x14ac:dyDescent="0.25">
      <c r="A2729" s="33"/>
      <c r="B2729"/>
    </row>
    <row r="2730" spans="1:2" x14ac:dyDescent="0.25">
      <c r="A2730" s="33"/>
      <c r="B2730"/>
    </row>
    <row r="2731" spans="1:2" x14ac:dyDescent="0.25">
      <c r="A2731" s="33"/>
      <c r="B2731"/>
    </row>
    <row r="2732" spans="1:2" x14ac:dyDescent="0.25">
      <c r="A2732" s="33"/>
      <c r="B2732"/>
    </row>
    <row r="2733" spans="1:2" x14ac:dyDescent="0.25">
      <c r="A2733" s="33"/>
      <c r="B2733"/>
    </row>
    <row r="2734" spans="1:2" x14ac:dyDescent="0.25">
      <c r="A2734" s="33"/>
      <c r="B2734"/>
    </row>
    <row r="2735" spans="1:2" x14ac:dyDescent="0.25">
      <c r="A2735" s="33"/>
      <c r="B2735"/>
    </row>
    <row r="2736" spans="1:2" x14ac:dyDescent="0.25">
      <c r="A2736" s="33"/>
      <c r="B2736"/>
    </row>
    <row r="2737" spans="1:2" x14ac:dyDescent="0.25">
      <c r="A2737" s="33"/>
      <c r="B2737"/>
    </row>
    <row r="2738" spans="1:2" x14ac:dyDescent="0.25">
      <c r="A2738" s="33"/>
      <c r="B2738"/>
    </row>
    <row r="2739" spans="1:2" x14ac:dyDescent="0.25">
      <c r="A2739" s="33"/>
      <c r="B2739"/>
    </row>
    <row r="2740" spans="1:2" x14ac:dyDescent="0.25">
      <c r="A2740" s="33"/>
      <c r="B2740"/>
    </row>
    <row r="2741" spans="1:2" x14ac:dyDescent="0.25">
      <c r="A2741" s="33"/>
      <c r="B2741"/>
    </row>
    <row r="2742" spans="1:2" x14ac:dyDescent="0.25">
      <c r="A2742" s="33"/>
      <c r="B2742"/>
    </row>
    <row r="2743" spans="1:2" x14ac:dyDescent="0.25">
      <c r="A2743" s="33"/>
      <c r="B2743"/>
    </row>
    <row r="2744" spans="1:2" x14ac:dyDescent="0.25">
      <c r="A2744" s="33"/>
      <c r="B2744"/>
    </row>
    <row r="2745" spans="1:2" x14ac:dyDescent="0.25">
      <c r="A2745" s="33"/>
      <c r="B2745"/>
    </row>
    <row r="2746" spans="1:2" x14ac:dyDescent="0.25">
      <c r="A2746" s="33"/>
      <c r="B2746"/>
    </row>
    <row r="2747" spans="1:2" x14ac:dyDescent="0.25">
      <c r="A2747" s="33"/>
      <c r="B2747"/>
    </row>
    <row r="2748" spans="1:2" x14ac:dyDescent="0.25">
      <c r="A2748" s="33"/>
      <c r="B2748"/>
    </row>
    <row r="2749" spans="1:2" x14ac:dyDescent="0.25">
      <c r="A2749" s="33"/>
      <c r="B2749"/>
    </row>
    <row r="2750" spans="1:2" x14ac:dyDescent="0.25">
      <c r="A2750" s="33"/>
      <c r="B2750"/>
    </row>
    <row r="2751" spans="1:2" x14ac:dyDescent="0.25">
      <c r="A2751" s="33"/>
      <c r="B2751"/>
    </row>
    <row r="2752" spans="1:2" x14ac:dyDescent="0.25">
      <c r="A2752" s="33"/>
      <c r="B2752"/>
    </row>
    <row r="2753" spans="1:2" x14ac:dyDescent="0.25">
      <c r="A2753" s="33"/>
      <c r="B2753"/>
    </row>
    <row r="2754" spans="1:2" x14ac:dyDescent="0.25">
      <c r="A2754" s="33"/>
      <c r="B2754"/>
    </row>
    <row r="2755" spans="1:2" x14ac:dyDescent="0.25">
      <c r="A2755" s="33"/>
      <c r="B2755"/>
    </row>
    <row r="2756" spans="1:2" x14ac:dyDescent="0.25">
      <c r="A2756" s="33"/>
      <c r="B2756"/>
    </row>
    <row r="2757" spans="1:2" x14ac:dyDescent="0.25">
      <c r="A2757" s="33"/>
      <c r="B2757"/>
    </row>
    <row r="2758" spans="1:2" x14ac:dyDescent="0.25">
      <c r="A2758" s="33"/>
      <c r="B2758"/>
    </row>
    <row r="2759" spans="1:2" x14ac:dyDescent="0.25">
      <c r="A2759" s="33"/>
      <c r="B2759"/>
    </row>
    <row r="2760" spans="1:2" x14ac:dyDescent="0.25">
      <c r="A2760" s="33"/>
      <c r="B2760"/>
    </row>
    <row r="2761" spans="1:2" x14ac:dyDescent="0.25">
      <c r="A2761" s="33"/>
      <c r="B2761"/>
    </row>
    <row r="2762" spans="1:2" x14ac:dyDescent="0.25">
      <c r="A2762" s="33"/>
      <c r="B2762"/>
    </row>
    <row r="2763" spans="1:2" x14ac:dyDescent="0.25">
      <c r="A2763" s="33"/>
      <c r="B2763"/>
    </row>
    <row r="2764" spans="1:2" x14ac:dyDescent="0.25">
      <c r="A2764" s="33"/>
      <c r="B2764"/>
    </row>
    <row r="2765" spans="1:2" x14ac:dyDescent="0.25">
      <c r="A2765" s="33"/>
      <c r="B2765"/>
    </row>
    <row r="2766" spans="1:2" x14ac:dyDescent="0.25">
      <c r="A2766" s="33"/>
      <c r="B2766"/>
    </row>
    <row r="2767" spans="1:2" x14ac:dyDescent="0.25">
      <c r="A2767" s="33"/>
      <c r="B2767"/>
    </row>
    <row r="2768" spans="1:2" x14ac:dyDescent="0.25">
      <c r="A2768" s="33"/>
      <c r="B2768"/>
    </row>
    <row r="2769" spans="1:2" x14ac:dyDescent="0.25">
      <c r="A2769" s="33"/>
      <c r="B2769"/>
    </row>
    <row r="2770" spans="1:2" x14ac:dyDescent="0.25">
      <c r="A2770" s="33"/>
      <c r="B2770"/>
    </row>
    <row r="2771" spans="1:2" x14ac:dyDescent="0.25">
      <c r="A2771" s="33"/>
      <c r="B2771"/>
    </row>
    <row r="2772" spans="1:2" x14ac:dyDescent="0.25">
      <c r="A2772" s="33"/>
      <c r="B2772"/>
    </row>
    <row r="2773" spans="1:2" x14ac:dyDescent="0.25">
      <c r="A2773" s="33"/>
      <c r="B2773"/>
    </row>
    <row r="2774" spans="1:2" x14ac:dyDescent="0.25">
      <c r="A2774" s="33"/>
      <c r="B2774"/>
    </row>
    <row r="2775" spans="1:2" x14ac:dyDescent="0.25">
      <c r="A2775" s="33"/>
      <c r="B2775"/>
    </row>
    <row r="2776" spans="1:2" x14ac:dyDescent="0.25">
      <c r="A2776" s="33"/>
      <c r="B2776"/>
    </row>
    <row r="2777" spans="1:2" x14ac:dyDescent="0.25">
      <c r="A2777" s="33"/>
      <c r="B2777"/>
    </row>
    <row r="2778" spans="1:2" x14ac:dyDescent="0.25">
      <c r="A2778" s="33"/>
      <c r="B2778"/>
    </row>
    <row r="2779" spans="1:2" x14ac:dyDescent="0.25">
      <c r="A2779" s="33"/>
      <c r="B2779"/>
    </row>
    <row r="2780" spans="1:2" x14ac:dyDescent="0.25">
      <c r="A2780" s="33"/>
      <c r="B2780"/>
    </row>
    <row r="2781" spans="1:2" x14ac:dyDescent="0.25">
      <c r="A2781" s="33"/>
      <c r="B2781"/>
    </row>
    <row r="2782" spans="1:2" x14ac:dyDescent="0.25">
      <c r="A2782" s="33"/>
      <c r="B2782"/>
    </row>
    <row r="2783" spans="1:2" x14ac:dyDescent="0.25">
      <c r="A2783" s="33"/>
      <c r="B2783"/>
    </row>
    <row r="2784" spans="1:2" x14ac:dyDescent="0.25">
      <c r="A2784" s="33"/>
      <c r="B2784"/>
    </row>
    <row r="2785" spans="1:2" x14ac:dyDescent="0.25">
      <c r="A2785" s="33"/>
      <c r="B2785"/>
    </row>
    <row r="2786" spans="1:2" x14ac:dyDescent="0.25">
      <c r="A2786" s="33"/>
      <c r="B2786"/>
    </row>
    <row r="2787" spans="1:2" x14ac:dyDescent="0.25">
      <c r="A2787" s="33"/>
      <c r="B2787"/>
    </row>
    <row r="2788" spans="1:2" x14ac:dyDescent="0.25">
      <c r="A2788" s="33"/>
      <c r="B2788"/>
    </row>
    <row r="2789" spans="1:2" x14ac:dyDescent="0.25">
      <c r="A2789" s="33"/>
      <c r="B2789"/>
    </row>
    <row r="2790" spans="1:2" x14ac:dyDescent="0.25">
      <c r="A2790" s="33"/>
      <c r="B2790"/>
    </row>
    <row r="2791" spans="1:2" x14ac:dyDescent="0.25">
      <c r="A2791" s="33"/>
      <c r="B2791"/>
    </row>
    <row r="2792" spans="1:2" x14ac:dyDescent="0.25">
      <c r="A2792" s="33"/>
      <c r="B2792"/>
    </row>
    <row r="2793" spans="1:2" x14ac:dyDescent="0.25">
      <c r="A2793" s="33"/>
      <c r="B2793"/>
    </row>
    <row r="2794" spans="1:2" x14ac:dyDescent="0.25">
      <c r="A2794" s="33"/>
      <c r="B2794"/>
    </row>
    <row r="2795" spans="1:2" x14ac:dyDescent="0.25">
      <c r="A2795" s="33"/>
      <c r="B2795"/>
    </row>
    <row r="2796" spans="1:2" x14ac:dyDescent="0.25">
      <c r="A2796" s="33"/>
      <c r="B2796"/>
    </row>
    <row r="2797" spans="1:2" x14ac:dyDescent="0.25">
      <c r="A2797" s="33"/>
      <c r="B2797"/>
    </row>
    <row r="2798" spans="1:2" x14ac:dyDescent="0.25">
      <c r="A2798" s="33"/>
      <c r="B2798"/>
    </row>
    <row r="2799" spans="1:2" x14ac:dyDescent="0.25">
      <c r="A2799" s="33"/>
      <c r="B2799"/>
    </row>
    <row r="2800" spans="1:2" x14ac:dyDescent="0.25">
      <c r="A2800" s="33"/>
      <c r="B2800"/>
    </row>
    <row r="2801" spans="1:2" x14ac:dyDescent="0.25">
      <c r="A2801" s="33"/>
      <c r="B2801"/>
    </row>
    <row r="2802" spans="1:2" x14ac:dyDescent="0.25">
      <c r="A2802" s="33"/>
      <c r="B2802"/>
    </row>
    <row r="2803" spans="1:2" x14ac:dyDescent="0.25">
      <c r="A2803" s="33"/>
      <c r="B2803"/>
    </row>
    <row r="2804" spans="1:2" x14ac:dyDescent="0.25">
      <c r="A2804" s="33"/>
      <c r="B2804"/>
    </row>
    <row r="2805" spans="1:2" x14ac:dyDescent="0.25">
      <c r="A2805" s="33"/>
      <c r="B2805"/>
    </row>
    <row r="2806" spans="1:2" x14ac:dyDescent="0.25">
      <c r="A2806" s="33"/>
      <c r="B2806"/>
    </row>
    <row r="2807" spans="1:2" x14ac:dyDescent="0.25">
      <c r="A2807" s="33"/>
      <c r="B2807"/>
    </row>
    <row r="2808" spans="1:2" x14ac:dyDescent="0.25">
      <c r="A2808" s="33"/>
      <c r="B2808"/>
    </row>
    <row r="2809" spans="1:2" x14ac:dyDescent="0.25">
      <c r="A2809" s="33"/>
      <c r="B2809"/>
    </row>
    <row r="2810" spans="1:2" x14ac:dyDescent="0.25">
      <c r="A2810" s="33"/>
      <c r="B2810"/>
    </row>
    <row r="2811" spans="1:2" x14ac:dyDescent="0.25">
      <c r="A2811" s="33"/>
      <c r="B2811"/>
    </row>
    <row r="2812" spans="1:2" x14ac:dyDescent="0.25">
      <c r="A2812" s="33"/>
      <c r="B2812"/>
    </row>
    <row r="2813" spans="1:2" x14ac:dyDescent="0.25">
      <c r="A2813" s="33"/>
      <c r="B2813"/>
    </row>
    <row r="2814" spans="1:2" x14ac:dyDescent="0.25">
      <c r="A2814" s="33"/>
      <c r="B2814"/>
    </row>
    <row r="2815" spans="1:2" x14ac:dyDescent="0.25">
      <c r="A2815" s="33"/>
      <c r="B2815"/>
    </row>
    <row r="2816" spans="1:2" x14ac:dyDescent="0.25">
      <c r="A2816" s="33"/>
      <c r="B2816"/>
    </row>
    <row r="2817" spans="1:2" x14ac:dyDescent="0.25">
      <c r="A2817" s="33"/>
      <c r="B2817"/>
    </row>
    <row r="2818" spans="1:2" x14ac:dyDescent="0.25">
      <c r="A2818" s="33"/>
      <c r="B2818"/>
    </row>
    <row r="2819" spans="1:2" x14ac:dyDescent="0.25">
      <c r="A2819" s="33"/>
      <c r="B2819"/>
    </row>
    <row r="2820" spans="1:2" x14ac:dyDescent="0.25">
      <c r="A2820" s="33"/>
      <c r="B2820"/>
    </row>
    <row r="2821" spans="1:2" x14ac:dyDescent="0.25">
      <c r="A2821" s="33"/>
      <c r="B2821"/>
    </row>
    <row r="2822" spans="1:2" x14ac:dyDescent="0.25">
      <c r="A2822" s="33"/>
      <c r="B2822"/>
    </row>
    <row r="2823" spans="1:2" x14ac:dyDescent="0.25">
      <c r="A2823" s="33"/>
      <c r="B2823"/>
    </row>
    <row r="2824" spans="1:2" x14ac:dyDescent="0.25">
      <c r="A2824" s="33"/>
      <c r="B2824"/>
    </row>
    <row r="2825" spans="1:2" x14ac:dyDescent="0.25">
      <c r="A2825" s="33"/>
      <c r="B2825"/>
    </row>
    <row r="2826" spans="1:2" x14ac:dyDescent="0.25">
      <c r="A2826" s="33"/>
      <c r="B2826"/>
    </row>
    <row r="2827" spans="1:2" x14ac:dyDescent="0.25">
      <c r="A2827" s="33"/>
      <c r="B2827"/>
    </row>
    <row r="2828" spans="1:2" x14ac:dyDescent="0.25">
      <c r="A2828" s="33"/>
      <c r="B2828"/>
    </row>
    <row r="2829" spans="1:2" x14ac:dyDescent="0.25">
      <c r="A2829" s="33"/>
      <c r="B2829"/>
    </row>
    <row r="2830" spans="1:2" x14ac:dyDescent="0.25">
      <c r="A2830" s="33"/>
      <c r="B2830"/>
    </row>
    <row r="2831" spans="1:2" x14ac:dyDescent="0.25">
      <c r="A2831" s="33"/>
      <c r="B2831"/>
    </row>
    <row r="2832" spans="1:2" x14ac:dyDescent="0.25">
      <c r="A2832" s="33"/>
      <c r="B2832"/>
    </row>
    <row r="2833" spans="1:2" x14ac:dyDescent="0.25">
      <c r="A2833" s="33"/>
      <c r="B2833"/>
    </row>
    <row r="2834" spans="1:2" x14ac:dyDescent="0.25">
      <c r="A2834" s="33"/>
      <c r="B2834"/>
    </row>
    <row r="2835" spans="1:2" x14ac:dyDescent="0.25">
      <c r="A2835" s="33"/>
      <c r="B2835"/>
    </row>
    <row r="2836" spans="1:2" x14ac:dyDescent="0.25">
      <c r="A2836" s="33"/>
      <c r="B2836"/>
    </row>
    <row r="2837" spans="1:2" x14ac:dyDescent="0.25">
      <c r="A2837" s="33"/>
      <c r="B2837"/>
    </row>
    <row r="2838" spans="1:2" x14ac:dyDescent="0.25">
      <c r="A2838" s="33"/>
      <c r="B2838"/>
    </row>
    <row r="2839" spans="1:2" x14ac:dyDescent="0.25">
      <c r="A2839" s="33"/>
      <c r="B2839"/>
    </row>
    <row r="2840" spans="1:2" x14ac:dyDescent="0.25">
      <c r="A2840" s="33"/>
      <c r="B2840"/>
    </row>
    <row r="2841" spans="1:2" x14ac:dyDescent="0.25">
      <c r="A2841" s="33"/>
      <c r="B2841"/>
    </row>
    <row r="2842" spans="1:2" x14ac:dyDescent="0.25">
      <c r="A2842" s="33"/>
      <c r="B2842"/>
    </row>
    <row r="2843" spans="1:2" x14ac:dyDescent="0.25">
      <c r="A2843" s="33"/>
      <c r="B2843"/>
    </row>
    <row r="2844" spans="1:2" x14ac:dyDescent="0.25">
      <c r="A2844" s="33"/>
      <c r="B2844"/>
    </row>
    <row r="2845" spans="1:2" x14ac:dyDescent="0.25">
      <c r="A2845" s="33"/>
      <c r="B2845"/>
    </row>
    <row r="2846" spans="1:2" x14ac:dyDescent="0.25">
      <c r="A2846" s="33"/>
      <c r="B2846"/>
    </row>
    <row r="2847" spans="1:2" x14ac:dyDescent="0.25">
      <c r="A2847" s="33"/>
      <c r="B2847"/>
    </row>
    <row r="2848" spans="1:2" x14ac:dyDescent="0.25">
      <c r="A2848" s="33"/>
      <c r="B2848"/>
    </row>
    <row r="2849" spans="1:2" x14ac:dyDescent="0.25">
      <c r="A2849" s="33"/>
      <c r="B2849"/>
    </row>
    <row r="2850" spans="1:2" x14ac:dyDescent="0.25">
      <c r="A2850" s="33"/>
      <c r="B2850"/>
    </row>
    <row r="2851" spans="1:2" x14ac:dyDescent="0.25">
      <c r="A2851" s="33"/>
      <c r="B2851"/>
    </row>
    <row r="2852" spans="1:2" x14ac:dyDescent="0.25">
      <c r="A2852" s="33"/>
      <c r="B2852"/>
    </row>
    <row r="2853" spans="1:2" x14ac:dyDescent="0.25">
      <c r="A2853" s="33"/>
      <c r="B2853"/>
    </row>
    <row r="2854" spans="1:2" x14ac:dyDescent="0.25">
      <c r="A2854" s="33"/>
      <c r="B2854"/>
    </row>
    <row r="2855" spans="1:2" x14ac:dyDescent="0.25">
      <c r="A2855" s="33"/>
      <c r="B2855"/>
    </row>
    <row r="2856" spans="1:2" x14ac:dyDescent="0.25">
      <c r="A2856" s="33"/>
      <c r="B2856"/>
    </row>
    <row r="2857" spans="1:2" x14ac:dyDescent="0.25">
      <c r="A2857" s="33"/>
      <c r="B2857"/>
    </row>
    <row r="2858" spans="1:2" x14ac:dyDescent="0.25">
      <c r="A2858" s="33"/>
      <c r="B2858"/>
    </row>
    <row r="2859" spans="1:2" x14ac:dyDescent="0.25">
      <c r="A2859" s="33"/>
      <c r="B2859"/>
    </row>
    <row r="2860" spans="1:2" x14ac:dyDescent="0.25">
      <c r="A2860" s="33"/>
      <c r="B2860"/>
    </row>
    <row r="2861" spans="1:2" x14ac:dyDescent="0.25">
      <c r="A2861" s="33"/>
      <c r="B2861"/>
    </row>
    <row r="2862" spans="1:2" x14ac:dyDescent="0.25">
      <c r="A2862" s="33"/>
      <c r="B2862"/>
    </row>
    <row r="2863" spans="1:2" x14ac:dyDescent="0.25">
      <c r="A2863" s="33"/>
      <c r="B2863"/>
    </row>
    <row r="2864" spans="1:2" x14ac:dyDescent="0.25">
      <c r="A2864" s="33"/>
      <c r="B2864"/>
    </row>
    <row r="2865" spans="1:2" x14ac:dyDescent="0.25">
      <c r="A2865" s="33"/>
      <c r="B2865"/>
    </row>
    <row r="2866" spans="1:2" x14ac:dyDescent="0.25">
      <c r="A2866" s="33"/>
      <c r="B2866"/>
    </row>
    <row r="2867" spans="1:2" x14ac:dyDescent="0.25">
      <c r="A2867" s="33"/>
      <c r="B2867"/>
    </row>
    <row r="2868" spans="1:2" x14ac:dyDescent="0.25">
      <c r="A2868" s="33"/>
      <c r="B2868"/>
    </row>
    <row r="2869" spans="1:2" x14ac:dyDescent="0.25">
      <c r="A2869" s="33"/>
      <c r="B2869"/>
    </row>
    <row r="2870" spans="1:2" x14ac:dyDescent="0.25">
      <c r="A2870" s="33"/>
      <c r="B2870"/>
    </row>
    <row r="2871" spans="1:2" x14ac:dyDescent="0.25">
      <c r="A2871" s="33"/>
      <c r="B2871"/>
    </row>
    <row r="2872" spans="1:2" x14ac:dyDescent="0.25">
      <c r="A2872" s="33"/>
      <c r="B2872"/>
    </row>
    <row r="2873" spans="1:2" x14ac:dyDescent="0.25">
      <c r="A2873" s="33"/>
      <c r="B2873"/>
    </row>
    <row r="2874" spans="1:2" x14ac:dyDescent="0.25">
      <c r="A2874" s="33"/>
      <c r="B2874"/>
    </row>
    <row r="2875" spans="1:2" x14ac:dyDescent="0.25">
      <c r="A2875" s="33"/>
      <c r="B2875"/>
    </row>
    <row r="2876" spans="1:2" x14ac:dyDescent="0.25">
      <c r="A2876" s="33"/>
      <c r="B2876"/>
    </row>
    <row r="2877" spans="1:2" x14ac:dyDescent="0.25">
      <c r="A2877" s="33"/>
      <c r="B2877"/>
    </row>
    <row r="2878" spans="1:2" x14ac:dyDescent="0.25">
      <c r="A2878" s="33"/>
      <c r="B2878"/>
    </row>
    <row r="2879" spans="1:2" x14ac:dyDescent="0.25">
      <c r="A2879" s="33"/>
      <c r="B2879"/>
    </row>
    <row r="2880" spans="1:2" x14ac:dyDescent="0.25">
      <c r="A2880" s="33"/>
      <c r="B2880"/>
    </row>
    <row r="2881" spans="1:2" x14ac:dyDescent="0.25">
      <c r="A2881" s="33"/>
      <c r="B2881"/>
    </row>
    <row r="2882" spans="1:2" x14ac:dyDescent="0.25">
      <c r="A2882" s="33"/>
      <c r="B2882"/>
    </row>
    <row r="2883" spans="1:2" x14ac:dyDescent="0.25">
      <c r="A2883" s="33"/>
      <c r="B2883"/>
    </row>
    <row r="2884" spans="1:2" x14ac:dyDescent="0.25">
      <c r="A2884" s="33"/>
      <c r="B2884"/>
    </row>
    <row r="2885" spans="1:2" x14ac:dyDescent="0.25">
      <c r="A2885" s="33"/>
      <c r="B2885"/>
    </row>
    <row r="2886" spans="1:2" x14ac:dyDescent="0.25">
      <c r="A2886" s="33"/>
      <c r="B2886"/>
    </row>
    <row r="2887" spans="1:2" x14ac:dyDescent="0.25">
      <c r="A2887" s="33"/>
      <c r="B2887"/>
    </row>
    <row r="2888" spans="1:2" x14ac:dyDescent="0.25">
      <c r="A2888" s="33"/>
      <c r="B2888"/>
    </row>
    <row r="2889" spans="1:2" x14ac:dyDescent="0.25">
      <c r="A2889" s="33"/>
      <c r="B2889"/>
    </row>
    <row r="2890" spans="1:2" x14ac:dyDescent="0.25">
      <c r="A2890" s="33"/>
      <c r="B2890"/>
    </row>
    <row r="2891" spans="1:2" x14ac:dyDescent="0.25">
      <c r="A2891" s="33"/>
      <c r="B2891"/>
    </row>
    <row r="2892" spans="1:2" x14ac:dyDescent="0.25">
      <c r="A2892" s="33"/>
      <c r="B2892"/>
    </row>
    <row r="2893" spans="1:2" x14ac:dyDescent="0.25">
      <c r="A2893" s="33"/>
      <c r="B2893"/>
    </row>
    <row r="2894" spans="1:2" x14ac:dyDescent="0.25">
      <c r="A2894" s="33"/>
      <c r="B2894"/>
    </row>
    <row r="2895" spans="1:2" x14ac:dyDescent="0.25">
      <c r="A2895" s="33"/>
      <c r="B2895"/>
    </row>
    <row r="2896" spans="1:2" x14ac:dyDescent="0.25">
      <c r="A2896" s="33"/>
      <c r="B2896"/>
    </row>
    <row r="2897" spans="1:2" x14ac:dyDescent="0.25">
      <c r="A2897" s="33"/>
      <c r="B2897"/>
    </row>
    <row r="2898" spans="1:2" x14ac:dyDescent="0.25">
      <c r="A2898" s="33"/>
      <c r="B2898"/>
    </row>
    <row r="2899" spans="1:2" x14ac:dyDescent="0.25">
      <c r="A2899" s="33"/>
      <c r="B2899"/>
    </row>
    <row r="2900" spans="1:2" x14ac:dyDescent="0.25">
      <c r="A2900" s="33"/>
      <c r="B2900"/>
    </row>
    <row r="2901" spans="1:2" x14ac:dyDescent="0.25">
      <c r="A2901" s="33"/>
      <c r="B2901"/>
    </row>
    <row r="2902" spans="1:2" x14ac:dyDescent="0.25">
      <c r="A2902" s="33"/>
      <c r="B2902"/>
    </row>
    <row r="2903" spans="1:2" x14ac:dyDescent="0.25">
      <c r="A2903" s="33"/>
      <c r="B2903"/>
    </row>
    <row r="2904" spans="1:2" x14ac:dyDescent="0.25">
      <c r="A2904" s="33"/>
      <c r="B2904"/>
    </row>
    <row r="2905" spans="1:2" x14ac:dyDescent="0.25">
      <c r="A2905" s="33"/>
      <c r="B2905"/>
    </row>
    <row r="2906" spans="1:2" x14ac:dyDescent="0.25">
      <c r="A2906" s="33"/>
      <c r="B2906"/>
    </row>
    <row r="2907" spans="1:2" x14ac:dyDescent="0.25">
      <c r="A2907" s="33"/>
      <c r="B2907"/>
    </row>
    <row r="2908" spans="1:2" x14ac:dyDescent="0.25">
      <c r="A2908" s="33"/>
      <c r="B2908"/>
    </row>
    <row r="2909" spans="1:2" x14ac:dyDescent="0.25">
      <c r="A2909" s="33"/>
      <c r="B2909"/>
    </row>
    <row r="2910" spans="1:2" x14ac:dyDescent="0.25">
      <c r="A2910" s="33"/>
      <c r="B2910"/>
    </row>
    <row r="2911" spans="1:2" x14ac:dyDescent="0.25">
      <c r="A2911" s="33"/>
      <c r="B2911"/>
    </row>
    <row r="2912" spans="1:2" x14ac:dyDescent="0.25">
      <c r="A2912" s="33"/>
      <c r="B2912"/>
    </row>
    <row r="2913" spans="1:2" x14ac:dyDescent="0.25">
      <c r="A2913" s="33"/>
      <c r="B2913"/>
    </row>
    <row r="2914" spans="1:2" x14ac:dyDescent="0.25">
      <c r="A2914" s="33"/>
      <c r="B2914"/>
    </row>
    <row r="2915" spans="1:2" x14ac:dyDescent="0.25">
      <c r="A2915" s="33"/>
      <c r="B2915"/>
    </row>
    <row r="2916" spans="1:2" x14ac:dyDescent="0.25">
      <c r="A2916" s="33"/>
      <c r="B2916"/>
    </row>
    <row r="2917" spans="1:2" x14ac:dyDescent="0.25">
      <c r="A2917" s="33"/>
      <c r="B2917"/>
    </row>
    <row r="2918" spans="1:2" x14ac:dyDescent="0.25">
      <c r="A2918" s="33"/>
      <c r="B2918"/>
    </row>
    <row r="2919" spans="1:2" x14ac:dyDescent="0.25">
      <c r="A2919" s="33"/>
      <c r="B2919"/>
    </row>
    <row r="2920" spans="1:2" x14ac:dyDescent="0.25">
      <c r="A2920" s="33"/>
      <c r="B2920"/>
    </row>
    <row r="2921" spans="1:2" x14ac:dyDescent="0.25">
      <c r="A2921" s="33"/>
      <c r="B2921"/>
    </row>
    <row r="2922" spans="1:2" x14ac:dyDescent="0.25">
      <c r="A2922" s="33"/>
      <c r="B2922"/>
    </row>
    <row r="2923" spans="1:2" x14ac:dyDescent="0.25">
      <c r="A2923" s="33"/>
      <c r="B2923"/>
    </row>
    <row r="2924" spans="1:2" x14ac:dyDescent="0.25">
      <c r="A2924" s="33"/>
      <c r="B2924"/>
    </row>
    <row r="2925" spans="1:2" x14ac:dyDescent="0.25">
      <c r="A2925" s="33"/>
      <c r="B2925"/>
    </row>
    <row r="2926" spans="1:2" x14ac:dyDescent="0.25">
      <c r="A2926" s="33"/>
      <c r="B2926"/>
    </row>
    <row r="2927" spans="1:2" x14ac:dyDescent="0.25">
      <c r="A2927" s="33"/>
      <c r="B2927"/>
    </row>
    <row r="2928" spans="1:2" x14ac:dyDescent="0.25">
      <c r="A2928" s="33"/>
      <c r="B2928"/>
    </row>
    <row r="2929" spans="1:2" x14ac:dyDescent="0.25">
      <c r="A2929" s="33"/>
      <c r="B2929"/>
    </row>
    <row r="2930" spans="1:2" x14ac:dyDescent="0.25">
      <c r="A2930" s="33"/>
      <c r="B2930"/>
    </row>
    <row r="2931" spans="1:2" x14ac:dyDescent="0.25">
      <c r="A2931" s="33"/>
      <c r="B2931"/>
    </row>
    <row r="2932" spans="1:2" x14ac:dyDescent="0.25">
      <c r="A2932" s="33"/>
      <c r="B2932"/>
    </row>
    <row r="2933" spans="1:2" x14ac:dyDescent="0.25">
      <c r="A2933" s="33"/>
      <c r="B2933"/>
    </row>
    <row r="2934" spans="1:2" x14ac:dyDescent="0.25">
      <c r="A2934" s="33"/>
      <c r="B2934"/>
    </row>
    <row r="2935" spans="1:2" x14ac:dyDescent="0.25">
      <c r="A2935" s="33"/>
      <c r="B2935"/>
    </row>
    <row r="2936" spans="1:2" x14ac:dyDescent="0.25">
      <c r="A2936" s="33"/>
      <c r="B2936"/>
    </row>
    <row r="2937" spans="1:2" x14ac:dyDescent="0.25">
      <c r="A2937" s="33"/>
      <c r="B2937"/>
    </row>
    <row r="2938" spans="1:2" x14ac:dyDescent="0.25">
      <c r="A2938" s="33"/>
      <c r="B2938"/>
    </row>
    <row r="2939" spans="1:2" x14ac:dyDescent="0.25">
      <c r="A2939" s="33"/>
      <c r="B2939"/>
    </row>
    <row r="2940" spans="1:2" x14ac:dyDescent="0.25">
      <c r="A2940" s="33"/>
      <c r="B2940"/>
    </row>
    <row r="2941" spans="1:2" x14ac:dyDescent="0.25">
      <c r="A2941" s="33"/>
      <c r="B2941"/>
    </row>
    <row r="2942" spans="1:2" x14ac:dyDescent="0.25">
      <c r="A2942" s="33"/>
      <c r="B2942"/>
    </row>
    <row r="2943" spans="1:2" x14ac:dyDescent="0.25">
      <c r="A2943" s="33"/>
      <c r="B2943"/>
    </row>
    <row r="2944" spans="1:2" x14ac:dyDescent="0.25">
      <c r="A2944" s="33"/>
      <c r="B2944"/>
    </row>
    <row r="2945" spans="1:2" x14ac:dyDescent="0.25">
      <c r="A2945" s="33"/>
      <c r="B2945"/>
    </row>
    <row r="2946" spans="1:2" x14ac:dyDescent="0.25">
      <c r="A2946" s="33"/>
      <c r="B2946"/>
    </row>
    <row r="2947" spans="1:2" x14ac:dyDescent="0.25">
      <c r="A2947" s="33"/>
      <c r="B2947"/>
    </row>
    <row r="2948" spans="1:2" x14ac:dyDescent="0.25">
      <c r="A2948" s="33"/>
      <c r="B2948"/>
    </row>
    <row r="2949" spans="1:2" x14ac:dyDescent="0.25">
      <c r="A2949" s="33"/>
      <c r="B2949"/>
    </row>
    <row r="2950" spans="1:2" x14ac:dyDescent="0.25">
      <c r="A2950" s="33"/>
      <c r="B2950"/>
    </row>
    <row r="2951" spans="1:2" x14ac:dyDescent="0.25">
      <c r="A2951" s="33"/>
      <c r="B2951"/>
    </row>
    <row r="2952" spans="1:2" x14ac:dyDescent="0.25">
      <c r="A2952" s="33"/>
      <c r="B2952"/>
    </row>
    <row r="2953" spans="1:2" x14ac:dyDescent="0.25">
      <c r="A2953" s="33"/>
      <c r="B2953"/>
    </row>
    <row r="2954" spans="1:2" x14ac:dyDescent="0.25">
      <c r="A2954" s="33"/>
      <c r="B2954"/>
    </row>
    <row r="2955" spans="1:2" x14ac:dyDescent="0.25">
      <c r="A2955" s="33"/>
      <c r="B2955"/>
    </row>
    <row r="2956" spans="1:2" x14ac:dyDescent="0.25">
      <c r="A2956" s="33"/>
      <c r="B2956"/>
    </row>
    <row r="2957" spans="1:2" x14ac:dyDescent="0.25">
      <c r="A2957" s="33"/>
      <c r="B2957"/>
    </row>
    <row r="2958" spans="1:2" x14ac:dyDescent="0.25">
      <c r="A2958" s="33"/>
      <c r="B2958"/>
    </row>
    <row r="2959" spans="1:2" x14ac:dyDescent="0.25">
      <c r="A2959" s="33"/>
      <c r="B2959"/>
    </row>
    <row r="2960" spans="1:2" x14ac:dyDescent="0.25">
      <c r="A2960" s="33"/>
      <c r="B2960"/>
    </row>
    <row r="2961" spans="1:2" x14ac:dyDescent="0.25">
      <c r="A2961" s="33"/>
      <c r="B2961"/>
    </row>
    <row r="2962" spans="1:2" x14ac:dyDescent="0.25">
      <c r="A2962" s="33"/>
      <c r="B2962"/>
    </row>
    <row r="2963" spans="1:2" x14ac:dyDescent="0.25">
      <c r="A2963" s="33"/>
      <c r="B2963"/>
    </row>
    <row r="2964" spans="1:2" x14ac:dyDescent="0.25">
      <c r="A2964" s="33"/>
      <c r="B2964"/>
    </row>
    <row r="2965" spans="1:2" x14ac:dyDescent="0.25">
      <c r="A2965" s="33"/>
      <c r="B2965"/>
    </row>
    <row r="2966" spans="1:2" x14ac:dyDescent="0.25">
      <c r="A2966" s="33"/>
      <c r="B2966"/>
    </row>
    <row r="2967" spans="1:2" x14ac:dyDescent="0.25">
      <c r="A2967" s="33"/>
      <c r="B2967"/>
    </row>
    <row r="2968" spans="1:2" x14ac:dyDescent="0.25">
      <c r="A2968" s="33"/>
      <c r="B2968"/>
    </row>
    <row r="2969" spans="1:2" x14ac:dyDescent="0.25">
      <c r="A2969" s="33"/>
      <c r="B2969"/>
    </row>
    <row r="2970" spans="1:2" x14ac:dyDescent="0.25">
      <c r="A2970" s="33"/>
      <c r="B2970"/>
    </row>
    <row r="2971" spans="1:2" x14ac:dyDescent="0.25">
      <c r="A2971" s="33"/>
      <c r="B2971"/>
    </row>
    <row r="2972" spans="1:2" x14ac:dyDescent="0.25">
      <c r="A2972" s="33"/>
      <c r="B2972"/>
    </row>
    <row r="2973" spans="1:2" x14ac:dyDescent="0.25">
      <c r="A2973" s="33"/>
      <c r="B2973"/>
    </row>
    <row r="2974" spans="1:2" x14ac:dyDescent="0.25">
      <c r="A2974" s="33"/>
      <c r="B2974"/>
    </row>
    <row r="2975" spans="1:2" x14ac:dyDescent="0.25">
      <c r="A2975" s="33"/>
      <c r="B2975"/>
    </row>
    <row r="2976" spans="1:2" x14ac:dyDescent="0.25">
      <c r="A2976" s="33"/>
      <c r="B2976"/>
    </row>
    <row r="2977" spans="1:2" x14ac:dyDescent="0.25">
      <c r="A2977" s="33"/>
      <c r="B2977"/>
    </row>
    <row r="2978" spans="1:2" x14ac:dyDescent="0.25">
      <c r="A2978" s="33"/>
      <c r="B2978"/>
    </row>
    <row r="2979" spans="1:2" x14ac:dyDescent="0.25">
      <c r="A2979" s="33"/>
      <c r="B2979"/>
    </row>
    <row r="2980" spans="1:2" x14ac:dyDescent="0.25">
      <c r="A2980" s="33"/>
      <c r="B2980"/>
    </row>
    <row r="2981" spans="1:2" x14ac:dyDescent="0.25">
      <c r="A2981" s="33"/>
      <c r="B2981"/>
    </row>
    <row r="2982" spans="1:2" x14ac:dyDescent="0.25">
      <c r="A2982" s="33"/>
      <c r="B2982"/>
    </row>
    <row r="2983" spans="1:2" x14ac:dyDescent="0.25">
      <c r="A2983" s="33"/>
      <c r="B2983"/>
    </row>
    <row r="2984" spans="1:2" x14ac:dyDescent="0.25">
      <c r="A2984" s="33"/>
      <c r="B2984"/>
    </row>
    <row r="2985" spans="1:2" x14ac:dyDescent="0.25">
      <c r="A2985" s="33"/>
      <c r="B2985"/>
    </row>
    <row r="2986" spans="1:2" x14ac:dyDescent="0.25">
      <c r="A2986" s="33"/>
      <c r="B2986"/>
    </row>
    <row r="2987" spans="1:2" x14ac:dyDescent="0.25">
      <c r="A2987" s="33"/>
      <c r="B2987"/>
    </row>
    <row r="2988" spans="1:2" x14ac:dyDescent="0.25">
      <c r="A2988" s="33"/>
      <c r="B2988"/>
    </row>
    <row r="2989" spans="1:2" x14ac:dyDescent="0.25">
      <c r="A2989" s="33"/>
      <c r="B2989"/>
    </row>
    <row r="2990" spans="1:2" x14ac:dyDescent="0.25">
      <c r="A2990" s="33"/>
      <c r="B2990"/>
    </row>
    <row r="2991" spans="1:2" x14ac:dyDescent="0.25">
      <c r="A2991" s="33"/>
      <c r="B2991"/>
    </row>
    <row r="2992" spans="1:2" x14ac:dyDescent="0.25">
      <c r="A2992" s="33"/>
      <c r="B2992"/>
    </row>
    <row r="2993" spans="1:2" x14ac:dyDescent="0.25">
      <c r="A2993" s="33"/>
      <c r="B2993"/>
    </row>
    <row r="2994" spans="1:2" x14ac:dyDescent="0.25">
      <c r="A2994" s="33"/>
      <c r="B2994"/>
    </row>
    <row r="2995" spans="1:2" x14ac:dyDescent="0.25">
      <c r="A2995" s="33"/>
      <c r="B2995"/>
    </row>
    <row r="2996" spans="1:2" x14ac:dyDescent="0.25">
      <c r="A2996" s="33"/>
      <c r="B2996"/>
    </row>
    <row r="2997" spans="1:2" x14ac:dyDescent="0.25">
      <c r="A2997" s="33"/>
      <c r="B2997"/>
    </row>
    <row r="2998" spans="1:2" x14ac:dyDescent="0.25">
      <c r="A2998" s="33"/>
      <c r="B2998"/>
    </row>
    <row r="2999" spans="1:2" x14ac:dyDescent="0.25">
      <c r="A2999" s="33"/>
      <c r="B2999"/>
    </row>
    <row r="3000" spans="1:2" x14ac:dyDescent="0.25">
      <c r="A3000" s="33"/>
      <c r="B3000"/>
    </row>
    <row r="3001" spans="1:2" x14ac:dyDescent="0.25">
      <c r="A3001" s="33"/>
      <c r="B3001"/>
    </row>
    <row r="3002" spans="1:2" x14ac:dyDescent="0.25">
      <c r="A3002" s="33"/>
      <c r="B3002"/>
    </row>
    <row r="3003" spans="1:2" x14ac:dyDescent="0.25">
      <c r="A3003" s="33"/>
      <c r="B3003"/>
    </row>
    <row r="3004" spans="1:2" x14ac:dyDescent="0.25">
      <c r="A3004" s="33"/>
      <c r="B3004"/>
    </row>
    <row r="3005" spans="1:2" x14ac:dyDescent="0.25">
      <c r="A3005" s="33"/>
      <c r="B3005"/>
    </row>
    <row r="3006" spans="1:2" x14ac:dyDescent="0.25">
      <c r="A3006" s="33"/>
      <c r="B3006"/>
    </row>
    <row r="3007" spans="1:2" x14ac:dyDescent="0.25">
      <c r="A3007" s="33"/>
      <c r="B3007"/>
    </row>
    <row r="3008" spans="1:2" x14ac:dyDescent="0.25">
      <c r="A3008" s="33"/>
      <c r="B3008"/>
    </row>
    <row r="3009" spans="1:2" x14ac:dyDescent="0.25">
      <c r="A3009" s="33"/>
      <c r="B3009"/>
    </row>
    <row r="3010" spans="1:2" x14ac:dyDescent="0.25">
      <c r="A3010" s="33"/>
      <c r="B3010"/>
    </row>
    <row r="3011" spans="1:2" x14ac:dyDescent="0.25">
      <c r="A3011" s="33"/>
      <c r="B3011"/>
    </row>
    <row r="3012" spans="1:2" x14ac:dyDescent="0.25">
      <c r="A3012" s="33"/>
      <c r="B3012"/>
    </row>
    <row r="3013" spans="1:2" x14ac:dyDescent="0.25">
      <c r="A3013" s="33"/>
      <c r="B3013"/>
    </row>
    <row r="3014" spans="1:2" x14ac:dyDescent="0.25">
      <c r="A3014" s="33"/>
      <c r="B3014"/>
    </row>
    <row r="3015" spans="1:2" x14ac:dyDescent="0.25">
      <c r="A3015" s="33"/>
      <c r="B3015"/>
    </row>
    <row r="3016" spans="1:2" x14ac:dyDescent="0.25">
      <c r="A3016" s="33"/>
      <c r="B3016"/>
    </row>
    <row r="3017" spans="1:2" x14ac:dyDescent="0.25">
      <c r="A3017" s="33"/>
      <c r="B3017"/>
    </row>
    <row r="3018" spans="1:2" x14ac:dyDescent="0.25">
      <c r="A3018" s="33"/>
      <c r="B3018"/>
    </row>
    <row r="3019" spans="1:2" x14ac:dyDescent="0.25">
      <c r="A3019" s="33"/>
      <c r="B3019"/>
    </row>
    <row r="3020" spans="1:2" x14ac:dyDescent="0.25">
      <c r="A3020" s="33"/>
      <c r="B3020"/>
    </row>
    <row r="3021" spans="1:2" x14ac:dyDescent="0.25">
      <c r="A3021" s="33"/>
      <c r="B3021"/>
    </row>
    <row r="3022" spans="1:2" x14ac:dyDescent="0.25">
      <c r="A3022" s="33"/>
      <c r="B3022"/>
    </row>
    <row r="3023" spans="1:2" x14ac:dyDescent="0.25">
      <c r="A3023" s="33"/>
      <c r="B3023"/>
    </row>
    <row r="3024" spans="1:2" x14ac:dyDescent="0.25">
      <c r="A3024" s="33"/>
      <c r="B3024"/>
    </row>
    <row r="3025" spans="1:2" x14ac:dyDescent="0.25">
      <c r="A3025" s="33"/>
      <c r="B3025"/>
    </row>
    <row r="3026" spans="1:2" x14ac:dyDescent="0.25">
      <c r="A3026" s="33"/>
      <c r="B3026"/>
    </row>
    <row r="3027" spans="1:2" x14ac:dyDescent="0.25">
      <c r="A3027" s="33"/>
      <c r="B3027"/>
    </row>
    <row r="3028" spans="1:2" x14ac:dyDescent="0.25">
      <c r="A3028" s="33"/>
      <c r="B3028"/>
    </row>
    <row r="3029" spans="1:2" x14ac:dyDescent="0.25">
      <c r="A3029" s="33"/>
      <c r="B3029"/>
    </row>
    <row r="3030" spans="1:2" x14ac:dyDescent="0.25">
      <c r="A3030" s="33"/>
      <c r="B3030"/>
    </row>
    <row r="3031" spans="1:2" x14ac:dyDescent="0.25">
      <c r="A3031" s="33"/>
      <c r="B3031"/>
    </row>
    <row r="3032" spans="1:2" x14ac:dyDescent="0.25">
      <c r="A3032" s="33"/>
      <c r="B3032"/>
    </row>
    <row r="3033" spans="1:2" x14ac:dyDescent="0.25">
      <c r="A3033" s="33"/>
      <c r="B3033"/>
    </row>
    <row r="3034" spans="1:2" x14ac:dyDescent="0.25">
      <c r="A3034" s="33"/>
      <c r="B3034"/>
    </row>
    <row r="3035" spans="1:2" x14ac:dyDescent="0.25">
      <c r="A3035" s="33"/>
      <c r="B3035"/>
    </row>
    <row r="3036" spans="1:2" x14ac:dyDescent="0.25">
      <c r="A3036" s="33"/>
      <c r="B3036"/>
    </row>
    <row r="3037" spans="1:2" x14ac:dyDescent="0.25">
      <c r="A3037" s="33"/>
      <c r="B3037"/>
    </row>
    <row r="3038" spans="1:2" x14ac:dyDescent="0.25">
      <c r="A3038" s="33"/>
      <c r="B3038"/>
    </row>
    <row r="3039" spans="1:2" x14ac:dyDescent="0.25">
      <c r="A3039" s="33"/>
      <c r="B3039"/>
    </row>
    <row r="3040" spans="1:2" x14ac:dyDescent="0.25">
      <c r="A3040" s="33"/>
      <c r="B3040"/>
    </row>
    <row r="3041" spans="1:2" x14ac:dyDescent="0.25">
      <c r="A3041" s="33"/>
      <c r="B3041"/>
    </row>
    <row r="3042" spans="1:2" x14ac:dyDescent="0.25">
      <c r="A3042" s="33"/>
      <c r="B3042"/>
    </row>
    <row r="3043" spans="1:2" x14ac:dyDescent="0.25">
      <c r="A3043" s="33"/>
      <c r="B3043"/>
    </row>
    <row r="3044" spans="1:2" x14ac:dyDescent="0.25">
      <c r="A3044" s="33"/>
      <c r="B3044"/>
    </row>
    <row r="3045" spans="1:2" x14ac:dyDescent="0.25">
      <c r="A3045" s="33"/>
      <c r="B3045"/>
    </row>
    <row r="3046" spans="1:2" x14ac:dyDescent="0.25">
      <c r="A3046" s="33"/>
      <c r="B3046"/>
    </row>
    <row r="3047" spans="1:2" x14ac:dyDescent="0.25">
      <c r="A3047" s="33"/>
      <c r="B3047"/>
    </row>
    <row r="3048" spans="1:2" x14ac:dyDescent="0.25">
      <c r="A3048" s="33"/>
      <c r="B3048"/>
    </row>
    <row r="3049" spans="1:2" x14ac:dyDescent="0.25">
      <c r="A3049" s="33"/>
      <c r="B3049"/>
    </row>
    <row r="3050" spans="1:2" x14ac:dyDescent="0.25">
      <c r="A3050" s="33"/>
      <c r="B3050"/>
    </row>
    <row r="3051" spans="1:2" x14ac:dyDescent="0.25">
      <c r="A3051" s="33"/>
      <c r="B3051"/>
    </row>
    <row r="3052" spans="1:2" x14ac:dyDescent="0.25">
      <c r="A3052" s="33"/>
      <c r="B3052"/>
    </row>
    <row r="3053" spans="1:2" x14ac:dyDescent="0.25">
      <c r="A3053" s="33"/>
      <c r="B3053"/>
    </row>
    <row r="3054" spans="1:2" x14ac:dyDescent="0.25">
      <c r="A3054" s="33"/>
      <c r="B3054"/>
    </row>
    <row r="3055" spans="1:2" x14ac:dyDescent="0.25">
      <c r="A3055" s="33"/>
      <c r="B3055"/>
    </row>
    <row r="3056" spans="1:2" x14ac:dyDescent="0.25">
      <c r="A3056" s="33"/>
      <c r="B3056"/>
    </row>
    <row r="3057" spans="1:2" x14ac:dyDescent="0.25">
      <c r="A3057" s="33"/>
      <c r="B3057"/>
    </row>
    <row r="3058" spans="1:2" x14ac:dyDescent="0.25">
      <c r="A3058" s="33"/>
      <c r="B3058"/>
    </row>
    <row r="3059" spans="1:2" x14ac:dyDescent="0.25">
      <c r="A3059" s="33"/>
      <c r="B3059"/>
    </row>
    <row r="3060" spans="1:2" x14ac:dyDescent="0.25">
      <c r="A3060" s="33"/>
      <c r="B3060"/>
    </row>
    <row r="3061" spans="1:2" x14ac:dyDescent="0.25">
      <c r="A3061" s="33"/>
      <c r="B3061"/>
    </row>
    <row r="3062" spans="1:2" x14ac:dyDescent="0.25">
      <c r="A3062" s="33"/>
      <c r="B3062"/>
    </row>
    <row r="3063" spans="1:2" x14ac:dyDescent="0.25">
      <c r="A3063" s="33"/>
      <c r="B3063"/>
    </row>
    <row r="3064" spans="1:2" x14ac:dyDescent="0.25">
      <c r="A3064" s="33"/>
      <c r="B3064"/>
    </row>
    <row r="3065" spans="1:2" x14ac:dyDescent="0.25">
      <c r="A3065" s="33"/>
      <c r="B3065"/>
    </row>
    <row r="3066" spans="1:2" x14ac:dyDescent="0.25">
      <c r="A3066" s="33"/>
      <c r="B3066"/>
    </row>
    <row r="3067" spans="1:2" x14ac:dyDescent="0.25">
      <c r="A3067" s="33"/>
      <c r="B3067"/>
    </row>
    <row r="3068" spans="1:2" x14ac:dyDescent="0.25">
      <c r="A3068" s="33"/>
      <c r="B3068"/>
    </row>
    <row r="3069" spans="1:2" x14ac:dyDescent="0.25">
      <c r="A3069" s="33"/>
      <c r="B3069"/>
    </row>
    <row r="3070" spans="1:2" x14ac:dyDescent="0.25">
      <c r="A3070" s="33"/>
      <c r="B3070"/>
    </row>
    <row r="3071" spans="1:2" x14ac:dyDescent="0.25">
      <c r="A3071" s="33"/>
      <c r="B3071"/>
    </row>
    <row r="3072" spans="1:2" x14ac:dyDescent="0.25">
      <c r="A3072" s="33"/>
      <c r="B3072"/>
    </row>
    <row r="3073" spans="1:2" x14ac:dyDescent="0.25">
      <c r="A3073" s="33"/>
      <c r="B3073"/>
    </row>
    <row r="3074" spans="1:2" x14ac:dyDescent="0.25">
      <c r="A3074" s="33"/>
      <c r="B3074"/>
    </row>
    <row r="3075" spans="1:2" x14ac:dyDescent="0.25">
      <c r="A3075" s="33"/>
      <c r="B3075"/>
    </row>
    <row r="3076" spans="1:2" x14ac:dyDescent="0.25">
      <c r="A3076" s="33"/>
      <c r="B3076"/>
    </row>
    <row r="3077" spans="1:2" x14ac:dyDescent="0.25">
      <c r="A3077" s="33"/>
      <c r="B3077"/>
    </row>
    <row r="3078" spans="1:2" x14ac:dyDescent="0.25">
      <c r="A3078" s="33"/>
      <c r="B3078"/>
    </row>
    <row r="3079" spans="1:2" x14ac:dyDescent="0.25">
      <c r="A3079" s="33"/>
      <c r="B3079"/>
    </row>
    <row r="3080" spans="1:2" x14ac:dyDescent="0.25">
      <c r="A3080" s="33"/>
      <c r="B3080"/>
    </row>
    <row r="3081" spans="1:2" x14ac:dyDescent="0.25">
      <c r="A3081" s="33"/>
      <c r="B3081"/>
    </row>
    <row r="3082" spans="1:2" x14ac:dyDescent="0.25">
      <c r="A3082" s="33"/>
      <c r="B3082"/>
    </row>
    <row r="3083" spans="1:2" x14ac:dyDescent="0.25">
      <c r="A3083" s="33"/>
      <c r="B3083"/>
    </row>
    <row r="3084" spans="1:2" x14ac:dyDescent="0.25">
      <c r="A3084" s="33"/>
      <c r="B3084"/>
    </row>
    <row r="3085" spans="1:2" x14ac:dyDescent="0.25">
      <c r="A3085" s="33"/>
      <c r="B3085"/>
    </row>
    <row r="3086" spans="1:2" x14ac:dyDescent="0.25">
      <c r="A3086" s="33"/>
      <c r="B3086"/>
    </row>
    <row r="3087" spans="1:2" x14ac:dyDescent="0.25">
      <c r="A3087" s="33"/>
      <c r="B3087"/>
    </row>
    <row r="3088" spans="1:2" x14ac:dyDescent="0.25">
      <c r="A3088" s="33"/>
      <c r="B3088"/>
    </row>
    <row r="3089" spans="1:2" x14ac:dyDescent="0.25">
      <c r="A3089" s="33"/>
      <c r="B3089"/>
    </row>
    <row r="3090" spans="1:2" x14ac:dyDescent="0.25">
      <c r="A3090" s="33"/>
      <c r="B3090"/>
    </row>
    <row r="3091" spans="1:2" x14ac:dyDescent="0.25">
      <c r="A3091" s="33"/>
      <c r="B3091"/>
    </row>
    <row r="3092" spans="1:2" x14ac:dyDescent="0.25">
      <c r="A3092" s="33"/>
      <c r="B3092"/>
    </row>
    <row r="3093" spans="1:2" x14ac:dyDescent="0.25">
      <c r="A3093" s="33"/>
      <c r="B3093"/>
    </row>
    <row r="3094" spans="1:2" x14ac:dyDescent="0.25">
      <c r="A3094" s="33"/>
      <c r="B3094"/>
    </row>
    <row r="3095" spans="1:2" x14ac:dyDescent="0.25">
      <c r="A3095" s="33"/>
      <c r="B3095"/>
    </row>
    <row r="3096" spans="1:2" x14ac:dyDescent="0.25">
      <c r="A3096" s="33"/>
      <c r="B3096"/>
    </row>
    <row r="3097" spans="1:2" x14ac:dyDescent="0.25">
      <c r="A3097" s="33"/>
      <c r="B3097"/>
    </row>
    <row r="3098" spans="1:2" x14ac:dyDescent="0.25">
      <c r="A3098" s="33"/>
      <c r="B3098"/>
    </row>
    <row r="3099" spans="1:2" x14ac:dyDescent="0.25">
      <c r="A3099" s="33"/>
      <c r="B3099"/>
    </row>
    <row r="3100" spans="1:2" x14ac:dyDescent="0.25">
      <c r="A3100" s="33"/>
      <c r="B3100"/>
    </row>
    <row r="3101" spans="1:2" x14ac:dyDescent="0.25">
      <c r="A3101" s="33"/>
      <c r="B3101"/>
    </row>
    <row r="3102" spans="1:2" x14ac:dyDescent="0.25">
      <c r="A3102" s="33"/>
      <c r="B3102"/>
    </row>
    <row r="3103" spans="1:2" x14ac:dyDescent="0.25">
      <c r="A3103" s="33"/>
      <c r="B3103"/>
    </row>
    <row r="3104" spans="1:2" x14ac:dyDescent="0.25">
      <c r="A3104" s="33"/>
      <c r="B3104"/>
    </row>
    <row r="3105" spans="1:2" x14ac:dyDescent="0.25">
      <c r="A3105" s="33"/>
      <c r="B3105"/>
    </row>
    <row r="3106" spans="1:2" x14ac:dyDescent="0.25">
      <c r="A3106" s="33"/>
      <c r="B3106"/>
    </row>
    <row r="3107" spans="1:2" x14ac:dyDescent="0.25">
      <c r="A3107" s="33"/>
      <c r="B3107"/>
    </row>
    <row r="3108" spans="1:2" x14ac:dyDescent="0.25">
      <c r="A3108" s="33"/>
      <c r="B3108"/>
    </row>
    <row r="3109" spans="1:2" x14ac:dyDescent="0.25">
      <c r="A3109" s="33"/>
      <c r="B3109"/>
    </row>
    <row r="3110" spans="1:2" x14ac:dyDescent="0.25">
      <c r="A3110" s="33"/>
      <c r="B3110"/>
    </row>
    <row r="3111" spans="1:2" x14ac:dyDescent="0.25">
      <c r="A3111" s="33"/>
      <c r="B3111"/>
    </row>
    <row r="3112" spans="1:2" x14ac:dyDescent="0.25">
      <c r="A3112" s="33"/>
      <c r="B3112"/>
    </row>
    <row r="3113" spans="1:2" x14ac:dyDescent="0.25">
      <c r="A3113" s="33"/>
      <c r="B3113"/>
    </row>
    <row r="3114" spans="1:2" x14ac:dyDescent="0.25">
      <c r="A3114" s="33"/>
      <c r="B3114"/>
    </row>
    <row r="3115" spans="1:2" x14ac:dyDescent="0.25">
      <c r="A3115" s="33"/>
      <c r="B3115"/>
    </row>
    <row r="3116" spans="1:2" x14ac:dyDescent="0.25">
      <c r="A3116" s="33"/>
      <c r="B3116"/>
    </row>
    <row r="3117" spans="1:2" x14ac:dyDescent="0.25">
      <c r="A3117" s="33"/>
      <c r="B3117"/>
    </row>
    <row r="3118" spans="1:2" x14ac:dyDescent="0.25">
      <c r="A3118" s="33"/>
      <c r="B3118"/>
    </row>
    <row r="3119" spans="1:2" x14ac:dyDescent="0.25">
      <c r="A3119" s="33"/>
      <c r="B3119"/>
    </row>
    <row r="3120" spans="1:2" x14ac:dyDescent="0.25">
      <c r="A3120" s="33"/>
      <c r="B3120"/>
    </row>
    <row r="3121" spans="1:2" x14ac:dyDescent="0.25">
      <c r="A3121" s="33"/>
      <c r="B3121"/>
    </row>
    <row r="3122" spans="1:2" x14ac:dyDescent="0.25">
      <c r="A3122" s="33"/>
      <c r="B3122"/>
    </row>
    <row r="3123" spans="1:2" x14ac:dyDescent="0.25">
      <c r="A3123" s="33"/>
      <c r="B3123"/>
    </row>
    <row r="3124" spans="1:2" x14ac:dyDescent="0.25">
      <c r="A3124" s="33"/>
      <c r="B3124"/>
    </row>
    <row r="3125" spans="1:2" x14ac:dyDescent="0.25">
      <c r="A3125" s="33"/>
      <c r="B3125"/>
    </row>
    <row r="3126" spans="1:2" x14ac:dyDescent="0.25">
      <c r="A3126" s="33"/>
      <c r="B3126"/>
    </row>
    <row r="3127" spans="1:2" x14ac:dyDescent="0.25">
      <c r="A3127" s="33"/>
      <c r="B3127"/>
    </row>
    <row r="3128" spans="1:2" x14ac:dyDescent="0.25">
      <c r="A3128" s="33"/>
      <c r="B3128"/>
    </row>
    <row r="3129" spans="1:2" x14ac:dyDescent="0.25">
      <c r="A3129" s="33"/>
      <c r="B3129"/>
    </row>
    <row r="3130" spans="1:2" x14ac:dyDescent="0.25">
      <c r="A3130" s="33"/>
      <c r="B3130"/>
    </row>
    <row r="3131" spans="1:2" x14ac:dyDescent="0.25">
      <c r="A3131" s="33"/>
      <c r="B3131"/>
    </row>
    <row r="3132" spans="1:2" x14ac:dyDescent="0.25">
      <c r="A3132" s="33"/>
      <c r="B3132"/>
    </row>
    <row r="3133" spans="1:2" x14ac:dyDescent="0.25">
      <c r="A3133" s="33"/>
      <c r="B3133"/>
    </row>
    <row r="3134" spans="1:2" x14ac:dyDescent="0.25">
      <c r="A3134" s="33"/>
      <c r="B3134"/>
    </row>
    <row r="3135" spans="1:2" x14ac:dyDescent="0.25">
      <c r="A3135" s="33"/>
      <c r="B3135"/>
    </row>
    <row r="3136" spans="1:2" x14ac:dyDescent="0.25">
      <c r="A3136" s="33"/>
      <c r="B3136"/>
    </row>
    <row r="3137" spans="1:2" x14ac:dyDescent="0.25">
      <c r="A3137" s="33"/>
      <c r="B3137"/>
    </row>
    <row r="3138" spans="1:2" x14ac:dyDescent="0.25">
      <c r="A3138" s="33"/>
      <c r="B3138"/>
    </row>
    <row r="3139" spans="1:2" x14ac:dyDescent="0.25">
      <c r="A3139" s="33"/>
      <c r="B3139"/>
    </row>
    <row r="3140" spans="1:2" x14ac:dyDescent="0.25">
      <c r="A3140" s="33"/>
      <c r="B3140"/>
    </row>
    <row r="3141" spans="1:2" x14ac:dyDescent="0.25">
      <c r="A3141" s="33"/>
      <c r="B3141"/>
    </row>
    <row r="3142" spans="1:2" x14ac:dyDescent="0.25">
      <c r="A3142" s="33"/>
      <c r="B3142"/>
    </row>
    <row r="3143" spans="1:2" x14ac:dyDescent="0.25">
      <c r="A3143" s="33"/>
      <c r="B3143"/>
    </row>
    <row r="3144" spans="1:2" x14ac:dyDescent="0.25">
      <c r="A3144" s="33"/>
      <c r="B3144"/>
    </row>
    <row r="3145" spans="1:2" x14ac:dyDescent="0.25">
      <c r="A3145" s="33"/>
      <c r="B3145"/>
    </row>
    <row r="3146" spans="1:2" x14ac:dyDescent="0.25">
      <c r="A3146" s="33"/>
      <c r="B3146"/>
    </row>
    <row r="3147" spans="1:2" x14ac:dyDescent="0.25">
      <c r="A3147" s="33"/>
      <c r="B3147"/>
    </row>
    <row r="3148" spans="1:2" x14ac:dyDescent="0.25">
      <c r="A3148" s="33"/>
      <c r="B3148"/>
    </row>
    <row r="3149" spans="1:2" x14ac:dyDescent="0.25">
      <c r="A3149" s="33"/>
      <c r="B3149"/>
    </row>
    <row r="3150" spans="1:2" x14ac:dyDescent="0.25">
      <c r="A3150" s="33"/>
      <c r="B3150"/>
    </row>
    <row r="3151" spans="1:2" x14ac:dyDescent="0.25">
      <c r="A3151" s="33"/>
      <c r="B3151"/>
    </row>
    <row r="3152" spans="1:2" x14ac:dyDescent="0.25">
      <c r="A3152" s="33"/>
      <c r="B3152"/>
    </row>
    <row r="3153" spans="1:2" x14ac:dyDescent="0.25">
      <c r="A3153" s="33"/>
      <c r="B3153"/>
    </row>
    <row r="3154" spans="1:2" x14ac:dyDescent="0.25">
      <c r="A3154" s="33"/>
      <c r="B3154"/>
    </row>
    <row r="3155" spans="1:2" x14ac:dyDescent="0.25">
      <c r="A3155" s="33"/>
      <c r="B3155"/>
    </row>
    <row r="3156" spans="1:2" x14ac:dyDescent="0.25">
      <c r="A3156" s="33"/>
      <c r="B3156"/>
    </row>
    <row r="3157" spans="1:2" x14ac:dyDescent="0.25">
      <c r="A3157" s="33"/>
      <c r="B3157"/>
    </row>
    <row r="3158" spans="1:2" x14ac:dyDescent="0.25">
      <c r="A3158" s="33"/>
      <c r="B3158"/>
    </row>
    <row r="3159" spans="1:2" x14ac:dyDescent="0.25">
      <c r="A3159" s="33"/>
      <c r="B3159"/>
    </row>
    <row r="3160" spans="1:2" x14ac:dyDescent="0.25">
      <c r="A3160" s="33"/>
      <c r="B3160"/>
    </row>
    <row r="3161" spans="1:2" x14ac:dyDescent="0.25">
      <c r="A3161" s="33"/>
      <c r="B3161"/>
    </row>
    <row r="3162" spans="1:2" x14ac:dyDescent="0.25">
      <c r="A3162" s="33"/>
      <c r="B3162"/>
    </row>
    <row r="3163" spans="1:2" x14ac:dyDescent="0.25">
      <c r="A3163" s="33"/>
      <c r="B3163"/>
    </row>
    <row r="3164" spans="1:2" x14ac:dyDescent="0.25">
      <c r="A3164" s="33"/>
      <c r="B3164"/>
    </row>
    <row r="3165" spans="1:2" x14ac:dyDescent="0.25">
      <c r="A3165" s="33"/>
      <c r="B3165"/>
    </row>
    <row r="3166" spans="1:2" x14ac:dyDescent="0.25">
      <c r="A3166" s="33"/>
      <c r="B3166"/>
    </row>
    <row r="3167" spans="1:2" x14ac:dyDescent="0.25">
      <c r="A3167" s="33"/>
      <c r="B3167"/>
    </row>
    <row r="3168" spans="1:2" x14ac:dyDescent="0.25">
      <c r="A3168" s="33"/>
      <c r="B3168"/>
    </row>
    <row r="3169" spans="1:2" x14ac:dyDescent="0.25">
      <c r="A3169" s="33"/>
      <c r="B3169"/>
    </row>
    <row r="3170" spans="1:2" x14ac:dyDescent="0.25">
      <c r="A3170" s="33"/>
      <c r="B3170"/>
    </row>
    <row r="3171" spans="1:2" x14ac:dyDescent="0.25">
      <c r="A3171" s="33"/>
      <c r="B3171"/>
    </row>
    <row r="3172" spans="1:2" x14ac:dyDescent="0.25">
      <c r="A3172" s="33"/>
      <c r="B3172"/>
    </row>
    <row r="3173" spans="1:2" x14ac:dyDescent="0.25">
      <c r="A3173" s="33"/>
      <c r="B3173"/>
    </row>
    <row r="3174" spans="1:2" x14ac:dyDescent="0.25">
      <c r="A3174" s="33"/>
      <c r="B3174"/>
    </row>
    <row r="3175" spans="1:2" x14ac:dyDescent="0.25">
      <c r="A3175" s="33"/>
      <c r="B3175"/>
    </row>
    <row r="3176" spans="1:2" x14ac:dyDescent="0.25">
      <c r="A3176" s="33"/>
      <c r="B3176"/>
    </row>
    <row r="3177" spans="1:2" x14ac:dyDescent="0.25">
      <c r="A3177" s="33"/>
      <c r="B3177"/>
    </row>
    <row r="3178" spans="1:2" x14ac:dyDescent="0.25">
      <c r="A3178" s="33"/>
      <c r="B3178"/>
    </row>
    <row r="3179" spans="1:2" x14ac:dyDescent="0.25">
      <c r="A3179" s="33"/>
      <c r="B3179"/>
    </row>
    <row r="3180" spans="1:2" x14ac:dyDescent="0.25">
      <c r="A3180" s="33"/>
      <c r="B3180"/>
    </row>
    <row r="3181" spans="1:2" x14ac:dyDescent="0.25">
      <c r="A3181" s="33"/>
      <c r="B3181"/>
    </row>
    <row r="3182" spans="1:2" x14ac:dyDescent="0.25">
      <c r="A3182" s="33"/>
      <c r="B3182"/>
    </row>
    <row r="3183" spans="1:2" x14ac:dyDescent="0.25">
      <c r="A3183" s="33"/>
      <c r="B3183"/>
    </row>
    <row r="3184" spans="1:2" x14ac:dyDescent="0.25">
      <c r="A3184" s="33"/>
      <c r="B3184"/>
    </row>
    <row r="3185" spans="1:2" x14ac:dyDescent="0.25">
      <c r="A3185" s="33"/>
      <c r="B3185"/>
    </row>
    <row r="3186" spans="1:2" x14ac:dyDescent="0.25">
      <c r="A3186" s="33"/>
      <c r="B3186"/>
    </row>
    <row r="3187" spans="1:2" x14ac:dyDescent="0.25">
      <c r="A3187" s="33"/>
      <c r="B3187"/>
    </row>
    <row r="3188" spans="1:2" x14ac:dyDescent="0.25">
      <c r="A3188" s="33"/>
      <c r="B3188"/>
    </row>
    <row r="3189" spans="1:2" x14ac:dyDescent="0.25">
      <c r="A3189" s="33"/>
      <c r="B3189"/>
    </row>
    <row r="3190" spans="1:2" x14ac:dyDescent="0.25">
      <c r="A3190" s="33"/>
      <c r="B3190"/>
    </row>
    <row r="3191" spans="1:2" x14ac:dyDescent="0.25">
      <c r="A3191" s="33"/>
      <c r="B3191"/>
    </row>
    <row r="3192" spans="1:2" x14ac:dyDescent="0.25">
      <c r="A3192" s="33"/>
      <c r="B3192"/>
    </row>
    <row r="3193" spans="1:2" x14ac:dyDescent="0.25">
      <c r="A3193" s="33"/>
      <c r="B3193"/>
    </row>
    <row r="3194" spans="1:2" x14ac:dyDescent="0.25">
      <c r="A3194" s="33"/>
      <c r="B3194"/>
    </row>
    <row r="3195" spans="1:2" x14ac:dyDescent="0.25">
      <c r="A3195" s="33"/>
      <c r="B3195"/>
    </row>
    <row r="3196" spans="1:2" x14ac:dyDescent="0.25">
      <c r="A3196" s="33"/>
      <c r="B3196"/>
    </row>
    <row r="3197" spans="1:2" x14ac:dyDescent="0.25">
      <c r="A3197" s="33"/>
      <c r="B3197"/>
    </row>
    <row r="3198" spans="1:2" x14ac:dyDescent="0.25">
      <c r="A3198" s="33"/>
      <c r="B3198"/>
    </row>
    <row r="3199" spans="1:2" x14ac:dyDescent="0.25">
      <c r="A3199" s="33"/>
      <c r="B3199"/>
    </row>
    <row r="3200" spans="1:2" x14ac:dyDescent="0.25">
      <c r="A3200" s="33"/>
      <c r="B3200"/>
    </row>
    <row r="3201" spans="1:2" x14ac:dyDescent="0.25">
      <c r="A3201" s="33"/>
      <c r="B3201"/>
    </row>
    <row r="3202" spans="1:2" x14ac:dyDescent="0.25">
      <c r="A3202" s="33"/>
      <c r="B3202"/>
    </row>
    <row r="3203" spans="1:2" x14ac:dyDescent="0.25">
      <c r="A3203" s="33"/>
      <c r="B3203"/>
    </row>
    <row r="3204" spans="1:2" x14ac:dyDescent="0.25">
      <c r="A3204" s="33"/>
      <c r="B3204"/>
    </row>
    <row r="3205" spans="1:2" x14ac:dyDescent="0.25">
      <c r="A3205" s="33"/>
      <c r="B3205"/>
    </row>
    <row r="3206" spans="1:2" x14ac:dyDescent="0.25">
      <c r="A3206" s="33"/>
      <c r="B3206"/>
    </row>
    <row r="3207" spans="1:2" x14ac:dyDescent="0.25">
      <c r="A3207" s="33"/>
      <c r="B3207"/>
    </row>
    <row r="3208" spans="1:2" x14ac:dyDescent="0.25">
      <c r="A3208" s="33"/>
      <c r="B3208"/>
    </row>
    <row r="3209" spans="1:2" x14ac:dyDescent="0.25">
      <c r="A3209" s="33"/>
      <c r="B3209"/>
    </row>
    <row r="3210" spans="1:2" x14ac:dyDescent="0.25">
      <c r="A3210" s="33"/>
      <c r="B3210"/>
    </row>
    <row r="3211" spans="1:2" x14ac:dyDescent="0.25">
      <c r="A3211" s="33"/>
      <c r="B3211"/>
    </row>
    <row r="3212" spans="1:2" x14ac:dyDescent="0.25">
      <c r="A3212" s="33"/>
      <c r="B3212"/>
    </row>
    <row r="3213" spans="1:2" x14ac:dyDescent="0.25">
      <c r="A3213" s="33"/>
      <c r="B3213"/>
    </row>
    <row r="3214" spans="1:2" x14ac:dyDescent="0.25">
      <c r="A3214" s="33"/>
      <c r="B3214"/>
    </row>
    <row r="3215" spans="1:2" x14ac:dyDescent="0.25">
      <c r="A3215" s="33"/>
      <c r="B3215"/>
    </row>
    <row r="3216" spans="1:2" x14ac:dyDescent="0.25">
      <c r="A3216" s="33"/>
      <c r="B3216"/>
    </row>
    <row r="3217" spans="1:2" x14ac:dyDescent="0.25">
      <c r="A3217" s="33"/>
      <c r="B3217"/>
    </row>
    <row r="3218" spans="1:2" x14ac:dyDescent="0.25">
      <c r="A3218" s="33"/>
      <c r="B3218"/>
    </row>
    <row r="3219" spans="1:2" x14ac:dyDescent="0.25">
      <c r="A3219" s="33"/>
      <c r="B3219"/>
    </row>
    <row r="3220" spans="1:2" x14ac:dyDescent="0.25">
      <c r="A3220" s="33"/>
      <c r="B3220"/>
    </row>
    <row r="3221" spans="1:2" x14ac:dyDescent="0.25">
      <c r="A3221" s="33"/>
      <c r="B3221"/>
    </row>
    <row r="3222" spans="1:2" x14ac:dyDescent="0.25">
      <c r="A3222" s="33"/>
      <c r="B3222"/>
    </row>
    <row r="3223" spans="1:2" x14ac:dyDescent="0.25">
      <c r="A3223" s="33"/>
      <c r="B3223"/>
    </row>
    <row r="3224" spans="1:2" x14ac:dyDescent="0.25">
      <c r="A3224" s="33"/>
      <c r="B3224"/>
    </row>
    <row r="3225" spans="1:2" x14ac:dyDescent="0.25">
      <c r="A3225" s="33"/>
      <c r="B3225"/>
    </row>
    <row r="3226" spans="1:2" x14ac:dyDescent="0.25">
      <c r="A3226" s="33"/>
      <c r="B3226"/>
    </row>
    <row r="3227" spans="1:2" x14ac:dyDescent="0.25">
      <c r="A3227" s="33"/>
      <c r="B3227"/>
    </row>
    <row r="3228" spans="1:2" x14ac:dyDescent="0.25">
      <c r="A3228" s="33"/>
      <c r="B3228"/>
    </row>
    <row r="3229" spans="1:2" x14ac:dyDescent="0.25">
      <c r="A3229" s="33"/>
      <c r="B3229"/>
    </row>
    <row r="3230" spans="1:2" x14ac:dyDescent="0.25">
      <c r="A3230" s="33"/>
      <c r="B3230"/>
    </row>
    <row r="3231" spans="1:2" x14ac:dyDescent="0.25">
      <c r="A3231" s="33"/>
      <c r="B3231"/>
    </row>
    <row r="3232" spans="1:2" x14ac:dyDescent="0.25">
      <c r="A3232" s="33"/>
      <c r="B3232"/>
    </row>
    <row r="3233" spans="1:2" x14ac:dyDescent="0.25">
      <c r="A3233" s="33"/>
      <c r="B3233"/>
    </row>
    <row r="3234" spans="1:2" x14ac:dyDescent="0.25">
      <c r="A3234" s="33"/>
      <c r="B3234"/>
    </row>
    <row r="3235" spans="1:2" x14ac:dyDescent="0.25">
      <c r="A3235" s="33"/>
      <c r="B3235"/>
    </row>
    <row r="3236" spans="1:2" x14ac:dyDescent="0.25">
      <c r="A3236" s="33"/>
      <c r="B3236"/>
    </row>
    <row r="3237" spans="1:2" x14ac:dyDescent="0.25">
      <c r="A3237" s="33"/>
      <c r="B3237"/>
    </row>
    <row r="3238" spans="1:2" x14ac:dyDescent="0.25">
      <c r="A3238" s="33"/>
      <c r="B3238"/>
    </row>
    <row r="3239" spans="1:2" x14ac:dyDescent="0.25">
      <c r="A3239" s="33"/>
      <c r="B3239"/>
    </row>
    <row r="3240" spans="1:2" x14ac:dyDescent="0.25">
      <c r="A3240" s="33"/>
      <c r="B3240"/>
    </row>
    <row r="3241" spans="1:2" x14ac:dyDescent="0.25">
      <c r="A3241" s="33"/>
      <c r="B3241"/>
    </row>
    <row r="3242" spans="1:2" x14ac:dyDescent="0.25">
      <c r="A3242" s="33"/>
      <c r="B3242"/>
    </row>
    <row r="3243" spans="1:2" x14ac:dyDescent="0.25">
      <c r="A3243" s="33"/>
      <c r="B3243"/>
    </row>
    <row r="3244" spans="1:2" x14ac:dyDescent="0.25">
      <c r="A3244" s="33"/>
      <c r="B3244"/>
    </row>
    <row r="3245" spans="1:2" x14ac:dyDescent="0.25">
      <c r="A3245" s="33"/>
      <c r="B3245"/>
    </row>
    <row r="3246" spans="1:2" x14ac:dyDescent="0.25">
      <c r="A3246" s="33"/>
      <c r="B3246"/>
    </row>
    <row r="3247" spans="1:2" x14ac:dyDescent="0.25">
      <c r="A3247" s="33"/>
      <c r="B3247"/>
    </row>
    <row r="3248" spans="1:2" x14ac:dyDescent="0.25">
      <c r="A3248" s="33"/>
      <c r="B3248"/>
    </row>
    <row r="3249" spans="1:2" x14ac:dyDescent="0.25">
      <c r="A3249" s="33"/>
      <c r="B3249"/>
    </row>
    <row r="3250" spans="1:2" x14ac:dyDescent="0.25">
      <c r="A3250" s="33"/>
      <c r="B3250"/>
    </row>
    <row r="3251" spans="1:2" x14ac:dyDescent="0.25">
      <c r="A3251" s="33"/>
      <c r="B3251"/>
    </row>
    <row r="3252" spans="1:2" x14ac:dyDescent="0.25">
      <c r="A3252" s="33"/>
      <c r="B3252"/>
    </row>
    <row r="3253" spans="1:2" x14ac:dyDescent="0.25">
      <c r="A3253" s="33"/>
      <c r="B3253"/>
    </row>
    <row r="3254" spans="1:2" x14ac:dyDescent="0.25">
      <c r="A3254" s="33"/>
      <c r="B3254"/>
    </row>
    <row r="3255" spans="1:2" x14ac:dyDescent="0.25">
      <c r="A3255" s="33"/>
      <c r="B3255"/>
    </row>
    <row r="3256" spans="1:2" x14ac:dyDescent="0.25">
      <c r="A3256" s="33"/>
      <c r="B3256"/>
    </row>
    <row r="3257" spans="1:2" x14ac:dyDescent="0.25">
      <c r="A3257" s="33"/>
      <c r="B3257"/>
    </row>
    <row r="3258" spans="1:2" x14ac:dyDescent="0.25">
      <c r="A3258" s="33"/>
      <c r="B3258"/>
    </row>
    <row r="3259" spans="1:2" x14ac:dyDescent="0.25">
      <c r="A3259" s="33"/>
      <c r="B3259"/>
    </row>
    <row r="3260" spans="1:2" x14ac:dyDescent="0.25">
      <c r="A3260" s="33"/>
      <c r="B3260"/>
    </row>
    <row r="3261" spans="1:2" x14ac:dyDescent="0.25">
      <c r="A3261" s="33"/>
      <c r="B3261"/>
    </row>
    <row r="3262" spans="1:2" x14ac:dyDescent="0.25">
      <c r="A3262" s="33"/>
      <c r="B3262"/>
    </row>
    <row r="3263" spans="1:2" x14ac:dyDescent="0.25">
      <c r="A3263" s="33"/>
      <c r="B3263"/>
    </row>
    <row r="3264" spans="1:2" x14ac:dyDescent="0.25">
      <c r="A3264" s="33"/>
      <c r="B3264"/>
    </row>
    <row r="3265" spans="1:2" x14ac:dyDescent="0.25">
      <c r="A3265" s="33"/>
      <c r="B3265"/>
    </row>
    <row r="3266" spans="1:2" x14ac:dyDescent="0.25">
      <c r="A3266" s="33"/>
      <c r="B3266"/>
    </row>
    <row r="3267" spans="1:2" x14ac:dyDescent="0.25">
      <c r="A3267" s="33"/>
      <c r="B3267"/>
    </row>
    <row r="3268" spans="1:2" x14ac:dyDescent="0.25">
      <c r="A3268" s="33"/>
      <c r="B3268"/>
    </row>
    <row r="3269" spans="1:2" x14ac:dyDescent="0.25">
      <c r="A3269" s="33"/>
      <c r="B3269"/>
    </row>
    <row r="3270" spans="1:2" x14ac:dyDescent="0.25">
      <c r="A3270" s="33"/>
      <c r="B3270"/>
    </row>
    <row r="3271" spans="1:2" x14ac:dyDescent="0.25">
      <c r="A3271" s="33"/>
      <c r="B3271"/>
    </row>
    <row r="3272" spans="1:2" x14ac:dyDescent="0.25">
      <c r="A3272" s="33"/>
      <c r="B3272"/>
    </row>
    <row r="3273" spans="1:2" x14ac:dyDescent="0.25">
      <c r="A3273" s="33"/>
      <c r="B3273"/>
    </row>
    <row r="3274" spans="1:2" x14ac:dyDescent="0.25">
      <c r="A3274" s="33"/>
      <c r="B3274"/>
    </row>
    <row r="3275" spans="1:2" x14ac:dyDescent="0.25">
      <c r="A3275" s="33"/>
      <c r="B3275"/>
    </row>
    <row r="3276" spans="1:2" x14ac:dyDescent="0.25">
      <c r="A3276" s="33"/>
      <c r="B3276"/>
    </row>
    <row r="3277" spans="1:2" x14ac:dyDescent="0.25">
      <c r="A3277" s="33"/>
      <c r="B3277"/>
    </row>
    <row r="3278" spans="1:2" x14ac:dyDescent="0.25">
      <c r="A3278" s="33"/>
      <c r="B3278"/>
    </row>
    <row r="3279" spans="1:2" x14ac:dyDescent="0.25">
      <c r="A3279" s="33"/>
      <c r="B3279"/>
    </row>
    <row r="3280" spans="1:2" x14ac:dyDescent="0.25">
      <c r="A3280" s="33"/>
      <c r="B3280"/>
    </row>
    <row r="3281" spans="1:2" x14ac:dyDescent="0.25">
      <c r="A3281" s="33"/>
      <c r="B3281"/>
    </row>
    <row r="3282" spans="1:2" x14ac:dyDescent="0.25">
      <c r="A3282" s="33"/>
      <c r="B3282"/>
    </row>
    <row r="3283" spans="1:2" x14ac:dyDescent="0.25">
      <c r="A3283" s="33"/>
      <c r="B3283"/>
    </row>
    <row r="3284" spans="1:2" x14ac:dyDescent="0.25">
      <c r="A3284" s="33"/>
      <c r="B3284"/>
    </row>
    <row r="3285" spans="1:2" x14ac:dyDescent="0.25">
      <c r="A3285" s="33"/>
      <c r="B3285"/>
    </row>
    <row r="3286" spans="1:2" x14ac:dyDescent="0.25">
      <c r="A3286" s="33"/>
      <c r="B3286"/>
    </row>
    <row r="3287" spans="1:2" x14ac:dyDescent="0.25">
      <c r="A3287" s="33"/>
      <c r="B3287"/>
    </row>
    <row r="3288" spans="1:2" x14ac:dyDescent="0.25">
      <c r="A3288" s="33"/>
      <c r="B3288"/>
    </row>
    <row r="3289" spans="1:2" x14ac:dyDescent="0.25">
      <c r="A3289" s="33"/>
      <c r="B3289"/>
    </row>
    <row r="3290" spans="1:2" x14ac:dyDescent="0.25">
      <c r="A3290" s="33"/>
      <c r="B3290"/>
    </row>
    <row r="3291" spans="1:2" x14ac:dyDescent="0.25">
      <c r="A3291" s="33"/>
      <c r="B3291"/>
    </row>
    <row r="3292" spans="1:2" x14ac:dyDescent="0.25">
      <c r="A3292" s="33"/>
      <c r="B3292"/>
    </row>
    <row r="3293" spans="1:2" x14ac:dyDescent="0.25">
      <c r="A3293" s="33"/>
      <c r="B3293"/>
    </row>
    <row r="3294" spans="1:2" x14ac:dyDescent="0.25">
      <c r="A3294" s="33"/>
      <c r="B3294"/>
    </row>
    <row r="3295" spans="1:2" x14ac:dyDescent="0.25">
      <c r="A3295" s="33"/>
      <c r="B3295"/>
    </row>
    <row r="3296" spans="1:2" x14ac:dyDescent="0.25">
      <c r="A3296" s="33"/>
      <c r="B3296"/>
    </row>
    <row r="3297" spans="1:2" x14ac:dyDescent="0.25">
      <c r="A3297" s="33"/>
      <c r="B3297"/>
    </row>
    <row r="3298" spans="1:2" x14ac:dyDescent="0.25">
      <c r="A3298" s="33"/>
      <c r="B3298"/>
    </row>
    <row r="3299" spans="1:2" x14ac:dyDescent="0.25">
      <c r="A3299" s="33"/>
      <c r="B3299"/>
    </row>
    <row r="3300" spans="1:2" x14ac:dyDescent="0.25">
      <c r="A3300" s="33"/>
      <c r="B3300"/>
    </row>
    <row r="3301" spans="1:2" x14ac:dyDescent="0.25">
      <c r="A3301" s="33"/>
      <c r="B3301"/>
    </row>
    <row r="3302" spans="1:2" x14ac:dyDescent="0.25">
      <c r="A3302" s="33"/>
      <c r="B3302"/>
    </row>
    <row r="3303" spans="1:2" x14ac:dyDescent="0.25">
      <c r="A3303" s="33"/>
      <c r="B3303"/>
    </row>
    <row r="3304" spans="1:2" x14ac:dyDescent="0.25">
      <c r="A3304" s="33"/>
      <c r="B3304"/>
    </row>
    <row r="3305" spans="1:2" x14ac:dyDescent="0.25">
      <c r="A3305" s="33"/>
      <c r="B3305"/>
    </row>
    <row r="3306" spans="1:2" x14ac:dyDescent="0.25">
      <c r="A3306" s="33"/>
      <c r="B3306"/>
    </row>
    <row r="3307" spans="1:2" x14ac:dyDescent="0.25">
      <c r="A3307" s="33"/>
      <c r="B3307"/>
    </row>
    <row r="3308" spans="1:2" x14ac:dyDescent="0.25">
      <c r="A3308" s="33"/>
      <c r="B3308"/>
    </row>
    <row r="3309" spans="1:2" x14ac:dyDescent="0.25">
      <c r="A3309" s="33"/>
      <c r="B3309"/>
    </row>
    <row r="3310" spans="1:2" x14ac:dyDescent="0.25">
      <c r="A3310" s="33"/>
      <c r="B3310"/>
    </row>
    <row r="3311" spans="1:2" x14ac:dyDescent="0.25">
      <c r="A3311" s="33"/>
      <c r="B3311"/>
    </row>
    <row r="3312" spans="1:2" x14ac:dyDescent="0.25">
      <c r="A3312" s="33"/>
      <c r="B3312"/>
    </row>
    <row r="3313" spans="1:2" x14ac:dyDescent="0.25">
      <c r="A3313" s="33"/>
      <c r="B3313"/>
    </row>
    <row r="3314" spans="1:2" x14ac:dyDescent="0.25">
      <c r="A3314" s="33"/>
      <c r="B3314"/>
    </row>
    <row r="3315" spans="1:2" x14ac:dyDescent="0.25">
      <c r="A3315" s="33"/>
      <c r="B3315"/>
    </row>
    <row r="3316" spans="1:2" x14ac:dyDescent="0.25">
      <c r="A3316" s="33"/>
      <c r="B3316"/>
    </row>
    <row r="3317" spans="1:2" x14ac:dyDescent="0.25">
      <c r="A3317" s="33"/>
      <c r="B3317"/>
    </row>
    <row r="3318" spans="1:2" x14ac:dyDescent="0.25">
      <c r="A3318" s="33"/>
      <c r="B3318"/>
    </row>
    <row r="3319" spans="1:2" x14ac:dyDescent="0.25">
      <c r="A3319" s="33"/>
      <c r="B3319"/>
    </row>
    <row r="3320" spans="1:2" x14ac:dyDescent="0.25">
      <c r="A3320" s="33"/>
      <c r="B3320"/>
    </row>
    <row r="3321" spans="1:2" x14ac:dyDescent="0.25">
      <c r="A3321" s="33"/>
      <c r="B3321"/>
    </row>
    <row r="3322" spans="1:2" x14ac:dyDescent="0.25">
      <c r="A3322" s="33"/>
      <c r="B3322"/>
    </row>
    <row r="3323" spans="1:2" x14ac:dyDescent="0.25">
      <c r="A3323" s="33"/>
      <c r="B3323"/>
    </row>
    <row r="3324" spans="1:2" x14ac:dyDescent="0.25">
      <c r="A3324" s="33"/>
      <c r="B3324"/>
    </row>
    <row r="3325" spans="1:2" x14ac:dyDescent="0.25">
      <c r="A3325" s="33"/>
      <c r="B3325"/>
    </row>
    <row r="3326" spans="1:2" x14ac:dyDescent="0.25">
      <c r="A3326" s="33"/>
      <c r="B3326"/>
    </row>
    <row r="3327" spans="1:2" x14ac:dyDescent="0.25">
      <c r="A3327" s="33"/>
      <c r="B3327"/>
    </row>
    <row r="3328" spans="1:2" x14ac:dyDescent="0.25">
      <c r="A3328" s="33"/>
      <c r="B3328"/>
    </row>
    <row r="3329" spans="1:2" x14ac:dyDescent="0.25">
      <c r="A3329" s="33"/>
      <c r="B3329"/>
    </row>
    <row r="3330" spans="1:2" x14ac:dyDescent="0.25">
      <c r="A3330" s="33"/>
      <c r="B3330"/>
    </row>
    <row r="3331" spans="1:2" x14ac:dyDescent="0.25">
      <c r="A3331" s="33"/>
      <c r="B3331"/>
    </row>
    <row r="3332" spans="1:2" x14ac:dyDescent="0.25">
      <c r="A3332" s="33"/>
      <c r="B3332"/>
    </row>
    <row r="3333" spans="1:2" x14ac:dyDescent="0.25">
      <c r="A3333" s="33"/>
      <c r="B3333"/>
    </row>
    <row r="3334" spans="1:2" x14ac:dyDescent="0.25">
      <c r="A3334" s="33"/>
      <c r="B3334"/>
    </row>
    <row r="3335" spans="1:2" x14ac:dyDescent="0.25">
      <c r="A3335" s="33"/>
      <c r="B3335"/>
    </row>
    <row r="3336" spans="1:2" x14ac:dyDescent="0.25">
      <c r="A3336" s="33"/>
      <c r="B3336"/>
    </row>
    <row r="3337" spans="1:2" x14ac:dyDescent="0.25">
      <c r="A3337" s="33"/>
      <c r="B3337"/>
    </row>
    <row r="3338" spans="1:2" x14ac:dyDescent="0.25">
      <c r="A3338" s="33"/>
      <c r="B3338"/>
    </row>
    <row r="3339" spans="1:2" x14ac:dyDescent="0.25">
      <c r="A3339" s="33"/>
      <c r="B3339"/>
    </row>
    <row r="3340" spans="1:2" x14ac:dyDescent="0.25">
      <c r="A3340" s="33"/>
      <c r="B3340"/>
    </row>
    <row r="3341" spans="1:2" x14ac:dyDescent="0.25">
      <c r="A3341" s="33"/>
      <c r="B3341"/>
    </row>
    <row r="3342" spans="1:2" x14ac:dyDescent="0.25">
      <c r="A3342" s="33"/>
      <c r="B3342"/>
    </row>
    <row r="3343" spans="1:2" x14ac:dyDescent="0.25">
      <c r="A3343" s="33"/>
      <c r="B3343"/>
    </row>
    <row r="3344" spans="1:2" x14ac:dyDescent="0.25">
      <c r="A3344" s="33"/>
      <c r="B3344"/>
    </row>
    <row r="3345" spans="1:2" x14ac:dyDescent="0.25">
      <c r="A3345" s="33"/>
      <c r="B3345"/>
    </row>
    <row r="3346" spans="1:2" x14ac:dyDescent="0.25">
      <c r="A3346" s="33"/>
      <c r="B3346"/>
    </row>
    <row r="3347" spans="1:2" x14ac:dyDescent="0.25">
      <c r="A3347" s="33"/>
      <c r="B3347"/>
    </row>
    <row r="3348" spans="1:2" x14ac:dyDescent="0.25">
      <c r="A3348" s="33"/>
      <c r="B3348"/>
    </row>
    <row r="3349" spans="1:2" x14ac:dyDescent="0.25">
      <c r="A3349" s="33"/>
      <c r="B3349"/>
    </row>
    <row r="3350" spans="1:2" x14ac:dyDescent="0.25">
      <c r="A3350" s="33"/>
      <c r="B3350"/>
    </row>
    <row r="3351" spans="1:2" x14ac:dyDescent="0.25">
      <c r="A3351" s="33"/>
      <c r="B3351"/>
    </row>
    <row r="3352" spans="1:2" x14ac:dyDescent="0.25">
      <c r="A3352" s="33"/>
      <c r="B3352"/>
    </row>
    <row r="3353" spans="1:2" x14ac:dyDescent="0.25">
      <c r="A3353" s="33"/>
      <c r="B3353"/>
    </row>
    <row r="3354" spans="1:2" x14ac:dyDescent="0.25">
      <c r="A3354" s="33"/>
      <c r="B3354"/>
    </row>
    <row r="3355" spans="1:2" x14ac:dyDescent="0.25">
      <c r="A3355" s="33"/>
      <c r="B3355"/>
    </row>
    <row r="3356" spans="1:2" x14ac:dyDescent="0.25">
      <c r="A3356" s="33"/>
      <c r="B3356"/>
    </row>
    <row r="3357" spans="1:2" x14ac:dyDescent="0.25">
      <c r="A3357" s="33"/>
      <c r="B3357"/>
    </row>
    <row r="3358" spans="1:2" x14ac:dyDescent="0.25">
      <c r="A3358" s="33"/>
      <c r="B3358"/>
    </row>
    <row r="3359" spans="1:2" x14ac:dyDescent="0.25">
      <c r="A3359" s="33"/>
      <c r="B3359"/>
    </row>
    <row r="3360" spans="1:2" x14ac:dyDescent="0.25">
      <c r="A3360" s="33"/>
      <c r="B3360"/>
    </row>
    <row r="3361" spans="1:2" x14ac:dyDescent="0.25">
      <c r="A3361" s="33"/>
      <c r="B3361"/>
    </row>
    <row r="3362" spans="1:2" x14ac:dyDescent="0.25">
      <c r="A3362" s="33"/>
      <c r="B3362"/>
    </row>
    <row r="3363" spans="1:2" x14ac:dyDescent="0.25">
      <c r="A3363" s="33"/>
      <c r="B3363"/>
    </row>
    <row r="3364" spans="1:2" x14ac:dyDescent="0.25">
      <c r="A3364" s="33"/>
      <c r="B3364"/>
    </row>
    <row r="3365" spans="1:2" x14ac:dyDescent="0.25">
      <c r="A3365" s="33"/>
      <c r="B3365"/>
    </row>
    <row r="3366" spans="1:2" x14ac:dyDescent="0.25">
      <c r="A3366" s="33"/>
      <c r="B3366"/>
    </row>
    <row r="3367" spans="1:2" x14ac:dyDescent="0.25">
      <c r="A3367" s="33"/>
      <c r="B3367"/>
    </row>
    <row r="3368" spans="1:2" x14ac:dyDescent="0.25">
      <c r="A3368" s="33"/>
      <c r="B3368"/>
    </row>
    <row r="3369" spans="1:2" x14ac:dyDescent="0.25">
      <c r="A3369" s="33"/>
      <c r="B3369"/>
    </row>
    <row r="3370" spans="1:2" x14ac:dyDescent="0.25">
      <c r="A3370" s="33"/>
      <c r="B3370"/>
    </row>
    <row r="3371" spans="1:2" x14ac:dyDescent="0.25">
      <c r="A3371" s="33"/>
      <c r="B3371"/>
    </row>
    <row r="3372" spans="1:2" x14ac:dyDescent="0.25">
      <c r="A3372" s="33"/>
      <c r="B3372"/>
    </row>
    <row r="3373" spans="1:2" x14ac:dyDescent="0.25">
      <c r="A3373" s="33"/>
      <c r="B3373"/>
    </row>
    <row r="3374" spans="1:2" x14ac:dyDescent="0.25">
      <c r="A3374" s="33"/>
      <c r="B3374"/>
    </row>
    <row r="3375" spans="1:2" x14ac:dyDescent="0.25">
      <c r="A3375" s="33"/>
      <c r="B3375"/>
    </row>
    <row r="3376" spans="1:2" x14ac:dyDescent="0.25">
      <c r="A3376" s="33"/>
      <c r="B3376"/>
    </row>
    <row r="3377" spans="1:2" x14ac:dyDescent="0.25">
      <c r="A3377" s="33"/>
      <c r="B3377"/>
    </row>
    <row r="3378" spans="1:2" x14ac:dyDescent="0.25">
      <c r="A3378" s="33"/>
      <c r="B3378"/>
    </row>
    <row r="3379" spans="1:2" x14ac:dyDescent="0.25">
      <c r="A3379" s="33"/>
      <c r="B3379"/>
    </row>
    <row r="3380" spans="1:2" x14ac:dyDescent="0.25">
      <c r="A3380" s="33"/>
      <c r="B3380"/>
    </row>
    <row r="3381" spans="1:2" x14ac:dyDescent="0.25">
      <c r="A3381" s="33"/>
      <c r="B3381"/>
    </row>
    <row r="3382" spans="1:2" x14ac:dyDescent="0.25">
      <c r="A3382" s="33"/>
      <c r="B3382"/>
    </row>
    <row r="3383" spans="1:2" x14ac:dyDescent="0.25">
      <c r="A3383" s="33"/>
      <c r="B3383"/>
    </row>
    <row r="3384" spans="1:2" x14ac:dyDescent="0.25">
      <c r="A3384" s="33"/>
      <c r="B3384"/>
    </row>
    <row r="3385" spans="1:2" x14ac:dyDescent="0.25">
      <c r="A3385" s="33"/>
      <c r="B3385"/>
    </row>
    <row r="3386" spans="1:2" x14ac:dyDescent="0.25">
      <c r="A3386" s="33"/>
      <c r="B3386"/>
    </row>
    <row r="3387" spans="1:2" x14ac:dyDescent="0.25">
      <c r="A3387" s="33"/>
      <c r="B3387"/>
    </row>
    <row r="3388" spans="1:2" x14ac:dyDescent="0.25">
      <c r="A3388" s="33"/>
      <c r="B3388"/>
    </row>
    <row r="3389" spans="1:2" x14ac:dyDescent="0.25">
      <c r="A3389" s="33"/>
      <c r="B3389"/>
    </row>
    <row r="3390" spans="1:2" x14ac:dyDescent="0.25">
      <c r="A3390" s="33"/>
      <c r="B3390"/>
    </row>
    <row r="3391" spans="1:2" x14ac:dyDescent="0.25">
      <c r="A3391" s="33"/>
      <c r="B3391"/>
    </row>
    <row r="3392" spans="1:2" x14ac:dyDescent="0.25">
      <c r="A3392" s="33"/>
      <c r="B3392"/>
    </row>
    <row r="3393" spans="1:2" x14ac:dyDescent="0.25">
      <c r="A3393" s="33"/>
      <c r="B3393"/>
    </row>
    <row r="3394" spans="1:2" x14ac:dyDescent="0.25">
      <c r="A3394" s="33"/>
      <c r="B3394"/>
    </row>
    <row r="3395" spans="1:2" x14ac:dyDescent="0.25">
      <c r="A3395" s="33"/>
      <c r="B3395"/>
    </row>
    <row r="3396" spans="1:2" x14ac:dyDescent="0.25">
      <c r="A3396" s="33"/>
      <c r="B3396"/>
    </row>
    <row r="3397" spans="1:2" x14ac:dyDescent="0.25">
      <c r="A3397" s="33"/>
      <c r="B3397"/>
    </row>
    <row r="3398" spans="1:2" x14ac:dyDescent="0.25">
      <c r="A3398" s="33"/>
      <c r="B3398"/>
    </row>
    <row r="3399" spans="1:2" x14ac:dyDescent="0.25">
      <c r="A3399" s="33"/>
      <c r="B3399"/>
    </row>
    <row r="3400" spans="1:2" x14ac:dyDescent="0.25">
      <c r="A3400" s="33"/>
      <c r="B3400"/>
    </row>
    <row r="3401" spans="1:2" x14ac:dyDescent="0.25">
      <c r="A3401" s="33"/>
      <c r="B3401"/>
    </row>
    <row r="3402" spans="1:2" x14ac:dyDescent="0.25">
      <c r="A3402" s="33"/>
      <c r="B3402"/>
    </row>
    <row r="3403" spans="1:2" x14ac:dyDescent="0.25">
      <c r="A3403" s="33"/>
      <c r="B3403"/>
    </row>
    <row r="3404" spans="1:2" x14ac:dyDescent="0.25">
      <c r="A3404" s="33"/>
      <c r="B3404"/>
    </row>
    <row r="3405" spans="1:2" x14ac:dyDescent="0.25">
      <c r="A3405" s="33"/>
      <c r="B3405"/>
    </row>
    <row r="3406" spans="1:2" x14ac:dyDescent="0.25">
      <c r="A3406" s="33"/>
      <c r="B3406"/>
    </row>
    <row r="3407" spans="1:2" x14ac:dyDescent="0.25">
      <c r="A3407" s="33"/>
      <c r="B3407"/>
    </row>
    <row r="3408" spans="1:2" x14ac:dyDescent="0.25">
      <c r="A3408" s="33"/>
      <c r="B3408"/>
    </row>
    <row r="3409" spans="1:2" x14ac:dyDescent="0.25">
      <c r="A3409" s="33"/>
      <c r="B3409"/>
    </row>
    <row r="3410" spans="1:2" x14ac:dyDescent="0.25">
      <c r="A3410" s="33"/>
      <c r="B3410"/>
    </row>
    <row r="3411" spans="1:2" x14ac:dyDescent="0.25">
      <c r="A3411" s="33"/>
      <c r="B3411"/>
    </row>
    <row r="3412" spans="1:2" x14ac:dyDescent="0.25">
      <c r="A3412" s="33"/>
      <c r="B3412"/>
    </row>
    <row r="3413" spans="1:2" x14ac:dyDescent="0.25">
      <c r="A3413" s="33"/>
      <c r="B3413"/>
    </row>
    <row r="3414" spans="1:2" x14ac:dyDescent="0.25">
      <c r="A3414" s="33"/>
      <c r="B3414"/>
    </row>
    <row r="3415" spans="1:2" x14ac:dyDescent="0.25">
      <c r="A3415" s="33"/>
      <c r="B3415"/>
    </row>
    <row r="3416" spans="1:2" x14ac:dyDescent="0.25">
      <c r="A3416" s="33"/>
      <c r="B3416"/>
    </row>
    <row r="3417" spans="1:2" x14ac:dyDescent="0.25">
      <c r="A3417" s="33"/>
      <c r="B3417"/>
    </row>
    <row r="3418" spans="1:2" x14ac:dyDescent="0.25">
      <c r="A3418" s="33"/>
      <c r="B3418"/>
    </row>
    <row r="3419" spans="1:2" x14ac:dyDescent="0.25">
      <c r="A3419" s="33"/>
      <c r="B3419"/>
    </row>
    <row r="3420" spans="1:2" x14ac:dyDescent="0.25">
      <c r="A3420" s="33"/>
      <c r="B3420"/>
    </row>
    <row r="3421" spans="1:2" x14ac:dyDescent="0.25">
      <c r="A3421" s="33"/>
      <c r="B3421"/>
    </row>
    <row r="3422" spans="1:2" x14ac:dyDescent="0.25">
      <c r="A3422" s="33"/>
      <c r="B3422"/>
    </row>
    <row r="3423" spans="1:2" x14ac:dyDescent="0.25">
      <c r="A3423" s="33"/>
      <c r="B3423"/>
    </row>
    <row r="3424" spans="1:2" x14ac:dyDescent="0.25">
      <c r="A3424" s="33"/>
      <c r="B3424"/>
    </row>
    <row r="3425" spans="1:2" x14ac:dyDescent="0.25">
      <c r="A3425" s="33"/>
      <c r="B3425"/>
    </row>
    <row r="3426" spans="1:2" x14ac:dyDescent="0.25">
      <c r="A3426" s="33"/>
      <c r="B3426"/>
    </row>
    <row r="3427" spans="1:2" x14ac:dyDescent="0.25">
      <c r="A3427" s="33"/>
      <c r="B3427"/>
    </row>
    <row r="3428" spans="1:2" x14ac:dyDescent="0.25">
      <c r="A3428" s="33"/>
      <c r="B3428"/>
    </row>
    <row r="3429" spans="1:2" x14ac:dyDescent="0.25">
      <c r="A3429" s="33"/>
      <c r="B3429"/>
    </row>
    <row r="3430" spans="1:2" x14ac:dyDescent="0.25">
      <c r="A3430" s="33"/>
      <c r="B3430"/>
    </row>
    <row r="3431" spans="1:2" x14ac:dyDescent="0.25">
      <c r="A3431" s="33"/>
      <c r="B3431"/>
    </row>
    <row r="3432" spans="1:2" x14ac:dyDescent="0.25">
      <c r="A3432" s="33"/>
      <c r="B3432"/>
    </row>
    <row r="3433" spans="1:2" x14ac:dyDescent="0.25">
      <c r="A3433" s="33"/>
      <c r="B3433"/>
    </row>
    <row r="3434" spans="1:2" x14ac:dyDescent="0.25">
      <c r="A3434" s="33"/>
      <c r="B3434"/>
    </row>
    <row r="3435" spans="1:2" x14ac:dyDescent="0.25">
      <c r="A3435" s="33"/>
      <c r="B3435"/>
    </row>
    <row r="3436" spans="1:2" x14ac:dyDescent="0.25">
      <c r="A3436" s="33"/>
      <c r="B3436"/>
    </row>
    <row r="3437" spans="1:2" x14ac:dyDescent="0.25">
      <c r="A3437" s="33"/>
      <c r="B3437"/>
    </row>
    <row r="3438" spans="1:2" x14ac:dyDescent="0.25">
      <c r="A3438" s="33"/>
      <c r="B3438"/>
    </row>
    <row r="3439" spans="1:2" x14ac:dyDescent="0.25">
      <c r="A3439" s="33"/>
      <c r="B3439"/>
    </row>
    <row r="3440" spans="1:2" x14ac:dyDescent="0.25">
      <c r="A3440" s="33"/>
      <c r="B3440"/>
    </row>
    <row r="3441" spans="1:2" x14ac:dyDescent="0.25">
      <c r="A3441" s="33"/>
      <c r="B3441"/>
    </row>
    <row r="3442" spans="1:2" x14ac:dyDescent="0.25">
      <c r="A3442" s="33"/>
      <c r="B3442"/>
    </row>
    <row r="3443" spans="1:2" x14ac:dyDescent="0.25">
      <c r="A3443" s="33"/>
      <c r="B3443"/>
    </row>
    <row r="3444" spans="1:2" x14ac:dyDescent="0.25">
      <c r="A3444" s="33"/>
      <c r="B3444"/>
    </row>
    <row r="3445" spans="1:2" x14ac:dyDescent="0.25">
      <c r="A3445" s="33"/>
      <c r="B3445"/>
    </row>
    <row r="3446" spans="1:2" x14ac:dyDescent="0.25">
      <c r="A3446" s="33"/>
      <c r="B3446"/>
    </row>
    <row r="3447" spans="1:2" x14ac:dyDescent="0.25">
      <c r="A3447" s="33"/>
      <c r="B3447"/>
    </row>
    <row r="3448" spans="1:2" x14ac:dyDescent="0.25">
      <c r="A3448" s="33"/>
      <c r="B3448"/>
    </row>
    <row r="3449" spans="1:2" x14ac:dyDescent="0.25">
      <c r="A3449" s="33"/>
      <c r="B3449"/>
    </row>
    <row r="3450" spans="1:2" x14ac:dyDescent="0.25">
      <c r="A3450" s="33"/>
      <c r="B3450"/>
    </row>
    <row r="3451" spans="1:2" x14ac:dyDescent="0.25">
      <c r="A3451" s="33"/>
      <c r="B3451"/>
    </row>
    <row r="3452" spans="1:2" x14ac:dyDescent="0.25">
      <c r="A3452" s="33"/>
      <c r="B3452"/>
    </row>
    <row r="3453" spans="1:2" x14ac:dyDescent="0.25">
      <c r="A3453" s="33"/>
      <c r="B3453"/>
    </row>
    <row r="3454" spans="1:2" x14ac:dyDescent="0.25">
      <c r="A3454" s="33"/>
      <c r="B3454"/>
    </row>
    <row r="3455" spans="1:2" x14ac:dyDescent="0.25">
      <c r="A3455" s="33"/>
      <c r="B3455"/>
    </row>
    <row r="3456" spans="1:2" x14ac:dyDescent="0.25">
      <c r="A3456" s="33"/>
      <c r="B3456"/>
    </row>
    <row r="3457" spans="1:2" x14ac:dyDescent="0.25">
      <c r="A3457" s="33"/>
      <c r="B3457"/>
    </row>
    <row r="3458" spans="1:2" x14ac:dyDescent="0.25">
      <c r="A3458" s="33"/>
      <c r="B3458"/>
    </row>
    <row r="3459" spans="1:2" x14ac:dyDescent="0.25">
      <c r="A3459" s="33"/>
      <c r="B3459"/>
    </row>
    <row r="3460" spans="1:2" x14ac:dyDescent="0.25">
      <c r="A3460" s="33"/>
      <c r="B3460"/>
    </row>
    <row r="3461" spans="1:2" x14ac:dyDescent="0.25">
      <c r="A3461" s="33"/>
      <c r="B3461"/>
    </row>
    <row r="3462" spans="1:2" x14ac:dyDescent="0.25">
      <c r="A3462" s="33"/>
      <c r="B3462"/>
    </row>
    <row r="3463" spans="1:2" x14ac:dyDescent="0.25">
      <c r="A3463" s="33"/>
      <c r="B3463"/>
    </row>
    <row r="3464" spans="1:2" x14ac:dyDescent="0.25">
      <c r="A3464" s="33"/>
      <c r="B3464"/>
    </row>
    <row r="3465" spans="1:2" x14ac:dyDescent="0.25">
      <c r="A3465" s="33"/>
      <c r="B3465"/>
    </row>
    <row r="3466" spans="1:2" x14ac:dyDescent="0.25">
      <c r="A3466" s="33"/>
      <c r="B3466"/>
    </row>
    <row r="3467" spans="1:2" x14ac:dyDescent="0.25">
      <c r="A3467" s="33"/>
      <c r="B3467"/>
    </row>
    <row r="3468" spans="1:2" x14ac:dyDescent="0.25">
      <c r="A3468" s="33"/>
      <c r="B3468"/>
    </row>
    <row r="3469" spans="1:2" x14ac:dyDescent="0.25">
      <c r="A3469" s="33"/>
      <c r="B3469"/>
    </row>
    <row r="3470" spans="1:2" x14ac:dyDescent="0.25">
      <c r="A3470" s="33"/>
      <c r="B3470"/>
    </row>
    <row r="3471" spans="1:2" x14ac:dyDescent="0.25">
      <c r="A3471" s="33"/>
      <c r="B3471"/>
    </row>
    <row r="3472" spans="1:2" x14ac:dyDescent="0.25">
      <c r="A3472" s="33"/>
      <c r="B3472"/>
    </row>
    <row r="3473" spans="1:2" x14ac:dyDescent="0.25">
      <c r="A3473" s="33"/>
      <c r="B3473"/>
    </row>
    <row r="3474" spans="1:2" x14ac:dyDescent="0.25">
      <c r="A3474" s="33"/>
      <c r="B3474"/>
    </row>
    <row r="3475" spans="1:2" x14ac:dyDescent="0.25">
      <c r="A3475" s="33"/>
      <c r="B3475"/>
    </row>
    <row r="3476" spans="1:2" x14ac:dyDescent="0.25">
      <c r="A3476" s="33"/>
      <c r="B3476"/>
    </row>
    <row r="3477" spans="1:2" x14ac:dyDescent="0.25">
      <c r="A3477" s="33"/>
      <c r="B3477"/>
    </row>
    <row r="3478" spans="1:2" x14ac:dyDescent="0.25">
      <c r="A3478" s="33"/>
      <c r="B3478"/>
    </row>
    <row r="3479" spans="1:2" x14ac:dyDescent="0.25">
      <c r="A3479" s="33"/>
      <c r="B3479"/>
    </row>
    <row r="3480" spans="1:2" x14ac:dyDescent="0.25">
      <c r="A3480" s="33"/>
      <c r="B3480"/>
    </row>
    <row r="3481" spans="1:2" x14ac:dyDescent="0.25">
      <c r="A3481" s="33"/>
      <c r="B3481"/>
    </row>
    <row r="3482" spans="1:2" x14ac:dyDescent="0.25">
      <c r="A3482" s="33"/>
      <c r="B3482"/>
    </row>
    <row r="3483" spans="1:2" x14ac:dyDescent="0.25">
      <c r="A3483" s="33"/>
      <c r="B3483"/>
    </row>
    <row r="3484" spans="1:2" x14ac:dyDescent="0.25">
      <c r="A3484" s="33"/>
      <c r="B3484"/>
    </row>
    <row r="3485" spans="1:2" x14ac:dyDescent="0.25">
      <c r="A3485" s="33"/>
      <c r="B3485"/>
    </row>
    <row r="3486" spans="1:2" x14ac:dyDescent="0.25">
      <c r="A3486" s="33"/>
      <c r="B34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tasks and results</vt:lpstr>
      <vt:lpstr>Project</vt:lpstr>
    </vt:vector>
  </TitlesOfParts>
  <Company>CSIE-DATA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István Baksa</cp:lastModifiedBy>
  <dcterms:created xsi:type="dcterms:W3CDTF">2010-02-26T13:35:43Z</dcterms:created>
  <dcterms:modified xsi:type="dcterms:W3CDTF">2024-03-08T18:20:57Z</dcterms:modified>
</cp:coreProperties>
</file>