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9.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0.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1.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12.xml" ContentType="application/vnd.openxmlformats-officedocument.drawing+xml"/>
  <Override PartName="/xl/charts/chart36.xml" ContentType="application/vnd.openxmlformats-officedocument.drawingml.chart+xml"/>
  <Override PartName="/xl/charts/chart3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Override PartName="/xl/charts/colors16.xml" ContentType="application/vnd.ms-office.chartcolorstyle+xml"/>
  <Override PartName="/xl/charts/style16.xml" ContentType="application/vnd.ms-office.chartstyle+xml"/>
  <Override PartName="/xl/charts/colors17.xml" ContentType="application/vnd.ms-office.chartcolorstyle+xml"/>
  <Override PartName="/xl/charts/style17.xml" ContentType="application/vnd.ms-office.chartstyle+xml"/>
  <Override PartName="/xl/charts/colors18.xml" ContentType="application/vnd.ms-office.chartcolorstyle+xml"/>
  <Override PartName="/xl/charts/style18.xml" ContentType="application/vnd.ms-office.chartstyle+xml"/>
  <Override PartName="/xl/charts/colors19.xml" ContentType="application/vnd.ms-office.chartcolorstyle+xml"/>
  <Override PartName="/xl/charts/style19.xml" ContentType="application/vnd.ms-office.chartstyle+xml"/>
  <Override PartName="/xl/charts/colors20.xml" ContentType="application/vnd.ms-office.chartcolorstyle+xml"/>
  <Override PartName="/xl/charts/style20.xml" ContentType="application/vnd.ms-office.chartstyle+xml"/>
  <Override PartName="/xl/charts/colors21.xml" ContentType="application/vnd.ms-office.chartcolorstyle+xml"/>
  <Override PartName="/xl/charts/style21.xml" ContentType="application/vnd.ms-office.chartstyle+xml"/>
  <Override PartName="/xl/charts/colors22.xml" ContentType="application/vnd.ms-office.chartcolorstyle+xml"/>
  <Override PartName="/xl/charts/style22.xml" ContentType="application/vnd.ms-office.chartstyle+xml"/>
  <Override PartName="/xl/charts/colors23.xml" ContentType="application/vnd.ms-office.chartcolorstyle+xml"/>
  <Override PartName="/xl/charts/style23.xml" ContentType="application/vnd.ms-office.chartstyle+xml"/>
  <Override PartName="/xl/charts/colors24.xml" ContentType="application/vnd.ms-office.chartcolorstyle+xml"/>
  <Override PartName="/xl/charts/style24.xml" ContentType="application/vnd.ms-office.chartstyle+xml"/>
  <Override PartName="/xl/charts/colors25.xml" ContentType="application/vnd.ms-office.chartcolorstyle+xml"/>
  <Override PartName="/xl/charts/style25.xml" ContentType="application/vnd.ms-office.chartstyle+xml"/>
  <Override PartName="/xl/charts/colors26.xml" ContentType="application/vnd.ms-office.chartcolorstyle+xml"/>
  <Override PartName="/xl/charts/style26.xml" ContentType="application/vnd.ms-office.chartstyle+xml"/>
  <Override PartName="/xl/charts/colors27.xml" ContentType="application/vnd.ms-office.chartcolorstyle+xml"/>
  <Override PartName="/xl/charts/style27.xml" ContentType="application/vnd.ms-office.chartstyle+xml"/>
  <Override PartName="/xl/charts/colors28.xml" ContentType="application/vnd.ms-office.chartcolorstyle+xml"/>
  <Override PartName="/xl/charts/style28.xml" ContentType="application/vnd.ms-office.chartstyle+xml"/>
  <Override PartName="/xl/charts/colors29.xml" ContentType="application/vnd.ms-office.chartcolorstyle+xml"/>
  <Override PartName="/xl/charts/style29.xml" ContentType="application/vnd.ms-office.chartstyle+xml"/>
  <Override PartName="/xl/charts/colors30.xml" ContentType="application/vnd.ms-office.chartcolorstyle+xml"/>
  <Override PartName="/xl/charts/style30.xml" ContentType="application/vnd.ms-office.chartstyle+xml"/>
  <Override PartName="/xl/charts/colors31.xml" ContentType="application/vnd.ms-office.chartcolorstyle+xml"/>
  <Override PartName="/xl/charts/style31.xml" ContentType="application/vnd.ms-office.chartstyle+xml"/>
  <Override PartName="/xl/charts/colors32.xml" ContentType="application/vnd.ms-office.chartcolorstyle+xml"/>
  <Override PartName="/xl/charts/style32.xml" ContentType="application/vnd.ms-office.chartstyle+xml"/>
  <Override PartName="/xl/charts/colors33.xml" ContentType="application/vnd.ms-office.chartcolorstyle+xml"/>
  <Override PartName="/xl/charts/style33.xml" ContentType="application/vnd.ms-office.chartstyle+xml"/>
  <Override PartName="/xl/charts/colors34.xml" ContentType="application/vnd.ms-office.chartcolorstyle+xml"/>
  <Override PartName="/xl/charts/style34.xml" ContentType="application/vnd.ms-office.chartstyle+xml"/>
  <Override PartName="/xl/charts/colors35.xml" ContentType="application/vnd.ms-office.chartcolorstyle+xml"/>
  <Override PartName="/xl/charts/style35.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bookViews>
    <workbookView xWindow="-120" yWindow="-120" windowWidth="20730" windowHeight="11160" tabRatio="623" firstSheet="1" activeTab="1"/>
  </bookViews>
  <sheets>
    <sheet name="Hoja1" sheetId="32" state="hidden" r:id="rId1"/>
    <sheet name="Matriz consolidada" sheetId="17" r:id="rId2"/>
    <sheet name="DE" sheetId="18" state="hidden" r:id="rId3"/>
    <sheet name="GI-Q" sheetId="21" state="hidden" r:id="rId4"/>
    <sheet name="GI-HS" sheetId="23" state="hidden" r:id="rId5"/>
    <sheet name="GI-E" sheetId="22" state="hidden" r:id="rId6"/>
    <sheet name="CO" sheetId="24" state="hidden" r:id="rId7"/>
    <sheet name="AC" sheetId="26" state="hidden" r:id="rId8"/>
    <sheet name="LO" sheetId="29" state="hidden" r:id="rId9"/>
    <sheet name="CP" sheetId="25" state="hidden" r:id="rId10"/>
    <sheet name="DH" sheetId="30" state="hidden" r:id="rId11"/>
    <sheet name="MI" sheetId="31" r:id="rId12"/>
    <sheet name="MI-SI" sheetId="33" state="hidden" r:id="rId13"/>
  </sheets>
  <definedNames>
    <definedName name="_xlnm._FilterDatabase" localSheetId="1" hidden="1">'Matriz consolidada'!$A$5:$Z$44</definedName>
    <definedName name="Excel_BuiltIn_Print_Area">"$#REF!.$A$2:$I$43"</definedName>
    <definedName name="Excel_BuiltIn_Print_Titles">NA()</definedName>
    <definedName name="Excel_BuiltIn_Print_Titles_7">"$#REF!.$A$20:$AMI$20"</definedName>
  </definedNames>
  <calcPr calcId="145621"/>
</workbook>
</file>

<file path=xl/calcChain.xml><?xml version="1.0" encoding="utf-8"?>
<calcChain xmlns="http://schemas.openxmlformats.org/spreadsheetml/2006/main">
  <c r="R5" i="29" l="1"/>
  <c r="S5" i="29"/>
  <c r="T5" i="29"/>
  <c r="U5" i="29"/>
  <c r="V5" i="29"/>
  <c r="W5" i="29"/>
  <c r="X5" i="29"/>
  <c r="Y5" i="29"/>
  <c r="Z5" i="29"/>
  <c r="AA5" i="29"/>
  <c r="AB5" i="29"/>
  <c r="Q5" i="29"/>
  <c r="T16" i="17"/>
  <c r="Q16" i="17"/>
  <c r="P16" i="17"/>
  <c r="O16" i="17"/>
  <c r="L15" i="17"/>
  <c r="AD5" i="30" l="1"/>
  <c r="B5" i="30"/>
  <c r="P5" i="30"/>
  <c r="S10" i="17" l="1"/>
  <c r="R10" i="17"/>
  <c r="O13" i="17" l="1"/>
  <c r="AQ5" i="29" l="1"/>
  <c r="AP5" i="29"/>
  <c r="AO5" i="29"/>
  <c r="AN5" i="29"/>
  <c r="AM5" i="29"/>
  <c r="AL5" i="29"/>
  <c r="AK5" i="29"/>
  <c r="AJ5" i="29"/>
  <c r="AI5" i="29"/>
  <c r="AH5" i="29"/>
  <c r="AG5" i="29"/>
  <c r="AF5" i="29"/>
  <c r="BU5" i="25" l="1"/>
  <c r="BT5" i="25"/>
  <c r="BS5" i="25"/>
  <c r="BR5" i="25"/>
  <c r="BQ5" i="25"/>
  <c r="BP5" i="25"/>
  <c r="BO5" i="25"/>
  <c r="BN5" i="25"/>
  <c r="BM5" i="25"/>
  <c r="BL5" i="25"/>
  <c r="BK5" i="25"/>
  <c r="BJ5" i="25"/>
  <c r="BF5" i="25"/>
  <c r="BE5" i="25"/>
  <c r="BD5" i="25"/>
  <c r="BC5" i="25"/>
  <c r="BB5" i="25"/>
  <c r="BA5" i="25"/>
  <c r="AZ5" i="25"/>
  <c r="AY5" i="25"/>
  <c r="AX5" i="25"/>
  <c r="AW5" i="25"/>
  <c r="AV5" i="25"/>
  <c r="AU5" i="25"/>
  <c r="AQ5" i="25"/>
  <c r="AP5" i="25"/>
  <c r="AO5" i="25"/>
  <c r="AN5" i="25"/>
  <c r="AM5" i="25"/>
  <c r="AL5" i="25"/>
  <c r="AK5" i="25"/>
  <c r="AJ5" i="25"/>
  <c r="AI5" i="25"/>
  <c r="AH5" i="25"/>
  <c r="AG5" i="25"/>
  <c r="AF5" i="25"/>
  <c r="AB5" i="25"/>
  <c r="AA5" i="25"/>
  <c r="Z5" i="25"/>
  <c r="Y5" i="25"/>
  <c r="X5" i="25"/>
  <c r="W5" i="25"/>
  <c r="V5" i="25"/>
  <c r="U5" i="25"/>
  <c r="T5" i="25"/>
  <c r="S5" i="25"/>
  <c r="R5" i="25"/>
  <c r="Q5" i="25"/>
  <c r="O10" i="17" l="1"/>
  <c r="N10" i="17"/>
  <c r="M10" i="17"/>
  <c r="L10" i="17"/>
  <c r="BV5" i="31" l="1"/>
  <c r="BW5" i="31"/>
  <c r="BX5" i="31"/>
  <c r="BY5" i="31"/>
  <c r="BZ5" i="31"/>
  <c r="CA5" i="31"/>
  <c r="CB5" i="31"/>
  <c r="CC5" i="31"/>
  <c r="CD5" i="31"/>
  <c r="CE5" i="31"/>
  <c r="BU5" i="31"/>
  <c r="BT5" i="31"/>
  <c r="EN5" i="25" l="1"/>
  <c r="EM5" i="25"/>
  <c r="EL5" i="25"/>
  <c r="EK5" i="25"/>
  <c r="EJ5" i="25"/>
  <c r="EI5" i="25"/>
  <c r="EO5" i="25"/>
  <c r="EP5" i="25"/>
  <c r="EQ5" i="25"/>
  <c r="ER5" i="25"/>
  <c r="ES5" i="25"/>
  <c r="EH5" i="25"/>
  <c r="FO5" i="25"/>
  <c r="FP5" i="25"/>
  <c r="FQ5" i="25"/>
  <c r="FR5" i="25"/>
  <c r="FS5" i="25"/>
  <c r="FT5" i="25"/>
  <c r="FU5" i="25"/>
  <c r="FV5" i="25"/>
  <c r="FN5" i="25"/>
  <c r="FM5" i="25"/>
  <c r="FL5" i="25"/>
  <c r="FK5" i="25"/>
  <c r="D6" i="32" l="1"/>
  <c r="D5" i="32"/>
  <c r="D8" i="32"/>
  <c r="D29" i="32" l="1"/>
  <c r="D30" i="32"/>
  <c r="D28" i="32"/>
  <c r="D13" i="32" l="1"/>
  <c r="D14" i="32"/>
  <c r="D15" i="32"/>
  <c r="D16" i="32"/>
  <c r="D17" i="32"/>
  <c r="D18" i="32"/>
  <c r="D12" i="32"/>
  <c r="D11" i="32"/>
  <c r="D9" i="32" l="1"/>
  <c r="D7" i="32" l="1"/>
  <c r="D19" i="32" l="1"/>
  <c r="B4" i="24" l="1"/>
  <c r="D27" i="32" l="1"/>
  <c r="D26" i="32"/>
  <c r="D25" i="32"/>
  <c r="D24" i="32"/>
  <c r="D23" i="32"/>
  <c r="E4" i="24" l="1"/>
  <c r="W4" i="24"/>
  <c r="X4" i="24"/>
  <c r="Y4" i="24"/>
  <c r="Z4" i="24"/>
  <c r="AA4" i="24"/>
  <c r="V4" i="24"/>
  <c r="U4" i="24"/>
  <c r="T4" i="24"/>
  <c r="S4" i="24"/>
  <c r="R4" i="24"/>
  <c r="Q4" i="24"/>
  <c r="P4" i="24"/>
  <c r="K4" i="24"/>
  <c r="H4" i="24"/>
  <c r="H5" i="29" l="1"/>
  <c r="I5" i="29"/>
  <c r="J5" i="29"/>
  <c r="K5" i="29"/>
  <c r="L5" i="29"/>
  <c r="M5" i="29"/>
  <c r="DK5" i="31" l="1"/>
  <c r="DL5" i="31" l="1"/>
  <c r="DM5" i="31"/>
  <c r="DN5" i="31"/>
  <c r="DO5" i="31"/>
  <c r="DP5" i="31"/>
  <c r="DQ5" i="31"/>
  <c r="DR5" i="31"/>
  <c r="DS5" i="31"/>
  <c r="DT5" i="31"/>
  <c r="DU5" i="31"/>
  <c r="DV5" i="31"/>
  <c r="CX5" i="31"/>
  <c r="CY5" i="31"/>
  <c r="CZ5" i="31"/>
  <c r="DA5" i="31"/>
  <c r="DB5" i="31"/>
  <c r="DC5" i="31"/>
  <c r="DD5" i="31"/>
  <c r="DE5" i="31"/>
  <c r="DF5" i="31"/>
  <c r="DG5" i="31"/>
  <c r="DH5" i="31"/>
  <c r="CW5" i="31"/>
  <c r="CJ5" i="31"/>
  <c r="CK5" i="31"/>
  <c r="CL5" i="31"/>
  <c r="CM5" i="31"/>
  <c r="CN5" i="31"/>
  <c r="CO5" i="31"/>
  <c r="CP5" i="31"/>
  <c r="CQ5" i="31"/>
  <c r="CR5" i="31"/>
  <c r="CS5" i="31"/>
  <c r="CT5" i="31"/>
  <c r="CI5" i="31"/>
  <c r="BG5" i="31"/>
  <c r="BH5" i="31"/>
  <c r="BI5" i="31"/>
  <c r="BJ5" i="31"/>
  <c r="BK5" i="31"/>
  <c r="BL5" i="31"/>
  <c r="BM5" i="31"/>
  <c r="BN5" i="31"/>
  <c r="BO5" i="31"/>
  <c r="BP5" i="31"/>
  <c r="BQ5" i="31"/>
  <c r="BF5" i="31"/>
  <c r="AS5" i="31"/>
  <c r="AT5" i="31"/>
  <c r="AU5" i="31"/>
  <c r="AV5" i="31"/>
  <c r="AW5" i="31"/>
  <c r="AX5" i="31"/>
  <c r="AY5" i="31"/>
  <c r="AZ5" i="31"/>
  <c r="BA5" i="31"/>
  <c r="BB5" i="31"/>
  <c r="BC5" i="31"/>
  <c r="AR5" i="31"/>
  <c r="AE5" i="31"/>
  <c r="AF5" i="31"/>
  <c r="AG5" i="31"/>
  <c r="AH5" i="31"/>
  <c r="AI5" i="31"/>
  <c r="AJ5" i="31"/>
  <c r="AK5" i="31"/>
  <c r="AL5" i="31"/>
  <c r="AM5" i="31"/>
  <c r="AN5" i="31"/>
  <c r="AO5" i="31"/>
  <c r="AD5" i="31"/>
  <c r="Q5" i="31"/>
  <c r="R5" i="31"/>
  <c r="S5" i="31"/>
  <c r="T5" i="31"/>
  <c r="U5" i="31"/>
  <c r="V5" i="31"/>
  <c r="W5" i="31"/>
  <c r="X5" i="31"/>
  <c r="Y5" i="31"/>
  <c r="Z5" i="31"/>
  <c r="AA5" i="31"/>
  <c r="P5" i="31"/>
  <c r="C5" i="31"/>
  <c r="D5" i="31"/>
  <c r="E5" i="31"/>
  <c r="F5" i="31"/>
  <c r="G5" i="31"/>
  <c r="H5" i="31"/>
  <c r="I5" i="31"/>
  <c r="J5" i="31"/>
  <c r="K5" i="31"/>
  <c r="L5" i="31"/>
  <c r="M5" i="31"/>
  <c r="B5" i="31"/>
  <c r="EW5" i="25"/>
  <c r="EX5" i="25"/>
  <c r="EY5" i="25"/>
  <c r="EZ5" i="25"/>
  <c r="FA5" i="25"/>
  <c r="FB5" i="25"/>
  <c r="FC5" i="25"/>
  <c r="FD5" i="25"/>
  <c r="FE5" i="25"/>
  <c r="FF5" i="25"/>
  <c r="FG5" i="25"/>
  <c r="EV5" i="25"/>
  <c r="DT5" i="25"/>
  <c r="DU5" i="25"/>
  <c r="DV5" i="25"/>
  <c r="DW5" i="25"/>
  <c r="DX5" i="25"/>
  <c r="DY5" i="25"/>
  <c r="DZ5" i="25"/>
  <c r="EA5" i="25"/>
  <c r="EB5" i="25"/>
  <c r="EC5" i="25"/>
  <c r="ED5" i="25"/>
  <c r="DS5" i="25"/>
  <c r="DE5" i="25"/>
  <c r="DF5" i="25"/>
  <c r="DG5" i="25"/>
  <c r="DH5" i="25"/>
  <c r="DI5" i="25"/>
  <c r="DJ5" i="25"/>
  <c r="DK5" i="25"/>
  <c r="DL5" i="25"/>
  <c r="DM5" i="25"/>
  <c r="DN5" i="25"/>
  <c r="DO5" i="25"/>
  <c r="DD5" i="25"/>
  <c r="CP5" i="25"/>
  <c r="CQ5" i="25"/>
  <c r="CR5" i="25"/>
  <c r="CS5" i="25"/>
  <c r="CT5" i="25"/>
  <c r="CU5" i="25"/>
  <c r="CV5" i="25"/>
  <c r="CW5" i="25"/>
  <c r="CX5" i="25"/>
  <c r="CY5" i="25"/>
  <c r="CZ5" i="25"/>
  <c r="CO5" i="25"/>
  <c r="CA5" i="25"/>
  <c r="CB5" i="25"/>
  <c r="CC5" i="25"/>
  <c r="CD5" i="25"/>
  <c r="CE5" i="25"/>
  <c r="CF5" i="25"/>
  <c r="CG5" i="25"/>
  <c r="CH5" i="25"/>
  <c r="CI5" i="25"/>
  <c r="CJ5" i="25"/>
  <c r="CK5" i="25"/>
  <c r="BZ5" i="25"/>
  <c r="C5" i="25"/>
  <c r="D5" i="25"/>
  <c r="F5" i="25"/>
  <c r="G5" i="25"/>
  <c r="H5" i="25"/>
  <c r="I5" i="25"/>
  <c r="J5" i="25"/>
  <c r="K5" i="25"/>
  <c r="L5" i="25"/>
  <c r="M5" i="25"/>
  <c r="B5" i="25"/>
  <c r="E5" i="25" l="1"/>
  <c r="F5" i="29"/>
  <c r="G5" i="29"/>
  <c r="C4" i="26" l="1"/>
  <c r="D4" i="26"/>
  <c r="E4" i="26"/>
  <c r="F4" i="26"/>
  <c r="G4" i="26"/>
  <c r="H4" i="26"/>
  <c r="I4" i="26"/>
  <c r="J4" i="26"/>
  <c r="K4" i="26"/>
  <c r="L4" i="26"/>
  <c r="M4" i="26"/>
  <c r="B4" i="26"/>
  <c r="Q4" i="22"/>
  <c r="R4" i="22"/>
  <c r="S4" i="22"/>
  <c r="T4" i="22"/>
  <c r="U4" i="22"/>
  <c r="V4" i="22"/>
  <c r="W4" i="22"/>
  <c r="X4" i="22"/>
  <c r="Y4" i="22"/>
  <c r="Z4" i="22"/>
  <c r="AA4" i="22"/>
  <c r="P4" i="22"/>
  <c r="C4" i="22"/>
  <c r="D4" i="22"/>
  <c r="E4" i="22"/>
  <c r="F4" i="22"/>
  <c r="G4" i="22"/>
  <c r="H4" i="22"/>
  <c r="I4" i="22"/>
  <c r="J4" i="22"/>
  <c r="K4" i="22"/>
  <c r="L4" i="22"/>
  <c r="M4" i="22"/>
  <c r="B4" i="22"/>
  <c r="G5" i="23" l="1"/>
  <c r="H5" i="23"/>
  <c r="I5" i="23"/>
  <c r="J5" i="23"/>
  <c r="K5" i="23"/>
  <c r="L5" i="23"/>
  <c r="M5" i="23"/>
  <c r="E5" i="29" l="1"/>
  <c r="D5" i="29"/>
  <c r="C5" i="29"/>
  <c r="B5" i="29"/>
  <c r="F5" i="23" l="1"/>
  <c r="E5" i="23"/>
  <c r="D5" i="23"/>
  <c r="C5" i="23"/>
  <c r="B5" i="23" l="1"/>
  <c r="T5" i="21"/>
  <c r="U5" i="21"/>
  <c r="S5" i="21"/>
  <c r="B5" i="21" l="1"/>
  <c r="N5" i="21" s="1"/>
  <c r="B5" i="18" l="1"/>
  <c r="N5" i="18" s="1"/>
</calcChain>
</file>

<file path=xl/comments1.xml><?xml version="1.0" encoding="utf-8"?>
<comments xmlns="http://schemas.openxmlformats.org/spreadsheetml/2006/main">
  <authors>
    <author>configurator</author>
    <author>KAREN CABRERA</author>
  </authors>
  <commentList>
    <comment ref="E10" authorId="0">
      <text>
        <r>
          <rPr>
            <b/>
            <sz val="9"/>
            <color indexed="81"/>
            <rFont val="Tahoma"/>
            <family val="2"/>
          </rPr>
          <t>configurator:</t>
        </r>
        <r>
          <rPr>
            <sz val="9"/>
            <color indexed="81"/>
            <rFont val="Tahoma"/>
            <family val="2"/>
          </rPr>
          <t xml:space="preserve">
k= constante=200.000</t>
        </r>
      </text>
    </comment>
    <comment ref="D19" authorId="1">
      <text>
        <r>
          <rPr>
            <b/>
            <sz val="9"/>
            <color indexed="81"/>
            <rFont val="Tahoma"/>
            <family val="2"/>
          </rPr>
          <t>KAREN CABRERA:</t>
        </r>
        <r>
          <rPr>
            <sz val="9"/>
            <color indexed="81"/>
            <rFont val="Tahoma"/>
            <family val="2"/>
          </rPr>
          <t xml:space="preserve">
Reporta Carlos Vasquez</t>
        </r>
      </text>
    </comment>
    <comment ref="H19" authorId="1">
      <text>
        <r>
          <rPr>
            <b/>
            <sz val="9"/>
            <color indexed="81"/>
            <rFont val="Tahoma"/>
            <family val="2"/>
          </rPr>
          <t>KAREN CABRERA:</t>
        </r>
        <r>
          <rPr>
            <sz val="9"/>
            <color indexed="81"/>
            <rFont val="Tahoma"/>
            <family val="2"/>
          </rPr>
          <t xml:space="preserve">
Ajustado conforme compensacion variable</t>
        </r>
      </text>
    </comment>
    <comment ref="D20" authorId="1">
      <text>
        <r>
          <rPr>
            <b/>
            <sz val="9"/>
            <color indexed="81"/>
            <rFont val="Tahoma"/>
            <family val="2"/>
          </rPr>
          <t>KAREN CABRERA:</t>
        </r>
        <r>
          <rPr>
            <sz val="9"/>
            <color indexed="81"/>
            <rFont val="Tahoma"/>
            <family val="2"/>
          </rPr>
          <t xml:space="preserve">
Reporta Carlos Vasquez</t>
        </r>
      </text>
    </comment>
    <comment ref="H20" authorId="1">
      <text>
        <r>
          <rPr>
            <b/>
            <sz val="9"/>
            <color indexed="81"/>
            <rFont val="Tahoma"/>
            <family val="2"/>
          </rPr>
          <t>KAREN CABRERA:</t>
        </r>
        <r>
          <rPr>
            <sz val="9"/>
            <color indexed="81"/>
            <rFont val="Tahoma"/>
            <family val="2"/>
          </rPr>
          <t xml:space="preserve">
Ajustado conforme compensacion variable</t>
        </r>
      </text>
    </comment>
    <comment ref="D21" authorId="1">
      <text>
        <r>
          <rPr>
            <b/>
            <sz val="9"/>
            <color indexed="81"/>
            <rFont val="Tahoma"/>
            <family val="2"/>
          </rPr>
          <t>KAREN CABRERA:</t>
        </r>
        <r>
          <rPr>
            <sz val="9"/>
            <color indexed="81"/>
            <rFont val="Tahoma"/>
            <family val="2"/>
          </rPr>
          <t xml:space="preserve">
Reporta Carlos Vasquez</t>
        </r>
      </text>
    </comment>
    <comment ref="H21" authorId="1">
      <text>
        <r>
          <rPr>
            <b/>
            <sz val="9"/>
            <color indexed="81"/>
            <rFont val="Tahoma"/>
            <family val="2"/>
          </rPr>
          <t>KAREN CABRERA:</t>
        </r>
        <r>
          <rPr>
            <sz val="9"/>
            <color indexed="81"/>
            <rFont val="Tahoma"/>
            <family val="2"/>
          </rPr>
          <t xml:space="preserve">
Ajustado conforme compensacion variable</t>
        </r>
      </text>
    </comment>
    <comment ref="D22" authorId="1">
      <text>
        <r>
          <rPr>
            <b/>
            <sz val="9"/>
            <color indexed="81"/>
            <rFont val="Tahoma"/>
            <family val="2"/>
          </rPr>
          <t>KAREN CABRERA:</t>
        </r>
        <r>
          <rPr>
            <sz val="9"/>
            <color indexed="81"/>
            <rFont val="Tahoma"/>
            <family val="2"/>
          </rPr>
          <t xml:space="preserve">
Reporta Ana Martinez</t>
        </r>
      </text>
    </comment>
    <comment ref="H22" authorId="1">
      <text>
        <r>
          <rPr>
            <b/>
            <sz val="9"/>
            <color indexed="81"/>
            <rFont val="Tahoma"/>
            <family val="2"/>
          </rPr>
          <t>KAREN CABRERA:</t>
        </r>
        <r>
          <rPr>
            <sz val="9"/>
            <color indexed="81"/>
            <rFont val="Tahoma"/>
            <family val="2"/>
          </rPr>
          <t xml:space="preserve">
Ajustado conforme compensacion variable</t>
        </r>
      </text>
    </comment>
    <comment ref="D27" authorId="1">
      <text>
        <r>
          <rPr>
            <b/>
            <sz val="9"/>
            <color indexed="81"/>
            <rFont val="Tahoma"/>
            <family val="2"/>
          </rPr>
          <t>KAREN CABRERA:</t>
        </r>
        <r>
          <rPr>
            <sz val="9"/>
            <color indexed="81"/>
            <rFont val="Tahoma"/>
            <family val="2"/>
          </rPr>
          <t xml:space="preserve">
Ana Martinez</t>
        </r>
      </text>
    </comment>
    <comment ref="D28" authorId="1">
      <text>
        <r>
          <rPr>
            <b/>
            <sz val="9"/>
            <color indexed="81"/>
            <rFont val="Tahoma"/>
            <family val="2"/>
          </rPr>
          <t>KAREN CABRERA:</t>
        </r>
        <r>
          <rPr>
            <sz val="9"/>
            <color indexed="81"/>
            <rFont val="Tahoma"/>
            <family val="2"/>
          </rPr>
          <t xml:space="preserve">
Reporta Carlos Vasquez</t>
        </r>
      </text>
    </comment>
    <comment ref="P30" authorId="1">
      <text>
        <r>
          <rPr>
            <b/>
            <sz val="9"/>
            <color indexed="81"/>
            <rFont val="Tahoma"/>
            <family val="2"/>
          </rPr>
          <t>KAREN CABRERA:</t>
        </r>
        <r>
          <rPr>
            <sz val="9"/>
            <color indexed="81"/>
            <rFont val="Tahoma"/>
            <family val="2"/>
          </rPr>
          <t xml:space="preserve">
pte verificar soportes a enviar por parte de Leidy- junto con reporte de mes de junio.</t>
        </r>
      </text>
    </comment>
    <comment ref="E36" authorId="1">
      <text>
        <r>
          <rPr>
            <b/>
            <sz val="9"/>
            <color indexed="81"/>
            <rFont val="Tahoma"/>
            <family val="2"/>
          </rPr>
          <t>KAREN CABRERA:</t>
        </r>
        <r>
          <rPr>
            <sz val="9"/>
            <color indexed="81"/>
            <rFont val="Tahoma"/>
            <family val="2"/>
          </rPr>
          <t xml:space="preserve">
ajustar formula conforme a lo reportado en CV</t>
        </r>
      </text>
    </comment>
    <comment ref="H36" authorId="1">
      <text>
        <r>
          <rPr>
            <b/>
            <sz val="9"/>
            <color indexed="81"/>
            <rFont val="Tahoma"/>
            <family val="2"/>
          </rPr>
          <t>KAREN CABRERA:</t>
        </r>
        <r>
          <rPr>
            <sz val="9"/>
            <color indexed="81"/>
            <rFont val="Tahoma"/>
            <family val="2"/>
          </rPr>
          <t xml:space="preserve">
antes meta: 85%</t>
        </r>
      </text>
    </comment>
    <comment ref="E37" authorId="1">
      <text>
        <r>
          <rPr>
            <b/>
            <sz val="9"/>
            <color indexed="81"/>
            <rFont val="Tahoma"/>
            <family val="2"/>
          </rPr>
          <t>KAREN CABRERA:</t>
        </r>
        <r>
          <rPr>
            <sz val="9"/>
            <color indexed="81"/>
            <rFont val="Tahoma"/>
            <family val="2"/>
          </rPr>
          <t xml:space="preserve">
ajustar formula conforme a lo reportado en CV</t>
        </r>
      </text>
    </comment>
    <comment ref="H37" authorId="1">
      <text>
        <r>
          <rPr>
            <b/>
            <sz val="9"/>
            <color indexed="81"/>
            <rFont val="Tahoma"/>
            <family val="2"/>
          </rPr>
          <t>KAREN CABRERA:</t>
        </r>
        <r>
          <rPr>
            <sz val="9"/>
            <color indexed="81"/>
            <rFont val="Tahoma"/>
            <family val="2"/>
          </rPr>
          <t xml:space="preserve">
antes meta: 90%</t>
        </r>
      </text>
    </comment>
  </commentList>
</comments>
</file>

<file path=xl/sharedStrings.xml><?xml version="1.0" encoding="utf-8"?>
<sst xmlns="http://schemas.openxmlformats.org/spreadsheetml/2006/main" count="1391" uniqueCount="389">
  <si>
    <t>Nombre Indicador</t>
  </si>
  <si>
    <t>Fórmula</t>
  </si>
  <si>
    <t>Unidad</t>
  </si>
  <si>
    <t>Frecuencia</t>
  </si>
  <si>
    <t>Meta</t>
  </si>
  <si>
    <t>Tipo de indicador</t>
  </si>
  <si>
    <t>Porcentaje</t>
  </si>
  <si>
    <t>Mensual</t>
  </si>
  <si>
    <t>Eficacia</t>
  </si>
  <si>
    <t>Eficiencia</t>
  </si>
  <si>
    <t>Proceso</t>
  </si>
  <si>
    <t>Tipo de proceso</t>
  </si>
  <si>
    <t>Anual</t>
  </si>
  <si>
    <t>Responsable</t>
  </si>
  <si>
    <t>Evaluación de proveedores</t>
  </si>
  <si>
    <t>MATRIZ DE INDICADORES</t>
  </si>
  <si>
    <t>Desarrollo Humano</t>
  </si>
  <si>
    <t>Mantenimiento infraestructura</t>
  </si>
  <si>
    <t>Control de plagas</t>
  </si>
  <si>
    <t>Direccionamiento Estratégico</t>
  </si>
  <si>
    <t>Directivos</t>
  </si>
  <si>
    <t>Aseguramiento de la calidad</t>
  </si>
  <si>
    <t>Gestión Administrativa</t>
  </si>
  <si>
    <t>Lím. Inferior</t>
  </si>
  <si>
    <t>Lim. Superior</t>
  </si>
  <si>
    <t>% de eficiencia limpieza y sanitización</t>
  </si>
  <si>
    <t>(puntos satisfactorios/ puntos muestreados) * 100</t>
  </si>
  <si>
    <t>Gerente General</t>
  </si>
  <si>
    <t>OBSERVACIONES</t>
  </si>
  <si>
    <t>(No. De actividades ejecutadas/ Numero de actividades programadas)*100</t>
  </si>
  <si>
    <t xml:space="preserve">Cumplimiento de actividades programadas en la revisión Gerencial </t>
  </si>
  <si>
    <t>OTIF</t>
  </si>
  <si>
    <t>(Entrega a tiempo/tiempo programado cliente)*100</t>
  </si>
  <si>
    <t>0</t>
  </si>
  <si>
    <t>Control Producción</t>
  </si>
  <si>
    <t>Numero</t>
  </si>
  <si>
    <t>IGA</t>
  </si>
  <si>
    <t>ICA</t>
  </si>
  <si>
    <t>Coordinador SIG</t>
  </si>
  <si>
    <t>Gestión Integral</t>
  </si>
  <si>
    <t>Nivel de cumplimiento de indicadores internos de gestión ambiental</t>
  </si>
  <si>
    <t>Cumplimiento de producción Jabón</t>
  </si>
  <si>
    <t>anual</t>
  </si>
  <si>
    <t>Jefe de Producción</t>
  </si>
  <si>
    <t>Eficacia de formación</t>
  </si>
  <si>
    <t>Trimestral</t>
  </si>
  <si>
    <t>(Puntaje promedio obtenido/puntaje máximo de calificación)*100</t>
  </si>
  <si>
    <t>Cumplimiento del programa de auditoría</t>
  </si>
  <si>
    <t>No. De auditorias realizadas/ total de auditorias planificadas</t>
  </si>
  <si>
    <t>Cumplimiento plan de mantenimiento</t>
  </si>
  <si>
    <t>Tiempo promedio entre fallas (TPEF) / ( TPEF + Tiempo promedio de reparación) * 100</t>
  </si>
  <si>
    <t>(#mttos ejecutados según plan/#mttos programados)*100</t>
  </si>
  <si>
    <t>Disponibilidad total Jabón</t>
  </si>
  <si>
    <t>(No. De requisitos confomes  lista de chequeo control de plagas/total de requisitos lista de chequeo control de plagas)</t>
  </si>
  <si>
    <t>(# de Q&amp;R cerradas/# de Q&amp;R proyectadas para cierre)x 100</t>
  </si>
  <si>
    <t>Quejas y Reclamos</t>
  </si>
  <si>
    <t># de quejas recibidas (tendencia)</t>
  </si>
  <si>
    <t>Director Comercial</t>
  </si>
  <si>
    <t xml:space="preserve">Director de Mantenimiento y Servicios Generales </t>
  </si>
  <si>
    <t>VERSIÓN: 01</t>
  </si>
  <si>
    <t>CÓDIGO: DE-FR01</t>
  </si>
  <si>
    <t>FECHA: 22/07/2015</t>
  </si>
  <si>
    <t>capturas Insectos</t>
  </si>
  <si>
    <t>Capturas de Roedores</t>
  </si>
  <si>
    <t xml:space="preserve"># De capturas de Insectos </t>
  </si>
  <si>
    <t xml:space="preserve"># De capturas de Roedores  </t>
  </si>
  <si>
    <t>Disponibilidad total R4</t>
  </si>
  <si>
    <t xml:space="preserve">Nivel de cumplimiento de indicadores internos de comportamiento ambiental
</t>
  </si>
  <si>
    <t>Producto no conforme</t>
  </si>
  <si>
    <t>Devoluciones</t>
  </si>
  <si>
    <t>(Total unidades devueltas/Total unidades despachadas)*100</t>
  </si>
  <si>
    <t>Reproceso Jabón</t>
  </si>
  <si>
    <t>Eficacia de las acciones</t>
  </si>
  <si>
    <t>Disponibilidad total Glicerina I</t>
  </si>
  <si>
    <t>Disponibilidad total Glicerina II</t>
  </si>
  <si>
    <t>Reproceso glicerina I</t>
  </si>
  <si>
    <t>Reproceso glicerina II</t>
  </si>
  <si>
    <t xml:space="preserve">Cumplimiento de producción Glicerina I </t>
  </si>
  <si>
    <t>Cumplimiento de producción Glicerina II</t>
  </si>
  <si>
    <t>Cumplimiento  de producción R4</t>
  </si>
  <si>
    <t>Reproceso R4</t>
  </si>
  <si>
    <t>TF</t>
  </si>
  <si>
    <t>(No. De accidentes de Trabajo /Número de Trabajadores)*100</t>
  </si>
  <si>
    <t>2,80%</t>
  </si>
  <si>
    <t>Logística</t>
  </si>
  <si>
    <t>ENE</t>
  </si>
  <si>
    <t>FEB</t>
  </si>
  <si>
    <t>MAR</t>
  </si>
  <si>
    <t>ABR</t>
  </si>
  <si>
    <t>MAY</t>
  </si>
  <si>
    <t>JUN</t>
  </si>
  <si>
    <t>JUL</t>
  </si>
  <si>
    <t>AGO</t>
  </si>
  <si>
    <t>SEP</t>
  </si>
  <si>
    <t>OCT</t>
  </si>
  <si>
    <t>NOV</t>
  </si>
  <si>
    <t>DIC</t>
  </si>
  <si>
    <t>Ver Pestaña "DE"</t>
  </si>
  <si>
    <t>Análisis</t>
  </si>
  <si>
    <t>META</t>
  </si>
  <si>
    <t>% CUMPLIMIENTO</t>
  </si>
  <si>
    <t>Ver Pestaña "GI-Q"</t>
  </si>
  <si>
    <t>META (Mín)</t>
  </si>
  <si>
    <t>Enero</t>
  </si>
  <si>
    <t>Ver Pestaña "GI-HS"</t>
  </si>
  <si>
    <t>META (Máx)</t>
  </si>
  <si>
    <t>DATOS PARA GRAFICAR - INDICADOR TF</t>
  </si>
  <si>
    <t>Febrero</t>
  </si>
  <si>
    <t>Marzo</t>
  </si>
  <si>
    <t>Abril</t>
  </si>
  <si>
    <t>Mayo</t>
  </si>
  <si>
    <t>Ver Pestaña "GI-E"</t>
  </si>
  <si>
    <t>DATOS PARA GRAFICAR - INDICADOR ICA</t>
  </si>
  <si>
    <t>DATOS PARA GRAFICAR - INDICADOR IGA</t>
  </si>
  <si>
    <t>DATOS PARA GRAFICAR - PNC</t>
  </si>
  <si>
    <t>DATOS PARA GRAFICAR - ACTIVIDADES REVISIÓN POR LA DIRECCIÓN</t>
  </si>
  <si>
    <t>DATOS PARA GRAFICAR 
% EFICIENCIA LIMPIEZA Y SANITIZACIÓN</t>
  </si>
  <si>
    <t>DATOS PARA GRAFICAR - OTIF</t>
  </si>
  <si>
    <t>DATOS PARA GRAFICAR - DEVOLUCIONES</t>
  </si>
  <si>
    <t>DATOS PARA GRAFICAR - CUMPLIMIENTO PROGRAMA DE AUDITORIA</t>
  </si>
  <si>
    <t>Cobertura de Capacitaciones de Requisitos Legales</t>
  </si>
  <si>
    <t>≥85%</t>
  </si>
  <si>
    <t>Ver pestaña "DH"</t>
  </si>
  <si>
    <t>Gestión comercial</t>
  </si>
  <si>
    <t>Ver Pestaña "CO"</t>
  </si>
  <si>
    <t>Ver Pestaña "LO"</t>
  </si>
  <si>
    <t>Ver pestaña "CP"</t>
  </si>
  <si>
    <t>Ver pestaña "AC"</t>
  </si>
  <si>
    <t>Ver Pestaña "MI"</t>
  </si>
  <si>
    <t>DATOS PARA GRAFICAR - EFICACIA DE FORMACIÓN</t>
  </si>
  <si>
    <t>DATOS PARA GRAFICAR 
COBERTURA CAPACITACIONES REQ. LEGALES</t>
  </si>
  <si>
    <t>DATOS PARA GRAFICAR 
CUMPLIMIENTO PLAN DE MANTENIMIENTO</t>
  </si>
  <si>
    <t>DATOS PARA GRAFICAR 
DISPONIBILIDAD TOTAL JABON</t>
  </si>
  <si>
    <t>DATOS PARA GRAFICAR 
DISPONIBILIDAD TOTAL GI</t>
  </si>
  <si>
    <t>DATOS PARA GRAFICAR 
DISPONIBILIDAD TOTAL GII</t>
  </si>
  <si>
    <t>DATOS PARA GRAFICAR 
DISPONIBILIDAD TOTAL R4</t>
  </si>
  <si>
    <t>DATOS PARA GRAFICAR 
CONTROL DE PLAGAS</t>
  </si>
  <si>
    <t>DATOS PARA GRAFICAR 
CAPTURAS DE INSECTOS</t>
  </si>
  <si>
    <t>DATOS PARA GRAFICAR 
CAPTURAS DE ROEDORES</t>
  </si>
  <si>
    <t>Junio</t>
  </si>
  <si>
    <t>Límite (Máx)</t>
  </si>
  <si>
    <t>DATOS PARA GRAFICAR - Q&amp;R PROYECTADAS PARA CIERRE</t>
  </si>
  <si>
    <t>DATOS PARA GRAFICAR - # Q&amp;R RECIBIDAS</t>
  </si>
  <si>
    <t>I TRIMESTRE</t>
  </si>
  <si>
    <t>II TRIMESTRE</t>
  </si>
  <si>
    <t>III TRIMESTRE</t>
  </si>
  <si>
    <t>IV TRIMESTRE</t>
  </si>
  <si>
    <t>Julio</t>
  </si>
  <si>
    <t>Agosto</t>
  </si>
  <si>
    <t>Septiembre</t>
  </si>
  <si>
    <t>Octubre</t>
  </si>
  <si>
    <t>Noviembre</t>
  </si>
  <si>
    <t>Diciembre</t>
  </si>
  <si>
    <t>≥97%</t>
  </si>
  <si>
    <t>Jefe de Aseguramiento de la Calidad</t>
  </si>
  <si>
    <t>Director Desarrollo Humano</t>
  </si>
  <si>
    <t>Coordinador de compras</t>
  </si>
  <si>
    <r>
      <t xml:space="preserve">META: </t>
    </r>
    <r>
      <rPr>
        <sz val="11"/>
        <rFont val="Arial"/>
        <family val="2"/>
      </rPr>
      <t>Se continuará con la misma meta definida  a la fecha, debido a la variacion de resultados obtenidos, teniendo en cuenta además, la tendencia del historial evaluado desde el mes de enero a diciembre 2018.</t>
    </r>
  </si>
  <si>
    <t xml:space="preserve">No se recibieron Quejas ni Reclamos. </t>
  </si>
  <si>
    <t>Corte Abril/2019</t>
  </si>
  <si>
    <t>Jabón</t>
  </si>
  <si>
    <t>Glicerina</t>
  </si>
  <si>
    <t>Producto</t>
  </si>
  <si>
    <t>Lím Máx</t>
  </si>
  <si>
    <t xml:space="preserve">Ver consolidado PNC </t>
  </si>
  <si>
    <t xml:space="preserve">Indicador </t>
  </si>
  <si>
    <t xml:space="preserve">Resultado </t>
  </si>
  <si>
    <t xml:space="preserve">Cumplimiento </t>
  </si>
  <si>
    <t xml:space="preserve">Direccionamiento estrategico </t>
  </si>
  <si>
    <t>Cumple</t>
  </si>
  <si>
    <t>≤ 2%</t>
  </si>
  <si>
    <t>≤10%</t>
  </si>
  <si>
    <t>PNC Jabón</t>
  </si>
  <si>
    <t>PNC Glicerina</t>
  </si>
  <si>
    <t>No cumple</t>
  </si>
  <si>
    <t>≥90%</t>
  </si>
  <si>
    <t>≤207</t>
  </si>
  <si>
    <t xml:space="preserve">Minimizar la meta. </t>
  </si>
  <si>
    <t>0.19</t>
  </si>
  <si>
    <t>Aumentar la meta minia</t>
  </si>
  <si>
    <t xml:space="preserve">Cumplimiento de Objetivos Estrategicos </t>
  </si>
  <si>
    <t xml:space="preserve">No de objetivos planteados logrados/No de objetivos planteados totales </t>
  </si>
  <si>
    <t>(No. De acciones correctivas/preventivas cerradas eficazmente/No. de accione en el período evaluado)*100</t>
  </si>
  <si>
    <t>Medición</t>
  </si>
  <si>
    <t>Seguimiento</t>
  </si>
  <si>
    <t>≤1</t>
  </si>
  <si>
    <t>≥80%</t>
  </si>
  <si>
    <t xml:space="preserve">Cumplimiento de la producción </t>
  </si>
  <si>
    <t>Cantidad real producida/Cantidad planeado de producción x100</t>
  </si>
  <si>
    <t>Eficiencia de Producción GI</t>
  </si>
  <si>
    <t>Eficiencia de Producción GII</t>
  </si>
  <si>
    <t>Eficiencia de Producción R4</t>
  </si>
  <si>
    <t>Eficiencia de Producción Jabón</t>
  </si>
  <si>
    <t>Eficiencia de Producción F3</t>
  </si>
  <si>
    <t>Cantidad real producida/(Tiempo de producción* velocidad nominal de producción)</t>
  </si>
  <si>
    <t xml:space="preserve">Jefe Logistico </t>
  </si>
  <si>
    <t xml:space="preserve">DATOS PARA GRAFICAR 
CUMPLIMIENTO PRODUCCIÓN </t>
  </si>
  <si>
    <t>DATOS PARA GRAFICAR 
EFICIENCIA PRODUCCIÓN GI</t>
  </si>
  <si>
    <t>DATOS PARA GRAFICAR 
EFICIENCIA PRODUCCION GII</t>
  </si>
  <si>
    <t>DATOS PARA GRAFICAR 
EFICIENCIA PRODUCCION JABON</t>
  </si>
  <si>
    <t>DATOS PARA GRAFICAR 
EFICIENCIA PRODUCCION F3</t>
  </si>
  <si>
    <t>DATOS PARA GRAFICAR 
NO CONFORME JABONERIA</t>
  </si>
  <si>
    <t>DATOS PARA GRAFICAR 
NO CONFORME GLICERINA</t>
  </si>
  <si>
    <t>Meta (Min)</t>
  </si>
  <si>
    <t>La eficacia del cumplimiento de la producción se ve impactado R4 y Glicerina 2, En R4 debido a la caidad de vacío por daño de las valvulas de 4 " de lavado de los suavizadores, pase de aceite en el Intercambiador de salida del desodorizador lo cual afectó la torre de enfriamiento en la eficiencia de la transferencia de calor, Ademas de cortes de energía continuo que ocacionaron caidas de vapor y afectaciones de vacío, Glicerina 2 fue impacatada por el daño de la caldera Clayton 2 lo cual ocasión la parada anticipada del la planta produciendo menos Glicerina USP de lo planeado.</t>
  </si>
  <si>
    <t>La eficiencia de producción de GI se impacto por los cortes de energía no programados que generaron inestabilidad en el sistema de vacío por caídas de presión de vapor y vapor humedo, adicional la falla de vacío por obstrucción de pierna barometrica, lo cual afecto la productividad de la planta.</t>
  </si>
  <si>
    <t>La eficiencia de la producción de G2 se ve impactada por los cortes de energía no programados que generaron inestabilidad en el sistema de vacío por caídas de presión de vapor y presencia de vapor humedo, afectando la productividad de la planta.</t>
  </si>
  <si>
    <t>La eficiencia de la productividad de R4 se ve afectada por las improductividades generadas debido a la caidad de vacío en la planta por daño de las valvulas de 4 " de lavado de los suavizadores, además del pase de aceite en el Intercambiador de salida de desodorizador, el cual llego a la torre de enfriamiento afectando la eficiencia de la transferencia de calor de la misma, generando disminución de la velocidad nominal de la planta para cumplir con los requisitos del cliente.</t>
  </si>
  <si>
    <t>La eficiencia de la producción se ve impactada por los cortes de energía no programados que obligaron a abortar las curvas de cristalización.</t>
  </si>
  <si>
    <t>El producto no conforme generado se debe a los ajustes de condiciones requeridos al arrancar la planta posterior a los cortes de energía no programados y afectaciones de vacío generados por estos cortes.</t>
  </si>
  <si>
    <t>La eficiencia de la producción de jabonería se ve afectada por los cortes de energía no programados que generaron inestabilidad en el sistema de vacío por caídas de presión de vapor y presencia de vapor humedo, además de taponamiento de tuberías como consecuencia de las paradas intespectivas generadas por los cortes de energía no programados, efectando la capacidad de producción de la planta.</t>
  </si>
  <si>
    <t>Producto no conforme generados por pase de agua en el intercambiador de calor que sale a los filtros.</t>
  </si>
  <si>
    <t>Corte May/2020</t>
  </si>
  <si>
    <t>Corte Nov/2020</t>
  </si>
  <si>
    <t>Corte Dic/2020</t>
  </si>
  <si>
    <t>Corte Mayo/2020</t>
  </si>
  <si>
    <t>El indicador de % de eficiencia limpieza y sanitización serealizó con el total de 32 análisis microbiologicos  realizados a superficies, áreas,aguas, manipuladores y producto terminado,incluyendo area de tocador  de los cuales se presentaron tres no conformes para:Recuento de Mohos y Levaduras (Superficie cuello parte interna del sistema neumático),Recuento de Mohos y Levaduras (Superficie tolva de recepción pellets) y Recuento de Mohos y Levaduras (Superficie manguera de envasado de tambores). Para los dos No conformes Iniciales, se solicita al laboratorio que se coloque una nota aclaratoria en el certificado por que las superficies muestreadas debido a que la planta no estaba operativa no habian sido limpiadas recientemente.El el caso del No conforme para la manguera de llenado de glicerina, se debe a que al terminar la operacion no realizan el debido drenaje y limpieza de la misma, en el momento del muestreo no se estaba realizando llenado de producto.</t>
  </si>
  <si>
    <t>Disponibilidad total F3</t>
  </si>
  <si>
    <t>DATOS PARA GRAFICAR 
DISPONIBILIDAD TOTAL F3</t>
  </si>
  <si>
    <t>Para el mes de enero se programaron 527 órdenes de mantenimiento, las cuales fueron abordadas en su totalidad, obteniendo un desempeño del 100%  de las ordenes de trabajo preventivas.</t>
  </si>
  <si>
    <t xml:space="preserve">De las 744 horas del mes, la planta estuvo programada para producción 259 hrs, de éstas, 18 horas corresponden a tiempo residual por deficiencias presentadas. Se presentaron fallas que se traducen en  en el sistema eléctrico y en el suministro de vapor, las cuales acumulan 15 horas perdidas. Se cumple meta del mes de Enero con un 7% faltante para alcanzar el 100%. Teniendo en cuenta lo anterior, se evidencia el enfoque pro-activos por elcima del reactivo, con base en la implementación oportuna del programa de mantenimiento preventivo.                                                                                                           </t>
  </si>
  <si>
    <t xml:space="preserve">De las 744 horas del mes, la planta estuvo programada para producción 99,67 hrs, de estas se perdieron 12 hrs por deficiencias presentadas en el suministro de vapor, sistema de vacío y taponamiento de tuberías. Las causas anteriores   corresponden al  12%, porcentaje faltante para alcanzar el 100%, razones por las cuales no se cumple meta del mes de Enero. </t>
  </si>
  <si>
    <t xml:space="preserve">De las 744 horas del mes, la planta estuvo programada para producción 391,61 hrs, 7 horas corresponden a tiempo resiual por fallas presentadas. Se cumple meta del mes de Enero con un porcentaje equivalente al 1,85% faltante para alcanzar el 100%. Lo anterior se debe principalmente a deficiencias presentadas en el suministro de vapor, las cuales suman 5,41 horas, no obtante se evidencia el cumplimiento oportuno del programa de mantenimiento preventivo, en aras de garantizar la disponibilidad de la planta. </t>
  </si>
  <si>
    <t xml:space="preserve">De las 744 horas del mes, la planta estuvo programada para producción 612,05 hrs, de estas, 37,23 hrs se perdieron por fallas en el sistema de vacío, 2,77 hrs  por fallas mecánicas,  0,7 hrs por falla en el sistema informatico, 0,58 hrs  por falla en el sistema eléctrico y 0,33 hrs por falla en el suministro de vapor.  Las deficiencias anteriormente mencionadas corresponden a un 6,8%,  éste es el porcentaje faltante para alcanzar el 100%, se cumple meta del mes de Enero.    </t>
  </si>
  <si>
    <t xml:space="preserve">De las 744 horas del mes, la planta estuvo programada para producción 369,87 hrs, de éstas, 2,75 hrs corresponden a tiempo residual por deficiencias presentadas en la torre de enfriamiento. Lo anterior corresponde a un 0,7%,  este porcentaje es el faltante para alcanzar el 100% en disponibilidad de planta. Se cumple la meta del mes de enero, evidenciando la ejecución oportuna y a cabalidad del programa de mantenimiento. </t>
  </si>
  <si>
    <t>Se da cumplimiento en 100% a las entregas a satisfaccion.</t>
  </si>
  <si>
    <t>En el mes de Enero no se presentarón accidentes laborales con 132 trabajadores.</t>
  </si>
  <si>
    <t xml:space="preserve">En el mes de abril se recibio un reclamo por parte del cliente Daabon Europa causado por la presencia de olor en dos mini drums de Glicerina Organica adquiridos en el periodo 2018 con lote GU11018 y GU10718. La queja es evaluada por el Dpto de calidad. </t>
  </si>
  <si>
    <t>N/A</t>
  </si>
  <si>
    <t>Para este periodo se dio cumplimiento al 98 % de los pedidos solicitados. Según presupuesto se debian entregar 59 pedidos, dando cumplimiento a 58. el incumplimiento generado fue producto de cancelacion de la entrega por parte del cliente, debido a la contigencia Nacional del COVID 19, lo cual obliga a este cliente a suspender operaciones.</t>
  </si>
  <si>
    <t>El cumplimiento de producción se ve impactado por Cortes de energía no programados que afectan la calidad del aceite en R4 (Color y acidez = 67 % de las paradas imprevistas ) obligando la recirculación en planta para llevarlo a condiciones de calidad afectando la producctividad de la planta.</t>
  </si>
  <si>
    <t>Se cumple la meta del plan de producción, se destaca la mayor producción en las plantas de R4 y jabonería para poder cumplir pedidos adicionales reqeridos por venta.</t>
  </si>
  <si>
    <t>La eficiencia de la planta G1 se impacata por los cortes de energía no programados equivalente al 87 % de las paradas imprevistas y fallos en el vapor suministrado a la planta en el 6 %</t>
  </si>
  <si>
    <t>La eficiencia de la planta G1 se impacta por los cortes de energía no programados equivalente al 50 % de las paradas imprevistas y color fuera de norma en el 50 % restante</t>
  </si>
  <si>
    <t>Se impacata la eficiencia de la planta GII, Por cloruros fuera de rango debido a  arrastres de cloruros por mal sello de la valvula de descarga del evaporador, adicional la inestabilidad en el suministro de vapor en calidad y volumen, afectando la destilación y por ende la productividad, además de los cortes de energía no programados.</t>
  </si>
  <si>
    <t>Se impacata la eficiencia de la planta GII, Por cloruros fuera de rango debido a  arrastres de cloruros equivalente al 19 % de los improductivos, adicional la inestabilidad en el suministro de vapor en calidad y volumen equivalente al 10 % de improductivs y 55 % por color fuera de norma debido al mismo arrastre de cloruros</t>
  </si>
  <si>
    <t>El cumplimiento de producción se ve impactado por Cortes de energía no programados auqe afectan la calidad del aceite en R4 (Color y acidez = 67 % de las paradas imprevistas ) obligando la recirculación en planta para llevarlo a condiciones de calidad afectando la producctividad de la planta.</t>
  </si>
  <si>
    <t>El cumplimiento de producción se ve impactado Color y acidez en el RBD fuera de norma equivalente al 68 % de las paradas imprevistas obligando la recirculación en planta, debido a calidad de materia prima, además del 11 % por nivel alto del 801 debido a filtración lent</t>
  </si>
  <si>
    <t>DATOS PARA GRAFICAR 
EFICIENCIA PRODUCCIÓN R4</t>
  </si>
  <si>
    <t>La eficiencia de la producción se afecta por los cortes de energía no programados y fallos en el suministro de vapor a la planta presentados durante el mes, representando el 60 % y 24 % de las paradas inprevistas respectivamente</t>
  </si>
  <si>
    <t>La eficiencia de la producción se dio conforme a la meta</t>
  </si>
  <si>
    <t>Eficiencia impactada por cortes de energía no programados equivalentes al 80 % de las paradas imprevistas y el 20 % debido a fallas de suministro de vapor</t>
  </si>
  <si>
    <t>Eficiencia impactada por cortes de energía no programados equivalentes al 83 % de las paradas imprevistas</t>
  </si>
  <si>
    <t>De acuerdo al análisis de cumplimiento de los requerimientos , se refleja que durante el mes de  ENERO  el nivel de tendencia al cumplimiento de los ítems, en este mes la compañía alcanzó un nivel de cumplimiento del 100%, siendo más pro-activos que reactivos, manejando un programa preventivo controlando la presencia de las plagas,  para la efectividad del programa de acuerdo a las necesidades planteadas, pero hay que seguir trabajando para mantener este porcentaje de eficacia  y de esta manera prevenir la presencia de plagas en las instalaciones de empresa.</t>
  </si>
  <si>
    <t>Se evidencia el cumplimiento del indicador ICA, con un resultado porcentual del 100%, encontrandose por encima de la meta definida correspondiente al 97%. 
Este resultado permite resaltar que el comportamiento de los volumenes de residuos generados en promedio para el mes de Enero en el año 2020, no presento un cambio notorio, sin embargo, se destaca la variacion en los volumenes de residuos generados cuando se discriminan entre reciclables y peligrosos, ya que para el año anterior durante el mes de Enero, en materia de aprovechables hubo mayor generacion en comparacion con el año 2020, a diferencia de los residuos peligrosos, donde si se identifico un aumento en la generacion, pasando de 56% a 63% en el Indice de RESPEL, influyendo en esto tambien los valores de produccion reportados para el mes que se presentan como menores para el año 2020.
En materia de vertimientos, el resultado se ubica en una zona media dentro del rango de cumplimiento establecido, arrojando un resultado de 0,74 en la relacion efluentes vs produccion, para una meta de 1,5. En comparacion con el mismo periodo para el año inmediatamente anterior, se evidencia una disminucion pese a haber obtenido similares unidades de produccion en ambos años.
Por su lado, el indicador IGA representado por el componente de formacion y registro de PQR's en materia ambiental, mantuvo un cumplimiento del 100%, logrado por la ejecucion de las actividades planeadas en el Plan de Formacion y la ausencia de manefastaciones formales por inconformidades que correspondan a asuntos de interes ambiental.</t>
  </si>
  <si>
    <t>Para el mes de Febrero se evidencia el cumplimiento del indicador ICA, con un resultado porcentual del 100%, encontrandose por encima de la meta definida correspondiente al 97%. 
Este resultado permite resaltar que el comportamiento de la relacion residuos vs produccion disminuyo en el mes de Febrero en comparacion con el mes de Enero, debiendose al aumento en las cantidades de produccion registradas en aprox. 5.000 unidades, sin embargo se presenta un mayor porcentaje de residuos aprovechables registrados en el orden del 11%, mientras que en el mes anterior se conserva un valor de 3,8 %, encontrando que estas variaciones obedecen a la posibilidad de recuperar materiales residuales y dar un nuevo uso en los procesos internos sin que estos volumenes se registren como residuos finales.
En materia de vertimientos, el resultado se ubica en una zona media inferior dentro del rango de cumplimiento establecido, arrojando un resultado de 0,69 en la relacion efluentes vs produccion, para una meta de 1,5. En comparacion con el mismo periodo para el año inmediatamente anterior, se evidencia una disminucion notable, pasando de un dato de 1,38 para el año 2019 y obteniendo un valor de 0,69 para el año 2020.
Por su lado, el indicador IGA representado por el componente de formacion y registro de PQR's en materia ambiental, mantuvo un cumplimiento del 100%, logrado por la ejecucion de las actividades planeadas en el Plan de Formacion y la ausencia de manefastaciones formales por inconformidades que correspondan a asuntos de interes ambiental.</t>
  </si>
  <si>
    <t>Durante el mes de Marzo se evidencia el cumplimiento del indicador ICA, con un resultado porcentual del 100%, encontrandose por encima de la meta definida correspondiente al 97%. 
Este resultado permite resaltar que el comportamiento de la relacion residuos vs produccion se mantuvo en el mes de Marzo en comparacion con el mes de Febrero, sin embargo se presenta una disminucion porcentual en los residuos aprovechables registrados en el orden del 6,5%, mientras que en el mes anterior se conserva un valor de 11 %, encontrando que estas variaciones obedecen a la posibilidad de recuperar materiales residuales y dar un nuevo uso en los procesos internos sin que estos volumenes se registren como residuos finales.
En materia de vertimientos, el resultado se mantuvo de igual forma como lo registrado en el mes de Febrero del mismo periodo, arrojando un resultado de 0,69 en la relacion efluentes vs produccion, para una meta de 1,5. En comparacion con el mismo periodo para el año inmediatamente anterior, se evidencia una relacion equilibrada, manteniendose valores muy cercanos en el orden del 0,69 % para el año 2020.
Por su lado el indicador IGA, representado por el componente de formacion y registro de PQR's en materia ambiental, obtuvo un incumplimiento con un resultado para el periodo de 75% frente al 97% establecido como meta. Lo anterior se presenta debido a la contingencia por el virus COVID-19 que restringio por completo la aglomeracion de personal, manteniendo distanciamientos preventivos, afectando así el normal desarrollo de las actividades de formacion programadas y agendadas para el mes, a traves de la plataforma DHR de forma anticipada.
Como respuesta a esto, se configura un nuevo mecanismo de socializacion y divulgacion de las tematicas de interes ambiental, reduciendo las presentaciones habituales a flyers informativos con el resumen de las medidas y directrices establecidas en la empresa, compartiendo esta informacion a traves de canales/electronicos con el personal y lideres de area con personal a cargo.</t>
  </si>
  <si>
    <t xml:space="preserve">Para el mes de Febrero se programaron 345 órdenes de mantenimiento, las cuales fueron abordadas en su totalidad, obteniendo un cumplimiento del 100% del plan de mantenimiento preventivo. </t>
  </si>
  <si>
    <t>Para el mes de Marzo se programaron 564 ordenes de mantenimiento preventivo, los cuales fueron realizados en su totalidad, obteniendo un cumplimiento del 100%.</t>
  </si>
  <si>
    <t xml:space="preserve">De las 696 hrs del mes, la planta estuvo programada para la producción 321 hrs, en este tiempo la planta Jabonería cumplió con la disponibilidad de planta, con una diferencia del 3% para alcanzar al 100%. Se presentaron fallas en el suministro de vapor, las anteriores obedecen a repetidos cortes de energía, que acumulan un total de 20 horas y que ocasionan el reinicio de calderas, sin embargo se realizó la intervención oportuna y precisa, garantizando la naturalidad durante la ejecución de la actividad productiva. </t>
  </si>
  <si>
    <t>De las 744 horas del mes, la planta estuvo programada para producción 465,19 horas, en este tiempo la planta cumplió con la disponibilidad de planta, con una diferencia de 6% para alcanzar el 100%. Se presentaron fallas en el suministro de vapor, las anteriores obedecen a la falta de cascarilla las cuales acumularon 16 horas, sin embargo se realizó un plan de contingencia para garantizar la disponibilidad del producto.</t>
  </si>
  <si>
    <t xml:space="preserve">De las 696 horas del mes, la planta estuvo programada para la producción 275 horas. En febrero se contó con una disponibilidad de planta igual al 100%. Durante la actividad productiva, la planta estuvo detenida 1 hora por fallas en el sistema de vapor, sin embargo,  los mantenimientos preventivos se realizaron de manera oportuna, sin afectar los procesos de disponibilidad de la misma, evidenciando la ejecución a cabalidad del programa de mantenimiento y garantizando la disponibilidad de la planta Glicerina I. </t>
  </si>
  <si>
    <t>De las 744 horas del mes, la planta estuvo programada 220 horas, en Marzo se contó con una disponibilidad del 100%. Durante la actividad productiva la plata no presento ningún problema ni fallas en los equipos.</t>
  </si>
  <si>
    <t xml:space="preserve">De las 696 horas del mes, la planta estuvo programada para la producción 459,4 horas, de las cuales 28 horas corresponden a tiempo residual por fallas presentadas en el suministro de vapor y sistema de vacío. Las anteriores obedecen a repetidos cortes de energía, los cuales ocasionan que las calderas se reinicien y por ende pérdidas en la presión de vapor y vacío, no obstante se cumple meta del mes de febrero con un 7% faltante para alcanzar el 100%. Teniendo en cuenta lo anterior, se evidencia la intervención oportuna a los equipos y el enfoque pro-activos por elcima del reactivo, con base en la implementación  del programa de mantenimiento preventivo.                   </t>
  </si>
  <si>
    <t>De las 744 horas del mes de Marzo, la planta estuvo programada para la producción 566,88 horas de las cuales 19,32 horas corresponden a tiempo perdido por fallas en el suministro de vapor y sistema de vacío. Las anteriores obedecen a la falta de cascarilla lo cual ocasiono que las calderas no suministraran el vapor, no obstante se cumple con la meta del mes de Marzo con una diferencia del 6% faltante para alcanzar el 100%.</t>
  </si>
  <si>
    <t xml:space="preserve">De las 696 horas del mes, la planta estuvo programada para producción 685 hrs, de estas, 17,2 hrs se perdieron por fallas en el sistema de vacío y suministro de aire. Las deficiencias anteriormente mencionadas corresponden a un 3%,  éste es el porcentaje faltante para alcanzar el 100%, se cumple meta del mes de Febrero, en aras de garantizar la disponibilidad de la planta. </t>
  </si>
  <si>
    <t>De las 744 horas del mes de Marzo, la planta estuvo programada para producción 714,43 horas, se perdieron 12,88 horas por fallas mecánicas y en el suministro de vapor, lo anterior corresponde a un 2% del porcentaje faltante para alcanzar la meta del 100%, se cumple con la meta del mes de Marzo en aras de garantizar las disponibilidad de la planta.</t>
  </si>
  <si>
    <t xml:space="preserve">De las 696 horas del mes, la planta estuvo programada para producción 498 hrs, de éstas, 5 hrs corresponden a tiempo residual por deficiencias presentadas en el suministro de vapor. Lo anterior corresponde a un 1%,  este porcentaje es el faltante para alcanzar el 100% en disponibilidad de planta. Se cumple la meta del mes de febrero evidenciando la ejecución oportuna y a cabalidad del programa de mantenimiento. </t>
  </si>
  <si>
    <t xml:space="preserve">De las 744 horas del mes, la planta estuvo programada para producción 424,54 hrs, de éstas, 2,5 hrs corresponden a tiempo residual por perdidas en fallas en el sistema electrico. Lo anterior corresponde a un 0,59%,  este porcentaje es el faltante para alcanzar el 100% en disponibilidad de planta. Se cumple la meta del mes de Marzo evidenciando la ejecución oportuna y a cabalidad del programa de mantenimiento. </t>
  </si>
  <si>
    <t>En el mes de Febrero no se presentarón accidentes laborales con 136 colaboradores.</t>
  </si>
  <si>
    <t>En el mes de Abril no se presentarón accidentes laborales con 134 colaboradores.</t>
  </si>
  <si>
    <t>Solicitudes Atendidas Satisfactoriamente</t>
  </si>
  <si>
    <t>Cumplimiento plan de mantenimiento 
(Sistemas)</t>
  </si>
  <si>
    <t>Misionales</t>
  </si>
  <si>
    <t xml:space="preserve">Apoyo </t>
  </si>
  <si>
    <t>(# de Solicitudes atendidas satisfactoriamente / Total de solicitudes recibidas) * 100</t>
  </si>
  <si>
    <t xml:space="preserve">Semestral </t>
  </si>
  <si>
    <t xml:space="preserve">Eficiencia </t>
  </si>
  <si>
    <t>Ingeniero de Desarrollo de Software</t>
  </si>
  <si>
    <t>Coordinador SST</t>
  </si>
  <si>
    <t xml:space="preserve">Coordinador Ambiental </t>
  </si>
  <si>
    <t>na</t>
  </si>
  <si>
    <t>I SEMESTRE</t>
  </si>
  <si>
    <t>II SEMESTRE</t>
  </si>
  <si>
    <t>IISEMESTRE</t>
  </si>
  <si>
    <t>IV TRIMESRRE</t>
  </si>
  <si>
    <t xml:space="preserve">DATOS PARA GRAFICAR 
RESOLUCIÓN DE SOLICITUDES </t>
  </si>
  <si>
    <t>DATOS PARA GRAFICAR 
CUMPLIMIENTO DEL PLAN DE MANTENIMIENTO</t>
  </si>
  <si>
    <t>NA</t>
  </si>
  <si>
    <t xml:space="preserve">Se evidencia que a la fecha se le dio respuesta a 24 de los casos expuestos, incluyendo los que aún no se han cerrado (2 casos), en primera instancia SAP Autorizaciones, se realizó un requerimiento por parte del usuario, el cual está a la espera por temas de recolección de datos para la entrega final y por otro lado está Impresora se le dio tratamiento al caso, pero falta una configuracion para proceder con el cierre total, en general se atendieron todas las solicitudes dando cumplimiento satisfactoriamente, lo cual permitió que los procesos avanzaran sin ningún problema.  </t>
  </si>
  <si>
    <t xml:space="preserve">Respecto al reclamo aprobado al cliente Daabon Europa causado por la presencia de olor en la glicerina organica , se contó con cierre oportuno del mismo, emitiendo una respuesta por parte del área de Aseguramiento de la Calidad en el cual se da a conocer la aceptacion del mismo, y por parte de la Direccion Comercial aprobando la generacion de una nota credito por el monto de los dos mini drums. </t>
  </si>
  <si>
    <t xml:space="preserve">No se recibieron quejas ni reclamos para el primer trimestre del año </t>
  </si>
  <si>
    <t>No se realiza muestreo microbiologico debido a contingencia y programacion del Laboratorio encargado del muestreo.</t>
  </si>
  <si>
    <t>El indicador de % de eficiencia limpieza y sanitización serealizó con el total de 35 análisis microbiologicos  realizados a superficies, áreas,aguas, manipuladores y producto terminado,incluyendo area de tocador  de los cuales no se presento Ningun No conforme.</t>
  </si>
  <si>
    <t>El indicador de % de eficiencia limpieza y sanitización serealizó con el total de 37 análisis microbiologicos  realizados a superficies, áreas,aguas, manipuladores y producto terminado,incluyendo area de tocador  de los cuales no se presento Ningun No conforme.</t>
  </si>
  <si>
    <t>En el mes de Mayo se presentó  un accidente laboral el día 06/05/2020 correspondiente a   la analista del laboratorio que se encontraba realizando una preparación de solución con ácido Sulfúrico al 50%,. Al realizar la adición del ácido sobre el agua  se presentó una reacción exotérmica lo cual genero salpicaduras en la mano derecha. Se generaron las medidas de intervención correspondientes, y arroja como resultado un 0.7% en tasa de frecuencia con 139 trabajadores.</t>
  </si>
  <si>
    <t>En el mes de Junio no se presentarón accidentes laborales con 130 colaboradores.</t>
  </si>
  <si>
    <t>En el mes de marzo se generó un accidente de trabajo el día 18/03/2020 a las 10:00 a.m. por parte del colaborador Jose Gregorio De La Hoz Liñán, auxiliar de servicios generales, asignado a labores por fuera de Caribbean Eco Soaps (La Marina) el cual se disponía a realizar la limpieza en el cuarto de motor del yate. No presento días de incapacidad producto de accidente de trabajo, y el diagnostico del accidente se encuentra en revisión con la AR Sura para evaluar origen del evento. Lo que genera una tasa de frecuencia de 0.7% con 138 trabajadores.</t>
  </si>
  <si>
    <t>Para el mes de Abril se programaron 578 órdenes de mantenimiento preventivo de los cuales fueron realizadas casi en su totalidad, obteniendo un complimiento del 95%, no se logró el cumplimiento del 100% por falta de personal y situaciones que se han presentado relacionadas al COVID-19.</t>
  </si>
  <si>
    <t>Para el mes de Mayo  se programaron 488 órdenes de mantenimiento preventivo de los cuales fueron realizadas  casi en su totalidad, obteniendo un complimiento del 90%, no se logró el cumplimiento del 100% por falta de personal y situaciones que se han presentado relacionadas al COVID-19, se encuentra en curso la implementación de un nuevo sistema para la ejecución de la órdenes.</t>
  </si>
  <si>
    <t xml:space="preserve">Para el mes de Junio se programaron 437 órdenes de mantenimiento preventivo de las cuales no fueron realiazadas en su totalidad, obteniendo un complimiento del 87%, no se logró el cumplimiento del 100% por falta de personal y situaciones que se han presentado relacionadas al COVID-19  y paradas de mantenimientos macros en las plantas, se encuentra en curso la implementación de un nuevo sistema para la ejecución de la órdenes el cual comienza su periodo de pruebas en el mes de Julio. </t>
  </si>
  <si>
    <t>De las 720 horas del mes, la planta estuvo programada para producción 391,28 horas, en este tiempo la planta cumplió con la disponibilidad de planta, con una diferencia de 7,3% para alcanzar el 100%. Se presentaron fallas en el suministro de vapor, las anteriores obedecen a las suposiciones de energías no programadas, sin embargo se sigue llevando un proceso de mejora por parte de la empresa para evitar las faltas de vapor por fallos de energía.</t>
  </si>
  <si>
    <t>De las 744 horas del mes, la planta estuvo programada para producción 576,07 horas, en este tiempo la planta cumplió con la disponibilidad de planta, con una diferencia de 8,19% para alcanzar el 100%. Se presentaron fallas en el suministro de vapor, las anteriores obedecen a las pruebas realizadas de la instalación de la nueva caldera sincal, pero aun así se alcanza a cumplir el indicador de disponibilidad.</t>
  </si>
  <si>
    <t>De las 720 horas del mes, la planta estuvo programada para producción 502,68 horas, en este tiempo la planta cumplió con la disponibilidad de planta, con una diferencia de 9% para alcanzar el 100%. Se presentaron fallas en el sistema mecánico de la centrifuga separadora por problemas en el variador, se realizaron las intervenciones necesarias del equipo y quedo funcionando sin inconvenientes.</t>
  </si>
  <si>
    <t>De las 720 horas del mes, la planta estuvo programada 264 horas, en Abril se contó con una disponibilidad del 100%. Durante la actividad productiva la plata no presento ningún problema ni fallas en los equipos.</t>
  </si>
  <si>
    <t>De las 744 horas del mes, la planta estuvo programada 264 horas, en el mes de Mayo contó con una disponibilidad del 97,35%. Lo cual quedo faltante un 2,65% para alcanzar el 100%,causado por fallas en el suminstro de vapor causado por los repentidos cortes de energia.</t>
  </si>
  <si>
    <t>De las 720 horas del mes, la planta estuvo programada 360,39 horas, en el mes de Junio contó con una disponibilidad del 100%.</t>
  </si>
  <si>
    <t>De las 720 horas del mes de Abril, la planta estuvo programada para la producción 516,85 horas de las cuales 28,25 horas corresponden a tiempo perdido por fallas mecánica. Las anteriores obedecen al cambio de los asientos de una válvula de distribución la cual ya se encuentra deteriorado, por ellos se está en el proceso de evaluación para la compra de la misma, pero a pesar de los inconvenientes se cumple con el indicador de disponibilidad con una diferencia del 7,7% para alcanzar el 100%</t>
  </si>
  <si>
    <t>De las 744 horas del mes de Mayo, la planta estuvo programada para la producción 625,24 horas de las cuales 24,65 horas corresponden a tiempo perdido por fallas en el suministro de vapor causadas por las interucciones de energia no programados, pero a pesar de los inconvenientes se cumple con el indicador de disponibilidad con una diferencia del 6,7% para alcanzar el 100%</t>
  </si>
  <si>
    <t>De las 720 horas del mes de Junio, la planta estuvo programada para la producción 358,61 horas de las cuales 7,34 horas corresponden a tiempo perdido por fallas en el suministro de vapor causadas por las interucciones de energia no programados, pero a pesar de los inconvenientes se cumple con el indicador de disponibilidad con una diferencia del 4,25% para alcanzar el 100%</t>
  </si>
  <si>
    <t>De las 720 horas del mes de Abril, la planta estuvo programada para producción 619,13 horas, se perdieron 10,41 horas por fallas en el sistema de vacio, lo anterior corresponde a un 3,4% del porcentaje faltante para alcanzar la meta del 100%, se cumple con la meta del mes de Abril en aras de garantizar las disponibilidad de la planta.</t>
  </si>
  <si>
    <t>De las 744 horas del mes de Mayo, la planta estuvo programada para la producción 615,9 horas de las cuales 28,66 horas corresponden a tiempo perdido por fallas en el calderin, se debe al mantenimiento programado realizado para el mes de Mayo donde se efectua el cambio del agua del calderin lo que tomo tiempo mientras se normalizaba el funcionamiento del equipo, pero a pesar de los inconvenientes se cumple con el indicador de disponibilidad con una diferencia del 9,86% para alcanzar el 100%, se tomo nota al respecto para evitar nuevos inconvenientes en la realizacion de estos cambios en los equipos.</t>
  </si>
  <si>
    <t>De las 720 horas del mes de Junio, la planta estuvo programada para la producción 701,05 horas de las cuales 193,29 horas corresponden a tiempo perdido por fallas en el chiller, se debe al mantenimiento programado realizado para el mes de Mayo donde se efectúa el cambio de varios repuestos y las constantes perdida de fluidos eléctricos causaron problemas con la adaptación del equipo y daño en algunos de sus módulos, el equipo se le realizaron los cambios necesarios y adaptaciones de las nuevas refacciones y se deja funcionando ok, lo que causa la caída del indicador en el 71,43%</t>
  </si>
  <si>
    <t xml:space="preserve">De las 720 horas del mes, la planta estuvo programada para producción 600,81 hrs, de éstas, 2,5 hrs corresponden a tiempo residual por perdidas en fallas en el sistema electronico. Lo anterior corresponde a un 0,71%,  este porcentaje es el faltante para alcanzar el 100% en disponibilidad de planta. Se cumple la meta del mes de Abril evidenciando la ejecución oportuna y a cabalidad del programa de mantenimiento. </t>
  </si>
  <si>
    <t>De las 744 horas del mes, la planta estuvo programada para producción 542,67 hora, de éstas, 15,17 hora corresponden a tiempo residual por perdidas en fallas en el sistema mecánico del Mobulizer en el cual se efectuó la alineación y balanceo de las líneas del equipo y quedo nuevamente funcionando sin inconvenientes. Lo anterior corresponde a un 3,53%,  este porcentaje es el faltante para alcanzar el 100% en disponibilidad de planta. Se cumple la meta del mes de Mayo evidenciando la ejecución oportuna y a cabalidad del programa de mantenimiento.</t>
  </si>
  <si>
    <t>De las 720 horas del mes, la planta estuvo programada para producción 122,35 hora, de éstas, 15,17 hora corresponden a tiempo residual por fallas en el sistema mecánicas, Lo anterior corresponde a un 5,72%,  este porcentaje es el faltante para alcanzar el 100% en disponibilidad de planta. Se cumple la meta del mes de Junio evidenciando la ejecución oportuna y a cabalidad del programa de mantenimiento.</t>
  </si>
  <si>
    <t xml:space="preserve">Cumplimiento de la producción Glicerina I </t>
  </si>
  <si>
    <t>(producción ejecutada/producción programada)*100</t>
  </si>
  <si>
    <t>DATOS PARA GRAFICAR 
CUMPLIMIENTO PRODUCCIÓN GI</t>
  </si>
  <si>
    <t>DATOS PARA GRAFICAR 
CUMPLIMIENTO PRODUCCIÓN GII</t>
  </si>
  <si>
    <t>DATOS PARA GRAFICAR 
CUMPLIMIENTO PRODUCCIÓN JABON</t>
  </si>
  <si>
    <t>DATOS PARA GRAFICAR 
CUMPLIMIENTO PRODUCCIÓN R4</t>
  </si>
  <si>
    <t xml:space="preserve">Producto no Conforme </t>
  </si>
  <si>
    <t>Jefe Administrativo</t>
  </si>
  <si>
    <t># de no conformes en almacén</t>
  </si>
  <si>
    <t xml:space="preserve">(Cantidad de PNC en producción Jabon/# de toneladas del periodo)*100 </t>
  </si>
  <si>
    <t xml:space="preserve">(Cantidad de PNC en producción Glicerina/# de toneladas del periodo)*100 </t>
  </si>
  <si>
    <t>0,5</t>
  </si>
  <si>
    <t>(Puntaje promedio obtenido/ puntaje maximo) * 100</t>
  </si>
  <si>
    <t>≥95%</t>
  </si>
  <si>
    <t>Mermas</t>
  </si>
  <si>
    <t>((Cantidad recibida- cantidad Despachada)/Cantidad recibida)*100</t>
  </si>
  <si>
    <t>&lt;= 0.3%</t>
  </si>
  <si>
    <t>Lim inf</t>
  </si>
  <si>
    <t>Lim sup</t>
  </si>
  <si>
    <t>DATOS PARA GRAFICAR - MERMA</t>
  </si>
  <si>
    <t>Se evidencia que a la fecha se le dio respuesta a 44 casos expuestos, atendiendo todas las solicitudes.
Por otro lado se le agrego valor a la herramienta, a partir de la implementacion de tiempos en la solucion de casos, el cual esta divido en 3 categorias: 1. Tiempo de solucion de 0 a 5 dias, nos indica cumplimiento eficiente, dentro de lo normal; 2. Tiempo de solución de 5 a 10 días, nos indica cumplimiento, fuera del rango normal; 3. Tiempo de solución más de 10 días,  nos indica que no se dio cumplimiento dentro del rango estipulado como normal y que se debe trabajar  o realizar seguimiento frente al tema, verificando lo sucedido y las instancias en el proceso. De esta manera mejora nuestros tiempos frente a la solucion de casos expuestos en la mesa de ayuda. Algunos ejemplos presentados de caso con demora en el proceso: Autorización SAP -autorizacion Visualizacion Pedidos de Compra - Consulta de saldos // Programacion de pago, en el caso de estas intancias siempre la dependencia es de un tercero, ya sean temas de permisos o simplemente ejecutarlas toma mayor tiempo de lo que se cree.</t>
  </si>
  <si>
    <t>Para el mes de Junio se programaron 507 órdenes de mantenimiento preventivo las cuales no fueron realiazadas en su totalidad, obteniendo un complimiento del 93%, no se logró el cumplimiento del 100% por falta de personal y situaciones que se han presentado relacionadas al COVID-19, se encuentra en curso la implementación de un nuevo sistema para la ejecución de las órdenes el cual esta en periodo de pruebas.</t>
  </si>
  <si>
    <t>De las 744 horas del mes, la planta estuvo programada para producción 552,27 horas, en este tiempo la planta cumplió con la disponibilidad de planta, con una diferencia de 4,2% para alcanzar el 100%. Se presentaron fallas en el sistema mecánico en las bombas de salmuera y bomba turbo dispersor a las que se le realizo la corrección de las mismas que consistía en cambio de sello y rodamientos que presentaban fugas, sistemas eléctricos que correspondía a la normalización en los turboflower,  fallas en el vacío de la planta ya que la bomba del vacío presentaba fugas se interviene el equipo dejándolo en funcionamiento,  se cumple con el indicador para el mes de Julio.</t>
  </si>
  <si>
    <t>De las 744 horas del mes, la planta estuvo programada 328 horas, en el mes de Julio contó con una disponibilidad del 100%.</t>
  </si>
  <si>
    <t>De las 744 horas del mes de Julio, la planta estuvo programada para la producción 631,59  horas de las cuales 6,51 horas corresponden a tiempo perdido por fallas en el suministro de vapor causadas por  cambios en las calderas cuando se no cuenta con inventario de cascarilla, ya que las calderas necesitan de un tiempo para normalizar procesos de producción de vapor,  pero a pesar de los inconvenientes se cumple con el indicador de disponibilidad con una diferencia del 1,22% para alcanzar el 100%</t>
  </si>
  <si>
    <t>De las 744 horas del mes de Junio, la planta estuvo programada para la producción 720,34 horas de las cuales 16,71 horas corresponden a tiempo perdido por fallas en el sistema de vacío debido a la saturación del sistema causados por los cortes de energia no programados  de igual forma se alcanza el cumplimiento del indicador con una diferencia del 3,5% para alcanzar el 100%</t>
  </si>
  <si>
    <t>De las 744 horas del mes, la planta estuvo programada para producción 466,60 hora, de éstas, 2 hora corresponden a tiempo residual por fallas en el suministro de agua donde la bomba no daba presion para suministrar el mismo se realiza la intervención del equipo y se deja en funcionamiento, Lo anterior corresponde a un 0,65%,  este porcentaje es el faltante para alcanzar el 100% en disponibilidad de planta. Se cumple la meta del mes de Julio evidenciando la ejecución oportuna y a cabalidad del programa de mantenimiento.</t>
  </si>
  <si>
    <t xml:space="preserve">No se recibieron quejas ni reclamos para el tercer trimestre del año </t>
  </si>
  <si>
    <t>En el mes de Julio no se presentarón accidentes laborales con 133 colaboradores.</t>
  </si>
  <si>
    <t>En el mes de Agosto no se presentarón accidentes laborales con 139 colaboradores.</t>
  </si>
  <si>
    <t>Cumplimiento al plan de formación</t>
  </si>
  <si>
    <t>(# Capacitaciones ejecutadas/ # capcitaciones programadas) * 100</t>
  </si>
  <si>
    <t>(No. asistentes a capacitación/ No. de convocados a capacitaciones) * 100</t>
  </si>
  <si>
    <t>DATOS PARA GRAFICAR 
CUMPLIMIENTO AL PLAN DE FORMACIÓN</t>
  </si>
  <si>
    <t>ANUAL</t>
  </si>
  <si>
    <t>El indicador de % de eficiencia limpieza y sanitización se realizó con el total de 37 análisis microbiologicos  realizados a superficies, áreas,aguas, manipuladores y producto terminado,incluyendo area de tocador  de los cuales no se presento Ningun No conforme.</t>
  </si>
  <si>
    <t>El indicador de % de eficiencia limpieza y sanitización se realizó con el total de 32 análisis microbiologicos  realizados a superficies, áreas, aguas, manipuladores y producto terminado, incluyendo area de tocador  de los cuales se presentaron un  No conforme para Superficie de tolva descargue de sistema neumático (mohos y levaduras) y un no conforme para Superficie de tubo para llenado producto glicerina a  granel (mohos y levaduras). Para el primer no conforme como lo indica el certificado de los resultados la superficie  donde se tomo la muestra presentaba  producto adherido, lo cual debido a la humedad del producto y la temperatura son  lugares propicios para el desarrollo de estos microrganismos, adicionalmente la planta no estaba trabajando durante esos dias, lo que significa que se encontraba el area bierta al ambiente.
.En el caso del No conforme para el tubo de cargue a granel de glicerina, se solicita al jefe del area de cargue y descargue socialice la importancia de un lavado, desinfeccion y almacenado del mismo posterior a su uso para evitar que quede sucio y sea propicio al estos microorganismos.</t>
  </si>
  <si>
    <t>El indicador de % de eficiencia limpieza y sanitización serealizó con el total de 35 análisis microbiologicos  realizados a superficies, áreas,aguas, manipuladores y producto terminado,incluyendo area de tocador  de los cuales se presentó 1 No conforme para Ambiente contiguo a empaque de jabonería debido a Recuento de Microorganismos Aeróbios Mesófilos por encima del valor de refrencia, para el dia de muestreo se encontraba la zona de ingreso al area a muestrear obstruida por Big bag de producto no conforme, lo que pudo generar el limitado acceso para la limpieza.</t>
  </si>
  <si>
    <t>El indicador de % de eficiencia limpieza y sanitización serealizó con el total de 32 análisis microbiologicos  realizados a superficies, áreas, aguas, manipuladores y producto terminado, incluyendo area de tocador de los cuales no se presentó Ningun No conforme.</t>
  </si>
  <si>
    <t>Para el mes de agosto se obtuvo un cumplimiento del programa de mantenimiento preventivo del 95%, no se logró el cumplimiento del 100% ya que se encuentra en curso la implementación de un nuevo sistema para gestion del programa de mantenimiento, al cual se le han estado realizando constantes mejoras en la medida que se realizan las operaciones por el personal involucrado, ademas de la falta intempestiva de personal y demás situaciones presentadas en el marco de la emergencia sanitaria causada por el SARZ COVID-19.</t>
  </si>
  <si>
    <t>Para el mes de Septiembre se obtuvo un cumplimiento del programa de mantenimiento preventivo del 97%, no se logró el cumplimiento del 100%, causados por  la falta intempestiva de personal y demás situaciones presentadas en el marco de la emergencia sanitaria causada por el SARZ COVID-19.</t>
  </si>
  <si>
    <t xml:space="preserve">Para el mes de agosto, la planta estuvo en producción 85,6 horas; de las cuales 6 horas se encontró no operativa debido a fallas mecánicas (soltura en cadena de banda inclinada y falla en el blower lobular). Los mantenimientos preventivos y correctivos se realizaron satisfactoriamente, obteniendo un indicador que difiere del 100% en 7 puntos porcentuales. </t>
  </si>
  <si>
    <t xml:space="preserve">En Agosto se contó con una disponibilidad de planta igual al 100%. Durante la actividad productiva los mantenimientos preventivos se realizaron de manera oportuna, sin afectar los procesos de disponibilidad de la misma, evidenciando la ejecución a cabalidad del programa de mantenimiento y garantizando la disponibilidad de la planta Glicerina I. </t>
  </si>
  <si>
    <t>En Septiembre se contó con una disponibilidad de planta igual al 97%. Durante la actividad productiva los mantenimientos preventivos se realizaron de manera oportuna, se atendieron pertinentemente las situaciones fortuitas presentadas en el reductor de la torre barométrica durante la operación, sin afectar los procesos de disponibilidad de la planta, evidenciando la ejecución a cabalidad del programa de mantenimiento.</t>
  </si>
  <si>
    <t>La planta estuvo programada para la producción 313 horas de las cuales 12 horas corresponden a tiempo perdido por fallas en el  sistema de vacío y en el variador de la bomba en la torre de enfriamiento. Las anteriores se corrigieron de manera oportuna, logrando un indicador de disponibilidad del 96%.</t>
  </si>
  <si>
    <t xml:space="preserve">El mes de Septiembre, la planta estuvo programada para la producción 364 hrs, tiempo durante el cual se tuvieron afectaciones de disponibilidad, obteniendo un indicador equivalente al 91%. Las fallas presentadas en el suministro de vapor, obedecen a repetidos cortes de energía que ocasionan el reinicio de calderas, daño en los equipos, y afectación directa al producto. Como solución a este flagelo, se encuentra en proceso la adquisición  e instalación de un sistema de autogeneración de energía eléctica. </t>
  </si>
  <si>
    <t xml:space="preserve">La planta estuvo programada para producción 592 hrs, de estas, 28 hrs se presentaron fallas en el sistema de vacío y en el calderin. Las deficiencias anteriormente mencionadas corresponden a un 5%,  éste es el porcentaje faltante para alcanzar el 100%, se cumple meta del mes de Agosto, en aras de garantizar la disponibilidad de la planta. </t>
  </si>
  <si>
    <t xml:space="preserve">El mes de Septiembre, la planta estuvo programada para la producción 701 hrs, tiempo durante el cual se tuvieron afectaciones de disponibilidad, obteniendo un indicador equivalente al 74%. La caída del indicador obedece a fallas presentadas en el calderín, el cual sufrió daños en el controlador electrónico ocasionado por repetidos cortes de energía. Como solución a este flagelo, se encuentra en proceso la adquisición  e instalación de un sistema de autogeneración de energía eléctica. </t>
  </si>
  <si>
    <t xml:space="preserve">La planta estuvo programada para producción 338 hrs, de éstas, 2,5 hrs corresponden a tiempo residual por deficiencias presentadas en el suministro de agua. Lo anterior corresponde a un 0,7%,  este porcentaje es el faltante para alcanzar el 100% en disponibilidad de planta. Se cumple la meta del mes de Agosto, evidenciando la ejecución oportuna y a cabalidad del programa de mantenimiento. </t>
  </si>
  <si>
    <t>En Septiembre se contó con una disponibilidad de planta igual al 97%. Durante la actividad productiva los mantenimientos preventivos se realizaron de manera oportuna, se atendieron pertinentemente las situaciones fortuitas presentadas en el Variador MPF101, sin afectar los procesos de disponibilidad de la planta, evidenciando la ejecución a cabalidad del programa de mantenimiento.</t>
  </si>
  <si>
    <t xml:space="preserve">El mes de Septiembre, la planta estuvo programada para la producción 423 hrs, tiempo durante el cual se tuvieron afectaciones de disponibilidad, obteniendo un indicador equivalente al 73%. Las fallas presentadas en el suministro de vapor, obedecen a repetidos cortes de energía que ocasionan el reinicio de calderas, daño en los equipos, y afectación directa al producto. Como solución a este flagelo, se encuentra en proceso la adquisición  e instalación de un sistema de autogeneración de energía eléctrica. </t>
  </si>
  <si>
    <t>Según la programcion para este mes, estaba conformada por 41 despachos, de los cuales, se dio cumplimiento de entrega en 40 despachos, el pedido pendiente por entregar fue debido a que el cliente no dispuso de vehiculos para cargue dentro del periodo en mencion. Por parte de CES, se tenia el inventario disponible.</t>
  </si>
  <si>
    <t>Para el mes de febrero, se dio cumplimiento al total del pedidos presupuestados para entregar, dando cumplimiento al 100%.</t>
  </si>
  <si>
    <t xml:space="preserve">Durante el mes corriente, se dio cumplimiento del 100% de las entregas programadas para despacho. su distribuicion es de 39 con  jabon y 50 pedidos con glicerina. </t>
  </si>
  <si>
    <t>Para el mes de mayo, se logra meta del 100% de los pedidos de clientes, de los cuales el 50% corresponde a Jabon y el 50% restante corresponde a glicerina.</t>
  </si>
  <si>
    <t xml:space="preserve">En este periodo, se da cumplimiento a las entregas a tiempo de 100% de los pedidos solicitados, Su participacion porcentual se distribuyo en 45% en ajbones y 55% para glicerinas. </t>
  </si>
  <si>
    <t>Se da cumplimiento al 100% de los pedidos programados. Distribuidos en 19 pedidos de Jabon y 23 pedidos de Glicerina</t>
  </si>
  <si>
    <t>Para el mes de en mencion, se dio cumplimiento al total del pedidos presupuestados para entregar, dando cumplimiento al 100%.</t>
  </si>
  <si>
    <t>De 520 Unidades BB despachas, se genero una devolucion debido a problemas en el empaque durante su descargue</t>
  </si>
  <si>
    <t>De 480 Unidades BB despachas, se genero una devolucion debido a problemas en el empaque durante su descargue</t>
  </si>
  <si>
    <t>De 320 Unidades BB despachas, se genero una devolucion debido a problemas en el empaque durante su descargue</t>
  </si>
  <si>
    <t>De 440 Unidades BB despachados, se genero una devolucion debido a una mancha en el empaque</t>
  </si>
  <si>
    <t>Durante el mes de Abril se evidencia el incumplimiento del indicador ICA, con un resultado porcentual del 86%, encontrandose por debajo de la meta definida correspondiente al 97%. 
Este resultado permite resaltar que el comportamiento de la relacion residuos vs produccion no se mantuvo en el mes de Abril en comparacion con los periodos anteriores, presentadose un aumento significativo de los residuos aprovechables entregados durante el mes, que alcazaron la cantidad de 540 kg (plastico y carton), mientras que en el mes anterior la entrega tan solo llego a ser de 40 kg, encontrando que esta variacion apreciativa obedece a la acumulacion de cantidades de residuos desde el periodo anterior no entregados en su momento y reportados para el mes siguiente, en el caso de Abril, resaltando que esta limitante se encuentra directamente asociada a la no prestacion del servicio por parte de las entidades de reciclaje con las que se aseguran las entregas de residuos aprovechables, por lo que se espera gestionar una mejor planificacion del servicio con las empresas BASURA CERO y COOEMPREMAC en adelante.
Por su lado, el indicador IGA representado por el componente de formacion y registro de PQR's en materia ambiental, mantuvo un cumplimiento del 100%, logrado por la ausencia de manefastaciones formales por inconformidades que correspondan a asuntos de interes ambiental y la socializacion de las tematicas conforme al Plan de Formacion, mediante el uso de canales virtuales y medios fisicos de comunicacion como: carteleras. Esta nueva metodologia, se emplea en aras de garantizar que la informacion de interes ambiental se mantenga en los niveles de la empresa de forma accesible y continua, en respuesta de la contingencia y limitaciones establecidas por el COVID-19.</t>
  </si>
  <si>
    <t>Para el mes de Mayo se evidencia el cumplimiento del indicador ICA, con un resultado porcentual del 100%, encontrandose por encima de la meta definida correspondiente al 97%. 
Este resultado permite resaltar que el comportamiento de la relacion residuos vs produccion aumento en el mes de Mayo en comparacion con los periodos anteriores, debiendose al aumento de operaciones de mantenimiento registradas para el periodo, resaltando un mayor porcentaje de residuos aprovechables registrados en el orden del 64%, mientras que en el mes anterior se logro un valor de 57 %, encontrando que estas variaciones obedecen a la posibilidad de recuperar materiales residuales y dar un nuevo uso en los procesos internos sin que estos volumenes se registren como residuos finales.
En materia de vertimientos, el resultado se ubica en un rango superior a la mitad del valor definido como meta, arrojando un resultado en relacion a l volumen de vertimientos generados frente a las cantidades de produccion de 1,08 para una meta de 1,5. En comparacion con el mismo periodo para el año inmediatamente anterior, se evidencia una aumento notable, pasando de un dato de 0,69 para el año 2019 y obteniendo un valor de 1,08 para el año 2020.
Por su lado el indicador IGA, representado por el componente de formacion y registro de PQR's en materia ambiental, obtuvo un incumplimiento con un resultado para el periodo de 75% frente al 97% establecido como meta. Presentadose debido a la contingencia por el virus COVID-19 que restringio por completo la aglomeracion de personal, manteniendo distanciamientos preventivos, afectando así el normal desarrollo de las actividades de formacion programadas y agendadas para el mes, a traves de la plataforma DHR de forma anticipada. Adicionalmente, las gestiones de formacion y sensibilizacion se vieron aun mas comprometidas en la medida que la empresa definio suspender la participacion y reintegro del personal SENA, quienes para este caso asumian directamente estas labores con el personal administrativo y operativo.
Como respuesta a esto, se configura un nuevo mecanismo de socializacion y divulgacion de las tematicas de interes ambiental, reduciendo las presentaciones habituales a flyers informativos con el resumen de las medidas y directrices establecidas en la empresa, haciendo uso de carteleras informativas y medios de comunicacion digital.</t>
  </si>
  <si>
    <t>Para el mes de Junio se evidencia el cumplimiento del indicador ICA, con un resultado porcentual del 100%, encontrandose por encima de la meta definida correspondiente al 97%. 
Este resultado permite resaltar que el comportamiento de la relacion residuos vs produccion se mantuvo en el mes de Junio en comparacion con el mes anterior, debiendose a la intervencion de plantas por mantenimiento, asociando un porcentaje de residuos aprovechables registrados en el orden del 63% muy similar al periodo anterior, donde se registro un valor de 64 %.
En materia de vertimientos, el resultado se ubica en un rango superior en comparacion con el mes anterior, arrojando un resultado en relacion a l volumen de vertimientos generados frente a las cantidades de produccion de 1,12 para una meta de 1,5. En comparacion con el mismo periodo para el año inmediatamente anterior, se evidencia una aumento notable, pasando de un dato de 0,67 para el año 2019 y obteniendo un valor de 1,12 para el año 2020.
Por su lado el indicador IGA, representado por el componente de formacion y registro de PQR's en materia ambiental, obtuvo un incumplimiento con un resultado para el periodo de 75% frente al 97% establecido como meta. Presentadose debido a la contingencia por el virus COVID-19 que restringio por completo la aglomeracion de personal, manteniendo distanciamientos preventivos, afectando así el normal desarrollo de las actividades de formacion programadas y agendadas para el mes, a traves de la plataforma DHR de forma anticipada. Adicionalmente, las gestiones de formacion y sensibilizacion se vieron aun mas comprometidas en la medida que la empresa definio suspender la participacion y reintegro del personal SENA, quienes para este caso asumian directamente estas labores con el personal administrativo y operativo.
Como respuesta a esto, se configura un nuevo mecanismo de socializacion y divulgacion de las tematicas de interes ambiental, reduciendo las presentaciones habituales a flyers informativos con el resumen de las medidas y directrices establecidas en la empresa, haciendo uso de carteleras informativas y medios de comunicacion digital.</t>
  </si>
  <si>
    <t>Para el mes de Agosto se evidencia el cumplimiento del indicador ICA, con un resultado porcentual del 100%, encontrandose por encima de la meta definida correspondiente al 97%. 
Este resultado permite resaltar que el comportamiento de la relacion residuos vs produccion aumento ligeramente en el mes de Agosto en comparacion con el mes anterior, asociando un porcentaje de residuos aprovechables registrados en el orden del 69% ,  donde para el periodo anterior se registro un valor de 57 %.
En materia de vertimientos, el resultado se ubica en un rango inferior en comparacion con el mes anterior, arrojando un resultado en relacion a l volumen de vertimientos generados frente a las cantidades de produccion de 0,84 para una meta de 1,5. En comparacion con el mismo periodo para el año inmediatamente anterior, se evidencia valores muy cercanos, pasando de un dato de 0,80 para el año 2019 y obteniendo un valor de 0,84 para el año 2020.
Por su lado el indicador IGA, representado por el componente de formacion y registro de PQR's en materia ambiental, obtuvo un cumplimiento con un resultado para el periodo de 100% frente al 97% establecido como meta. 
Se logra para el mes de Agosto concretar el inicio de una nueva formacion virtual liderada por el SENA, mediante un Curso de profundizacion denominado: Evaluacion de Impactos Ambientales, el cual permite exponer conocimientos tecnicos necesarios para la mejora del SGA por proceso,  Al igual que el curso anterior, para este tambien se cuenta con la participacion de personal responsable de cada uno de los procesos definidos en la empresa, con el fin de fortalecer competencias y permitir en cabeza de los lideres la divulgacion del conocimiento adquirido y su puesta en practica con el personal a cargo.
Este curso se encuentra en desarrollo y espera culminarse en el mes de Septiembre/2020.</t>
  </si>
  <si>
    <t>Se evidencia que a la fecha se dio cumplimiento de los casos expuestos, se realizó seguimiento de los casos demarcados con Tiempo de solución de más de 10 días, en total se registraron 11 casos (ver adjuntos word): De esta manera se evidencia el seguimiento a los respectivos, se evidencia solución de los casos en los tiempos oportunos, se manifiesta que algunos casos por depender de un tercero y a raíz de la emergencia sanitaria, tienden a demorar un poco más de lo estipulado, también se sugiere a los directamente implicados de dar respuesta a casos, cerrarlos una vez estos se resuelvan</t>
  </si>
  <si>
    <t>Para el mes de Septiembre se evidencia el cumplimiento del indicador ICA, con un resultado porcentual del 100%, encontrandose por encima de la meta definida correspondiente al 97%. 
Este resultado permite resaltar un alto indice en la generacion de residuos aprovechables producto de la entrega de cantidades acumuladas del periodo anterior y el vigente, resultando un valor del 36,5% en comparacion del mes de Agosto donde solo alcanzo un valor de 11,8% para este indicador en particular. 
En materia de vertimientos, el resultado se ubica en un rango inferior en comparacion con el mes anterior, arrojando un resultado en relacion a l volumen de vertimientos generados frente a las cantidades de produccion de 0,33 para una meta de 1,5, mostrandose como un valor optimo teniendo en cuenta que las unidades de produccion para el mes alcanzaron superar las 20.000 toneladas.
Por su lado el indicador IGA, representado por el componente de formacion y registro de PQR's en materia ambiental, obtuvo un cumplimiento con un resultado para el periodo de 100% frente al 97% establecido como meta.
Se logra para el mes de Septiembre continuar con la formacion provista por el SENA, mediante un Curso de profundizacion denominado: Evaluacion de Impactos Ambientales en actividades, productos y servicios, el cual permite exponer conocimientos tecnicos necesarios para la mejora del SGA por proceso. Al igual que el curso anterior, para este tambien se cuenta con la participacion de personal responsable de cada uno de los procesos definidos en la empresa, con el fin de fortalecer competencias y permitir en cabeza de los lideres la divulgacion del conocimiento adquirido y su puesta en practica con el personal a cargo.
En cuanto al registro de PQR's no se conto con novedades para el periodo evaluado.</t>
  </si>
  <si>
    <t>Para el mes de Julio se evidencia el cumplimiento del indicador ICA, con un resultado porcentual del 100%, encontrandose por encima de la meta definida correspondiente al 97%. 
Este resultado permite resaltar que el comportamiento de la relacion residuos vs produccion se mantuvo en el mes de Julio en comparacion con el mes anterior, debiendose a la intervencion de plantas por mantenimiento, asociando un porcentaje de residuos aprovechables registrados en el orden del 57% muy similar al periodo anterior, donde se registro un valor de 63 %.
En materia de vertimientos, el resultado se ubica en un rango inferior en comparacion con el mes anterior, arrojando un resultado en relacion a l volumen de vertimientos generados frente a las cantidades de produccion de 0,91 para una meta de 1,5. En comparacion con el mismo periodo para el año inmediatamente anterior, se evidencia una aumento notable, pasando de un dato de 1,04 para el año 2019 y obteniendo un valor de 0,91 para el año 2020.
Por su lado el indicador IGA, representado por el componente de formacion y registro de PQR's en materia ambiental, obtuvo un cumplimiento con un resultado para el periodo de 100% frente al 97% establecido como meta. 
Este cumplimiento marca la diferencia respecto a los periodos anteriores, en donde se habia visto significativamente comprometido el desarrollo de formaciones y capacitaciones en materia ambiental por las limitaciones impuestas a razon de la pandemia, debido a que para el mes de Julio se logro dar inicio a uno de los Cursos de formacion empresarial solicitados al SENA, abordandose en este la recopilacion del contenido y temario propuesta para actividades de formacion desde el mes de Marzo a Julio. El Curso de Induccion a los Sistemas de Gestion Ambiental, conto la participacion de personal responsable de cada uno de los procesos definidos en la empresa, con el fin de fortalecer competencias y permitir en cabeza de los lideres la divulgacion del conocimiento adquirido y su puesta en practica con el personal a cargo.</t>
  </si>
  <si>
    <t>Se refleja que durante el mes de   ENERO el nivel de tendencia de las capturas en la compañía disminuyo  ya que no se presentan fuertes brisas se seguirá aumentando los controles que se tiene implementados    para prevenir más el incremento de las capturas esto con el fin de  garantizar la presencia de insectos y seguir con  la buena limpieza y desinfección  de las áreas,  y el bueno manejo de residuos dentro de las  instalaciones como (estibas de maderas, plástico, cartón) esto con el fin de  lograr  un buen manejo en el  control de plagas  e insectos y así mantener el porcentaje de eficacia  en nivel de cumplimiento dentro de la compañía.</t>
  </si>
  <si>
    <t>Se refleja que durante el mes de   FEBRERO  el nivel de tendencia de las capturas en la compañía aumento por las fuertes brisas se presentaron durante el mes  seguirá aumentando los controles que se tiene implementados    para prevenir más el incremento de las capturas esto con el fin de  garantizar la presencia de insectos y seguir con  la buena limpieza y desinfección  de las áreas,  y el bueno manejo de residuos dentro de las  instalaciones como (estibas de maderas, plástico, cartón) esto con el fin de  lograr  un buen manejo en el  control de plagas  e insectos y así mantener el porcentaje de eficacia  en nivel de cumplimiento dentro de la compañía.</t>
  </si>
  <si>
    <t>De acuerdo al análisis de cumplimiento de los requerimientos , se refleja que durante el mes de  FEBERO  el nivel de tendencia al cumplimiento de los ítems, en este mes la compañía alcanzó un nivel de cumplimiento del 100%, siendo más pro-activos que reactivos, manejando un programa preventivo controlando la presencia de las plagas,  para la efectividad del programa de acuerdo a las necesidades planteadas, pero hay que seguir trabajando para mantener este porcentaje de eficacia  y de esta manera prevenir la presencia de plagas en las instalaciones de empresa.</t>
  </si>
  <si>
    <t>Se refleja que durante el mes de   MARZO  el nivel de tendencia de las capturas en la compañía aumento por las fuertes brisas que se presentaron durante el mes se  seguirán  aumentando los controles que se tiene implementados    para prevenir más el incremento de las capturas esto con el fin de  garantizar la presencia de insectos y seguir con  la buena limpieza y desinfección  de las áreas,  y el bueno manejo de residuos dentro de las  instalaciones como (estibas de maderas, plástico, cartón) esto con el fin de  lograr  un buen manejo en el  control de plagas  e insectos y así mantener el porcentaje de eficacia  en nivel de cumplimiento dentro de la compañía.</t>
  </si>
  <si>
    <t xml:space="preserve">De acuerdo al resultado del cumplimiento del indicador del mes de ENERO   fue del 92 %  fue sastifactorio, ya que las condiciones de las  infraestructura se mantienen en buena estado , con el  fin de  garantizar un buen programa de mantenimiento e infraestructura y control de plagas e insectos. </t>
  </si>
  <si>
    <t xml:space="preserve">De acuerdo al resultado del cumplimiento del indicador del mes de FEBERO fue del 93%  fue sastifactorio, ya que las condiciones de las  infraestructura se mantienen en buena estado , con el  fin de  garantizar un buen programa de mantenimiento e infraestructura y control de plagas e insectos. </t>
  </si>
  <si>
    <t xml:space="preserve">De acuerdo al resultado del cumplimiento del indicador del mes de MARZO  fue del 94 %  fue sastifactorio, ya que las condiciones de las  infraestructura se mantienen en buena estado , con el  fin de  garantizar un buen programa de mantenimiento e infraestructura y control de plagas e insectos. </t>
  </si>
  <si>
    <t xml:space="preserve">De acuerdo al resultado del cumplimiento del indicador del mes de ABRIL  fue del 94 %  fue sastifactorio, ya que las condiciones de las  infraestructura se mantienen en buena estado , con el  fin de  garantizar un buen programa de mantenimiento e infraestructura y control de plagas e insectos. </t>
  </si>
  <si>
    <t>De acuerdo al análisis de cumplimiento de los requerimientos , se refleja que durante el mes de  ABRIL  el nivel de tendencia al cumplimiento de los ítems, en este mes la compañía alcanzó un nivel de cumplimiento del 100%, siendo más pro-activos que reactivos, manejando un programa preventivo controlando la presencia de las plagas,  para la efectividad del programa de acuerdo a las necesidades planteadas, pero hay que seguir trabajando para mantener este porcentaje de eficacia  y de esta manera prevenir la presencia de plagas en las instalaciones de empresa.</t>
  </si>
  <si>
    <t>Se refleja que durante el mes de   ABRIL  el nivel de tendencia de las capturas en la compañía aumento con una cifra nada considerable  dentro lo normal  ya que seguí cumpliendo el indicador de capturas   se  seguirán  aumentando los controles que se tiene implementados    para prevenir más el incremento de las capturas esto con el fin de  garantizar la presencia de insectos y seguir con  la buena limpieza y desinfección  de las áreas,  y el bueno manejo de residuos dentro de las  instalaciones como (estibas de maderas, plástico, cartón) esto con el fin de  lograr  un buen manejo en el  control de plagas  e insectos y así mantener el porcentaje de eficacia  en nivel de cumplimiento dentro de la compañía.</t>
  </si>
  <si>
    <t>De acuerdo al análisis de cumplimiento de los requerimientos , se refleja que durante el mes de  ABRIL   el nivel de tendencia al cumplimiento de los ítems, en este mes la compañía alcanzó un nivel de cumplimiento del 100%, siendo más pro-activos que reactivos, manejando un programa preventivo controlando la presencia de las plagas,  para la efectividad del programa de acuerdo a las necesidades planteadas, pero hay que seguir trabajando para mantener este porcentaje de eficacia  y de esta manera prevenir la presencia de plagas en las instalaciones de empresa.</t>
  </si>
  <si>
    <t>Se refleja que durante el mes de   MAYO  el nivel de tendencia de las capturas en la compañía disminuyo debido a los controles que se tiene implementados    para prevenir el incremento de las capturas esto con el fin de  garantizar la presencia de insectos y seguir con  la buena limpieza y desinfección  de las áreas,  y el bueno manejo de residuos dentro de las  instalaciones como (estibas de maderas, plástico, cartón) esto con el fin de  lograr  un buen manejo en el  control de plagas  e insectos y así mantener el porcentaje de eficacia  en nivel de cumplimiento dentro de la compañía.</t>
  </si>
  <si>
    <t xml:space="preserve">De acuerdo al resultado del cumplimiento del indicador del mes de MAYO  fue del 94 %  fue sastifactorio, ya que las condiciones de las  infraestructura se mantienen en buena estado , con el  fin de  garantizar un buen programa de mantenimiento e infraestructura y control de plagas e insectos. </t>
  </si>
  <si>
    <t>De acuerdo al análisis de cumplimiento de los requerimientos , se refleja que durante el mes de MAYO  el nivel de tendencia al cumplimiento de los ítems, en este mes la compañía alcanzó un nivel de cumplimiento del 100%, siendo más pro-activos que reactivos, manejando un programa preventivo controlando la presencia de las plagas,  para la efectividad del programa de acuerdo a las necesidades planteadas, pero hay que seguir trabajando para mantener este porcentaje de eficacia  y de esta manera prevenir la presencia de plagas en las instalaciones de empresa.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</si>
</sst>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quot;$&quot;* #,##0.00_-;_-&quot;$&quot;* &quot;-&quot;??_-;_-@_-"/>
    <numFmt numFmtId="43" formatCode="_-* #,##0.00_-;\-* #,##0.00_-;_-* &quot;-&quot;??_-;_-@_-"/>
    <numFmt numFmtId="164" formatCode="_(&quot;$&quot;\ * #,##0.00_);_(&quot;$&quot;\ * \(#,##0.00\);_(&quot;$&quot;\ * &quot;-&quot;??_);_(@_)"/>
    <numFmt numFmtId="165" formatCode="_-* #,##0.00\ _€_-;\-* #,##0.00\ _€_-;_-* &quot;-&quot;??\ _€_-;_-@_-"/>
    <numFmt numFmtId="166" formatCode="0.0%"/>
    <numFmt numFmtId="167" formatCode="_(&quot;$&quot;* #,##0.00_);_(&quot;$&quot;* \(#,##0.00\);_(&quot;$&quot;* &quot;-&quot;??_);_(@_)"/>
    <numFmt numFmtId="168" formatCode="_(* #,##0.00_);_(* \(#,##0.00\);_(* &quot;-&quot;??_);_(@_)"/>
    <numFmt numFmtId="169" formatCode="#,##0_ ;[Red]\-#,##0\ "/>
  </numFmts>
  <fonts count="58" x14ac:knownFonts="1">
    <font>
      <sz val="12"/>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2"/>
      <name val="Arial"/>
      <family val="2"/>
    </font>
    <font>
      <sz val="10"/>
      <name val="Arial"/>
      <family val="2"/>
    </font>
    <font>
      <b/>
      <sz val="10"/>
      <name val="Arial"/>
      <family val="2"/>
    </font>
    <font>
      <sz val="10"/>
      <color rgb="FFFF0000"/>
      <name val="Arial"/>
      <family val="2"/>
    </font>
    <font>
      <sz val="9"/>
      <color indexed="81"/>
      <name val="Tahoma"/>
      <family val="2"/>
    </font>
    <font>
      <b/>
      <sz val="9"/>
      <color indexed="81"/>
      <name val="Tahoma"/>
      <family val="2"/>
    </font>
    <font>
      <sz val="10"/>
      <color theme="1"/>
      <name val="Arial"/>
      <family val="2"/>
    </font>
    <font>
      <sz val="11"/>
      <name val="Arial"/>
      <family val="2"/>
    </font>
    <font>
      <b/>
      <sz val="16"/>
      <name val="Arial"/>
      <family val="2"/>
    </font>
    <font>
      <b/>
      <sz val="11"/>
      <name val="Arial"/>
      <family val="2"/>
    </font>
    <font>
      <b/>
      <sz val="12"/>
      <name val="Arial"/>
      <family val="2"/>
    </font>
    <font>
      <sz val="11"/>
      <name val="Calibri"/>
      <family val="2"/>
      <scheme val="minor"/>
    </font>
    <font>
      <sz val="11"/>
      <name val="Arial Narrow"/>
      <family val="2"/>
    </font>
    <font>
      <sz val="10"/>
      <color rgb="FFC00000"/>
      <name val="Arial"/>
      <family val="2"/>
    </font>
    <font>
      <sz val="10"/>
      <name val="Calibri"/>
      <family val="2"/>
      <scheme val="minor"/>
    </font>
  </fonts>
  <fills count="3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38"/>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25"/>
      </patternFill>
    </fill>
    <fill>
      <patternFill patternType="solid">
        <fgColor indexed="57"/>
        <bgColor indexed="38"/>
      </patternFill>
    </fill>
    <fill>
      <patternFill patternType="solid">
        <fgColor indexed="53"/>
        <bgColor indexed="25"/>
      </patternFill>
    </fill>
    <fill>
      <patternFill patternType="solid">
        <fgColor indexed="43"/>
        <bgColor indexed="26"/>
      </patternFill>
    </fill>
    <fill>
      <patternFill patternType="solid">
        <fgColor indexed="26"/>
        <bgColor indexed="9"/>
      </patternFill>
    </fill>
    <fill>
      <patternFill patternType="solid">
        <fgColor theme="3"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00CCFF"/>
        <bgColor indexed="64"/>
      </patternFill>
    </fill>
    <fill>
      <patternFill patternType="solid">
        <fgColor indexed="65"/>
        <bgColor indexed="64"/>
      </patternFill>
    </fill>
    <fill>
      <patternFill patternType="solid">
        <fgColor rgb="FF00B050"/>
        <bgColor indexed="64"/>
      </patternFill>
    </fill>
    <fill>
      <patternFill patternType="solid">
        <fgColor rgb="FFFF0000"/>
        <bgColor indexed="64"/>
      </patternFill>
    </fill>
    <fill>
      <patternFill patternType="solid">
        <fgColor theme="2"/>
        <bgColor indexed="64"/>
      </patternFill>
    </fill>
    <fill>
      <patternFill patternType="solid">
        <fgColor rgb="FFB8CCE4"/>
        <bgColor indexed="64"/>
      </patternFill>
    </fill>
    <fill>
      <patternFill patternType="solid">
        <fgColor rgb="FF00CC00"/>
        <bgColor indexed="64"/>
      </patternFill>
    </fill>
    <fill>
      <patternFill patternType="solid">
        <fgColor theme="4" tint="0.79998168889431442"/>
        <bgColor indexed="64"/>
      </patternFill>
    </fill>
    <fill>
      <patternFill patternType="solid">
        <fgColor rgb="FFFF3F3F"/>
        <bgColor indexed="64"/>
      </patternFill>
    </fill>
    <fill>
      <patternFill patternType="solid">
        <fgColor rgb="FFFFFF00"/>
        <bgColor indexed="64"/>
      </patternFill>
    </fill>
  </fills>
  <borders count="3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medium">
        <color indexed="64"/>
      </left>
      <right style="medium">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diagonal/>
    </border>
  </borders>
  <cellStyleXfs count="42334">
    <xf numFmtId="0" fontId="0" fillId="0" borderId="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25" fillId="0" borderId="0"/>
    <xf numFmtId="9" fontId="25" fillId="0" borderId="0" applyFont="0" applyFill="0" applyBorder="0" applyAlignment="0" applyProtection="0"/>
    <xf numFmtId="165" fontId="25" fillId="0" borderId="0" applyFont="0" applyFill="0" applyBorder="0" applyAlignment="0" applyProtection="0"/>
    <xf numFmtId="0" fontId="24" fillId="0" borderId="0"/>
    <xf numFmtId="9" fontId="24" fillId="0" borderId="0" applyFont="0" applyFill="0" applyBorder="0" applyAlignment="0" applyProtection="0"/>
    <xf numFmtId="165" fontId="24" fillId="0" borderId="0" applyFont="0" applyFill="0" applyBorder="0" applyAlignment="0" applyProtection="0"/>
    <xf numFmtId="0" fontId="23" fillId="0" borderId="0"/>
    <xf numFmtId="164" fontId="23" fillId="0" borderId="0" applyFont="0" applyFill="0" applyBorder="0" applyAlignment="0" applyProtection="0"/>
    <xf numFmtId="0" fontId="22" fillId="0" borderId="0"/>
    <xf numFmtId="9" fontId="22" fillId="0" borderId="0" applyFont="0" applyFill="0" applyBorder="0" applyAlignment="0" applyProtection="0"/>
    <xf numFmtId="165" fontId="22" fillId="0" borderId="0" applyFont="0" applyFill="0" applyBorder="0" applyAlignment="0" applyProtection="0"/>
    <xf numFmtId="0" fontId="21" fillId="0" borderId="0"/>
    <xf numFmtId="9" fontId="21" fillId="0" borderId="0" applyFont="0" applyFill="0" applyBorder="0" applyAlignment="0" applyProtection="0"/>
    <xf numFmtId="165" fontId="21" fillId="0" borderId="0" applyFont="0" applyFill="0" applyBorder="0" applyAlignment="0" applyProtection="0"/>
    <xf numFmtId="0" fontId="20" fillId="0" borderId="0"/>
    <xf numFmtId="9" fontId="20" fillId="0" borderId="0" applyFon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165" fontId="20" fillId="0" borderId="0" applyFont="0" applyFill="0" applyBorder="0" applyAlignment="0" applyProtection="0"/>
    <xf numFmtId="0" fontId="20" fillId="0" borderId="0"/>
    <xf numFmtId="164" fontId="20" fillId="0" borderId="0" applyFont="0" applyFill="0" applyBorder="0" applyAlignment="0" applyProtection="0"/>
    <xf numFmtId="0" fontId="20" fillId="0" borderId="0"/>
    <xf numFmtId="9" fontId="20" fillId="0" borderId="0" applyFon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165" fontId="20" fillId="0" borderId="0" applyFont="0" applyFill="0" applyBorder="0" applyAlignment="0" applyProtection="0"/>
    <xf numFmtId="9" fontId="19" fillId="0" borderId="0" applyFont="0" applyFill="0" applyBorder="0" applyAlignment="0" applyProtection="0"/>
    <xf numFmtId="165" fontId="19" fillId="0" borderId="0" applyFont="0" applyFill="0" applyBorder="0" applyAlignment="0" applyProtection="0"/>
    <xf numFmtId="0" fontId="19" fillId="0" borderId="0"/>
    <xf numFmtId="164" fontId="19" fillId="0" borderId="0" applyFont="0" applyFill="0" applyBorder="0" applyAlignment="0" applyProtection="0"/>
    <xf numFmtId="0" fontId="19" fillId="0" borderId="0"/>
    <xf numFmtId="0" fontId="18" fillId="0" borderId="0"/>
    <xf numFmtId="9" fontId="18" fillId="0" borderId="0" applyFont="0" applyFill="0" applyBorder="0" applyAlignment="0" applyProtection="0"/>
    <xf numFmtId="165" fontId="18" fillId="0" borderId="0" applyFont="0" applyFill="0" applyBorder="0" applyAlignment="0" applyProtection="0"/>
    <xf numFmtId="0" fontId="17" fillId="0" borderId="0"/>
    <xf numFmtId="9" fontId="17" fillId="0" borderId="0" applyFont="0" applyFill="0" applyBorder="0" applyAlignment="0" applyProtection="0"/>
    <xf numFmtId="165" fontId="17" fillId="0" borderId="0" applyFont="0" applyFill="0" applyBorder="0" applyAlignment="0" applyProtection="0"/>
    <xf numFmtId="0" fontId="17" fillId="0" borderId="0"/>
    <xf numFmtId="9" fontId="17" fillId="0" borderId="0" applyFont="0" applyFill="0" applyBorder="0" applyAlignment="0" applyProtection="0"/>
    <xf numFmtId="165" fontId="17" fillId="0" borderId="0" applyFont="0" applyFill="0" applyBorder="0" applyAlignment="0" applyProtection="0"/>
    <xf numFmtId="0" fontId="17" fillId="0" borderId="0"/>
    <xf numFmtId="164" fontId="17" fillId="0" borderId="0" applyFont="0" applyFill="0" applyBorder="0" applyAlignment="0" applyProtection="0"/>
    <xf numFmtId="0" fontId="17" fillId="0" borderId="0"/>
    <xf numFmtId="9" fontId="17" fillId="0" borderId="0" applyFont="0" applyFill="0" applyBorder="0" applyAlignment="0" applyProtection="0"/>
    <xf numFmtId="165" fontId="17" fillId="0" borderId="0" applyFont="0" applyFill="0" applyBorder="0" applyAlignment="0" applyProtection="0"/>
    <xf numFmtId="0" fontId="17" fillId="0" borderId="0"/>
    <xf numFmtId="9" fontId="17" fillId="0" borderId="0" applyFont="0" applyFill="0" applyBorder="0" applyAlignment="0" applyProtection="0"/>
    <xf numFmtId="165" fontId="17" fillId="0" borderId="0" applyFont="0" applyFill="0" applyBorder="0" applyAlignment="0" applyProtection="0"/>
    <xf numFmtId="0" fontId="16" fillId="0" borderId="0"/>
    <xf numFmtId="9" fontId="16" fillId="0" borderId="0" applyFont="0" applyFill="0" applyBorder="0" applyAlignment="0" applyProtection="0"/>
    <xf numFmtId="165" fontId="16" fillId="0" borderId="0" applyFont="0" applyFill="0" applyBorder="0" applyAlignment="0" applyProtection="0"/>
    <xf numFmtId="0" fontId="15" fillId="0" borderId="0"/>
    <xf numFmtId="9" fontId="15" fillId="0" borderId="0" applyFont="0" applyFill="0" applyBorder="0" applyAlignment="0" applyProtection="0"/>
    <xf numFmtId="165" fontId="15" fillId="0" borderId="0" applyFont="0" applyFill="0" applyBorder="0" applyAlignment="0" applyProtection="0"/>
    <xf numFmtId="0" fontId="14" fillId="0" borderId="0"/>
    <xf numFmtId="9" fontId="14" fillId="0" borderId="0" applyFont="0" applyFill="0" applyBorder="0" applyAlignment="0" applyProtection="0"/>
    <xf numFmtId="165" fontId="14" fillId="0" borderId="0" applyFont="0" applyFill="0" applyBorder="0" applyAlignment="0" applyProtection="0"/>
    <xf numFmtId="0" fontId="14" fillId="0" borderId="0"/>
    <xf numFmtId="9" fontId="14" fillId="0" borderId="0" applyFont="0" applyFill="0" applyBorder="0" applyAlignment="0" applyProtection="0"/>
    <xf numFmtId="165" fontId="14" fillId="0" borderId="0" applyFont="0" applyFill="0" applyBorder="0" applyAlignment="0" applyProtection="0"/>
    <xf numFmtId="0" fontId="14" fillId="0" borderId="0"/>
    <xf numFmtId="164" fontId="14" fillId="0" borderId="0" applyFont="0" applyFill="0" applyBorder="0" applyAlignment="0" applyProtection="0"/>
    <xf numFmtId="0" fontId="14" fillId="0" borderId="0"/>
    <xf numFmtId="9" fontId="14" fillId="0" borderId="0" applyFont="0" applyFill="0" applyBorder="0" applyAlignment="0" applyProtection="0"/>
    <xf numFmtId="165" fontId="14" fillId="0" borderId="0" applyFont="0" applyFill="0" applyBorder="0" applyAlignment="0" applyProtection="0"/>
    <xf numFmtId="0" fontId="14" fillId="0" borderId="0"/>
    <xf numFmtId="9" fontId="14" fillId="0" borderId="0" applyFont="0" applyFill="0" applyBorder="0" applyAlignment="0" applyProtection="0"/>
    <xf numFmtId="165" fontId="14" fillId="0" borderId="0" applyFont="0" applyFill="0" applyBorder="0" applyAlignment="0" applyProtection="0"/>
    <xf numFmtId="0" fontId="14" fillId="0" borderId="0"/>
    <xf numFmtId="9" fontId="14" fillId="0" borderId="0" applyFont="0" applyFill="0" applyBorder="0" applyAlignment="0" applyProtection="0"/>
    <xf numFmtId="165" fontId="14" fillId="0" borderId="0" applyFont="0" applyFill="0" applyBorder="0" applyAlignment="0" applyProtection="0"/>
    <xf numFmtId="0" fontId="14" fillId="0" borderId="0"/>
    <xf numFmtId="9" fontId="14" fillId="0" borderId="0" applyFont="0" applyFill="0" applyBorder="0" applyAlignment="0" applyProtection="0"/>
    <xf numFmtId="165" fontId="14" fillId="0" borderId="0" applyFont="0" applyFill="0" applyBorder="0" applyAlignment="0" applyProtection="0"/>
    <xf numFmtId="0" fontId="14" fillId="0" borderId="0"/>
    <xf numFmtId="164" fontId="14" fillId="0" borderId="0" applyFont="0" applyFill="0" applyBorder="0" applyAlignment="0" applyProtection="0"/>
    <xf numFmtId="0" fontId="14" fillId="0" borderId="0"/>
    <xf numFmtId="9" fontId="14" fillId="0" borderId="0" applyFont="0" applyFill="0" applyBorder="0" applyAlignment="0" applyProtection="0"/>
    <xf numFmtId="165" fontId="14" fillId="0" borderId="0" applyFont="0" applyFill="0" applyBorder="0" applyAlignment="0" applyProtection="0"/>
    <xf numFmtId="0" fontId="14" fillId="0" borderId="0"/>
    <xf numFmtId="9" fontId="14" fillId="0" borderId="0" applyFont="0" applyFill="0" applyBorder="0" applyAlignment="0" applyProtection="0"/>
    <xf numFmtId="165" fontId="14" fillId="0" borderId="0" applyFont="0" applyFill="0" applyBorder="0" applyAlignment="0" applyProtection="0"/>
    <xf numFmtId="9" fontId="14" fillId="0" borderId="0" applyFont="0" applyFill="0" applyBorder="0" applyAlignment="0" applyProtection="0"/>
    <xf numFmtId="165" fontId="14" fillId="0" borderId="0" applyFont="0" applyFill="0" applyBorder="0" applyAlignment="0" applyProtection="0"/>
    <xf numFmtId="0" fontId="14" fillId="0" borderId="0"/>
    <xf numFmtId="164"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165" fontId="14" fillId="0" borderId="0" applyFont="0" applyFill="0" applyBorder="0" applyAlignment="0" applyProtection="0"/>
    <xf numFmtId="0" fontId="14" fillId="0" borderId="0"/>
    <xf numFmtId="9" fontId="14" fillId="0" borderId="0" applyFont="0" applyFill="0" applyBorder="0" applyAlignment="0" applyProtection="0"/>
    <xf numFmtId="165" fontId="14" fillId="0" borderId="0" applyFont="0" applyFill="0" applyBorder="0" applyAlignment="0" applyProtection="0"/>
    <xf numFmtId="0" fontId="14" fillId="0" borderId="0"/>
    <xf numFmtId="9" fontId="14" fillId="0" borderId="0" applyFont="0" applyFill="0" applyBorder="0" applyAlignment="0" applyProtection="0"/>
    <xf numFmtId="165" fontId="14" fillId="0" borderId="0" applyFont="0" applyFill="0" applyBorder="0" applyAlignment="0" applyProtection="0"/>
    <xf numFmtId="0" fontId="14" fillId="0" borderId="0"/>
    <xf numFmtId="164" fontId="14" fillId="0" borderId="0" applyFont="0" applyFill="0" applyBorder="0" applyAlignment="0" applyProtection="0"/>
    <xf numFmtId="0" fontId="14" fillId="0" borderId="0"/>
    <xf numFmtId="9" fontId="14" fillId="0" borderId="0" applyFont="0" applyFill="0" applyBorder="0" applyAlignment="0" applyProtection="0"/>
    <xf numFmtId="165" fontId="14" fillId="0" borderId="0" applyFont="0" applyFill="0" applyBorder="0" applyAlignment="0" applyProtection="0"/>
    <xf numFmtId="0" fontId="14" fillId="0" borderId="0"/>
    <xf numFmtId="9" fontId="14" fillId="0" borderId="0" applyFont="0" applyFill="0" applyBorder="0" applyAlignment="0" applyProtection="0"/>
    <xf numFmtId="165" fontId="14" fillId="0" borderId="0" applyFont="0" applyFill="0" applyBorder="0" applyAlignment="0" applyProtection="0"/>
    <xf numFmtId="0" fontId="14" fillId="0" borderId="0"/>
    <xf numFmtId="9" fontId="14" fillId="0" borderId="0" applyFont="0" applyFill="0" applyBorder="0" applyAlignment="0" applyProtection="0"/>
    <xf numFmtId="165" fontId="14" fillId="0" borderId="0" applyFont="0" applyFill="0" applyBorder="0" applyAlignment="0" applyProtection="0"/>
    <xf numFmtId="43" fontId="43" fillId="0" borderId="0" applyFont="0" applyFill="0" applyBorder="0" applyAlignment="0" applyProtection="0"/>
    <xf numFmtId="0" fontId="13" fillId="0" borderId="0"/>
    <xf numFmtId="9" fontId="13" fillId="0" borderId="0" applyFont="0" applyFill="0" applyBorder="0" applyAlignment="0" applyProtection="0"/>
    <xf numFmtId="165" fontId="13" fillId="0" borderId="0" applyFont="0" applyFill="0" applyBorder="0" applyAlignment="0" applyProtection="0"/>
    <xf numFmtId="0" fontId="13" fillId="0" borderId="0"/>
    <xf numFmtId="9" fontId="13" fillId="0" borderId="0" applyFont="0" applyFill="0" applyBorder="0" applyAlignment="0" applyProtection="0"/>
    <xf numFmtId="165" fontId="13" fillId="0" borderId="0" applyFont="0" applyFill="0" applyBorder="0" applyAlignment="0" applyProtection="0"/>
    <xf numFmtId="0" fontId="13" fillId="0" borderId="0"/>
    <xf numFmtId="164" fontId="13" fillId="0" borderId="0" applyFont="0" applyFill="0" applyBorder="0" applyAlignment="0" applyProtection="0"/>
    <xf numFmtId="0" fontId="13" fillId="0" borderId="0"/>
    <xf numFmtId="9" fontId="13" fillId="0" borderId="0" applyFont="0" applyFill="0" applyBorder="0" applyAlignment="0" applyProtection="0"/>
    <xf numFmtId="165" fontId="13" fillId="0" borderId="0" applyFont="0" applyFill="0" applyBorder="0" applyAlignment="0" applyProtection="0"/>
    <xf numFmtId="0" fontId="13" fillId="0" borderId="0"/>
    <xf numFmtId="9" fontId="13" fillId="0" borderId="0" applyFont="0" applyFill="0" applyBorder="0" applyAlignment="0" applyProtection="0"/>
    <xf numFmtId="165" fontId="13" fillId="0" borderId="0" applyFont="0" applyFill="0" applyBorder="0" applyAlignment="0" applyProtection="0"/>
    <xf numFmtId="0" fontId="13" fillId="0" borderId="0"/>
    <xf numFmtId="9" fontId="13" fillId="0" borderId="0" applyFont="0" applyFill="0" applyBorder="0" applyAlignment="0" applyProtection="0"/>
    <xf numFmtId="165" fontId="13" fillId="0" borderId="0" applyFont="0" applyFill="0" applyBorder="0" applyAlignment="0" applyProtection="0"/>
    <xf numFmtId="0" fontId="13" fillId="0" borderId="0"/>
    <xf numFmtId="9" fontId="13" fillId="0" borderId="0" applyFont="0" applyFill="0" applyBorder="0" applyAlignment="0" applyProtection="0"/>
    <xf numFmtId="165" fontId="13" fillId="0" borderId="0" applyFont="0" applyFill="0" applyBorder="0" applyAlignment="0" applyProtection="0"/>
    <xf numFmtId="0" fontId="13" fillId="0" borderId="0"/>
    <xf numFmtId="164" fontId="13" fillId="0" borderId="0" applyFont="0" applyFill="0" applyBorder="0" applyAlignment="0" applyProtection="0"/>
    <xf numFmtId="0" fontId="13" fillId="0" borderId="0"/>
    <xf numFmtId="9" fontId="13" fillId="0" borderId="0" applyFont="0" applyFill="0" applyBorder="0" applyAlignment="0" applyProtection="0"/>
    <xf numFmtId="165" fontId="13" fillId="0" borderId="0" applyFont="0" applyFill="0" applyBorder="0" applyAlignment="0" applyProtection="0"/>
    <xf numFmtId="0" fontId="13" fillId="0" borderId="0"/>
    <xf numFmtId="9" fontId="13" fillId="0" borderId="0" applyFont="0" applyFill="0" applyBorder="0" applyAlignment="0" applyProtection="0"/>
    <xf numFmtId="165" fontId="13" fillId="0" borderId="0" applyFont="0" applyFill="0" applyBorder="0" applyAlignment="0" applyProtection="0"/>
    <xf numFmtId="9" fontId="13" fillId="0" borderId="0" applyFont="0" applyFill="0" applyBorder="0" applyAlignment="0" applyProtection="0"/>
    <xf numFmtId="165" fontId="13" fillId="0" borderId="0" applyFont="0" applyFill="0" applyBorder="0" applyAlignment="0" applyProtection="0"/>
    <xf numFmtId="0" fontId="13" fillId="0" borderId="0"/>
    <xf numFmtId="164" fontId="13" fillId="0" borderId="0" applyFont="0" applyFill="0" applyBorder="0" applyAlignment="0" applyProtection="0"/>
    <xf numFmtId="0" fontId="13" fillId="0" borderId="0"/>
    <xf numFmtId="0" fontId="13" fillId="0" borderId="0"/>
    <xf numFmtId="9" fontId="13" fillId="0" borderId="0" applyFont="0" applyFill="0" applyBorder="0" applyAlignment="0" applyProtection="0"/>
    <xf numFmtId="165" fontId="13" fillId="0" borderId="0" applyFont="0" applyFill="0" applyBorder="0" applyAlignment="0" applyProtection="0"/>
    <xf numFmtId="0" fontId="13" fillId="0" borderId="0"/>
    <xf numFmtId="9" fontId="13" fillId="0" borderId="0" applyFont="0" applyFill="0" applyBorder="0" applyAlignment="0" applyProtection="0"/>
    <xf numFmtId="165" fontId="13" fillId="0" borderId="0" applyFont="0" applyFill="0" applyBorder="0" applyAlignment="0" applyProtection="0"/>
    <xf numFmtId="0" fontId="13" fillId="0" borderId="0"/>
    <xf numFmtId="9" fontId="13" fillId="0" borderId="0" applyFont="0" applyFill="0" applyBorder="0" applyAlignment="0" applyProtection="0"/>
    <xf numFmtId="165" fontId="13" fillId="0" borderId="0" applyFont="0" applyFill="0" applyBorder="0" applyAlignment="0" applyProtection="0"/>
    <xf numFmtId="0" fontId="13" fillId="0" borderId="0"/>
    <xf numFmtId="164" fontId="13" fillId="0" borderId="0" applyFont="0" applyFill="0" applyBorder="0" applyAlignment="0" applyProtection="0"/>
    <xf numFmtId="0" fontId="13" fillId="0" borderId="0"/>
    <xf numFmtId="9" fontId="13" fillId="0" borderId="0" applyFont="0" applyFill="0" applyBorder="0" applyAlignment="0" applyProtection="0"/>
    <xf numFmtId="165" fontId="13" fillId="0" borderId="0" applyFont="0" applyFill="0" applyBorder="0" applyAlignment="0" applyProtection="0"/>
    <xf numFmtId="0" fontId="13" fillId="0" borderId="0"/>
    <xf numFmtId="9" fontId="13" fillId="0" borderId="0" applyFont="0" applyFill="0" applyBorder="0" applyAlignment="0" applyProtection="0"/>
    <xf numFmtId="165" fontId="13" fillId="0" borderId="0" applyFont="0" applyFill="0" applyBorder="0" applyAlignment="0" applyProtection="0"/>
    <xf numFmtId="164" fontId="43" fillId="0" borderId="0" applyFont="0" applyFill="0" applyBorder="0" applyAlignment="0" applyProtection="0"/>
    <xf numFmtId="0" fontId="13" fillId="0" borderId="0"/>
    <xf numFmtId="9" fontId="13" fillId="0" borderId="0" applyFont="0" applyFill="0" applyBorder="0" applyAlignment="0" applyProtection="0"/>
    <xf numFmtId="165" fontId="13"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0" fontId="44" fillId="0" borderId="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30" fillId="17" borderId="2" applyNumberFormat="0" applyAlignment="0" applyProtection="0"/>
    <xf numFmtId="0" fontId="31" fillId="0" borderId="3" applyNumberFormat="0" applyFill="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4" fillId="3" borderId="0" applyNumberFormat="0" applyBorder="0" applyAlignment="0" applyProtection="0"/>
    <xf numFmtId="0" fontId="35" fillId="22" borderId="0" applyNumberFormat="0" applyBorder="0" applyAlignment="0" applyProtection="0"/>
    <xf numFmtId="0" fontId="43" fillId="23" borderId="4"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9" fontId="12" fillId="0" borderId="0" applyFont="0" applyFill="0" applyBorder="0" applyAlignment="0" applyProtection="0"/>
    <xf numFmtId="165"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9" fontId="12" fillId="0" borderId="0" applyFont="0" applyFill="0" applyBorder="0" applyAlignment="0" applyProtection="0"/>
    <xf numFmtId="165"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9" fontId="12" fillId="0" borderId="0" applyFont="0" applyFill="0" applyBorder="0" applyAlignment="0" applyProtection="0"/>
    <xf numFmtId="165"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2" fillId="0" borderId="0"/>
    <xf numFmtId="9" fontId="12" fillId="0" borderId="0" applyFont="0" applyFill="0" applyBorder="0" applyAlignment="0" applyProtection="0"/>
    <xf numFmtId="165" fontId="12"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43"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43"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0" fontId="8" fillId="0" borderId="0"/>
    <xf numFmtId="164"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165" fontId="8" fillId="0" borderId="0" applyFont="0" applyFill="0" applyBorder="0" applyAlignment="0" applyProtection="0"/>
    <xf numFmtId="9" fontId="8" fillId="0" borderId="0" applyFont="0" applyFill="0" applyBorder="0" applyAlignment="0" applyProtection="0"/>
    <xf numFmtId="0" fontId="8" fillId="0" borderId="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165"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165"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165"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8"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167" fontId="8" fillId="0" borderId="0" applyFont="0" applyFill="0" applyBorder="0" applyAlignment="0" applyProtection="0"/>
    <xf numFmtId="44" fontId="8" fillId="0" borderId="0" applyFont="0" applyFill="0" applyBorder="0" applyAlignment="0" applyProtection="0"/>
    <xf numFmtId="167" fontId="8" fillId="0" borderId="0" applyFont="0" applyFill="0" applyBorder="0" applyAlignment="0" applyProtection="0"/>
    <xf numFmtId="0" fontId="8" fillId="0" borderId="0"/>
    <xf numFmtId="9" fontId="8" fillId="0" borderId="0" applyFont="0" applyFill="0" applyBorder="0" applyAlignment="0" applyProtection="0"/>
    <xf numFmtId="168"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167" fontId="8" fillId="0" borderId="0" applyFont="0" applyFill="0" applyBorder="0" applyAlignment="0" applyProtection="0"/>
    <xf numFmtId="44" fontId="8" fillId="0" borderId="0" applyFont="0" applyFill="0" applyBorder="0" applyAlignment="0" applyProtection="0"/>
    <xf numFmtId="167"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0"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8" fillId="0" borderId="0"/>
    <xf numFmtId="0" fontId="8" fillId="0" borderId="0"/>
    <xf numFmtId="0" fontId="8" fillId="0" borderId="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8"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167" fontId="6" fillId="0" borderId="0" applyFont="0" applyFill="0" applyBorder="0" applyAlignment="0" applyProtection="0"/>
    <xf numFmtId="44" fontId="6" fillId="0" borderId="0" applyFont="0" applyFill="0" applyBorder="0" applyAlignment="0" applyProtection="0"/>
    <xf numFmtId="167" fontId="6" fillId="0" borderId="0" applyFont="0" applyFill="0" applyBorder="0" applyAlignment="0" applyProtection="0"/>
    <xf numFmtId="0" fontId="6" fillId="0" borderId="0"/>
    <xf numFmtId="9" fontId="6" fillId="0" borderId="0" applyFont="0" applyFill="0" applyBorder="0" applyAlignment="0" applyProtection="0"/>
    <xf numFmtId="168"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167" fontId="6" fillId="0" borderId="0" applyFont="0" applyFill="0" applyBorder="0" applyAlignment="0" applyProtection="0"/>
    <xf numFmtId="44" fontId="6" fillId="0" borderId="0" applyFont="0" applyFill="0" applyBorder="0" applyAlignment="0" applyProtection="0"/>
    <xf numFmtId="167"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165" fontId="5" fillId="0" borderId="0" applyFont="0" applyFill="0" applyBorder="0" applyAlignment="0" applyProtection="0"/>
    <xf numFmtId="9" fontId="5" fillId="0" borderId="0" applyFont="0" applyFill="0" applyBorder="0" applyAlignment="0" applyProtection="0"/>
    <xf numFmtId="0" fontId="5" fillId="0" borderId="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165"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165"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165"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167" fontId="5" fillId="0" borderId="0" applyFont="0" applyFill="0" applyBorder="0" applyAlignment="0" applyProtection="0"/>
    <xf numFmtId="44" fontId="5" fillId="0" borderId="0" applyFont="0" applyFill="0" applyBorder="0" applyAlignment="0" applyProtection="0"/>
    <xf numFmtId="167" fontId="5" fillId="0" borderId="0" applyFont="0" applyFill="0" applyBorder="0" applyAlignment="0" applyProtection="0"/>
    <xf numFmtId="0" fontId="5" fillId="0" borderId="0"/>
    <xf numFmtId="9"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167" fontId="5" fillId="0" borderId="0" applyFont="0" applyFill="0" applyBorder="0" applyAlignment="0" applyProtection="0"/>
    <xf numFmtId="44" fontId="5" fillId="0" borderId="0" applyFont="0" applyFill="0" applyBorder="0" applyAlignment="0" applyProtection="0"/>
    <xf numFmtId="167"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0" fontId="5" fillId="0" borderId="0"/>
    <xf numFmtId="164"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5" fillId="0" borderId="0"/>
    <xf numFmtId="0" fontId="5" fillId="0" borderId="0"/>
    <xf numFmtId="0" fontId="5" fillId="0" borderId="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167" fontId="5" fillId="0" borderId="0" applyFont="0" applyFill="0" applyBorder="0" applyAlignment="0" applyProtection="0"/>
    <xf numFmtId="44" fontId="5" fillId="0" borderId="0" applyFont="0" applyFill="0" applyBorder="0" applyAlignment="0" applyProtection="0"/>
    <xf numFmtId="167" fontId="5" fillId="0" borderId="0" applyFont="0" applyFill="0" applyBorder="0" applyAlignment="0" applyProtection="0"/>
    <xf numFmtId="0" fontId="5" fillId="0" borderId="0"/>
    <xf numFmtId="9"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167" fontId="5" fillId="0" borderId="0" applyFont="0" applyFill="0" applyBorder="0" applyAlignment="0" applyProtection="0"/>
    <xf numFmtId="44" fontId="5" fillId="0" borderId="0" applyFont="0" applyFill="0" applyBorder="0" applyAlignment="0" applyProtection="0"/>
    <xf numFmtId="167"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65" fontId="3"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4" fontId="2"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44" fontId="2" fillId="0" borderId="0" applyFont="0" applyFill="0" applyBorder="0" applyAlignment="0" applyProtection="0"/>
    <xf numFmtId="167" fontId="2" fillId="0" borderId="0" applyFont="0" applyFill="0" applyBorder="0" applyAlignment="0" applyProtection="0"/>
    <xf numFmtId="0" fontId="2" fillId="0" borderId="0"/>
    <xf numFmtId="9"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44"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44" fontId="2" fillId="0" borderId="0" applyFont="0" applyFill="0" applyBorder="0" applyAlignment="0" applyProtection="0"/>
    <xf numFmtId="167" fontId="2" fillId="0" borderId="0" applyFont="0" applyFill="0" applyBorder="0" applyAlignment="0" applyProtection="0"/>
    <xf numFmtId="0" fontId="2" fillId="0" borderId="0"/>
    <xf numFmtId="9"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44" fontId="2" fillId="0" borderId="0" applyFont="0" applyFill="0" applyBorder="0" applyAlignment="0" applyProtection="0"/>
    <xf numFmtId="167"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4" fontId="2"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44" fontId="2" fillId="0" borderId="0" applyFont="0" applyFill="0" applyBorder="0" applyAlignment="0" applyProtection="0"/>
    <xf numFmtId="167" fontId="2" fillId="0" borderId="0" applyFont="0" applyFill="0" applyBorder="0" applyAlignment="0" applyProtection="0"/>
    <xf numFmtId="0" fontId="2" fillId="0" borderId="0"/>
    <xf numFmtId="9"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44"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44" fontId="2" fillId="0" borderId="0" applyFont="0" applyFill="0" applyBorder="0" applyAlignment="0" applyProtection="0"/>
    <xf numFmtId="167" fontId="2" fillId="0" borderId="0" applyFont="0" applyFill="0" applyBorder="0" applyAlignment="0" applyProtection="0"/>
    <xf numFmtId="0" fontId="2" fillId="0" borderId="0"/>
    <xf numFmtId="9"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44" fontId="2" fillId="0" borderId="0" applyFont="0" applyFill="0" applyBorder="0" applyAlignment="0" applyProtection="0"/>
    <xf numFmtId="167"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44"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44"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44"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44"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44"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44"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44"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44"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44"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44"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44"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44"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44"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44"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44"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44"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cellStyleXfs>
  <cellXfs count="338">
    <xf numFmtId="0" fontId="0" fillId="0" borderId="0" xfId="0"/>
    <xf numFmtId="0" fontId="44" fillId="0" borderId="0" xfId="0" applyFont="1" applyAlignment="1">
      <alignment horizontal="center" vertical="center"/>
    </xf>
    <xf numFmtId="0" fontId="44" fillId="0" borderId="0" xfId="0" applyFont="1" applyAlignment="1">
      <alignment vertical="center"/>
    </xf>
    <xf numFmtId="9" fontId="44" fillId="0" borderId="0" xfId="253" applyFont="1"/>
    <xf numFmtId="0" fontId="44" fillId="0" borderId="0" xfId="0" applyFont="1"/>
    <xf numFmtId="9" fontId="44" fillId="25" borderId="11" xfId="253" applyFont="1" applyFill="1" applyBorder="1" applyAlignment="1">
      <alignment horizontal="center" vertical="center" wrapText="1"/>
    </xf>
    <xf numFmtId="0" fontId="45" fillId="24" borderId="22" xfId="0" applyFont="1" applyFill="1" applyBorder="1" applyAlignment="1">
      <alignment horizontal="center" vertical="center" wrapText="1"/>
    </xf>
    <xf numFmtId="0" fontId="46" fillId="0" borderId="0" xfId="0" applyFont="1"/>
    <xf numFmtId="9" fontId="46" fillId="0" borderId="0" xfId="253" applyFont="1"/>
    <xf numFmtId="0" fontId="44" fillId="0" borderId="10" xfId="0" applyFont="1" applyBorder="1" applyAlignment="1">
      <alignment vertical="center" wrapText="1"/>
    </xf>
    <xf numFmtId="0" fontId="44" fillId="25" borderId="10" xfId="0" applyFont="1" applyFill="1" applyBorder="1" applyAlignment="1">
      <alignment vertical="center" wrapText="1"/>
    </xf>
    <xf numFmtId="0" fontId="45" fillId="0" borderId="10" xfId="0" applyFont="1" applyBorder="1" applyAlignment="1">
      <alignment horizontal="center" vertical="center" wrapText="1"/>
    </xf>
    <xf numFmtId="0" fontId="44" fillId="25" borderId="11" xfId="0" applyFont="1" applyFill="1" applyBorder="1" applyAlignment="1">
      <alignment horizontal="left" vertical="center" wrapText="1"/>
    </xf>
    <xf numFmtId="166" fontId="44" fillId="26" borderId="10" xfId="253" applyNumberFormat="1" applyFont="1" applyFill="1" applyBorder="1" applyAlignment="1">
      <alignment horizontal="center" vertical="center"/>
    </xf>
    <xf numFmtId="1" fontId="44" fillId="0" borderId="10" xfId="0" applyNumberFormat="1" applyFont="1" applyBorder="1" applyAlignment="1">
      <alignment horizontal="center" vertical="center" wrapText="1"/>
    </xf>
    <xf numFmtId="0" fontId="45" fillId="24" borderId="10" xfId="0" applyFont="1" applyFill="1" applyBorder="1" applyAlignment="1">
      <alignment horizontal="center" vertical="center"/>
    </xf>
    <xf numFmtId="0" fontId="44" fillId="0" borderId="10" xfId="0" applyFont="1" applyBorder="1" applyAlignment="1">
      <alignment horizontal="center" vertical="center" wrapText="1"/>
    </xf>
    <xf numFmtId="0" fontId="44" fillId="26" borderId="0" xfId="0" applyFont="1" applyFill="1" applyAlignment="1">
      <alignment horizontal="center"/>
    </xf>
    <xf numFmtId="0" fontId="44" fillId="26" borderId="0" xfId="0" applyFont="1" applyFill="1" applyAlignment="1">
      <alignment horizontal="left"/>
    </xf>
    <xf numFmtId="0" fontId="44" fillId="26" borderId="0" xfId="0" applyFont="1" applyFill="1"/>
    <xf numFmtId="0" fontId="44" fillId="26" borderId="0" xfId="0" applyFont="1" applyFill="1" applyAlignment="1">
      <alignment horizontal="center" vertical="center"/>
    </xf>
    <xf numFmtId="0" fontId="44" fillId="26" borderId="0" xfId="0" applyFont="1" applyFill="1" applyAlignment="1">
      <alignment vertical="center"/>
    </xf>
    <xf numFmtId="9" fontId="44" fillId="26" borderId="0" xfId="253" applyFont="1" applyFill="1"/>
    <xf numFmtId="9" fontId="44" fillId="26" borderId="10" xfId="0" applyNumberFormat="1" applyFont="1" applyFill="1" applyBorder="1" applyAlignment="1">
      <alignment horizontal="center" vertical="center"/>
    </xf>
    <xf numFmtId="10" fontId="44" fillId="26" borderId="10" xfId="0" applyNumberFormat="1" applyFont="1" applyFill="1" applyBorder="1" applyAlignment="1">
      <alignment horizontal="center" vertical="center"/>
    </xf>
    <xf numFmtId="1" fontId="44" fillId="26" borderId="10" xfId="253" applyNumberFormat="1" applyFont="1" applyFill="1" applyBorder="1" applyAlignment="1">
      <alignment horizontal="center" vertical="center"/>
    </xf>
    <xf numFmtId="1" fontId="44" fillId="26" borderId="10" xfId="0" applyNumberFormat="1" applyFont="1" applyFill="1" applyBorder="1" applyAlignment="1">
      <alignment horizontal="center" vertical="center"/>
    </xf>
    <xf numFmtId="0" fontId="45" fillId="24" borderId="10" xfId="0" applyFont="1" applyFill="1" applyBorder="1" applyAlignment="1">
      <alignment horizontal="center" vertical="center" wrapText="1"/>
    </xf>
    <xf numFmtId="0" fontId="44" fillId="26" borderId="0" xfId="0" applyFont="1" applyFill="1" applyAlignment="1">
      <alignment horizontal="center" wrapText="1"/>
    </xf>
    <xf numFmtId="166" fontId="44" fillId="26" borderId="0" xfId="253" applyNumberFormat="1" applyFont="1" applyFill="1" applyAlignment="1">
      <alignment horizontal="center" vertical="center"/>
    </xf>
    <xf numFmtId="9" fontId="44" fillId="26" borderId="0" xfId="0" applyNumberFormat="1" applyFont="1" applyFill="1" applyAlignment="1">
      <alignment horizontal="center" vertical="center"/>
    </xf>
    <xf numFmtId="10" fontId="44" fillId="26" borderId="0" xfId="0" applyNumberFormat="1" applyFont="1" applyFill="1" applyAlignment="1">
      <alignment horizontal="center" vertical="center"/>
    </xf>
    <xf numFmtId="0" fontId="53" fillId="26" borderId="0" xfId="0" applyFont="1" applyFill="1" applyAlignment="1">
      <alignment vertical="center"/>
    </xf>
    <xf numFmtId="0" fontId="45" fillId="26" borderId="0" xfId="0" applyFont="1" applyFill="1" applyAlignment="1">
      <alignment horizontal="center" vertical="center"/>
    </xf>
    <xf numFmtId="0" fontId="44" fillId="26" borderId="0" xfId="0" applyFont="1" applyFill="1" applyAlignment="1">
      <alignment vertical="center" wrapText="1"/>
    </xf>
    <xf numFmtId="9" fontId="44" fillId="26" borderId="10" xfId="253" applyFont="1" applyFill="1" applyBorder="1" applyAlignment="1">
      <alignment horizontal="center" vertical="center"/>
    </xf>
    <xf numFmtId="0" fontId="50" fillId="26" borderId="0" xfId="0" applyFont="1" applyFill="1" applyAlignment="1">
      <alignment vertical="center" wrapText="1"/>
    </xf>
    <xf numFmtId="0" fontId="52" fillId="26" borderId="0" xfId="0" applyFont="1" applyFill="1" applyAlignment="1">
      <alignment vertical="center"/>
    </xf>
    <xf numFmtId="1" fontId="44" fillId="0" borderId="10" xfId="253" applyNumberFormat="1" applyFont="1" applyFill="1" applyBorder="1" applyAlignment="1">
      <alignment horizontal="center" vertical="center"/>
    </xf>
    <xf numFmtId="1" fontId="44" fillId="0" borderId="10" xfId="253" applyNumberFormat="1" applyFont="1" applyFill="1" applyBorder="1" applyAlignment="1">
      <alignment vertical="center"/>
    </xf>
    <xf numFmtId="166" fontId="44" fillId="0" borderId="10" xfId="253" applyNumberFormat="1" applyFont="1" applyFill="1" applyBorder="1" applyAlignment="1">
      <alignment horizontal="center" vertical="center"/>
    </xf>
    <xf numFmtId="10" fontId="44" fillId="0" borderId="10" xfId="253" applyNumberFormat="1" applyFont="1" applyFill="1" applyBorder="1" applyAlignment="1">
      <alignment horizontal="center" vertical="center"/>
    </xf>
    <xf numFmtId="169" fontId="44" fillId="0" borderId="10" xfId="253" applyNumberFormat="1" applyFont="1" applyFill="1" applyBorder="1" applyAlignment="1">
      <alignment horizontal="center" vertical="center"/>
    </xf>
    <xf numFmtId="9" fontId="44" fillId="0" borderId="10" xfId="253" applyFont="1" applyFill="1" applyBorder="1" applyAlignment="1">
      <alignment horizontal="center" vertical="center"/>
    </xf>
    <xf numFmtId="0" fontId="44" fillId="26" borderId="10" xfId="0" applyFont="1" applyFill="1" applyBorder="1" applyAlignment="1">
      <alignment horizontal="center" vertical="center"/>
    </xf>
    <xf numFmtId="10" fontId="44" fillId="0" borderId="10" xfId="253" applyNumberFormat="1" applyFont="1" applyFill="1" applyBorder="1" applyAlignment="1">
      <alignment horizontal="center" vertical="center" wrapText="1"/>
    </xf>
    <xf numFmtId="0" fontId="50" fillId="0" borderId="0" xfId="0" applyFont="1" applyFill="1" applyBorder="1" applyAlignment="1">
      <alignment horizontal="left" vertical="center" wrapText="1"/>
    </xf>
    <xf numFmtId="0" fontId="50" fillId="0" borderId="0" xfId="0" applyFont="1" applyFill="1" applyBorder="1"/>
    <xf numFmtId="0" fontId="50" fillId="0" borderId="0" xfId="0" applyFont="1" applyFill="1" applyBorder="1" applyAlignment="1">
      <alignment horizontal="center" vertical="center" wrapText="1"/>
    </xf>
    <xf numFmtId="9" fontId="50" fillId="0" borderId="0" xfId="0" applyNumberFormat="1" applyFont="1" applyFill="1" applyBorder="1" applyAlignment="1">
      <alignment horizontal="center" vertical="center" wrapText="1"/>
    </xf>
    <xf numFmtId="9" fontId="50" fillId="0" borderId="0" xfId="0" applyNumberFormat="1" applyFont="1" applyFill="1" applyBorder="1" applyAlignment="1">
      <alignment horizontal="center" vertical="center"/>
    </xf>
    <xf numFmtId="0" fontId="50" fillId="0" borderId="0" xfId="0" applyFont="1" applyFill="1" applyBorder="1" applyAlignment="1">
      <alignment horizontal="center" vertical="center"/>
    </xf>
    <xf numFmtId="0" fontId="52" fillId="0" borderId="0" xfId="0" applyFont="1" applyFill="1" applyBorder="1" applyAlignment="1">
      <alignment horizontal="center" vertical="center"/>
    </xf>
    <xf numFmtId="0" fontId="52" fillId="29" borderId="0" xfId="0" applyFont="1" applyFill="1" applyBorder="1" applyAlignment="1">
      <alignment horizontal="center" vertical="center"/>
    </xf>
    <xf numFmtId="0" fontId="52" fillId="0" borderId="0" xfId="0" applyFont="1" applyFill="1" applyBorder="1" applyAlignment="1">
      <alignment horizontal="center" vertical="center" wrapText="1"/>
    </xf>
    <xf numFmtId="0" fontId="52" fillId="0" borderId="0" xfId="0" applyFont="1" applyFill="1" applyBorder="1" applyAlignment="1">
      <alignment horizontal="left" wrapText="1"/>
    </xf>
    <xf numFmtId="0" fontId="50" fillId="0" borderId="0" xfId="0" applyFont="1" applyFill="1" applyBorder="1" applyAlignment="1">
      <alignment horizontal="left" wrapText="1"/>
    </xf>
    <xf numFmtId="166" fontId="50" fillId="0" borderId="0" xfId="253" applyNumberFormat="1" applyFont="1" applyFill="1" applyBorder="1" applyAlignment="1">
      <alignment horizontal="center" vertical="center"/>
    </xf>
    <xf numFmtId="9" fontId="50" fillId="0" borderId="0" xfId="253" applyNumberFormat="1" applyFont="1" applyFill="1" applyBorder="1" applyAlignment="1">
      <alignment horizontal="center" vertical="center"/>
    </xf>
    <xf numFmtId="0" fontId="52" fillId="30" borderId="0" xfId="0" applyFont="1" applyFill="1" applyBorder="1" applyAlignment="1">
      <alignment horizontal="center" vertical="center"/>
    </xf>
    <xf numFmtId="1" fontId="50" fillId="0" borderId="0" xfId="253" applyNumberFormat="1" applyFont="1" applyFill="1" applyBorder="1" applyAlignment="1">
      <alignment horizontal="center" vertical="center"/>
    </xf>
    <xf numFmtId="0" fontId="50" fillId="0" borderId="0" xfId="0" applyNumberFormat="1" applyFont="1" applyFill="1" applyBorder="1" applyAlignment="1">
      <alignment horizontal="center" vertical="center"/>
    </xf>
    <xf numFmtId="0" fontId="44" fillId="26" borderId="0" xfId="0" applyFont="1" applyFill="1" applyBorder="1" applyAlignment="1">
      <alignment vertical="center" wrapText="1"/>
    </xf>
    <xf numFmtId="1" fontId="50" fillId="0" borderId="0" xfId="0" applyNumberFormat="1" applyFont="1" applyFill="1" applyBorder="1" applyAlignment="1">
      <alignment horizontal="center" vertical="center"/>
    </xf>
    <xf numFmtId="0" fontId="44" fillId="25" borderId="16" xfId="0" applyFont="1" applyFill="1" applyBorder="1" applyAlignment="1">
      <alignment horizontal="center" vertical="center"/>
    </xf>
    <xf numFmtId="0" fontId="44" fillId="25" borderId="11" xfId="0" applyFont="1" applyFill="1" applyBorder="1" applyAlignment="1">
      <alignment horizontal="center" vertical="center" wrapText="1"/>
    </xf>
    <xf numFmtId="9" fontId="44" fillId="0" borderId="10" xfId="269" applyFont="1" applyFill="1" applyBorder="1" applyAlignment="1">
      <alignment horizontal="center" vertical="center"/>
    </xf>
    <xf numFmtId="10" fontId="44" fillId="0" borderId="10" xfId="419" applyNumberFormat="1" applyFont="1" applyBorder="1" applyAlignment="1">
      <alignment horizontal="center" vertical="center"/>
    </xf>
    <xf numFmtId="10" fontId="44" fillId="0" borderId="10" xfId="419" applyNumberFormat="1" applyFont="1" applyFill="1" applyBorder="1" applyAlignment="1">
      <alignment horizontal="center" vertical="center"/>
    </xf>
    <xf numFmtId="0" fontId="45" fillId="24" borderId="10" xfId="0" applyFont="1" applyFill="1" applyBorder="1" applyAlignment="1">
      <alignment horizontal="center" vertical="center" wrapText="1"/>
    </xf>
    <xf numFmtId="0" fontId="45" fillId="26" borderId="0" xfId="0" applyFont="1" applyFill="1" applyAlignment="1">
      <alignment horizontal="center" vertical="center" wrapText="1"/>
    </xf>
    <xf numFmtId="0" fontId="44" fillId="26" borderId="0" xfId="0" applyFont="1" applyFill="1" applyAlignment="1">
      <alignment wrapText="1"/>
    </xf>
    <xf numFmtId="0" fontId="44" fillId="26" borderId="0" xfId="0" applyFont="1" applyFill="1" applyAlignment="1">
      <alignment horizontal="center" vertical="center" wrapText="1"/>
    </xf>
    <xf numFmtId="0" fontId="53" fillId="26" borderId="0" xfId="0" applyFont="1" applyFill="1" applyAlignment="1">
      <alignment vertical="center" wrapText="1"/>
    </xf>
    <xf numFmtId="9" fontId="44" fillId="26" borderId="10" xfId="253" applyFont="1" applyFill="1" applyBorder="1" applyAlignment="1">
      <alignment horizontal="center" vertical="center" wrapText="1"/>
    </xf>
    <xf numFmtId="9" fontId="44" fillId="26" borderId="10" xfId="0" applyNumberFormat="1" applyFont="1" applyFill="1" applyBorder="1" applyAlignment="1">
      <alignment horizontal="center" vertical="center" wrapText="1"/>
    </xf>
    <xf numFmtId="166" fontId="44" fillId="26" borderId="0" xfId="253" applyNumberFormat="1" applyFont="1" applyFill="1" applyAlignment="1">
      <alignment horizontal="center" vertical="center" wrapText="1"/>
    </xf>
    <xf numFmtId="0" fontId="44" fillId="26" borderId="0" xfId="0" applyFont="1" applyFill="1" applyAlignment="1">
      <alignment horizontal="left" vertical="center" wrapText="1"/>
    </xf>
    <xf numFmtId="9" fontId="44" fillId="26" borderId="0" xfId="253" applyFont="1" applyFill="1" applyAlignment="1">
      <alignment vertical="center" wrapText="1"/>
    </xf>
    <xf numFmtId="1" fontId="44" fillId="26" borderId="10" xfId="0" applyNumberFormat="1" applyFont="1" applyFill="1" applyBorder="1" applyAlignment="1">
      <alignment horizontal="center" vertical="center" wrapText="1"/>
    </xf>
    <xf numFmtId="0" fontId="44" fillId="26" borderId="10" xfId="0" applyNumberFormat="1" applyFont="1" applyFill="1" applyBorder="1" applyAlignment="1">
      <alignment horizontal="center" vertical="center" wrapText="1"/>
    </xf>
    <xf numFmtId="1" fontId="44" fillId="26" borderId="10" xfId="253" applyNumberFormat="1" applyFont="1" applyFill="1" applyBorder="1" applyAlignment="1">
      <alignment horizontal="center" vertical="center" wrapText="1"/>
    </xf>
    <xf numFmtId="9" fontId="55" fillId="28" borderId="10" xfId="253" applyFont="1" applyFill="1" applyBorder="1" applyAlignment="1">
      <alignment horizontal="center" vertical="center"/>
    </xf>
    <xf numFmtId="9" fontId="44" fillId="26" borderId="10" xfId="0" applyNumberFormat="1" applyFont="1" applyFill="1" applyBorder="1" applyAlignment="1">
      <alignment horizontal="center" vertical="center"/>
    </xf>
    <xf numFmtId="9" fontId="44" fillId="28" borderId="10" xfId="419" applyNumberFormat="1" applyFont="1" applyFill="1" applyBorder="1" applyAlignment="1">
      <alignment horizontal="center" vertical="center"/>
    </xf>
    <xf numFmtId="0" fontId="44" fillId="26" borderId="21" xfId="0" applyFont="1" applyFill="1" applyBorder="1"/>
    <xf numFmtId="0" fontId="44" fillId="26" borderId="37" xfId="0" applyFont="1" applyFill="1" applyBorder="1"/>
    <xf numFmtId="0" fontId="44" fillId="26" borderId="37" xfId="0" applyFont="1" applyFill="1" applyBorder="1" applyAlignment="1">
      <alignment vertical="center"/>
    </xf>
    <xf numFmtId="9" fontId="44" fillId="26" borderId="37" xfId="253" applyFont="1" applyFill="1" applyBorder="1"/>
    <xf numFmtId="0" fontId="44" fillId="26" borderId="26" xfId="0" applyFont="1" applyFill="1" applyBorder="1"/>
    <xf numFmtId="0" fontId="44" fillId="26" borderId="28" xfId="0" applyFont="1" applyFill="1" applyBorder="1"/>
    <xf numFmtId="0" fontId="44" fillId="26" borderId="0" xfId="0" applyFont="1" applyFill="1" applyBorder="1"/>
    <xf numFmtId="0" fontId="44" fillId="26" borderId="0" xfId="0" applyFont="1" applyFill="1" applyBorder="1" applyAlignment="1">
      <alignment vertical="center"/>
    </xf>
    <xf numFmtId="9" fontId="44" fillId="26" borderId="0" xfId="253" applyFont="1" applyFill="1" applyBorder="1"/>
    <xf numFmtId="0" fontId="44" fillId="26" borderId="19" xfId="0" applyFont="1" applyFill="1" applyBorder="1"/>
    <xf numFmtId="9" fontId="44" fillId="26" borderId="28" xfId="0" applyNumberFormat="1" applyFont="1" applyFill="1" applyBorder="1" applyAlignment="1">
      <alignment horizontal="center" vertical="center"/>
    </xf>
    <xf numFmtId="10" fontId="44" fillId="26" borderId="0" xfId="0" applyNumberFormat="1" applyFont="1" applyFill="1" applyBorder="1" applyAlignment="1">
      <alignment horizontal="center" vertical="center"/>
    </xf>
    <xf numFmtId="0" fontId="44" fillId="26" borderId="23" xfId="0" applyFont="1" applyFill="1" applyBorder="1"/>
    <xf numFmtId="0" fontId="44" fillId="26" borderId="33" xfId="0" applyFont="1" applyFill="1" applyBorder="1"/>
    <xf numFmtId="0" fontId="44" fillId="26" borderId="33" xfId="0" applyFont="1" applyFill="1" applyBorder="1" applyAlignment="1">
      <alignment vertical="center"/>
    </xf>
    <xf numFmtId="9" fontId="44" fillId="26" borderId="33" xfId="253" applyFont="1" applyFill="1" applyBorder="1"/>
    <xf numFmtId="0" fontId="44" fillId="26" borderId="20" xfId="0" applyFont="1" applyFill="1" applyBorder="1"/>
    <xf numFmtId="0" fontId="45" fillId="24" borderId="10" xfId="0" applyFont="1" applyFill="1" applyBorder="1" applyAlignment="1">
      <alignment horizontal="center" vertical="center" wrapText="1"/>
    </xf>
    <xf numFmtId="0" fontId="45" fillId="26" borderId="0" xfId="0" applyFont="1" applyFill="1" applyAlignment="1">
      <alignment horizontal="center" vertical="center" wrapText="1"/>
    </xf>
    <xf numFmtId="0" fontId="44" fillId="0" borderId="10" xfId="0" applyFont="1" applyFill="1" applyBorder="1" applyAlignment="1">
      <alignment horizontal="left" vertical="center" wrapText="1"/>
    </xf>
    <xf numFmtId="166" fontId="44" fillId="0" borderId="11" xfId="253" applyNumberFormat="1" applyFont="1" applyFill="1" applyBorder="1" applyAlignment="1">
      <alignment horizontal="center" vertical="center"/>
    </xf>
    <xf numFmtId="9" fontId="44" fillId="0" borderId="0" xfId="253" applyFont="1" applyFill="1"/>
    <xf numFmtId="0" fontId="44" fillId="0" borderId="0" xfId="0" applyFont="1" applyFill="1"/>
    <xf numFmtId="166" fontId="49" fillId="0" borderId="10" xfId="253" applyNumberFormat="1" applyFont="1" applyFill="1" applyBorder="1" applyAlignment="1">
      <alignment horizontal="center" vertical="center"/>
    </xf>
    <xf numFmtId="9" fontId="44" fillId="0" borderId="11" xfId="253" applyFont="1" applyFill="1" applyBorder="1" applyAlignment="1">
      <alignment horizontal="center" vertical="center"/>
    </xf>
    <xf numFmtId="9" fontId="46" fillId="0" borderId="0" xfId="253" applyFont="1" applyFill="1"/>
    <xf numFmtId="0" fontId="46" fillId="0" borderId="0" xfId="0" applyFont="1" applyFill="1"/>
    <xf numFmtId="1" fontId="44" fillId="0" borderId="11" xfId="253" applyNumberFormat="1" applyFont="1" applyFill="1" applyBorder="1" applyAlignment="1">
      <alignment horizontal="center" vertical="center"/>
    </xf>
    <xf numFmtId="0" fontId="44" fillId="0" borderId="15" xfId="0" applyFont="1" applyFill="1" applyBorder="1" applyAlignment="1">
      <alignment horizontal="left" vertical="center" wrapText="1"/>
    </xf>
    <xf numFmtId="0" fontId="44" fillId="32" borderId="10" xfId="0" applyFont="1" applyFill="1" applyBorder="1" applyAlignment="1">
      <alignment horizontal="left" vertical="center" wrapText="1"/>
    </xf>
    <xf numFmtId="0" fontId="44" fillId="32" borderId="11" xfId="0" applyFont="1" applyFill="1" applyBorder="1" applyAlignment="1">
      <alignment horizontal="left" vertical="center" wrapText="1"/>
    </xf>
    <xf numFmtId="0" fontId="44" fillId="0" borderId="10" xfId="0" applyFont="1" applyFill="1" applyBorder="1" applyAlignment="1">
      <alignment vertical="center" wrapText="1"/>
    </xf>
    <xf numFmtId="0" fontId="44" fillId="0" borderId="11" xfId="0" applyFont="1" applyFill="1" applyBorder="1" applyAlignment="1">
      <alignment horizontal="center" vertical="center" wrapText="1"/>
    </xf>
    <xf numFmtId="9" fontId="56" fillId="0" borderId="10" xfId="253" applyFont="1" applyFill="1" applyBorder="1" applyAlignment="1">
      <alignment horizontal="center" vertical="center"/>
    </xf>
    <xf numFmtId="166" fontId="56" fillId="0" borderId="10" xfId="253" applyNumberFormat="1" applyFont="1" applyFill="1" applyBorder="1" applyAlignment="1">
      <alignment horizontal="center" vertical="center"/>
    </xf>
    <xf numFmtId="0" fontId="56" fillId="25" borderId="10" xfId="0" applyFont="1" applyFill="1" applyBorder="1" applyAlignment="1">
      <alignment horizontal="left" vertical="center" wrapText="1"/>
    </xf>
    <xf numFmtId="0" fontId="45" fillId="24" borderId="10" xfId="0" applyFont="1" applyFill="1" applyBorder="1" applyAlignment="1">
      <alignment horizontal="center" vertical="center" wrapText="1"/>
    </xf>
    <xf numFmtId="0" fontId="45" fillId="26" borderId="0" xfId="0" applyFont="1" applyFill="1" applyAlignment="1">
      <alignment horizontal="center" vertical="center" wrapText="1"/>
    </xf>
    <xf numFmtId="166" fontId="44" fillId="26" borderId="10" xfId="253" applyNumberFormat="1" applyFont="1" applyFill="1" applyBorder="1" applyAlignment="1">
      <alignment horizontal="center" vertical="center" wrapText="1"/>
    </xf>
    <xf numFmtId="9" fontId="44" fillId="0" borderId="10" xfId="0" applyNumberFormat="1" applyFont="1" applyFill="1" applyBorder="1" applyAlignment="1">
      <alignment horizontal="center" vertical="center" wrapText="1"/>
    </xf>
    <xf numFmtId="166" fontId="44" fillId="0" borderId="10" xfId="0" applyNumberFormat="1" applyFont="1" applyFill="1" applyBorder="1" applyAlignment="1">
      <alignment horizontal="center" vertical="center" wrapText="1"/>
    </xf>
    <xf numFmtId="0" fontId="44" fillId="25" borderId="15" xfId="0" applyFont="1" applyFill="1" applyBorder="1" applyAlignment="1">
      <alignment horizontal="center" vertical="center" wrapText="1"/>
    </xf>
    <xf numFmtId="0" fontId="44" fillId="25" borderId="10" xfId="0" applyFont="1" applyFill="1" applyBorder="1" applyAlignment="1">
      <alignment horizontal="left" vertical="center" wrapText="1"/>
    </xf>
    <xf numFmtId="0" fontId="44" fillId="0" borderId="10" xfId="0" applyFont="1" applyBorder="1" applyAlignment="1">
      <alignment horizontal="center" vertical="center"/>
    </xf>
    <xf numFmtId="0" fontId="44" fillId="25" borderId="10" xfId="0" applyFont="1" applyFill="1" applyBorder="1" applyAlignment="1">
      <alignment horizontal="center" vertical="center" wrapText="1"/>
    </xf>
    <xf numFmtId="9" fontId="44" fillId="25" borderId="10" xfId="0" applyNumberFormat="1" applyFont="1" applyFill="1" applyBorder="1" applyAlignment="1">
      <alignment horizontal="center" vertical="center" wrapText="1"/>
    </xf>
    <xf numFmtId="0" fontId="44" fillId="0" borderId="15" xfId="0" applyFont="1" applyBorder="1" applyAlignment="1">
      <alignment horizontal="center" vertical="center" wrapText="1"/>
    </xf>
    <xf numFmtId="0" fontId="45" fillId="24" borderId="10" xfId="0" applyFont="1" applyFill="1" applyBorder="1" applyAlignment="1">
      <alignment horizontal="center" vertical="center" wrapText="1"/>
    </xf>
    <xf numFmtId="0" fontId="45" fillId="26" borderId="10" xfId="0" applyFont="1" applyFill="1" applyBorder="1" applyAlignment="1">
      <alignment horizontal="center" vertical="center" wrapText="1"/>
    </xf>
    <xf numFmtId="0" fontId="45" fillId="26" borderId="0" xfId="0" applyFont="1" applyFill="1" applyAlignment="1">
      <alignment horizontal="center" vertical="center" wrapText="1"/>
    </xf>
    <xf numFmtId="0" fontId="44" fillId="25" borderId="10" xfId="0" applyFont="1" applyFill="1" applyBorder="1" applyAlignment="1">
      <alignment horizontal="center" vertical="center" wrapText="1"/>
    </xf>
    <xf numFmtId="0" fontId="44" fillId="0" borderId="10" xfId="0" applyFont="1" applyBorder="1" applyAlignment="1">
      <alignment horizontal="center" vertical="center"/>
    </xf>
    <xf numFmtId="0" fontId="44" fillId="25" borderId="10" xfId="0" applyFont="1" applyFill="1" applyBorder="1" applyAlignment="1">
      <alignment horizontal="left" vertical="center" wrapText="1"/>
    </xf>
    <xf numFmtId="9" fontId="44" fillId="26" borderId="10" xfId="0" applyNumberFormat="1" applyFont="1" applyFill="1" applyBorder="1" applyAlignment="1">
      <alignment horizontal="center" vertical="center"/>
    </xf>
    <xf numFmtId="0" fontId="45" fillId="24" borderId="10" xfId="0" applyFont="1" applyFill="1" applyBorder="1" applyAlignment="1">
      <alignment horizontal="center" vertical="center"/>
    </xf>
    <xf numFmtId="0" fontId="44" fillId="34" borderId="10" xfId="0" applyFont="1" applyFill="1" applyBorder="1" applyAlignment="1">
      <alignment horizontal="left" vertical="center" wrapText="1"/>
    </xf>
    <xf numFmtId="0" fontId="44" fillId="34" borderId="10" xfId="0" applyFont="1" applyFill="1" applyBorder="1" applyAlignment="1">
      <alignment horizontal="center" vertical="center" wrapText="1"/>
    </xf>
    <xf numFmtId="0" fontId="44" fillId="34" borderId="15" xfId="0" applyFont="1" applyFill="1" applyBorder="1" applyAlignment="1">
      <alignment horizontal="center" vertical="center" wrapText="1"/>
    </xf>
    <xf numFmtId="49" fontId="44" fillId="34" borderId="10" xfId="0" applyNumberFormat="1" applyFont="1" applyFill="1" applyBorder="1" applyAlignment="1">
      <alignment horizontal="center" vertical="center" wrapText="1"/>
    </xf>
    <xf numFmtId="9" fontId="44" fillId="34" borderId="21" xfId="0" applyNumberFormat="1" applyFont="1" applyFill="1" applyBorder="1" applyAlignment="1">
      <alignment horizontal="center" vertical="center" wrapText="1"/>
    </xf>
    <xf numFmtId="9" fontId="44" fillId="34" borderId="10" xfId="0" applyNumberFormat="1" applyFont="1" applyFill="1" applyBorder="1" applyAlignment="1">
      <alignment horizontal="center" vertical="center" wrapText="1"/>
    </xf>
    <xf numFmtId="9" fontId="44" fillId="34" borderId="17" xfId="0" applyNumberFormat="1" applyFont="1" applyFill="1" applyBorder="1" applyAlignment="1">
      <alignment horizontal="center" vertical="center" wrapText="1"/>
    </xf>
    <xf numFmtId="9" fontId="46" fillId="0" borderId="0" xfId="253" applyFont="1" applyAlignment="1">
      <alignment horizontal="center" vertical="center"/>
    </xf>
    <xf numFmtId="9" fontId="46" fillId="0" borderId="0" xfId="253" applyFont="1" applyAlignment="1">
      <alignment vertical="center"/>
    </xf>
    <xf numFmtId="0" fontId="46" fillId="0" borderId="0" xfId="0" applyFont="1" applyAlignment="1">
      <alignment vertical="center"/>
    </xf>
    <xf numFmtId="1" fontId="46" fillId="0" borderId="0" xfId="0" applyNumberFormat="1" applyFont="1" applyAlignment="1">
      <alignment horizontal="center" vertical="center"/>
    </xf>
    <xf numFmtId="9" fontId="46" fillId="0" borderId="0" xfId="253" applyFont="1" applyFill="1" applyAlignment="1">
      <alignment horizontal="center" vertical="center"/>
    </xf>
    <xf numFmtId="1" fontId="46" fillId="0" borderId="0" xfId="0" applyNumberFormat="1" applyFont="1" applyFill="1" applyAlignment="1">
      <alignment horizontal="center" vertical="center"/>
    </xf>
    <xf numFmtId="0" fontId="44" fillId="0" borderId="0" xfId="0" applyFont="1" applyAlignment="1">
      <alignment horizontal="left" vertical="center"/>
    </xf>
    <xf numFmtId="0" fontId="44" fillId="25" borderId="11" xfId="0" applyFont="1" applyFill="1" applyBorder="1" applyAlignment="1">
      <alignment horizontal="center" vertical="center" wrapText="1"/>
    </xf>
    <xf numFmtId="0" fontId="44" fillId="25" borderId="10" xfId="0" applyFont="1" applyFill="1" applyBorder="1" applyAlignment="1">
      <alignment horizontal="center" vertical="center" wrapText="1"/>
    </xf>
    <xf numFmtId="166" fontId="44" fillId="25" borderId="11" xfId="253" applyNumberFormat="1" applyFont="1" applyFill="1" applyBorder="1" applyAlignment="1">
      <alignment horizontal="center" vertical="center"/>
    </xf>
    <xf numFmtId="166" fontId="44" fillId="25" borderId="10" xfId="253" applyNumberFormat="1" applyFont="1" applyFill="1" applyBorder="1" applyAlignment="1">
      <alignment horizontal="center" vertical="center"/>
    </xf>
    <xf numFmtId="49" fontId="44" fillId="25" borderId="10" xfId="0" applyNumberFormat="1" applyFont="1" applyFill="1" applyBorder="1" applyAlignment="1">
      <alignment horizontal="center" vertical="center" wrapText="1"/>
    </xf>
    <xf numFmtId="1" fontId="44" fillId="33" borderId="10" xfId="253" applyNumberFormat="1" applyFont="1" applyFill="1" applyBorder="1" applyAlignment="1">
      <alignment horizontal="center" vertical="center"/>
    </xf>
    <xf numFmtId="0" fontId="44" fillId="33" borderId="10" xfId="0" applyFont="1" applyFill="1" applyBorder="1" applyAlignment="1">
      <alignment horizontal="center" vertical="center"/>
    </xf>
    <xf numFmtId="0" fontId="44" fillId="33" borderId="10" xfId="0" applyFont="1" applyFill="1" applyBorder="1" applyAlignment="1">
      <alignment horizontal="center" vertical="center" wrapText="1"/>
    </xf>
    <xf numFmtId="169" fontId="44" fillId="33" borderId="10" xfId="253" applyNumberFormat="1" applyFont="1" applyFill="1" applyBorder="1" applyAlignment="1">
      <alignment horizontal="center" vertical="center"/>
    </xf>
    <xf numFmtId="9" fontId="54" fillId="33" borderId="10" xfId="269" applyFont="1" applyFill="1" applyBorder="1" applyAlignment="1">
      <alignment horizontal="center" vertical="center"/>
    </xf>
    <xf numFmtId="166" fontId="54" fillId="33" borderId="10" xfId="419" applyNumberFormat="1" applyFont="1" applyFill="1" applyBorder="1" applyAlignment="1">
      <alignment horizontal="center" vertical="center"/>
    </xf>
    <xf numFmtId="9" fontId="54" fillId="35" borderId="10" xfId="269" applyFont="1" applyFill="1" applyBorder="1" applyAlignment="1">
      <alignment horizontal="center" vertical="center"/>
    </xf>
    <xf numFmtId="166" fontId="54" fillId="33" borderId="10" xfId="253" applyNumberFormat="1" applyFont="1" applyFill="1" applyBorder="1" applyAlignment="1">
      <alignment horizontal="center" vertical="center"/>
    </xf>
    <xf numFmtId="0" fontId="45" fillId="24" borderId="10" xfId="0" applyFont="1" applyFill="1" applyBorder="1" applyAlignment="1">
      <alignment horizontal="center" vertical="center" wrapText="1"/>
    </xf>
    <xf numFmtId="0" fontId="45" fillId="26" borderId="0" xfId="0" applyFont="1" applyFill="1" applyAlignment="1">
      <alignment horizontal="center" vertical="center" wrapText="1"/>
    </xf>
    <xf numFmtId="9" fontId="44" fillId="33" borderId="10" xfId="269" applyFont="1" applyFill="1" applyBorder="1" applyAlignment="1">
      <alignment horizontal="center" vertical="center"/>
    </xf>
    <xf numFmtId="9" fontId="44" fillId="35" borderId="10" xfId="269" applyFont="1" applyFill="1" applyBorder="1" applyAlignment="1">
      <alignment horizontal="center" vertical="center"/>
    </xf>
    <xf numFmtId="9" fontId="57" fillId="33" borderId="10" xfId="0" applyNumberFormat="1" applyFont="1" applyFill="1" applyBorder="1" applyAlignment="1">
      <alignment horizontal="center" vertical="center"/>
    </xf>
    <xf numFmtId="169" fontId="57" fillId="33" borderId="10" xfId="0" applyNumberFormat="1" applyFont="1" applyFill="1" applyBorder="1" applyAlignment="1">
      <alignment horizontal="center" vertical="center"/>
    </xf>
    <xf numFmtId="9" fontId="57" fillId="0" borderId="10" xfId="0" applyNumberFormat="1" applyFont="1" applyFill="1" applyBorder="1" applyAlignment="1">
      <alignment horizontal="center" vertical="center"/>
    </xf>
    <xf numFmtId="169" fontId="57" fillId="0" borderId="10" xfId="0" applyNumberFormat="1" applyFont="1" applyFill="1" applyBorder="1" applyAlignment="1">
      <alignment horizontal="center" vertical="center"/>
    </xf>
    <xf numFmtId="169" fontId="44" fillId="0" borderId="10" xfId="0" applyNumberFormat="1" applyFont="1" applyFill="1" applyBorder="1" applyAlignment="1">
      <alignment horizontal="center" vertical="center"/>
    </xf>
    <xf numFmtId="0" fontId="50" fillId="0" borderId="0" xfId="0" applyFont="1" applyFill="1" applyBorder="1" applyAlignment="1">
      <alignment horizontal="center" vertical="center" wrapText="1"/>
    </xf>
    <xf numFmtId="0" fontId="50" fillId="0" borderId="0" xfId="0" applyFont="1" applyFill="1" applyBorder="1" applyAlignment="1">
      <alignment horizontal="left" vertical="center" wrapText="1"/>
    </xf>
    <xf numFmtId="0" fontId="44" fillId="0" borderId="10" xfId="0" applyFont="1" applyBorder="1" applyAlignment="1">
      <alignment horizontal="center" vertical="center"/>
    </xf>
    <xf numFmtId="0" fontId="44" fillId="0" borderId="10" xfId="0" applyFont="1" applyBorder="1" applyAlignment="1">
      <alignment horizontal="center" vertical="center" wrapText="1"/>
    </xf>
    <xf numFmtId="9" fontId="44" fillId="34" borderId="10" xfId="0" applyNumberFormat="1" applyFont="1" applyFill="1" applyBorder="1" applyAlignment="1">
      <alignment horizontal="center" vertical="center" wrapText="1"/>
    </xf>
    <xf numFmtId="0" fontId="44" fillId="0" borderId="17" xfId="0" applyFont="1" applyBorder="1" applyAlignment="1">
      <alignment horizontal="center" vertical="center"/>
    </xf>
    <xf numFmtId="0" fontId="44" fillId="0" borderId="31" xfId="0" applyFont="1" applyBorder="1" applyAlignment="1">
      <alignment horizontal="center" vertical="center"/>
    </xf>
    <xf numFmtId="0" fontId="44" fillId="0" borderId="18" xfId="0" applyFont="1" applyBorder="1" applyAlignment="1">
      <alignment horizontal="center" vertical="center"/>
    </xf>
    <xf numFmtId="9" fontId="44" fillId="34" borderId="17" xfId="253" applyNumberFormat="1" applyFont="1" applyFill="1" applyBorder="1" applyAlignment="1">
      <alignment horizontal="center" vertical="center" wrapText="1"/>
    </xf>
    <xf numFmtId="9" fontId="44" fillId="34" borderId="18" xfId="253" applyNumberFormat="1" applyFont="1" applyFill="1" applyBorder="1" applyAlignment="1">
      <alignment horizontal="center" vertical="center" wrapText="1"/>
    </xf>
    <xf numFmtId="1" fontId="44" fillId="34" borderId="17" xfId="253" applyNumberFormat="1" applyFont="1" applyFill="1" applyBorder="1" applyAlignment="1">
      <alignment horizontal="center" vertical="center" wrapText="1"/>
    </xf>
    <xf numFmtId="1" fontId="44" fillId="34" borderId="18" xfId="253" applyNumberFormat="1" applyFont="1" applyFill="1" applyBorder="1" applyAlignment="1">
      <alignment horizontal="center" vertical="center" wrapText="1"/>
    </xf>
    <xf numFmtId="1" fontId="44" fillId="25" borderId="17" xfId="253" applyNumberFormat="1" applyFont="1" applyFill="1" applyBorder="1" applyAlignment="1">
      <alignment horizontal="center" vertical="center" wrapText="1"/>
    </xf>
    <xf numFmtId="1" fontId="44" fillId="25" borderId="18" xfId="253" applyNumberFormat="1" applyFont="1" applyFill="1" applyBorder="1" applyAlignment="1">
      <alignment horizontal="center" vertical="center" wrapText="1"/>
    </xf>
    <xf numFmtId="9" fontId="44" fillId="32" borderId="21" xfId="0" applyNumberFormat="1" applyFont="1" applyFill="1" applyBorder="1" applyAlignment="1">
      <alignment horizontal="center" vertical="center" wrapText="1"/>
    </xf>
    <xf numFmtId="9" fontId="44" fillId="32" borderId="26" xfId="0" applyNumberFormat="1" applyFont="1" applyFill="1" applyBorder="1" applyAlignment="1">
      <alignment horizontal="center" vertical="center" wrapText="1"/>
    </xf>
    <xf numFmtId="9" fontId="44" fillId="32" borderId="28" xfId="0" applyNumberFormat="1" applyFont="1" applyFill="1" applyBorder="1" applyAlignment="1">
      <alignment horizontal="center" vertical="center" wrapText="1"/>
    </xf>
    <xf numFmtId="9" fontId="44" fillId="32" borderId="19" xfId="0" applyNumberFormat="1" applyFont="1" applyFill="1" applyBorder="1" applyAlignment="1">
      <alignment horizontal="center" vertical="center" wrapText="1"/>
    </xf>
    <xf numFmtId="9" fontId="44" fillId="32" borderId="23" xfId="0" applyNumberFormat="1" applyFont="1" applyFill="1" applyBorder="1" applyAlignment="1">
      <alignment horizontal="center" vertical="center" wrapText="1"/>
    </xf>
    <xf numFmtId="9" fontId="44" fillId="32" borderId="20" xfId="0" applyNumberFormat="1" applyFont="1" applyFill="1" applyBorder="1" applyAlignment="1">
      <alignment horizontal="center" vertical="center" wrapText="1"/>
    </xf>
    <xf numFmtId="0" fontId="44" fillId="25" borderId="15" xfId="0" applyFont="1" applyFill="1" applyBorder="1" applyAlignment="1">
      <alignment horizontal="center" vertical="center" wrapText="1"/>
    </xf>
    <xf numFmtId="0" fontId="44" fillId="25" borderId="16" xfId="0" applyFont="1" applyFill="1" applyBorder="1" applyAlignment="1">
      <alignment horizontal="center" vertical="center" wrapText="1"/>
    </xf>
    <xf numFmtId="0" fontId="44" fillId="25" borderId="11" xfId="0" applyFont="1" applyFill="1" applyBorder="1" applyAlignment="1">
      <alignment horizontal="center" vertical="center" wrapText="1"/>
    </xf>
    <xf numFmtId="9" fontId="44" fillId="32" borderId="17" xfId="0" applyNumberFormat="1" applyFont="1" applyFill="1" applyBorder="1" applyAlignment="1">
      <alignment horizontal="center" vertical="center" wrapText="1"/>
    </xf>
    <xf numFmtId="9" fontId="44" fillId="32" borderId="18" xfId="0" applyNumberFormat="1" applyFont="1" applyFill="1" applyBorder="1" applyAlignment="1">
      <alignment horizontal="center" vertical="center" wrapText="1"/>
    </xf>
    <xf numFmtId="9" fontId="44" fillId="25" borderId="10" xfId="0" applyNumberFormat="1" applyFont="1" applyFill="1" applyBorder="1" applyAlignment="1">
      <alignment horizontal="center" vertical="center" wrapText="1"/>
    </xf>
    <xf numFmtId="9" fontId="44" fillId="25" borderId="17" xfId="253" applyFont="1" applyFill="1" applyBorder="1" applyAlignment="1">
      <alignment horizontal="center" vertical="center" wrapText="1"/>
    </xf>
    <xf numFmtId="9" fontId="44" fillId="25" borderId="18" xfId="253" applyFont="1" applyFill="1" applyBorder="1" applyAlignment="1">
      <alignment horizontal="center" vertical="center" wrapText="1"/>
    </xf>
    <xf numFmtId="0" fontId="44" fillId="0" borderId="15" xfId="0" applyFont="1" applyBorder="1" applyAlignment="1">
      <alignment horizontal="center" vertical="center" wrapText="1"/>
    </xf>
    <xf numFmtId="0" fontId="44" fillId="0" borderId="11" xfId="0" applyFont="1" applyBorder="1" applyAlignment="1">
      <alignment horizontal="center" vertical="center" wrapText="1"/>
    </xf>
    <xf numFmtId="0" fontId="44" fillId="0" borderId="16" xfId="0" applyFont="1" applyBorder="1" applyAlignment="1">
      <alignment horizontal="center" vertical="center" wrapText="1"/>
    </xf>
    <xf numFmtId="0" fontId="44" fillId="0" borderId="15" xfId="0" applyFont="1" applyFill="1" applyBorder="1" applyAlignment="1">
      <alignment horizontal="center" vertical="center" wrapText="1"/>
    </xf>
    <xf numFmtId="0" fontId="44" fillId="0" borderId="16" xfId="0" applyFont="1" applyFill="1" applyBorder="1" applyAlignment="1">
      <alignment horizontal="center" vertical="center" wrapText="1"/>
    </xf>
    <xf numFmtId="9" fontId="44" fillId="0" borderId="17" xfId="253" applyFont="1" applyBorder="1" applyAlignment="1">
      <alignment horizontal="center" vertical="center"/>
    </xf>
    <xf numFmtId="9" fontId="44" fillId="0" borderId="31" xfId="253" applyFont="1" applyBorder="1" applyAlignment="1">
      <alignment horizontal="center" vertical="center"/>
    </xf>
    <xf numFmtId="9" fontId="44" fillId="0" borderId="18" xfId="253" applyFont="1" applyBorder="1" applyAlignment="1">
      <alignment horizontal="center" vertical="center"/>
    </xf>
    <xf numFmtId="9" fontId="44" fillId="0" borderId="17" xfId="253" applyFont="1" applyFill="1" applyBorder="1" applyAlignment="1">
      <alignment horizontal="center" vertical="center"/>
    </xf>
    <xf numFmtId="9" fontId="44" fillId="0" borderId="31" xfId="253" applyFont="1" applyFill="1" applyBorder="1" applyAlignment="1">
      <alignment horizontal="center" vertical="center"/>
    </xf>
    <xf numFmtId="9" fontId="44" fillId="0" borderId="18" xfId="253" applyFont="1" applyFill="1" applyBorder="1" applyAlignment="1">
      <alignment horizontal="center" vertical="center"/>
    </xf>
    <xf numFmtId="0" fontId="44" fillId="32" borderId="15" xfId="0" applyFont="1" applyFill="1" applyBorder="1" applyAlignment="1">
      <alignment horizontal="center" vertical="center" wrapText="1"/>
    </xf>
    <xf numFmtId="0" fontId="44" fillId="32" borderId="16" xfId="0" applyFont="1" applyFill="1" applyBorder="1" applyAlignment="1">
      <alignment horizontal="center" vertical="center" wrapText="1"/>
    </xf>
    <xf numFmtId="0" fontId="44" fillId="32" borderId="11" xfId="0" applyFont="1" applyFill="1" applyBorder="1" applyAlignment="1">
      <alignment horizontal="center" vertical="center" wrapText="1"/>
    </xf>
    <xf numFmtId="0" fontId="45" fillId="24" borderId="32" xfId="0" applyFont="1" applyFill="1" applyBorder="1" applyAlignment="1">
      <alignment horizontal="center" vertical="center"/>
    </xf>
    <xf numFmtId="0" fontId="45" fillId="24" borderId="14" xfId="0" applyFont="1" applyFill="1" applyBorder="1" applyAlignment="1">
      <alignment horizontal="center" vertical="center"/>
    </xf>
    <xf numFmtId="0" fontId="44" fillId="25" borderId="10" xfId="0" applyFont="1" applyFill="1" applyBorder="1" applyAlignment="1">
      <alignment horizontal="center" vertical="center" wrapText="1"/>
    </xf>
    <xf numFmtId="0" fontId="44" fillId="25" borderId="26" xfId="0" applyFont="1" applyFill="1" applyBorder="1" applyAlignment="1">
      <alignment horizontal="center" vertical="center" textRotation="90" wrapText="1"/>
    </xf>
    <xf numFmtId="0" fontId="44" fillId="25" borderId="19" xfId="0" applyFont="1" applyFill="1" applyBorder="1" applyAlignment="1">
      <alignment horizontal="center" vertical="center" textRotation="90" wrapText="1"/>
    </xf>
    <xf numFmtId="0" fontId="44" fillId="25" borderId="20" xfId="0" applyFont="1" applyFill="1" applyBorder="1" applyAlignment="1">
      <alignment horizontal="center" vertical="center" textRotation="90" wrapText="1"/>
    </xf>
    <xf numFmtId="0" fontId="45" fillId="24" borderId="27" xfId="0" applyFont="1" applyFill="1" applyBorder="1" applyAlignment="1">
      <alignment horizontal="center" vertical="center"/>
    </xf>
    <xf numFmtId="0" fontId="44" fillId="34" borderId="15" xfId="0" applyFont="1" applyFill="1" applyBorder="1" applyAlignment="1">
      <alignment horizontal="center" vertical="center"/>
    </xf>
    <xf numFmtId="0" fontId="44" fillId="34" borderId="16" xfId="0" applyFont="1" applyFill="1" applyBorder="1" applyAlignment="1">
      <alignment horizontal="center" vertical="center"/>
    </xf>
    <xf numFmtId="0" fontId="44" fillId="34" borderId="11" xfId="0" applyFont="1" applyFill="1" applyBorder="1" applyAlignment="1">
      <alignment horizontal="center" vertical="center"/>
    </xf>
    <xf numFmtId="9" fontId="44" fillId="34" borderId="17" xfId="0" applyNumberFormat="1" applyFont="1" applyFill="1" applyBorder="1" applyAlignment="1">
      <alignment horizontal="center" vertical="center" wrapText="1"/>
    </xf>
    <xf numFmtId="9" fontId="44" fillId="34" borderId="18" xfId="0" applyNumberFormat="1" applyFont="1" applyFill="1" applyBorder="1" applyAlignment="1">
      <alignment horizontal="center" vertical="center" wrapText="1"/>
    </xf>
    <xf numFmtId="9" fontId="44" fillId="34" borderId="21" xfId="0" applyNumberFormat="1" applyFont="1" applyFill="1" applyBorder="1" applyAlignment="1">
      <alignment horizontal="center" vertical="center" wrapText="1"/>
    </xf>
    <xf numFmtId="9" fontId="44" fillId="34" borderId="28" xfId="0" applyNumberFormat="1" applyFont="1" applyFill="1" applyBorder="1" applyAlignment="1">
      <alignment horizontal="center" vertical="center" wrapText="1"/>
    </xf>
    <xf numFmtId="0" fontId="56" fillId="25" borderId="15" xfId="0" applyFont="1" applyFill="1" applyBorder="1" applyAlignment="1">
      <alignment horizontal="center" vertical="center" wrapText="1"/>
    </xf>
    <xf numFmtId="0" fontId="56" fillId="25" borderId="16" xfId="0" applyFont="1" applyFill="1" applyBorder="1" applyAlignment="1">
      <alignment horizontal="center" vertical="center" wrapText="1"/>
    </xf>
    <xf numFmtId="0" fontId="56" fillId="25" borderId="11" xfId="0" applyFont="1" applyFill="1" applyBorder="1" applyAlignment="1">
      <alignment horizontal="center" vertical="center" wrapText="1"/>
    </xf>
    <xf numFmtId="9" fontId="44" fillId="25" borderId="17" xfId="0" applyNumberFormat="1" applyFont="1" applyFill="1" applyBorder="1" applyAlignment="1">
      <alignment horizontal="center" vertical="center" wrapText="1"/>
    </xf>
    <xf numFmtId="9" fontId="44" fillId="25" borderId="18" xfId="0" applyNumberFormat="1" applyFont="1" applyFill="1" applyBorder="1" applyAlignment="1">
      <alignment horizontal="center" vertical="center" wrapText="1"/>
    </xf>
    <xf numFmtId="0" fontId="51" fillId="0" borderId="10" xfId="0" applyFont="1" applyBorder="1" applyAlignment="1">
      <alignment horizontal="center" vertical="center" wrapText="1"/>
    </xf>
    <xf numFmtId="0" fontId="51" fillId="0" borderId="15" xfId="0" applyFont="1" applyBorder="1" applyAlignment="1">
      <alignment horizontal="center" vertical="center" wrapText="1"/>
    </xf>
    <xf numFmtId="0" fontId="45" fillId="24" borderId="27" xfId="0" applyFont="1" applyFill="1" applyBorder="1" applyAlignment="1">
      <alignment horizontal="center" vertical="center" wrapText="1"/>
    </xf>
    <xf numFmtId="0" fontId="45" fillId="24" borderId="14" xfId="0" applyFont="1" applyFill="1" applyBorder="1" applyAlignment="1">
      <alignment horizontal="center" vertical="center" wrapText="1"/>
    </xf>
    <xf numFmtId="0" fontId="45" fillId="24" borderId="29" xfId="0" applyFont="1" applyFill="1" applyBorder="1" applyAlignment="1">
      <alignment horizontal="center" vertical="center"/>
    </xf>
    <xf numFmtId="0" fontId="45" fillId="24" borderId="30" xfId="0" applyFont="1" applyFill="1" applyBorder="1" applyAlignment="1">
      <alignment horizontal="center" vertical="center"/>
    </xf>
    <xf numFmtId="0" fontId="44" fillId="25" borderId="25" xfId="0" applyFont="1" applyFill="1" applyBorder="1" applyAlignment="1">
      <alignment horizontal="center" vertical="center" textRotation="90" wrapText="1"/>
    </xf>
    <xf numFmtId="0" fontId="44" fillId="25" borderId="12" xfId="0" applyFont="1" applyFill="1" applyBorder="1" applyAlignment="1">
      <alignment horizontal="center" vertical="center" textRotation="90" wrapText="1"/>
    </xf>
    <xf numFmtId="0" fontId="44" fillId="25" borderId="13" xfId="0" applyFont="1" applyFill="1" applyBorder="1" applyAlignment="1">
      <alignment horizontal="center" vertical="center" textRotation="90" wrapText="1"/>
    </xf>
    <xf numFmtId="9" fontId="44" fillId="0" borderId="34" xfId="253" applyFont="1" applyBorder="1" applyAlignment="1">
      <alignment horizontal="center" vertical="center"/>
    </xf>
    <xf numFmtId="9" fontId="44" fillId="0" borderId="35" xfId="253" applyFont="1" applyBorder="1" applyAlignment="1">
      <alignment horizontal="center" vertical="center"/>
    </xf>
    <xf numFmtId="9" fontId="44" fillId="0" borderId="36" xfId="253" applyFont="1" applyBorder="1" applyAlignment="1">
      <alignment horizontal="center" vertical="center"/>
    </xf>
    <xf numFmtId="0" fontId="44" fillId="25" borderId="24" xfId="0" applyFont="1" applyFill="1" applyBorder="1" applyAlignment="1">
      <alignment horizontal="center" vertical="center" wrapText="1"/>
    </xf>
    <xf numFmtId="1" fontId="44" fillId="25" borderId="17" xfId="0" applyNumberFormat="1" applyFont="1" applyFill="1" applyBorder="1" applyAlignment="1">
      <alignment horizontal="center" vertical="center" wrapText="1"/>
    </xf>
    <xf numFmtId="1" fontId="44" fillId="25" borderId="18" xfId="0" applyNumberFormat="1" applyFont="1" applyFill="1" applyBorder="1" applyAlignment="1">
      <alignment horizontal="center" vertical="center" wrapText="1"/>
    </xf>
    <xf numFmtId="0" fontId="44" fillId="34" borderId="15" xfId="0" applyFont="1" applyFill="1" applyBorder="1" applyAlignment="1">
      <alignment horizontal="center" vertical="center" wrapText="1"/>
    </xf>
    <xf numFmtId="0" fontId="44" fillId="34" borderId="11" xfId="0" applyFont="1" applyFill="1" applyBorder="1" applyAlignment="1">
      <alignment horizontal="center" vertical="center" wrapText="1"/>
    </xf>
    <xf numFmtId="9" fontId="44" fillId="34" borderId="31" xfId="0" applyNumberFormat="1" applyFont="1" applyFill="1" applyBorder="1" applyAlignment="1">
      <alignment horizontal="center" vertical="center" wrapText="1"/>
    </xf>
    <xf numFmtId="0" fontId="44" fillId="25" borderId="10" xfId="0" applyFont="1" applyFill="1" applyBorder="1" applyAlignment="1">
      <alignment horizontal="center" vertical="center" textRotation="90" wrapText="1"/>
    </xf>
    <xf numFmtId="0" fontId="44" fillId="34" borderId="16" xfId="0" applyFont="1" applyFill="1" applyBorder="1" applyAlignment="1">
      <alignment horizontal="center" vertical="center" wrapText="1"/>
    </xf>
    <xf numFmtId="0" fontId="44" fillId="25" borderId="10" xfId="0" applyFont="1" applyFill="1" applyBorder="1" applyAlignment="1">
      <alignment horizontal="left" vertical="center" wrapText="1"/>
    </xf>
    <xf numFmtId="0" fontId="44" fillId="25" borderId="10" xfId="0" applyFont="1" applyFill="1" applyBorder="1" applyAlignment="1">
      <alignment horizontal="center" vertical="center"/>
    </xf>
    <xf numFmtId="0" fontId="45" fillId="24" borderId="10" xfId="0" applyFont="1" applyFill="1" applyBorder="1" applyAlignment="1">
      <alignment horizontal="center" vertical="center" wrapText="1"/>
    </xf>
    <xf numFmtId="0" fontId="44" fillId="26" borderId="10" xfId="0" applyFont="1" applyFill="1" applyBorder="1" applyAlignment="1">
      <alignment horizontal="justify" vertical="center" wrapText="1"/>
    </xf>
    <xf numFmtId="0" fontId="53" fillId="27" borderId="10" xfId="0" applyFont="1" applyFill="1" applyBorder="1" applyAlignment="1">
      <alignment horizontal="center" vertical="center"/>
    </xf>
    <xf numFmtId="9" fontId="44" fillId="26" borderId="10" xfId="0" applyNumberFormat="1" applyFont="1" applyFill="1" applyBorder="1" applyAlignment="1">
      <alignment horizontal="center" vertical="center"/>
    </xf>
    <xf numFmtId="0" fontId="52" fillId="26" borderId="10" xfId="0" applyFont="1" applyFill="1" applyBorder="1" applyAlignment="1">
      <alignment horizontal="center" vertical="center"/>
    </xf>
    <xf numFmtId="9" fontId="44" fillId="26" borderId="10" xfId="253" applyFont="1" applyFill="1" applyBorder="1" applyAlignment="1">
      <alignment horizontal="center" vertical="center"/>
    </xf>
    <xf numFmtId="0" fontId="45" fillId="26" borderId="10" xfId="0" applyFont="1" applyFill="1" applyBorder="1" applyAlignment="1">
      <alignment horizontal="center" vertical="center" wrapText="1"/>
    </xf>
    <xf numFmtId="0" fontId="53" fillId="27" borderId="33" xfId="0" applyFont="1" applyFill="1" applyBorder="1" applyAlignment="1">
      <alignment horizontal="center" vertical="center"/>
    </xf>
    <xf numFmtId="0" fontId="53" fillId="27" borderId="20" xfId="0" applyFont="1" applyFill="1" applyBorder="1" applyAlignment="1">
      <alignment horizontal="center" vertical="center"/>
    </xf>
    <xf numFmtId="1" fontId="44" fillId="26" borderId="15" xfId="253" applyNumberFormat="1" applyFont="1" applyFill="1" applyBorder="1" applyAlignment="1">
      <alignment horizontal="center" vertical="center"/>
    </xf>
    <xf numFmtId="1" fontId="44" fillId="26" borderId="11" xfId="253" applyNumberFormat="1" applyFont="1" applyFill="1" applyBorder="1" applyAlignment="1">
      <alignment horizontal="center" vertical="center"/>
    </xf>
    <xf numFmtId="0" fontId="44" fillId="26" borderId="17" xfId="0" applyFont="1" applyFill="1" applyBorder="1" applyAlignment="1">
      <alignment horizontal="justify" vertical="center" wrapText="1"/>
    </xf>
    <xf numFmtId="0" fontId="44" fillId="26" borderId="31" xfId="0" applyFont="1" applyFill="1" applyBorder="1" applyAlignment="1">
      <alignment horizontal="justify" vertical="center" wrapText="1"/>
    </xf>
    <xf numFmtId="0" fontId="44" fillId="26" borderId="18" xfId="0" applyFont="1" applyFill="1" applyBorder="1" applyAlignment="1">
      <alignment horizontal="justify" vertical="center" wrapText="1"/>
    </xf>
    <xf numFmtId="0" fontId="52" fillId="26" borderId="17" xfId="0" applyFont="1" applyFill="1" applyBorder="1" applyAlignment="1">
      <alignment horizontal="center" vertical="center"/>
    </xf>
    <xf numFmtId="0" fontId="52" fillId="26" borderId="31" xfId="0" applyFont="1" applyFill="1" applyBorder="1" applyAlignment="1">
      <alignment horizontal="center" vertical="center"/>
    </xf>
    <xf numFmtId="0" fontId="52" fillId="26" borderId="18" xfId="0" applyFont="1" applyFill="1" applyBorder="1" applyAlignment="1">
      <alignment horizontal="center" vertical="center"/>
    </xf>
    <xf numFmtId="0" fontId="53" fillId="27" borderId="10" xfId="0" applyFont="1" applyFill="1" applyBorder="1" applyAlignment="1">
      <alignment horizontal="center" vertical="center" wrapText="1"/>
    </xf>
    <xf numFmtId="0" fontId="52" fillId="26" borderId="10" xfId="0" applyFont="1" applyFill="1" applyBorder="1" applyAlignment="1">
      <alignment horizontal="center" vertical="center" wrapText="1"/>
    </xf>
    <xf numFmtId="0" fontId="44" fillId="26" borderId="0" xfId="0" applyFont="1" applyFill="1" applyBorder="1" applyAlignment="1">
      <alignment horizontal="justify" vertical="center" wrapText="1"/>
    </xf>
    <xf numFmtId="0" fontId="45" fillId="26" borderId="0" xfId="0" applyFont="1" applyFill="1" applyBorder="1" applyAlignment="1">
      <alignment horizontal="center" vertical="center" wrapText="1"/>
    </xf>
    <xf numFmtId="0" fontId="52" fillId="26" borderId="17" xfId="0" applyFont="1" applyFill="1" applyBorder="1" applyAlignment="1">
      <alignment horizontal="center" vertical="center" wrapText="1"/>
    </xf>
    <xf numFmtId="0" fontId="52" fillId="26" borderId="31" xfId="0" applyFont="1" applyFill="1" applyBorder="1" applyAlignment="1">
      <alignment horizontal="center" vertical="center" wrapText="1"/>
    </xf>
    <xf numFmtId="0" fontId="52" fillId="26" borderId="18" xfId="0" applyFont="1" applyFill="1" applyBorder="1" applyAlignment="1">
      <alignment horizontal="center" vertical="center" wrapText="1"/>
    </xf>
    <xf numFmtId="0" fontId="45" fillId="26" borderId="0" xfId="0" applyFont="1" applyFill="1" applyAlignment="1">
      <alignment horizontal="center" vertical="center" wrapText="1"/>
    </xf>
    <xf numFmtId="9" fontId="44" fillId="26" borderId="17" xfId="253" applyFont="1" applyFill="1" applyBorder="1" applyAlignment="1">
      <alignment horizontal="center" vertical="center" wrapText="1"/>
    </xf>
    <xf numFmtId="9" fontId="44" fillId="26" borderId="31" xfId="253" applyFont="1" applyFill="1" applyBorder="1" applyAlignment="1">
      <alignment horizontal="center" vertical="center" wrapText="1"/>
    </xf>
    <xf numFmtId="9" fontId="44" fillId="26" borderId="18" xfId="253" applyFont="1" applyFill="1" applyBorder="1" applyAlignment="1">
      <alignment horizontal="center" vertical="center" wrapText="1"/>
    </xf>
    <xf numFmtId="0" fontId="45" fillId="24" borderId="17" xfId="0" applyFont="1" applyFill="1" applyBorder="1" applyAlignment="1">
      <alignment horizontal="center" vertical="center" wrapText="1"/>
    </xf>
    <xf numFmtId="0" fontId="45" fillId="24" borderId="31" xfId="0" applyFont="1" applyFill="1" applyBorder="1" applyAlignment="1">
      <alignment horizontal="center" vertical="center" wrapText="1"/>
    </xf>
    <xf numFmtId="0" fontId="45" fillId="24" borderId="18" xfId="0" applyFont="1" applyFill="1" applyBorder="1" applyAlignment="1">
      <alignment horizontal="center" vertical="center" wrapText="1"/>
    </xf>
    <xf numFmtId="0" fontId="44" fillId="31" borderId="17" xfId="0" applyFont="1" applyFill="1" applyBorder="1" applyAlignment="1">
      <alignment horizontal="justify" vertical="center" wrapText="1"/>
    </xf>
    <xf numFmtId="0" fontId="44" fillId="31" borderId="31" xfId="0" applyFont="1" applyFill="1" applyBorder="1" applyAlignment="1">
      <alignment horizontal="justify" vertical="center" wrapText="1"/>
    </xf>
    <xf numFmtId="0" fontId="44" fillId="31" borderId="18" xfId="0" applyFont="1" applyFill="1" applyBorder="1" applyAlignment="1">
      <alignment horizontal="justify" vertical="center" wrapText="1"/>
    </xf>
    <xf numFmtId="0" fontId="45" fillId="26" borderId="0" xfId="0" applyFont="1" applyFill="1" applyAlignment="1">
      <alignment horizontal="justify" vertical="center" wrapText="1"/>
    </xf>
    <xf numFmtId="0" fontId="52" fillId="26" borderId="17" xfId="0" applyFont="1" applyFill="1" applyBorder="1" applyAlignment="1">
      <alignment horizontal="justify" vertical="center" wrapText="1"/>
    </xf>
    <xf numFmtId="0" fontId="52" fillId="26" borderId="31" xfId="0" applyFont="1" applyFill="1" applyBorder="1" applyAlignment="1">
      <alignment horizontal="justify" vertical="center" wrapText="1"/>
    </xf>
    <xf numFmtId="0" fontId="52" fillId="26" borderId="18" xfId="0" applyFont="1" applyFill="1" applyBorder="1" applyAlignment="1">
      <alignment horizontal="justify" vertical="center" wrapText="1"/>
    </xf>
    <xf numFmtId="0" fontId="44" fillId="26" borderId="10" xfId="0" applyFont="1" applyFill="1" applyBorder="1" applyAlignment="1">
      <alignment vertical="center" wrapText="1"/>
    </xf>
    <xf numFmtId="0" fontId="44" fillId="26" borderId="17" xfId="0" applyFont="1" applyFill="1" applyBorder="1" applyAlignment="1">
      <alignment vertical="center" wrapText="1"/>
    </xf>
    <xf numFmtId="0" fontId="44" fillId="26" borderId="31" xfId="0" applyFont="1" applyFill="1" applyBorder="1" applyAlignment="1">
      <alignment vertical="center" wrapText="1"/>
    </xf>
    <xf numFmtId="0" fontId="44" fillId="26" borderId="18" xfId="0" applyFont="1" applyFill="1" applyBorder="1" applyAlignment="1">
      <alignment vertical="center" wrapText="1"/>
    </xf>
    <xf numFmtId="0" fontId="44" fillId="36" borderId="17" xfId="0" applyFont="1" applyFill="1" applyBorder="1" applyAlignment="1">
      <alignment vertical="center" wrapText="1"/>
    </xf>
    <xf numFmtId="0" fontId="44" fillId="36" borderId="31" xfId="0" applyFont="1" applyFill="1" applyBorder="1" applyAlignment="1">
      <alignment vertical="center" wrapText="1"/>
    </xf>
    <xf numFmtId="0" fontId="44" fillId="36" borderId="18" xfId="0" applyFont="1" applyFill="1" applyBorder="1" applyAlignment="1">
      <alignment vertical="center" wrapText="1"/>
    </xf>
    <xf numFmtId="0" fontId="44" fillId="26" borderId="10" xfId="0" applyFont="1" applyFill="1" applyBorder="1" applyAlignment="1">
      <alignment horizontal="left" vertical="center" wrapText="1"/>
    </xf>
    <xf numFmtId="0" fontId="53" fillId="27" borderId="17" xfId="0" applyFont="1" applyFill="1" applyBorder="1" applyAlignment="1">
      <alignment horizontal="center" vertical="center" wrapText="1"/>
    </xf>
    <xf numFmtId="0" fontId="53" fillId="27" borderId="31" xfId="0" applyFont="1" applyFill="1" applyBorder="1" applyAlignment="1">
      <alignment horizontal="center" vertical="center" wrapText="1"/>
    </xf>
    <xf numFmtId="0" fontId="53" fillId="27" borderId="18" xfId="0" applyFont="1" applyFill="1" applyBorder="1" applyAlignment="1">
      <alignment horizontal="center" vertical="center" wrapText="1"/>
    </xf>
    <xf numFmtId="0" fontId="53" fillId="26" borderId="17" xfId="0" applyFont="1" applyFill="1" applyBorder="1" applyAlignment="1">
      <alignment horizontal="justify" vertical="center" wrapText="1"/>
    </xf>
    <xf numFmtId="0" fontId="44" fillId="26" borderId="10" xfId="0" applyFont="1" applyFill="1" applyBorder="1" applyAlignment="1">
      <alignment vertical="top" wrapText="1"/>
    </xf>
    <xf numFmtId="0" fontId="45" fillId="24" borderId="17" xfId="0" applyFont="1" applyFill="1" applyBorder="1" applyAlignment="1">
      <alignment horizontal="center" vertical="center"/>
    </xf>
    <xf numFmtId="0" fontId="45" fillId="24" borderId="31" xfId="0" applyFont="1" applyFill="1" applyBorder="1" applyAlignment="1">
      <alignment horizontal="center" vertical="center"/>
    </xf>
    <xf numFmtId="0" fontId="45" fillId="24" borderId="18" xfId="0" applyFont="1" applyFill="1" applyBorder="1" applyAlignment="1">
      <alignment horizontal="center" vertical="center"/>
    </xf>
    <xf numFmtId="9" fontId="44" fillId="26" borderId="17" xfId="253" applyFont="1" applyFill="1" applyBorder="1" applyAlignment="1">
      <alignment horizontal="center" vertical="center"/>
    </xf>
    <xf numFmtId="9" fontId="44" fillId="26" borderId="31" xfId="253" applyFont="1" applyFill="1" applyBorder="1" applyAlignment="1">
      <alignment horizontal="center" vertical="center"/>
    </xf>
    <xf numFmtId="9" fontId="44" fillId="26" borderId="18" xfId="253" applyFont="1" applyFill="1" applyBorder="1" applyAlignment="1">
      <alignment horizontal="center" vertical="center"/>
    </xf>
    <xf numFmtId="0" fontId="44" fillId="0" borderId="17" xfId="0" applyFont="1" applyBorder="1" applyAlignment="1">
      <alignment horizontal="justify" vertical="center" wrapText="1"/>
    </xf>
    <xf numFmtId="0" fontId="44" fillId="0" borderId="31" xfId="0" applyFont="1" applyBorder="1" applyAlignment="1">
      <alignment horizontal="justify" vertical="center" wrapText="1"/>
    </xf>
    <xf numFmtId="0" fontId="44" fillId="0" borderId="18" xfId="0" applyFont="1" applyBorder="1" applyAlignment="1">
      <alignment horizontal="justify" vertical="center" wrapText="1"/>
    </xf>
    <xf numFmtId="0" fontId="44" fillId="0" borderId="17" xfId="0" applyFont="1" applyBorder="1" applyAlignment="1">
      <alignment horizontal="justify" vertical="center"/>
    </xf>
    <xf numFmtId="0" fontId="44" fillId="0" borderId="31" xfId="0" applyFont="1" applyBorder="1" applyAlignment="1">
      <alignment horizontal="justify" vertical="center"/>
    </xf>
    <xf numFmtId="0" fontId="44" fillId="0" borderId="18" xfId="0" applyFont="1" applyBorder="1" applyAlignment="1">
      <alignment horizontal="justify" vertical="center"/>
    </xf>
    <xf numFmtId="0" fontId="45" fillId="24" borderId="21" xfId="0" applyFont="1" applyFill="1" applyBorder="1" applyAlignment="1">
      <alignment horizontal="center" vertical="center" wrapText="1"/>
    </xf>
    <xf numFmtId="0" fontId="45" fillId="24" borderId="26" xfId="0" applyFont="1" applyFill="1" applyBorder="1" applyAlignment="1">
      <alignment horizontal="center" vertical="center" wrapText="1"/>
    </xf>
    <xf numFmtId="0" fontId="45" fillId="24" borderId="23" xfId="0" applyFont="1" applyFill="1" applyBorder="1" applyAlignment="1">
      <alignment horizontal="center" vertical="center" wrapText="1"/>
    </xf>
    <xf numFmtId="0" fontId="45" fillId="24" borderId="20" xfId="0" applyFont="1" applyFill="1" applyBorder="1" applyAlignment="1">
      <alignment horizontal="center" vertical="center" wrapText="1"/>
    </xf>
    <xf numFmtId="0" fontId="44" fillId="26" borderId="21" xfId="0" applyFont="1" applyFill="1" applyBorder="1" applyAlignment="1">
      <alignment horizontal="center" vertical="center" wrapText="1"/>
    </xf>
    <xf numFmtId="0" fontId="44" fillId="26" borderId="37" xfId="0" applyFont="1" applyFill="1" applyBorder="1" applyAlignment="1">
      <alignment horizontal="center" vertical="center" wrapText="1"/>
    </xf>
    <xf numFmtId="0" fontId="44" fillId="26" borderId="26" xfId="0" applyFont="1" applyFill="1" applyBorder="1" applyAlignment="1">
      <alignment horizontal="center" vertical="center" wrapText="1"/>
    </xf>
    <xf numFmtId="0" fontId="44" fillId="26" borderId="23" xfId="0" applyFont="1" applyFill="1" applyBorder="1" applyAlignment="1">
      <alignment horizontal="center" vertical="center" wrapText="1"/>
    </xf>
    <xf numFmtId="0" fontId="44" fillId="26" borderId="33" xfId="0" applyFont="1" applyFill="1" applyBorder="1" applyAlignment="1">
      <alignment horizontal="center" vertical="center" wrapText="1"/>
    </xf>
    <xf numFmtId="0" fontId="44" fillId="26" borderId="20" xfId="0" applyFont="1" applyFill="1" applyBorder="1" applyAlignment="1">
      <alignment horizontal="center" vertical="center" wrapText="1"/>
    </xf>
    <xf numFmtId="0" fontId="44" fillId="0" borderId="17" xfId="0" applyFont="1" applyBorder="1" applyAlignment="1">
      <alignment horizontal="center"/>
    </xf>
    <xf numFmtId="0" fontId="44" fillId="0" borderId="31" xfId="0" applyFont="1" applyBorder="1" applyAlignment="1">
      <alignment horizontal="center"/>
    </xf>
    <xf numFmtId="0" fontId="44" fillId="0" borderId="18" xfId="0" applyFont="1" applyBorder="1" applyAlignment="1">
      <alignment horizontal="center"/>
    </xf>
    <xf numFmtId="0" fontId="45" fillId="24" borderId="10" xfId="0" applyFont="1" applyFill="1" applyBorder="1" applyAlignment="1">
      <alignment horizontal="center" vertical="center"/>
    </xf>
    <xf numFmtId="9" fontId="44" fillId="0" borderId="10" xfId="0" applyNumberFormat="1" applyFont="1" applyBorder="1" applyAlignment="1">
      <alignment horizontal="center"/>
    </xf>
    <xf numFmtId="0" fontId="44" fillId="0" borderId="10" xfId="0" applyFont="1" applyBorder="1" applyAlignment="1">
      <alignment horizontal="center"/>
    </xf>
  </cellXfs>
  <cellStyles count="42334">
    <cellStyle name="20% - Énfasis1" xfId="1" builtinId="30" customBuiltin="1"/>
    <cellStyle name="20% - Énfasis1 1" xfId="2"/>
    <cellStyle name="20% - Énfasis1 2" xfId="3"/>
    <cellStyle name="20% - Énfasis1 3" xfId="4"/>
    <cellStyle name="20% - Énfasis1 4" xfId="5"/>
    <cellStyle name="20% - Énfasis1 5" xfId="6"/>
    <cellStyle name="20% - Énfasis1 6" xfId="422"/>
    <cellStyle name="20% - Énfasis2" xfId="7" builtinId="34" customBuiltin="1"/>
    <cellStyle name="20% - Énfasis2 1" xfId="8"/>
    <cellStyle name="20% - Énfasis2 2" xfId="9"/>
    <cellStyle name="20% - Énfasis2 3" xfId="10"/>
    <cellStyle name="20% - Énfasis2 4" xfId="11"/>
    <cellStyle name="20% - Énfasis2 5" xfId="12"/>
    <cellStyle name="20% - Énfasis2 6" xfId="423"/>
    <cellStyle name="20% - Énfasis3" xfId="13" builtinId="38" customBuiltin="1"/>
    <cellStyle name="20% - Énfasis3 1" xfId="14"/>
    <cellStyle name="20% - Énfasis3 2" xfId="15"/>
    <cellStyle name="20% - Énfasis3 3" xfId="16"/>
    <cellStyle name="20% - Énfasis3 4" xfId="17"/>
    <cellStyle name="20% - Énfasis3 5" xfId="18"/>
    <cellStyle name="20% - Énfasis3 6" xfId="424"/>
    <cellStyle name="20% - Énfasis4" xfId="19" builtinId="42" customBuiltin="1"/>
    <cellStyle name="20% - Énfasis4 1" xfId="20"/>
    <cellStyle name="20% - Énfasis4 2" xfId="21"/>
    <cellStyle name="20% - Énfasis4 3" xfId="22"/>
    <cellStyle name="20% - Énfasis4 4" xfId="23"/>
    <cellStyle name="20% - Énfasis4 5" xfId="24"/>
    <cellStyle name="20% - Énfasis4 6" xfId="425"/>
    <cellStyle name="20% - Énfasis5" xfId="25" builtinId="46" customBuiltin="1"/>
    <cellStyle name="20% - Énfasis5 1" xfId="26"/>
    <cellStyle name="20% - Énfasis5 2" xfId="27"/>
    <cellStyle name="20% - Énfasis5 3" xfId="28"/>
    <cellStyle name="20% - Énfasis5 4" xfId="29"/>
    <cellStyle name="20% - Énfasis5 5" xfId="30"/>
    <cellStyle name="20% - Énfasis5 6" xfId="426"/>
    <cellStyle name="20% - Énfasis6" xfId="31" builtinId="50" customBuiltin="1"/>
    <cellStyle name="20% - Énfasis6 1" xfId="32"/>
    <cellStyle name="20% - Énfasis6 2" xfId="33"/>
    <cellStyle name="20% - Énfasis6 3" xfId="34"/>
    <cellStyle name="20% - Énfasis6 4" xfId="35"/>
    <cellStyle name="20% - Énfasis6 5" xfId="36"/>
    <cellStyle name="20% - Énfasis6 6" xfId="427"/>
    <cellStyle name="40% - Énfasis1" xfId="37" builtinId="31" customBuiltin="1"/>
    <cellStyle name="40% - Énfasis1 1" xfId="38"/>
    <cellStyle name="40% - Énfasis1 2" xfId="39"/>
    <cellStyle name="40% - Énfasis1 3" xfId="40"/>
    <cellStyle name="40% - Énfasis1 4" xfId="41"/>
    <cellStyle name="40% - Énfasis1 5" xfId="42"/>
    <cellStyle name="40% - Énfasis1 6" xfId="428"/>
    <cellStyle name="40% - Énfasis2" xfId="43" builtinId="35" customBuiltin="1"/>
    <cellStyle name="40% - Énfasis2 1" xfId="44"/>
    <cellStyle name="40% - Énfasis2 2" xfId="45"/>
    <cellStyle name="40% - Énfasis2 3" xfId="46"/>
    <cellStyle name="40% - Énfasis2 4" xfId="47"/>
    <cellStyle name="40% - Énfasis2 5" xfId="48"/>
    <cellStyle name="40% - Énfasis2 6" xfId="429"/>
    <cellStyle name="40% - Énfasis3" xfId="49" builtinId="39" customBuiltin="1"/>
    <cellStyle name="40% - Énfasis3 1" xfId="50"/>
    <cellStyle name="40% - Énfasis3 2" xfId="51"/>
    <cellStyle name="40% - Énfasis3 3" xfId="52"/>
    <cellStyle name="40% - Énfasis3 4" xfId="53"/>
    <cellStyle name="40% - Énfasis3 5" xfId="54"/>
    <cellStyle name="40% - Énfasis3 6" xfId="430"/>
    <cellStyle name="40% - Énfasis4" xfId="55" builtinId="43" customBuiltin="1"/>
    <cellStyle name="40% - Énfasis4 1" xfId="56"/>
    <cellStyle name="40% - Énfasis4 2" xfId="57"/>
    <cellStyle name="40% - Énfasis4 3" xfId="58"/>
    <cellStyle name="40% - Énfasis4 4" xfId="59"/>
    <cellStyle name="40% - Énfasis4 5" xfId="60"/>
    <cellStyle name="40% - Énfasis4 6" xfId="431"/>
    <cellStyle name="40% - Énfasis5" xfId="61" builtinId="47" customBuiltin="1"/>
    <cellStyle name="40% - Énfasis5 1" xfId="62"/>
    <cellStyle name="40% - Énfasis5 2" xfId="63"/>
    <cellStyle name="40% - Énfasis5 3" xfId="64"/>
    <cellStyle name="40% - Énfasis5 4" xfId="65"/>
    <cellStyle name="40% - Énfasis5 5" xfId="66"/>
    <cellStyle name="40% - Énfasis5 6" xfId="432"/>
    <cellStyle name="40% - Énfasis6" xfId="67" builtinId="51" customBuiltin="1"/>
    <cellStyle name="40% - Énfasis6 1" xfId="68"/>
    <cellStyle name="40% - Énfasis6 2" xfId="69"/>
    <cellStyle name="40% - Énfasis6 3" xfId="70"/>
    <cellStyle name="40% - Énfasis6 4" xfId="71"/>
    <cellStyle name="40% - Énfasis6 5" xfId="72"/>
    <cellStyle name="40% - Énfasis6 6" xfId="433"/>
    <cellStyle name="60% - Énfasis1" xfId="73" builtinId="32" customBuiltin="1"/>
    <cellStyle name="60% - Énfasis1 1" xfId="74"/>
    <cellStyle name="60% - Énfasis1 2" xfId="75"/>
    <cellStyle name="60% - Énfasis1 3" xfId="76"/>
    <cellStyle name="60% - Énfasis1 4" xfId="77"/>
    <cellStyle name="60% - Énfasis1 5" xfId="78"/>
    <cellStyle name="60% - Énfasis1 6" xfId="434"/>
    <cellStyle name="60% - Énfasis2" xfId="79" builtinId="36" customBuiltin="1"/>
    <cellStyle name="60% - Énfasis2 1" xfId="80"/>
    <cellStyle name="60% - Énfasis2 2" xfId="81"/>
    <cellStyle name="60% - Énfasis2 3" xfId="82"/>
    <cellStyle name="60% - Énfasis2 4" xfId="83"/>
    <cellStyle name="60% - Énfasis2 5" xfId="84"/>
    <cellStyle name="60% - Énfasis2 6" xfId="435"/>
    <cellStyle name="60% - Énfasis3" xfId="85" builtinId="40" customBuiltin="1"/>
    <cellStyle name="60% - Énfasis3 1" xfId="86"/>
    <cellStyle name="60% - Énfasis3 2" xfId="87"/>
    <cellStyle name="60% - Énfasis3 3" xfId="88"/>
    <cellStyle name="60% - Énfasis3 4" xfId="89"/>
    <cellStyle name="60% - Énfasis3 5" xfId="90"/>
    <cellStyle name="60% - Énfasis3 6" xfId="436"/>
    <cellStyle name="60% - Énfasis4" xfId="91" builtinId="44" customBuiltin="1"/>
    <cellStyle name="60% - Énfasis4 1" xfId="92"/>
    <cellStyle name="60% - Énfasis4 2" xfId="93"/>
    <cellStyle name="60% - Énfasis4 3" xfId="94"/>
    <cellStyle name="60% - Énfasis4 4" xfId="95"/>
    <cellStyle name="60% - Énfasis4 5" xfId="96"/>
    <cellStyle name="60% - Énfasis4 6" xfId="437"/>
    <cellStyle name="60% - Énfasis5" xfId="97" builtinId="48" customBuiltin="1"/>
    <cellStyle name="60% - Énfasis5 1" xfId="98"/>
    <cellStyle name="60% - Énfasis5 2" xfId="99"/>
    <cellStyle name="60% - Énfasis5 3" xfId="100"/>
    <cellStyle name="60% - Énfasis5 4" xfId="101"/>
    <cellStyle name="60% - Énfasis5 5" xfId="102"/>
    <cellStyle name="60% - Énfasis5 6" xfId="438"/>
    <cellStyle name="60% - Énfasis6" xfId="103" builtinId="52" customBuiltin="1"/>
    <cellStyle name="60% - Énfasis6 1" xfId="104"/>
    <cellStyle name="60% - Énfasis6 2" xfId="105"/>
    <cellStyle name="60% - Énfasis6 3" xfId="106"/>
    <cellStyle name="60% - Énfasis6 4" xfId="107"/>
    <cellStyle name="60% - Énfasis6 5" xfId="108"/>
    <cellStyle name="60% - Énfasis6 6" xfId="439"/>
    <cellStyle name="Buena" xfId="109" builtinId="26" customBuiltin="1"/>
    <cellStyle name="Buena 1" xfId="110"/>
    <cellStyle name="Buena 2" xfId="111"/>
    <cellStyle name="Buena 3" xfId="112"/>
    <cellStyle name="Buena 4" xfId="113"/>
    <cellStyle name="Buena 5" xfId="114"/>
    <cellStyle name="Buena 6" xfId="440"/>
    <cellStyle name="Cálculo" xfId="115" builtinId="22" customBuiltin="1"/>
    <cellStyle name="Cálculo 1" xfId="116"/>
    <cellStyle name="Cálculo 2" xfId="117"/>
    <cellStyle name="Cálculo 3" xfId="118"/>
    <cellStyle name="Cálculo 4" xfId="119"/>
    <cellStyle name="Cálculo 5" xfId="120"/>
    <cellStyle name="Cálculo 6" xfId="441"/>
    <cellStyle name="Celda de comprobación" xfId="121" builtinId="23" customBuiltin="1"/>
    <cellStyle name="Celda de comprobación 1" xfId="122"/>
    <cellStyle name="Celda de comprobación 2" xfId="123"/>
    <cellStyle name="Celda de comprobación 3" xfId="124"/>
    <cellStyle name="Celda de comprobación 4" xfId="125"/>
    <cellStyle name="Celda de comprobación 5" xfId="126"/>
    <cellStyle name="Celda de comprobación 6" xfId="442"/>
    <cellStyle name="Celda vinculada" xfId="127" builtinId="24" customBuiltin="1"/>
    <cellStyle name="Celda vinculada 1" xfId="128"/>
    <cellStyle name="Celda vinculada 2" xfId="129"/>
    <cellStyle name="Celda vinculada 3" xfId="130"/>
    <cellStyle name="Celda vinculada 4" xfId="131"/>
    <cellStyle name="Celda vinculada 5" xfId="132"/>
    <cellStyle name="Celda vinculada 6" xfId="443"/>
    <cellStyle name="Encabezado 4" xfId="133" builtinId="19" customBuiltin="1"/>
    <cellStyle name="Encabezado 4 1" xfId="134"/>
    <cellStyle name="Encabezado 4 2" xfId="135"/>
    <cellStyle name="Encabezado 4 3" xfId="136"/>
    <cellStyle name="Encabezado 4 4" xfId="137"/>
    <cellStyle name="Encabezado 4 5" xfId="138"/>
    <cellStyle name="Encabezado 4 6" xfId="444"/>
    <cellStyle name="Énfasis1" xfId="139" builtinId="29" customBuiltin="1"/>
    <cellStyle name="Énfasis1 1" xfId="140"/>
    <cellStyle name="Énfasis1 2" xfId="141"/>
    <cellStyle name="Énfasis1 3" xfId="142"/>
    <cellStyle name="Énfasis1 4" xfId="143"/>
    <cellStyle name="Énfasis1 5" xfId="144"/>
    <cellStyle name="Énfasis1 6" xfId="445"/>
    <cellStyle name="Énfasis2" xfId="145" builtinId="33" customBuiltin="1"/>
    <cellStyle name="Énfasis2 1" xfId="146"/>
    <cellStyle name="Énfasis2 2" xfId="147"/>
    <cellStyle name="Énfasis2 3" xfId="148"/>
    <cellStyle name="Énfasis2 4" xfId="149"/>
    <cellStyle name="Énfasis2 5" xfId="150"/>
    <cellStyle name="Énfasis2 6" xfId="446"/>
    <cellStyle name="Énfasis3" xfId="151" builtinId="37" customBuiltin="1"/>
    <cellStyle name="Énfasis3 1" xfId="152"/>
    <cellStyle name="Énfasis3 2" xfId="153"/>
    <cellStyle name="Énfasis3 3" xfId="154"/>
    <cellStyle name="Énfasis3 4" xfId="155"/>
    <cellStyle name="Énfasis3 5" xfId="156"/>
    <cellStyle name="Énfasis3 6" xfId="447"/>
    <cellStyle name="Énfasis4" xfId="157" builtinId="41" customBuiltin="1"/>
    <cellStyle name="Énfasis4 1" xfId="158"/>
    <cellStyle name="Énfasis4 2" xfId="159"/>
    <cellStyle name="Énfasis4 3" xfId="160"/>
    <cellStyle name="Énfasis4 4" xfId="161"/>
    <cellStyle name="Énfasis4 5" xfId="162"/>
    <cellStyle name="Énfasis4 6" xfId="448"/>
    <cellStyle name="Énfasis5" xfId="163" builtinId="45" customBuiltin="1"/>
    <cellStyle name="Énfasis5 1" xfId="164"/>
    <cellStyle name="Énfasis5 2" xfId="165"/>
    <cellStyle name="Énfasis5 3" xfId="166"/>
    <cellStyle name="Énfasis5 4" xfId="167"/>
    <cellStyle name="Énfasis5 5" xfId="168"/>
    <cellStyle name="Énfasis5 6" xfId="449"/>
    <cellStyle name="Énfasis6" xfId="169" builtinId="49" customBuiltin="1"/>
    <cellStyle name="Énfasis6 1" xfId="170"/>
    <cellStyle name="Énfasis6 2" xfId="171"/>
    <cellStyle name="Énfasis6 3" xfId="172"/>
    <cellStyle name="Énfasis6 4" xfId="173"/>
    <cellStyle name="Énfasis6 5" xfId="174"/>
    <cellStyle name="Énfasis6 6" xfId="450"/>
    <cellStyle name="Entrada" xfId="175" builtinId="20" customBuiltin="1"/>
    <cellStyle name="Entrada 1" xfId="176"/>
    <cellStyle name="Entrada 2" xfId="177"/>
    <cellStyle name="Entrada 3" xfId="178"/>
    <cellStyle name="Entrada 4" xfId="179"/>
    <cellStyle name="Entrada 5" xfId="180"/>
    <cellStyle name="Entrada 6" xfId="451"/>
    <cellStyle name="Incorrecto" xfId="181" builtinId="27" customBuiltin="1"/>
    <cellStyle name="Incorrecto 1" xfId="182"/>
    <cellStyle name="Incorrecto 2" xfId="183"/>
    <cellStyle name="Incorrecto 3" xfId="184"/>
    <cellStyle name="Incorrecto 4" xfId="185"/>
    <cellStyle name="Incorrecto 5" xfId="186"/>
    <cellStyle name="Incorrecto 6" xfId="452"/>
    <cellStyle name="Millares 2" xfId="256"/>
    <cellStyle name="Millares 2 10" xfId="309"/>
    <cellStyle name="Millares 2 10 10" xfId="9563"/>
    <cellStyle name="Millares 2 10 10 2" xfId="20396"/>
    <cellStyle name="Millares 2 10 10 2 2" xfId="41408"/>
    <cellStyle name="Millares 2 10 10 3" xfId="30575"/>
    <cellStyle name="Millares 2 10 11" xfId="10544"/>
    <cellStyle name="Millares 2 10 11 2" xfId="31556"/>
    <cellStyle name="Millares 2 10 12" xfId="11198"/>
    <cellStyle name="Millares 2 10 12 2" xfId="32210"/>
    <cellStyle name="Millares 2 10 13" xfId="21377"/>
    <cellStyle name="Millares 2 10 2" xfId="519"/>
    <cellStyle name="Millares 2 10 2 10" xfId="10709"/>
    <cellStyle name="Millares 2 10 2 10 2" xfId="31721"/>
    <cellStyle name="Millares 2 10 2 11" xfId="11363"/>
    <cellStyle name="Millares 2 10 2 11 2" xfId="32375"/>
    <cellStyle name="Millares 2 10 2 12" xfId="21542"/>
    <cellStyle name="Millares 2 10 2 2" xfId="849"/>
    <cellStyle name="Millares 2 10 2 2 2" xfId="2200"/>
    <cellStyle name="Millares 2 10 2 2 2 2" xfId="6799"/>
    <cellStyle name="Millares 2 10 2 2 2 2 2" xfId="17632"/>
    <cellStyle name="Millares 2 10 2 2 2 2 2 2" xfId="38644"/>
    <cellStyle name="Millares 2 10 2 2 2 2 3" xfId="27811"/>
    <cellStyle name="Millares 2 10 2 2 2 3" xfId="13033"/>
    <cellStyle name="Millares 2 10 2 2 2 3 2" xfId="34045"/>
    <cellStyle name="Millares 2 10 2 2 2 4" xfId="23212"/>
    <cellStyle name="Millares 2 10 2 2 3" xfId="3320"/>
    <cellStyle name="Millares 2 10 2 2 3 2" xfId="7919"/>
    <cellStyle name="Millares 2 10 2 2 3 2 2" xfId="18752"/>
    <cellStyle name="Millares 2 10 2 2 3 2 2 2" xfId="39764"/>
    <cellStyle name="Millares 2 10 2 2 3 2 3" xfId="28931"/>
    <cellStyle name="Millares 2 10 2 2 3 3" xfId="14153"/>
    <cellStyle name="Millares 2 10 2 2 3 3 2" xfId="35165"/>
    <cellStyle name="Millares 2 10 2 2 3 4" xfId="24332"/>
    <cellStyle name="Millares 2 10 2 2 4" xfId="4301"/>
    <cellStyle name="Millares 2 10 2 2 4 2" xfId="8900"/>
    <cellStyle name="Millares 2 10 2 2 4 2 2" xfId="19733"/>
    <cellStyle name="Millares 2 10 2 2 4 2 2 2" xfId="40745"/>
    <cellStyle name="Millares 2 10 2 2 4 2 3" xfId="29912"/>
    <cellStyle name="Millares 2 10 2 2 4 3" xfId="15134"/>
    <cellStyle name="Millares 2 10 2 2 4 3 2" xfId="36146"/>
    <cellStyle name="Millares 2 10 2 2 4 4" xfId="25313"/>
    <cellStyle name="Millares 2 10 2 2 5" xfId="5456"/>
    <cellStyle name="Millares 2 10 2 2 5 2" xfId="16289"/>
    <cellStyle name="Millares 2 10 2 2 5 2 2" xfId="37301"/>
    <cellStyle name="Millares 2 10 2 2 5 3" xfId="26468"/>
    <cellStyle name="Millares 2 10 2 2 6" xfId="10055"/>
    <cellStyle name="Millares 2 10 2 2 6 2" xfId="20888"/>
    <cellStyle name="Millares 2 10 2 2 6 2 2" xfId="41900"/>
    <cellStyle name="Millares 2 10 2 2 6 3" xfId="31067"/>
    <cellStyle name="Millares 2 10 2 2 7" xfId="11036"/>
    <cellStyle name="Millares 2 10 2 2 7 2" xfId="32048"/>
    <cellStyle name="Millares 2 10 2 2 8" xfId="11690"/>
    <cellStyle name="Millares 2 10 2 2 8 2" xfId="32702"/>
    <cellStyle name="Millares 2 10 2 2 9" xfId="21869"/>
    <cellStyle name="Millares 2 10 2 3" xfId="1179"/>
    <cellStyle name="Millares 2 10 2 3 2" xfId="2666"/>
    <cellStyle name="Millares 2 10 2 3 2 2" xfId="7265"/>
    <cellStyle name="Millares 2 10 2 3 2 2 2" xfId="18098"/>
    <cellStyle name="Millares 2 10 2 3 2 2 2 2" xfId="39110"/>
    <cellStyle name="Millares 2 10 2 3 2 2 3" xfId="28277"/>
    <cellStyle name="Millares 2 10 2 3 2 3" xfId="13499"/>
    <cellStyle name="Millares 2 10 2 3 2 3 2" xfId="34511"/>
    <cellStyle name="Millares 2 10 2 3 2 4" xfId="23678"/>
    <cellStyle name="Millares 2 10 2 3 3" xfId="3647"/>
    <cellStyle name="Millares 2 10 2 3 3 2" xfId="8246"/>
    <cellStyle name="Millares 2 10 2 3 3 2 2" xfId="19079"/>
    <cellStyle name="Millares 2 10 2 3 3 2 2 2" xfId="40091"/>
    <cellStyle name="Millares 2 10 2 3 3 2 3" xfId="29258"/>
    <cellStyle name="Millares 2 10 2 3 3 3" xfId="14480"/>
    <cellStyle name="Millares 2 10 2 3 3 3 2" xfId="35492"/>
    <cellStyle name="Millares 2 10 2 3 3 4" xfId="24659"/>
    <cellStyle name="Millares 2 10 2 3 4" xfId="4802"/>
    <cellStyle name="Millares 2 10 2 3 4 2" xfId="9401"/>
    <cellStyle name="Millares 2 10 2 3 4 2 2" xfId="20234"/>
    <cellStyle name="Millares 2 10 2 3 4 2 2 2" xfId="41246"/>
    <cellStyle name="Millares 2 10 2 3 4 2 3" xfId="30413"/>
    <cellStyle name="Millares 2 10 2 3 4 3" xfId="15635"/>
    <cellStyle name="Millares 2 10 2 3 4 3 2" xfId="36647"/>
    <cellStyle name="Millares 2 10 2 3 4 4" xfId="25814"/>
    <cellStyle name="Millares 2 10 2 3 5" xfId="5783"/>
    <cellStyle name="Millares 2 10 2 3 5 2" xfId="16616"/>
    <cellStyle name="Millares 2 10 2 3 5 2 2" xfId="37628"/>
    <cellStyle name="Millares 2 10 2 3 5 3" xfId="26795"/>
    <cellStyle name="Millares 2 10 2 3 6" xfId="10382"/>
    <cellStyle name="Millares 2 10 2 3 6 2" xfId="21215"/>
    <cellStyle name="Millares 2 10 2 3 6 2 2" xfId="42227"/>
    <cellStyle name="Millares 2 10 2 3 6 3" xfId="31394"/>
    <cellStyle name="Millares 2 10 2 3 7" xfId="12017"/>
    <cellStyle name="Millares 2 10 2 3 7 2" xfId="33029"/>
    <cellStyle name="Millares 2 10 2 3 8" xfId="22196"/>
    <cellStyle name="Millares 2 10 2 4" xfId="1509"/>
    <cellStyle name="Millares 2 10 2 4 2" xfId="6110"/>
    <cellStyle name="Millares 2 10 2 4 2 2" xfId="16943"/>
    <cellStyle name="Millares 2 10 2 4 2 2 2" xfId="37955"/>
    <cellStyle name="Millares 2 10 2 4 2 3" xfId="27122"/>
    <cellStyle name="Millares 2 10 2 4 3" xfId="12344"/>
    <cellStyle name="Millares 2 10 2 4 3 2" xfId="33356"/>
    <cellStyle name="Millares 2 10 2 4 4" xfId="22523"/>
    <cellStyle name="Millares 2 10 2 5" xfId="1873"/>
    <cellStyle name="Millares 2 10 2 5 2" xfId="6472"/>
    <cellStyle name="Millares 2 10 2 5 2 2" xfId="17305"/>
    <cellStyle name="Millares 2 10 2 5 2 2 2" xfId="38317"/>
    <cellStyle name="Millares 2 10 2 5 2 3" xfId="27484"/>
    <cellStyle name="Millares 2 10 2 5 3" xfId="12706"/>
    <cellStyle name="Millares 2 10 2 5 3 2" xfId="33718"/>
    <cellStyle name="Millares 2 10 2 5 4" xfId="22885"/>
    <cellStyle name="Millares 2 10 2 6" xfId="2993"/>
    <cellStyle name="Millares 2 10 2 6 2" xfId="7592"/>
    <cellStyle name="Millares 2 10 2 6 2 2" xfId="18425"/>
    <cellStyle name="Millares 2 10 2 6 2 2 2" xfId="39437"/>
    <cellStyle name="Millares 2 10 2 6 2 3" xfId="28604"/>
    <cellStyle name="Millares 2 10 2 6 3" xfId="13826"/>
    <cellStyle name="Millares 2 10 2 6 3 2" xfId="34838"/>
    <cellStyle name="Millares 2 10 2 6 4" xfId="24005"/>
    <cellStyle name="Millares 2 10 2 7" xfId="3974"/>
    <cellStyle name="Millares 2 10 2 7 2" xfId="8573"/>
    <cellStyle name="Millares 2 10 2 7 2 2" xfId="19406"/>
    <cellStyle name="Millares 2 10 2 7 2 2 2" xfId="40418"/>
    <cellStyle name="Millares 2 10 2 7 2 3" xfId="29585"/>
    <cellStyle name="Millares 2 10 2 7 3" xfId="14807"/>
    <cellStyle name="Millares 2 10 2 7 3 2" xfId="35819"/>
    <cellStyle name="Millares 2 10 2 7 4" xfId="24986"/>
    <cellStyle name="Millares 2 10 2 8" xfId="5129"/>
    <cellStyle name="Millares 2 10 2 8 2" xfId="15962"/>
    <cellStyle name="Millares 2 10 2 8 2 2" xfId="36974"/>
    <cellStyle name="Millares 2 10 2 8 3" xfId="26141"/>
    <cellStyle name="Millares 2 10 2 9" xfId="9728"/>
    <cellStyle name="Millares 2 10 2 9 2" xfId="20561"/>
    <cellStyle name="Millares 2 10 2 9 2 2" xfId="41573"/>
    <cellStyle name="Millares 2 10 2 9 3" xfId="30740"/>
    <cellStyle name="Millares 2 10 3" xfId="683"/>
    <cellStyle name="Millares 2 10 3 2" xfId="2035"/>
    <cellStyle name="Millares 2 10 3 2 2" xfId="6634"/>
    <cellStyle name="Millares 2 10 3 2 2 2" xfId="17467"/>
    <cellStyle name="Millares 2 10 3 2 2 2 2" xfId="38479"/>
    <cellStyle name="Millares 2 10 3 2 2 3" xfId="27646"/>
    <cellStyle name="Millares 2 10 3 2 3" xfId="12868"/>
    <cellStyle name="Millares 2 10 3 2 3 2" xfId="33880"/>
    <cellStyle name="Millares 2 10 3 2 4" xfId="23047"/>
    <cellStyle name="Millares 2 10 3 3" xfId="3155"/>
    <cellStyle name="Millares 2 10 3 3 2" xfId="7754"/>
    <cellStyle name="Millares 2 10 3 3 2 2" xfId="18587"/>
    <cellStyle name="Millares 2 10 3 3 2 2 2" xfId="39599"/>
    <cellStyle name="Millares 2 10 3 3 2 3" xfId="28766"/>
    <cellStyle name="Millares 2 10 3 3 3" xfId="13988"/>
    <cellStyle name="Millares 2 10 3 3 3 2" xfId="35000"/>
    <cellStyle name="Millares 2 10 3 3 4" xfId="24167"/>
    <cellStyle name="Millares 2 10 3 4" xfId="4136"/>
    <cellStyle name="Millares 2 10 3 4 2" xfId="8735"/>
    <cellStyle name="Millares 2 10 3 4 2 2" xfId="19568"/>
    <cellStyle name="Millares 2 10 3 4 2 2 2" xfId="40580"/>
    <cellStyle name="Millares 2 10 3 4 2 3" xfId="29747"/>
    <cellStyle name="Millares 2 10 3 4 3" xfId="14969"/>
    <cellStyle name="Millares 2 10 3 4 3 2" xfId="35981"/>
    <cellStyle name="Millares 2 10 3 4 4" xfId="25148"/>
    <cellStyle name="Millares 2 10 3 5" xfId="5291"/>
    <cellStyle name="Millares 2 10 3 5 2" xfId="16124"/>
    <cellStyle name="Millares 2 10 3 5 2 2" xfId="37136"/>
    <cellStyle name="Millares 2 10 3 5 3" xfId="26303"/>
    <cellStyle name="Millares 2 10 3 6" xfId="9890"/>
    <cellStyle name="Millares 2 10 3 6 2" xfId="20723"/>
    <cellStyle name="Millares 2 10 3 6 2 2" xfId="41735"/>
    <cellStyle name="Millares 2 10 3 6 3" xfId="30902"/>
    <cellStyle name="Millares 2 10 3 7" xfId="10871"/>
    <cellStyle name="Millares 2 10 3 7 2" xfId="31883"/>
    <cellStyle name="Millares 2 10 3 8" xfId="11525"/>
    <cellStyle name="Millares 2 10 3 8 2" xfId="32537"/>
    <cellStyle name="Millares 2 10 3 9" xfId="21704"/>
    <cellStyle name="Millares 2 10 4" xfId="1013"/>
    <cellStyle name="Millares 2 10 4 2" xfId="2365"/>
    <cellStyle name="Millares 2 10 4 2 2" xfId="6964"/>
    <cellStyle name="Millares 2 10 4 2 2 2" xfId="17797"/>
    <cellStyle name="Millares 2 10 4 2 2 2 2" xfId="38809"/>
    <cellStyle name="Millares 2 10 4 2 2 3" xfId="27976"/>
    <cellStyle name="Millares 2 10 4 2 3" xfId="13198"/>
    <cellStyle name="Millares 2 10 4 2 3 2" xfId="34210"/>
    <cellStyle name="Millares 2 10 4 2 4" xfId="23377"/>
    <cellStyle name="Millares 2 10 4 3" xfId="3482"/>
    <cellStyle name="Millares 2 10 4 3 2" xfId="8081"/>
    <cellStyle name="Millares 2 10 4 3 2 2" xfId="18914"/>
    <cellStyle name="Millares 2 10 4 3 2 2 2" xfId="39926"/>
    <cellStyle name="Millares 2 10 4 3 2 3" xfId="29093"/>
    <cellStyle name="Millares 2 10 4 3 3" xfId="14315"/>
    <cellStyle name="Millares 2 10 4 3 3 2" xfId="35327"/>
    <cellStyle name="Millares 2 10 4 3 4" xfId="24494"/>
    <cellStyle name="Millares 2 10 4 4" xfId="4466"/>
    <cellStyle name="Millares 2 10 4 4 2" xfId="9065"/>
    <cellStyle name="Millares 2 10 4 4 2 2" xfId="19898"/>
    <cellStyle name="Millares 2 10 4 4 2 2 2" xfId="40910"/>
    <cellStyle name="Millares 2 10 4 4 2 3" xfId="30077"/>
    <cellStyle name="Millares 2 10 4 4 3" xfId="15299"/>
    <cellStyle name="Millares 2 10 4 4 3 2" xfId="36311"/>
    <cellStyle name="Millares 2 10 4 4 4" xfId="25478"/>
    <cellStyle name="Millares 2 10 4 5" xfId="5618"/>
    <cellStyle name="Millares 2 10 4 5 2" xfId="16451"/>
    <cellStyle name="Millares 2 10 4 5 2 2" xfId="37463"/>
    <cellStyle name="Millares 2 10 4 5 3" xfId="26630"/>
    <cellStyle name="Millares 2 10 4 6" xfId="10217"/>
    <cellStyle name="Millares 2 10 4 6 2" xfId="21050"/>
    <cellStyle name="Millares 2 10 4 6 2 2" xfId="42062"/>
    <cellStyle name="Millares 2 10 4 6 3" xfId="31229"/>
    <cellStyle name="Millares 2 10 4 7" xfId="11852"/>
    <cellStyle name="Millares 2 10 4 7 2" xfId="32864"/>
    <cellStyle name="Millares 2 10 4 8" xfId="22031"/>
    <cellStyle name="Millares 2 10 5" xfId="1343"/>
    <cellStyle name="Millares 2 10 5 2" xfId="2533"/>
    <cellStyle name="Millares 2 10 5 2 2" xfId="7132"/>
    <cellStyle name="Millares 2 10 5 2 2 2" xfId="17965"/>
    <cellStyle name="Millares 2 10 5 2 2 2 2" xfId="38977"/>
    <cellStyle name="Millares 2 10 5 2 2 3" xfId="28144"/>
    <cellStyle name="Millares 2 10 5 2 3" xfId="13366"/>
    <cellStyle name="Millares 2 10 5 2 3 2" xfId="34378"/>
    <cellStyle name="Millares 2 10 5 2 4" xfId="23545"/>
    <cellStyle name="Millares 2 10 5 3" xfId="4634"/>
    <cellStyle name="Millares 2 10 5 3 2" xfId="9233"/>
    <cellStyle name="Millares 2 10 5 3 2 2" xfId="20066"/>
    <cellStyle name="Millares 2 10 5 3 2 2 2" xfId="41078"/>
    <cellStyle name="Millares 2 10 5 3 2 3" xfId="30245"/>
    <cellStyle name="Millares 2 10 5 3 3" xfId="15467"/>
    <cellStyle name="Millares 2 10 5 3 3 2" xfId="36479"/>
    <cellStyle name="Millares 2 10 5 3 4" xfId="25646"/>
    <cellStyle name="Millares 2 10 5 4" xfId="5945"/>
    <cellStyle name="Millares 2 10 5 4 2" xfId="16778"/>
    <cellStyle name="Millares 2 10 5 4 2 2" xfId="37790"/>
    <cellStyle name="Millares 2 10 5 4 3" xfId="26957"/>
    <cellStyle name="Millares 2 10 5 5" xfId="12179"/>
    <cellStyle name="Millares 2 10 5 5 2" xfId="33191"/>
    <cellStyle name="Millares 2 10 5 6" xfId="22358"/>
    <cellStyle name="Millares 2 10 6" xfId="1703"/>
    <cellStyle name="Millares 2 10 6 2" xfId="6302"/>
    <cellStyle name="Millares 2 10 6 2 2" xfId="17135"/>
    <cellStyle name="Millares 2 10 6 2 2 2" xfId="38147"/>
    <cellStyle name="Millares 2 10 6 2 3" xfId="27314"/>
    <cellStyle name="Millares 2 10 6 3" xfId="12536"/>
    <cellStyle name="Millares 2 10 6 3 2" xfId="33548"/>
    <cellStyle name="Millares 2 10 6 4" xfId="22715"/>
    <cellStyle name="Millares 2 10 7" xfId="2828"/>
    <cellStyle name="Millares 2 10 7 2" xfId="7427"/>
    <cellStyle name="Millares 2 10 7 2 2" xfId="18260"/>
    <cellStyle name="Millares 2 10 7 2 2 2" xfId="39272"/>
    <cellStyle name="Millares 2 10 7 2 3" xfId="28439"/>
    <cellStyle name="Millares 2 10 7 3" xfId="13661"/>
    <cellStyle name="Millares 2 10 7 3 2" xfId="34673"/>
    <cellStyle name="Millares 2 10 7 4" xfId="23840"/>
    <cellStyle name="Millares 2 10 8" xfId="3809"/>
    <cellStyle name="Millares 2 10 8 2" xfId="8408"/>
    <cellStyle name="Millares 2 10 8 2 2" xfId="19241"/>
    <cellStyle name="Millares 2 10 8 2 2 2" xfId="40253"/>
    <cellStyle name="Millares 2 10 8 2 3" xfId="29420"/>
    <cellStyle name="Millares 2 10 8 3" xfId="14642"/>
    <cellStyle name="Millares 2 10 8 3 2" xfId="35654"/>
    <cellStyle name="Millares 2 10 8 4" xfId="24821"/>
    <cellStyle name="Millares 2 10 9" xfId="4964"/>
    <cellStyle name="Millares 2 10 9 2" xfId="15797"/>
    <cellStyle name="Millares 2 10 9 2 2" xfId="36809"/>
    <cellStyle name="Millares 2 10 9 3" xfId="25976"/>
    <cellStyle name="Millares 2 11" xfId="312"/>
    <cellStyle name="Millares 2 11 10" xfId="9566"/>
    <cellStyle name="Millares 2 11 10 2" xfId="20399"/>
    <cellStyle name="Millares 2 11 10 2 2" xfId="41411"/>
    <cellStyle name="Millares 2 11 10 3" xfId="30578"/>
    <cellStyle name="Millares 2 11 11" xfId="10547"/>
    <cellStyle name="Millares 2 11 11 2" xfId="31559"/>
    <cellStyle name="Millares 2 11 12" xfId="11201"/>
    <cellStyle name="Millares 2 11 12 2" xfId="32213"/>
    <cellStyle name="Millares 2 11 13" xfId="21380"/>
    <cellStyle name="Millares 2 11 2" xfId="522"/>
    <cellStyle name="Millares 2 11 2 10" xfId="10712"/>
    <cellStyle name="Millares 2 11 2 10 2" xfId="31724"/>
    <cellStyle name="Millares 2 11 2 11" xfId="11366"/>
    <cellStyle name="Millares 2 11 2 11 2" xfId="32378"/>
    <cellStyle name="Millares 2 11 2 12" xfId="21545"/>
    <cellStyle name="Millares 2 11 2 2" xfId="852"/>
    <cellStyle name="Millares 2 11 2 2 2" xfId="2203"/>
    <cellStyle name="Millares 2 11 2 2 2 2" xfId="6802"/>
    <cellStyle name="Millares 2 11 2 2 2 2 2" xfId="17635"/>
    <cellStyle name="Millares 2 11 2 2 2 2 2 2" xfId="38647"/>
    <cellStyle name="Millares 2 11 2 2 2 2 3" xfId="27814"/>
    <cellStyle name="Millares 2 11 2 2 2 3" xfId="13036"/>
    <cellStyle name="Millares 2 11 2 2 2 3 2" xfId="34048"/>
    <cellStyle name="Millares 2 11 2 2 2 4" xfId="23215"/>
    <cellStyle name="Millares 2 11 2 2 3" xfId="3323"/>
    <cellStyle name="Millares 2 11 2 2 3 2" xfId="7922"/>
    <cellStyle name="Millares 2 11 2 2 3 2 2" xfId="18755"/>
    <cellStyle name="Millares 2 11 2 2 3 2 2 2" xfId="39767"/>
    <cellStyle name="Millares 2 11 2 2 3 2 3" xfId="28934"/>
    <cellStyle name="Millares 2 11 2 2 3 3" xfId="14156"/>
    <cellStyle name="Millares 2 11 2 2 3 3 2" xfId="35168"/>
    <cellStyle name="Millares 2 11 2 2 3 4" xfId="24335"/>
    <cellStyle name="Millares 2 11 2 2 4" xfId="4304"/>
    <cellStyle name="Millares 2 11 2 2 4 2" xfId="8903"/>
    <cellStyle name="Millares 2 11 2 2 4 2 2" xfId="19736"/>
    <cellStyle name="Millares 2 11 2 2 4 2 2 2" xfId="40748"/>
    <cellStyle name="Millares 2 11 2 2 4 2 3" xfId="29915"/>
    <cellStyle name="Millares 2 11 2 2 4 3" xfId="15137"/>
    <cellStyle name="Millares 2 11 2 2 4 3 2" xfId="36149"/>
    <cellStyle name="Millares 2 11 2 2 4 4" xfId="25316"/>
    <cellStyle name="Millares 2 11 2 2 5" xfId="5459"/>
    <cellStyle name="Millares 2 11 2 2 5 2" xfId="16292"/>
    <cellStyle name="Millares 2 11 2 2 5 2 2" xfId="37304"/>
    <cellStyle name="Millares 2 11 2 2 5 3" xfId="26471"/>
    <cellStyle name="Millares 2 11 2 2 6" xfId="10058"/>
    <cellStyle name="Millares 2 11 2 2 6 2" xfId="20891"/>
    <cellStyle name="Millares 2 11 2 2 6 2 2" xfId="41903"/>
    <cellStyle name="Millares 2 11 2 2 6 3" xfId="31070"/>
    <cellStyle name="Millares 2 11 2 2 7" xfId="11039"/>
    <cellStyle name="Millares 2 11 2 2 7 2" xfId="32051"/>
    <cellStyle name="Millares 2 11 2 2 8" xfId="11693"/>
    <cellStyle name="Millares 2 11 2 2 8 2" xfId="32705"/>
    <cellStyle name="Millares 2 11 2 2 9" xfId="21872"/>
    <cellStyle name="Millares 2 11 2 3" xfId="1182"/>
    <cellStyle name="Millares 2 11 2 3 2" xfId="2669"/>
    <cellStyle name="Millares 2 11 2 3 2 2" xfId="7268"/>
    <cellStyle name="Millares 2 11 2 3 2 2 2" xfId="18101"/>
    <cellStyle name="Millares 2 11 2 3 2 2 2 2" xfId="39113"/>
    <cellStyle name="Millares 2 11 2 3 2 2 3" xfId="28280"/>
    <cellStyle name="Millares 2 11 2 3 2 3" xfId="13502"/>
    <cellStyle name="Millares 2 11 2 3 2 3 2" xfId="34514"/>
    <cellStyle name="Millares 2 11 2 3 2 4" xfId="23681"/>
    <cellStyle name="Millares 2 11 2 3 3" xfId="3650"/>
    <cellStyle name="Millares 2 11 2 3 3 2" xfId="8249"/>
    <cellStyle name="Millares 2 11 2 3 3 2 2" xfId="19082"/>
    <cellStyle name="Millares 2 11 2 3 3 2 2 2" xfId="40094"/>
    <cellStyle name="Millares 2 11 2 3 3 2 3" xfId="29261"/>
    <cellStyle name="Millares 2 11 2 3 3 3" xfId="14483"/>
    <cellStyle name="Millares 2 11 2 3 3 3 2" xfId="35495"/>
    <cellStyle name="Millares 2 11 2 3 3 4" xfId="24662"/>
    <cellStyle name="Millares 2 11 2 3 4" xfId="4805"/>
    <cellStyle name="Millares 2 11 2 3 4 2" xfId="9404"/>
    <cellStyle name="Millares 2 11 2 3 4 2 2" xfId="20237"/>
    <cellStyle name="Millares 2 11 2 3 4 2 2 2" xfId="41249"/>
    <cellStyle name="Millares 2 11 2 3 4 2 3" xfId="30416"/>
    <cellStyle name="Millares 2 11 2 3 4 3" xfId="15638"/>
    <cellStyle name="Millares 2 11 2 3 4 3 2" xfId="36650"/>
    <cellStyle name="Millares 2 11 2 3 4 4" xfId="25817"/>
    <cellStyle name="Millares 2 11 2 3 5" xfId="5786"/>
    <cellStyle name="Millares 2 11 2 3 5 2" xfId="16619"/>
    <cellStyle name="Millares 2 11 2 3 5 2 2" xfId="37631"/>
    <cellStyle name="Millares 2 11 2 3 5 3" xfId="26798"/>
    <cellStyle name="Millares 2 11 2 3 6" xfId="10385"/>
    <cellStyle name="Millares 2 11 2 3 6 2" xfId="21218"/>
    <cellStyle name="Millares 2 11 2 3 6 2 2" xfId="42230"/>
    <cellStyle name="Millares 2 11 2 3 6 3" xfId="31397"/>
    <cellStyle name="Millares 2 11 2 3 7" xfId="12020"/>
    <cellStyle name="Millares 2 11 2 3 7 2" xfId="33032"/>
    <cellStyle name="Millares 2 11 2 3 8" xfId="22199"/>
    <cellStyle name="Millares 2 11 2 4" xfId="1512"/>
    <cellStyle name="Millares 2 11 2 4 2" xfId="6113"/>
    <cellStyle name="Millares 2 11 2 4 2 2" xfId="16946"/>
    <cellStyle name="Millares 2 11 2 4 2 2 2" xfId="37958"/>
    <cellStyle name="Millares 2 11 2 4 2 3" xfId="27125"/>
    <cellStyle name="Millares 2 11 2 4 3" xfId="12347"/>
    <cellStyle name="Millares 2 11 2 4 3 2" xfId="33359"/>
    <cellStyle name="Millares 2 11 2 4 4" xfId="22526"/>
    <cellStyle name="Millares 2 11 2 5" xfId="1876"/>
    <cellStyle name="Millares 2 11 2 5 2" xfId="6475"/>
    <cellStyle name="Millares 2 11 2 5 2 2" xfId="17308"/>
    <cellStyle name="Millares 2 11 2 5 2 2 2" xfId="38320"/>
    <cellStyle name="Millares 2 11 2 5 2 3" xfId="27487"/>
    <cellStyle name="Millares 2 11 2 5 3" xfId="12709"/>
    <cellStyle name="Millares 2 11 2 5 3 2" xfId="33721"/>
    <cellStyle name="Millares 2 11 2 5 4" xfId="22888"/>
    <cellStyle name="Millares 2 11 2 6" xfId="2996"/>
    <cellStyle name="Millares 2 11 2 6 2" xfId="7595"/>
    <cellStyle name="Millares 2 11 2 6 2 2" xfId="18428"/>
    <cellStyle name="Millares 2 11 2 6 2 2 2" xfId="39440"/>
    <cellStyle name="Millares 2 11 2 6 2 3" xfId="28607"/>
    <cellStyle name="Millares 2 11 2 6 3" xfId="13829"/>
    <cellStyle name="Millares 2 11 2 6 3 2" xfId="34841"/>
    <cellStyle name="Millares 2 11 2 6 4" xfId="24008"/>
    <cellStyle name="Millares 2 11 2 7" xfId="3977"/>
    <cellStyle name="Millares 2 11 2 7 2" xfId="8576"/>
    <cellStyle name="Millares 2 11 2 7 2 2" xfId="19409"/>
    <cellStyle name="Millares 2 11 2 7 2 2 2" xfId="40421"/>
    <cellStyle name="Millares 2 11 2 7 2 3" xfId="29588"/>
    <cellStyle name="Millares 2 11 2 7 3" xfId="14810"/>
    <cellStyle name="Millares 2 11 2 7 3 2" xfId="35822"/>
    <cellStyle name="Millares 2 11 2 7 4" xfId="24989"/>
    <cellStyle name="Millares 2 11 2 8" xfId="5132"/>
    <cellStyle name="Millares 2 11 2 8 2" xfId="15965"/>
    <cellStyle name="Millares 2 11 2 8 2 2" xfId="36977"/>
    <cellStyle name="Millares 2 11 2 8 3" xfId="26144"/>
    <cellStyle name="Millares 2 11 2 9" xfId="9731"/>
    <cellStyle name="Millares 2 11 2 9 2" xfId="20564"/>
    <cellStyle name="Millares 2 11 2 9 2 2" xfId="41576"/>
    <cellStyle name="Millares 2 11 2 9 3" xfId="30743"/>
    <cellStyle name="Millares 2 11 3" xfId="686"/>
    <cellStyle name="Millares 2 11 3 2" xfId="2038"/>
    <cellStyle name="Millares 2 11 3 2 2" xfId="6637"/>
    <cellStyle name="Millares 2 11 3 2 2 2" xfId="17470"/>
    <cellStyle name="Millares 2 11 3 2 2 2 2" xfId="38482"/>
    <cellStyle name="Millares 2 11 3 2 2 3" xfId="27649"/>
    <cellStyle name="Millares 2 11 3 2 3" xfId="12871"/>
    <cellStyle name="Millares 2 11 3 2 3 2" xfId="33883"/>
    <cellStyle name="Millares 2 11 3 2 4" xfId="23050"/>
    <cellStyle name="Millares 2 11 3 3" xfId="3158"/>
    <cellStyle name="Millares 2 11 3 3 2" xfId="7757"/>
    <cellStyle name="Millares 2 11 3 3 2 2" xfId="18590"/>
    <cellStyle name="Millares 2 11 3 3 2 2 2" xfId="39602"/>
    <cellStyle name="Millares 2 11 3 3 2 3" xfId="28769"/>
    <cellStyle name="Millares 2 11 3 3 3" xfId="13991"/>
    <cellStyle name="Millares 2 11 3 3 3 2" xfId="35003"/>
    <cellStyle name="Millares 2 11 3 3 4" xfId="24170"/>
    <cellStyle name="Millares 2 11 3 4" xfId="4139"/>
    <cellStyle name="Millares 2 11 3 4 2" xfId="8738"/>
    <cellStyle name="Millares 2 11 3 4 2 2" xfId="19571"/>
    <cellStyle name="Millares 2 11 3 4 2 2 2" xfId="40583"/>
    <cellStyle name="Millares 2 11 3 4 2 3" xfId="29750"/>
    <cellStyle name="Millares 2 11 3 4 3" xfId="14972"/>
    <cellStyle name="Millares 2 11 3 4 3 2" xfId="35984"/>
    <cellStyle name="Millares 2 11 3 4 4" xfId="25151"/>
    <cellStyle name="Millares 2 11 3 5" xfId="5294"/>
    <cellStyle name="Millares 2 11 3 5 2" xfId="16127"/>
    <cellStyle name="Millares 2 11 3 5 2 2" xfId="37139"/>
    <cellStyle name="Millares 2 11 3 5 3" xfId="26306"/>
    <cellStyle name="Millares 2 11 3 6" xfId="9893"/>
    <cellStyle name="Millares 2 11 3 6 2" xfId="20726"/>
    <cellStyle name="Millares 2 11 3 6 2 2" xfId="41738"/>
    <cellStyle name="Millares 2 11 3 6 3" xfId="30905"/>
    <cellStyle name="Millares 2 11 3 7" xfId="10874"/>
    <cellStyle name="Millares 2 11 3 7 2" xfId="31886"/>
    <cellStyle name="Millares 2 11 3 8" xfId="11528"/>
    <cellStyle name="Millares 2 11 3 8 2" xfId="32540"/>
    <cellStyle name="Millares 2 11 3 9" xfId="21707"/>
    <cellStyle name="Millares 2 11 4" xfId="1016"/>
    <cellStyle name="Millares 2 11 4 2" xfId="2368"/>
    <cellStyle name="Millares 2 11 4 2 2" xfId="6967"/>
    <cellStyle name="Millares 2 11 4 2 2 2" xfId="17800"/>
    <cellStyle name="Millares 2 11 4 2 2 2 2" xfId="38812"/>
    <cellStyle name="Millares 2 11 4 2 2 3" xfId="27979"/>
    <cellStyle name="Millares 2 11 4 2 3" xfId="13201"/>
    <cellStyle name="Millares 2 11 4 2 3 2" xfId="34213"/>
    <cellStyle name="Millares 2 11 4 2 4" xfId="23380"/>
    <cellStyle name="Millares 2 11 4 3" xfId="3485"/>
    <cellStyle name="Millares 2 11 4 3 2" xfId="8084"/>
    <cellStyle name="Millares 2 11 4 3 2 2" xfId="18917"/>
    <cellStyle name="Millares 2 11 4 3 2 2 2" xfId="39929"/>
    <cellStyle name="Millares 2 11 4 3 2 3" xfId="29096"/>
    <cellStyle name="Millares 2 11 4 3 3" xfId="14318"/>
    <cellStyle name="Millares 2 11 4 3 3 2" xfId="35330"/>
    <cellStyle name="Millares 2 11 4 3 4" xfId="24497"/>
    <cellStyle name="Millares 2 11 4 4" xfId="4469"/>
    <cellStyle name="Millares 2 11 4 4 2" xfId="9068"/>
    <cellStyle name="Millares 2 11 4 4 2 2" xfId="19901"/>
    <cellStyle name="Millares 2 11 4 4 2 2 2" xfId="40913"/>
    <cellStyle name="Millares 2 11 4 4 2 3" xfId="30080"/>
    <cellStyle name="Millares 2 11 4 4 3" xfId="15302"/>
    <cellStyle name="Millares 2 11 4 4 3 2" xfId="36314"/>
    <cellStyle name="Millares 2 11 4 4 4" xfId="25481"/>
    <cellStyle name="Millares 2 11 4 5" xfId="5621"/>
    <cellStyle name="Millares 2 11 4 5 2" xfId="16454"/>
    <cellStyle name="Millares 2 11 4 5 2 2" xfId="37466"/>
    <cellStyle name="Millares 2 11 4 5 3" xfId="26633"/>
    <cellStyle name="Millares 2 11 4 6" xfId="10220"/>
    <cellStyle name="Millares 2 11 4 6 2" xfId="21053"/>
    <cellStyle name="Millares 2 11 4 6 2 2" xfId="42065"/>
    <cellStyle name="Millares 2 11 4 6 3" xfId="31232"/>
    <cellStyle name="Millares 2 11 4 7" xfId="11855"/>
    <cellStyle name="Millares 2 11 4 7 2" xfId="32867"/>
    <cellStyle name="Millares 2 11 4 8" xfId="22034"/>
    <cellStyle name="Millares 2 11 5" xfId="1346"/>
    <cellStyle name="Millares 2 11 5 2" xfId="2536"/>
    <cellStyle name="Millares 2 11 5 2 2" xfId="7135"/>
    <cellStyle name="Millares 2 11 5 2 2 2" xfId="17968"/>
    <cellStyle name="Millares 2 11 5 2 2 2 2" xfId="38980"/>
    <cellStyle name="Millares 2 11 5 2 2 3" xfId="28147"/>
    <cellStyle name="Millares 2 11 5 2 3" xfId="13369"/>
    <cellStyle name="Millares 2 11 5 2 3 2" xfId="34381"/>
    <cellStyle name="Millares 2 11 5 2 4" xfId="23548"/>
    <cellStyle name="Millares 2 11 5 3" xfId="4637"/>
    <cellStyle name="Millares 2 11 5 3 2" xfId="9236"/>
    <cellStyle name="Millares 2 11 5 3 2 2" xfId="20069"/>
    <cellStyle name="Millares 2 11 5 3 2 2 2" xfId="41081"/>
    <cellStyle name="Millares 2 11 5 3 2 3" xfId="30248"/>
    <cellStyle name="Millares 2 11 5 3 3" xfId="15470"/>
    <cellStyle name="Millares 2 11 5 3 3 2" xfId="36482"/>
    <cellStyle name="Millares 2 11 5 3 4" xfId="25649"/>
    <cellStyle name="Millares 2 11 5 4" xfId="5948"/>
    <cellStyle name="Millares 2 11 5 4 2" xfId="16781"/>
    <cellStyle name="Millares 2 11 5 4 2 2" xfId="37793"/>
    <cellStyle name="Millares 2 11 5 4 3" xfId="26960"/>
    <cellStyle name="Millares 2 11 5 5" xfId="12182"/>
    <cellStyle name="Millares 2 11 5 5 2" xfId="33194"/>
    <cellStyle name="Millares 2 11 5 6" xfId="22361"/>
    <cellStyle name="Millares 2 11 6" xfId="1706"/>
    <cellStyle name="Millares 2 11 6 2" xfId="6305"/>
    <cellStyle name="Millares 2 11 6 2 2" xfId="17138"/>
    <cellStyle name="Millares 2 11 6 2 2 2" xfId="38150"/>
    <cellStyle name="Millares 2 11 6 2 3" xfId="27317"/>
    <cellStyle name="Millares 2 11 6 3" xfId="12539"/>
    <cellStyle name="Millares 2 11 6 3 2" xfId="33551"/>
    <cellStyle name="Millares 2 11 6 4" xfId="22718"/>
    <cellStyle name="Millares 2 11 7" xfId="2831"/>
    <cellStyle name="Millares 2 11 7 2" xfId="7430"/>
    <cellStyle name="Millares 2 11 7 2 2" xfId="18263"/>
    <cellStyle name="Millares 2 11 7 2 2 2" xfId="39275"/>
    <cellStyle name="Millares 2 11 7 2 3" xfId="28442"/>
    <cellStyle name="Millares 2 11 7 3" xfId="13664"/>
    <cellStyle name="Millares 2 11 7 3 2" xfId="34676"/>
    <cellStyle name="Millares 2 11 7 4" xfId="23843"/>
    <cellStyle name="Millares 2 11 8" xfId="3812"/>
    <cellStyle name="Millares 2 11 8 2" xfId="8411"/>
    <cellStyle name="Millares 2 11 8 2 2" xfId="19244"/>
    <cellStyle name="Millares 2 11 8 2 2 2" xfId="40256"/>
    <cellStyle name="Millares 2 11 8 2 3" xfId="29423"/>
    <cellStyle name="Millares 2 11 8 3" xfId="14645"/>
    <cellStyle name="Millares 2 11 8 3 2" xfId="35657"/>
    <cellStyle name="Millares 2 11 8 4" xfId="24824"/>
    <cellStyle name="Millares 2 11 9" xfId="4967"/>
    <cellStyle name="Millares 2 11 9 2" xfId="15800"/>
    <cellStyle name="Millares 2 11 9 2 2" xfId="36812"/>
    <cellStyle name="Millares 2 11 9 3" xfId="25979"/>
    <cellStyle name="Millares 2 12" xfId="366"/>
    <cellStyle name="Millares 2 12 10" xfId="9619"/>
    <cellStyle name="Millares 2 12 10 2" xfId="20452"/>
    <cellStyle name="Millares 2 12 10 2 2" xfId="41464"/>
    <cellStyle name="Millares 2 12 10 3" xfId="30631"/>
    <cellStyle name="Millares 2 12 11" xfId="10600"/>
    <cellStyle name="Millares 2 12 11 2" xfId="31612"/>
    <cellStyle name="Millares 2 12 12" xfId="11254"/>
    <cellStyle name="Millares 2 12 12 2" xfId="32266"/>
    <cellStyle name="Millares 2 12 13" xfId="21433"/>
    <cellStyle name="Millares 2 12 2" xfId="577"/>
    <cellStyle name="Millares 2 12 2 10" xfId="10765"/>
    <cellStyle name="Millares 2 12 2 10 2" xfId="31777"/>
    <cellStyle name="Millares 2 12 2 11" xfId="11419"/>
    <cellStyle name="Millares 2 12 2 11 2" xfId="32431"/>
    <cellStyle name="Millares 2 12 2 12" xfId="21598"/>
    <cellStyle name="Millares 2 12 2 2" xfId="907"/>
    <cellStyle name="Millares 2 12 2 2 2" xfId="2256"/>
    <cellStyle name="Millares 2 12 2 2 2 2" xfId="6855"/>
    <cellStyle name="Millares 2 12 2 2 2 2 2" xfId="17688"/>
    <cellStyle name="Millares 2 12 2 2 2 2 2 2" xfId="38700"/>
    <cellStyle name="Millares 2 12 2 2 2 2 3" xfId="27867"/>
    <cellStyle name="Millares 2 12 2 2 2 3" xfId="13089"/>
    <cellStyle name="Millares 2 12 2 2 2 3 2" xfId="34101"/>
    <cellStyle name="Millares 2 12 2 2 2 4" xfId="23268"/>
    <cellStyle name="Millares 2 12 2 2 3" xfId="3376"/>
    <cellStyle name="Millares 2 12 2 2 3 2" xfId="7975"/>
    <cellStyle name="Millares 2 12 2 2 3 2 2" xfId="18808"/>
    <cellStyle name="Millares 2 12 2 2 3 2 2 2" xfId="39820"/>
    <cellStyle name="Millares 2 12 2 2 3 2 3" xfId="28987"/>
    <cellStyle name="Millares 2 12 2 2 3 3" xfId="14209"/>
    <cellStyle name="Millares 2 12 2 2 3 3 2" xfId="35221"/>
    <cellStyle name="Millares 2 12 2 2 3 4" xfId="24388"/>
    <cellStyle name="Millares 2 12 2 2 4" xfId="4357"/>
    <cellStyle name="Millares 2 12 2 2 4 2" xfId="8956"/>
    <cellStyle name="Millares 2 12 2 2 4 2 2" xfId="19789"/>
    <cellStyle name="Millares 2 12 2 2 4 2 2 2" xfId="40801"/>
    <cellStyle name="Millares 2 12 2 2 4 2 3" xfId="29968"/>
    <cellStyle name="Millares 2 12 2 2 4 3" xfId="15190"/>
    <cellStyle name="Millares 2 12 2 2 4 3 2" xfId="36202"/>
    <cellStyle name="Millares 2 12 2 2 4 4" xfId="25369"/>
    <cellStyle name="Millares 2 12 2 2 5" xfId="5512"/>
    <cellStyle name="Millares 2 12 2 2 5 2" xfId="16345"/>
    <cellStyle name="Millares 2 12 2 2 5 2 2" xfId="37357"/>
    <cellStyle name="Millares 2 12 2 2 5 3" xfId="26524"/>
    <cellStyle name="Millares 2 12 2 2 6" xfId="10111"/>
    <cellStyle name="Millares 2 12 2 2 6 2" xfId="20944"/>
    <cellStyle name="Millares 2 12 2 2 6 2 2" xfId="41956"/>
    <cellStyle name="Millares 2 12 2 2 6 3" xfId="31123"/>
    <cellStyle name="Millares 2 12 2 2 7" xfId="11092"/>
    <cellStyle name="Millares 2 12 2 2 7 2" xfId="32104"/>
    <cellStyle name="Millares 2 12 2 2 8" xfId="11746"/>
    <cellStyle name="Millares 2 12 2 2 8 2" xfId="32758"/>
    <cellStyle name="Millares 2 12 2 2 9" xfId="21925"/>
    <cellStyle name="Millares 2 12 2 3" xfId="1237"/>
    <cellStyle name="Millares 2 12 2 3 2" xfId="2722"/>
    <cellStyle name="Millares 2 12 2 3 2 2" xfId="7321"/>
    <cellStyle name="Millares 2 12 2 3 2 2 2" xfId="18154"/>
    <cellStyle name="Millares 2 12 2 3 2 2 2 2" xfId="39166"/>
    <cellStyle name="Millares 2 12 2 3 2 2 3" xfId="28333"/>
    <cellStyle name="Millares 2 12 2 3 2 3" xfId="13555"/>
    <cellStyle name="Millares 2 12 2 3 2 3 2" xfId="34567"/>
    <cellStyle name="Millares 2 12 2 3 2 4" xfId="23734"/>
    <cellStyle name="Millares 2 12 2 3 3" xfId="3703"/>
    <cellStyle name="Millares 2 12 2 3 3 2" xfId="8302"/>
    <cellStyle name="Millares 2 12 2 3 3 2 2" xfId="19135"/>
    <cellStyle name="Millares 2 12 2 3 3 2 2 2" xfId="40147"/>
    <cellStyle name="Millares 2 12 2 3 3 2 3" xfId="29314"/>
    <cellStyle name="Millares 2 12 2 3 3 3" xfId="14536"/>
    <cellStyle name="Millares 2 12 2 3 3 3 2" xfId="35548"/>
    <cellStyle name="Millares 2 12 2 3 3 4" xfId="24715"/>
    <cellStyle name="Millares 2 12 2 3 4" xfId="4858"/>
    <cellStyle name="Millares 2 12 2 3 4 2" xfId="9457"/>
    <cellStyle name="Millares 2 12 2 3 4 2 2" xfId="20290"/>
    <cellStyle name="Millares 2 12 2 3 4 2 2 2" xfId="41302"/>
    <cellStyle name="Millares 2 12 2 3 4 2 3" xfId="30469"/>
    <cellStyle name="Millares 2 12 2 3 4 3" xfId="15691"/>
    <cellStyle name="Millares 2 12 2 3 4 3 2" xfId="36703"/>
    <cellStyle name="Millares 2 12 2 3 4 4" xfId="25870"/>
    <cellStyle name="Millares 2 12 2 3 5" xfId="5839"/>
    <cellStyle name="Millares 2 12 2 3 5 2" xfId="16672"/>
    <cellStyle name="Millares 2 12 2 3 5 2 2" xfId="37684"/>
    <cellStyle name="Millares 2 12 2 3 5 3" xfId="26851"/>
    <cellStyle name="Millares 2 12 2 3 6" xfId="10438"/>
    <cellStyle name="Millares 2 12 2 3 6 2" xfId="21271"/>
    <cellStyle name="Millares 2 12 2 3 6 2 2" xfId="42283"/>
    <cellStyle name="Millares 2 12 2 3 6 3" xfId="31450"/>
    <cellStyle name="Millares 2 12 2 3 7" xfId="12073"/>
    <cellStyle name="Millares 2 12 2 3 7 2" xfId="33085"/>
    <cellStyle name="Millares 2 12 2 3 8" xfId="22252"/>
    <cellStyle name="Millares 2 12 2 4" xfId="1567"/>
    <cellStyle name="Millares 2 12 2 4 2" xfId="6166"/>
    <cellStyle name="Millares 2 12 2 4 2 2" xfId="16999"/>
    <cellStyle name="Millares 2 12 2 4 2 2 2" xfId="38011"/>
    <cellStyle name="Millares 2 12 2 4 2 3" xfId="27178"/>
    <cellStyle name="Millares 2 12 2 4 3" xfId="12400"/>
    <cellStyle name="Millares 2 12 2 4 3 2" xfId="33412"/>
    <cellStyle name="Millares 2 12 2 4 4" xfId="22579"/>
    <cellStyle name="Millares 2 12 2 5" xfId="1929"/>
    <cellStyle name="Millares 2 12 2 5 2" xfId="6528"/>
    <cellStyle name="Millares 2 12 2 5 2 2" xfId="17361"/>
    <cellStyle name="Millares 2 12 2 5 2 2 2" xfId="38373"/>
    <cellStyle name="Millares 2 12 2 5 2 3" xfId="27540"/>
    <cellStyle name="Millares 2 12 2 5 3" xfId="12762"/>
    <cellStyle name="Millares 2 12 2 5 3 2" xfId="33774"/>
    <cellStyle name="Millares 2 12 2 5 4" xfId="22941"/>
    <cellStyle name="Millares 2 12 2 6" xfId="3049"/>
    <cellStyle name="Millares 2 12 2 6 2" xfId="7648"/>
    <cellStyle name="Millares 2 12 2 6 2 2" xfId="18481"/>
    <cellStyle name="Millares 2 12 2 6 2 2 2" xfId="39493"/>
    <cellStyle name="Millares 2 12 2 6 2 3" xfId="28660"/>
    <cellStyle name="Millares 2 12 2 6 3" xfId="13882"/>
    <cellStyle name="Millares 2 12 2 6 3 2" xfId="34894"/>
    <cellStyle name="Millares 2 12 2 6 4" xfId="24061"/>
    <cellStyle name="Millares 2 12 2 7" xfId="4030"/>
    <cellStyle name="Millares 2 12 2 7 2" xfId="8629"/>
    <cellStyle name="Millares 2 12 2 7 2 2" xfId="19462"/>
    <cellStyle name="Millares 2 12 2 7 2 2 2" xfId="40474"/>
    <cellStyle name="Millares 2 12 2 7 2 3" xfId="29641"/>
    <cellStyle name="Millares 2 12 2 7 3" xfId="14863"/>
    <cellStyle name="Millares 2 12 2 7 3 2" xfId="35875"/>
    <cellStyle name="Millares 2 12 2 7 4" xfId="25042"/>
    <cellStyle name="Millares 2 12 2 8" xfId="5185"/>
    <cellStyle name="Millares 2 12 2 8 2" xfId="16018"/>
    <cellStyle name="Millares 2 12 2 8 2 2" xfId="37030"/>
    <cellStyle name="Millares 2 12 2 8 3" xfId="26197"/>
    <cellStyle name="Millares 2 12 2 9" xfId="9784"/>
    <cellStyle name="Millares 2 12 2 9 2" xfId="20617"/>
    <cellStyle name="Millares 2 12 2 9 2 2" xfId="41629"/>
    <cellStyle name="Millares 2 12 2 9 3" xfId="30796"/>
    <cellStyle name="Millares 2 12 3" xfId="740"/>
    <cellStyle name="Millares 2 12 3 2" xfId="2091"/>
    <cellStyle name="Millares 2 12 3 2 2" xfId="6690"/>
    <cellStyle name="Millares 2 12 3 2 2 2" xfId="17523"/>
    <cellStyle name="Millares 2 12 3 2 2 2 2" xfId="38535"/>
    <cellStyle name="Millares 2 12 3 2 2 3" xfId="27702"/>
    <cellStyle name="Millares 2 12 3 2 3" xfId="12924"/>
    <cellStyle name="Millares 2 12 3 2 3 2" xfId="33936"/>
    <cellStyle name="Millares 2 12 3 2 4" xfId="23103"/>
    <cellStyle name="Millares 2 12 3 3" xfId="3211"/>
    <cellStyle name="Millares 2 12 3 3 2" xfId="7810"/>
    <cellStyle name="Millares 2 12 3 3 2 2" xfId="18643"/>
    <cellStyle name="Millares 2 12 3 3 2 2 2" xfId="39655"/>
    <cellStyle name="Millares 2 12 3 3 2 3" xfId="28822"/>
    <cellStyle name="Millares 2 12 3 3 3" xfId="14044"/>
    <cellStyle name="Millares 2 12 3 3 3 2" xfId="35056"/>
    <cellStyle name="Millares 2 12 3 3 4" xfId="24223"/>
    <cellStyle name="Millares 2 12 3 4" xfId="4192"/>
    <cellStyle name="Millares 2 12 3 4 2" xfId="8791"/>
    <cellStyle name="Millares 2 12 3 4 2 2" xfId="19624"/>
    <cellStyle name="Millares 2 12 3 4 2 2 2" xfId="40636"/>
    <cellStyle name="Millares 2 12 3 4 2 3" xfId="29803"/>
    <cellStyle name="Millares 2 12 3 4 3" xfId="15025"/>
    <cellStyle name="Millares 2 12 3 4 3 2" xfId="36037"/>
    <cellStyle name="Millares 2 12 3 4 4" xfId="25204"/>
    <cellStyle name="Millares 2 12 3 5" xfId="5347"/>
    <cellStyle name="Millares 2 12 3 5 2" xfId="16180"/>
    <cellStyle name="Millares 2 12 3 5 2 2" xfId="37192"/>
    <cellStyle name="Millares 2 12 3 5 3" xfId="26359"/>
    <cellStyle name="Millares 2 12 3 6" xfId="9946"/>
    <cellStyle name="Millares 2 12 3 6 2" xfId="20779"/>
    <cellStyle name="Millares 2 12 3 6 2 2" xfId="41791"/>
    <cellStyle name="Millares 2 12 3 6 3" xfId="30958"/>
    <cellStyle name="Millares 2 12 3 7" xfId="10927"/>
    <cellStyle name="Millares 2 12 3 7 2" xfId="31939"/>
    <cellStyle name="Millares 2 12 3 8" xfId="11581"/>
    <cellStyle name="Millares 2 12 3 8 2" xfId="32593"/>
    <cellStyle name="Millares 2 12 3 9" xfId="21760"/>
    <cellStyle name="Millares 2 12 4" xfId="1070"/>
    <cellStyle name="Millares 2 12 4 2" xfId="2421"/>
    <cellStyle name="Millares 2 12 4 2 2" xfId="7020"/>
    <cellStyle name="Millares 2 12 4 2 2 2" xfId="17853"/>
    <cellStyle name="Millares 2 12 4 2 2 2 2" xfId="38865"/>
    <cellStyle name="Millares 2 12 4 2 2 3" xfId="28032"/>
    <cellStyle name="Millares 2 12 4 2 3" xfId="13254"/>
    <cellStyle name="Millares 2 12 4 2 3 2" xfId="34266"/>
    <cellStyle name="Millares 2 12 4 2 4" xfId="23433"/>
    <cellStyle name="Millares 2 12 4 3" xfId="3538"/>
    <cellStyle name="Millares 2 12 4 3 2" xfId="8137"/>
    <cellStyle name="Millares 2 12 4 3 2 2" xfId="18970"/>
    <cellStyle name="Millares 2 12 4 3 2 2 2" xfId="39982"/>
    <cellStyle name="Millares 2 12 4 3 2 3" xfId="29149"/>
    <cellStyle name="Millares 2 12 4 3 3" xfId="14371"/>
    <cellStyle name="Millares 2 12 4 3 3 2" xfId="35383"/>
    <cellStyle name="Millares 2 12 4 3 4" xfId="24550"/>
    <cellStyle name="Millares 2 12 4 4" xfId="4522"/>
    <cellStyle name="Millares 2 12 4 4 2" xfId="9121"/>
    <cellStyle name="Millares 2 12 4 4 2 2" xfId="19954"/>
    <cellStyle name="Millares 2 12 4 4 2 2 2" xfId="40966"/>
    <cellStyle name="Millares 2 12 4 4 2 3" xfId="30133"/>
    <cellStyle name="Millares 2 12 4 4 3" xfId="15355"/>
    <cellStyle name="Millares 2 12 4 4 3 2" xfId="36367"/>
    <cellStyle name="Millares 2 12 4 4 4" xfId="25534"/>
    <cellStyle name="Millares 2 12 4 5" xfId="5674"/>
    <cellStyle name="Millares 2 12 4 5 2" xfId="16507"/>
    <cellStyle name="Millares 2 12 4 5 2 2" xfId="37519"/>
    <cellStyle name="Millares 2 12 4 5 3" xfId="26686"/>
    <cellStyle name="Millares 2 12 4 6" xfId="10273"/>
    <cellStyle name="Millares 2 12 4 6 2" xfId="21106"/>
    <cellStyle name="Millares 2 12 4 6 2 2" xfId="42118"/>
    <cellStyle name="Millares 2 12 4 6 3" xfId="31285"/>
    <cellStyle name="Millares 2 12 4 7" xfId="11908"/>
    <cellStyle name="Millares 2 12 4 7 2" xfId="32920"/>
    <cellStyle name="Millares 2 12 4 8" xfId="22087"/>
    <cellStyle name="Millares 2 12 5" xfId="1400"/>
    <cellStyle name="Millares 2 12 5 2" xfId="2589"/>
    <cellStyle name="Millares 2 12 5 2 2" xfId="7188"/>
    <cellStyle name="Millares 2 12 5 2 2 2" xfId="18021"/>
    <cellStyle name="Millares 2 12 5 2 2 2 2" xfId="39033"/>
    <cellStyle name="Millares 2 12 5 2 2 3" xfId="28200"/>
    <cellStyle name="Millares 2 12 5 2 3" xfId="13422"/>
    <cellStyle name="Millares 2 12 5 2 3 2" xfId="34434"/>
    <cellStyle name="Millares 2 12 5 2 4" xfId="23601"/>
    <cellStyle name="Millares 2 12 5 3" xfId="4690"/>
    <cellStyle name="Millares 2 12 5 3 2" xfId="9289"/>
    <cellStyle name="Millares 2 12 5 3 2 2" xfId="20122"/>
    <cellStyle name="Millares 2 12 5 3 2 2 2" xfId="41134"/>
    <cellStyle name="Millares 2 12 5 3 2 3" xfId="30301"/>
    <cellStyle name="Millares 2 12 5 3 3" xfId="15523"/>
    <cellStyle name="Millares 2 12 5 3 3 2" xfId="36535"/>
    <cellStyle name="Millares 2 12 5 3 4" xfId="25702"/>
    <cellStyle name="Millares 2 12 5 4" xfId="6001"/>
    <cellStyle name="Millares 2 12 5 4 2" xfId="16834"/>
    <cellStyle name="Millares 2 12 5 4 2 2" xfId="37846"/>
    <cellStyle name="Millares 2 12 5 4 3" xfId="27013"/>
    <cellStyle name="Millares 2 12 5 5" xfId="12235"/>
    <cellStyle name="Millares 2 12 5 5 2" xfId="33247"/>
    <cellStyle name="Millares 2 12 5 6" xfId="22414"/>
    <cellStyle name="Millares 2 12 6" xfId="1759"/>
    <cellStyle name="Millares 2 12 6 2" xfId="6358"/>
    <cellStyle name="Millares 2 12 6 2 2" xfId="17191"/>
    <cellStyle name="Millares 2 12 6 2 2 2" xfId="38203"/>
    <cellStyle name="Millares 2 12 6 2 3" xfId="27370"/>
    <cellStyle name="Millares 2 12 6 3" xfId="12592"/>
    <cellStyle name="Millares 2 12 6 3 2" xfId="33604"/>
    <cellStyle name="Millares 2 12 6 4" xfId="22771"/>
    <cellStyle name="Millares 2 12 7" xfId="2884"/>
    <cellStyle name="Millares 2 12 7 2" xfId="7483"/>
    <cellStyle name="Millares 2 12 7 2 2" xfId="18316"/>
    <cellStyle name="Millares 2 12 7 2 2 2" xfId="39328"/>
    <cellStyle name="Millares 2 12 7 2 3" xfId="28495"/>
    <cellStyle name="Millares 2 12 7 3" xfId="13717"/>
    <cellStyle name="Millares 2 12 7 3 2" xfId="34729"/>
    <cellStyle name="Millares 2 12 7 4" xfId="23896"/>
    <cellStyle name="Millares 2 12 8" xfId="3865"/>
    <cellStyle name="Millares 2 12 8 2" xfId="8464"/>
    <cellStyle name="Millares 2 12 8 2 2" xfId="19297"/>
    <cellStyle name="Millares 2 12 8 2 2 2" xfId="40309"/>
    <cellStyle name="Millares 2 12 8 2 3" xfId="29476"/>
    <cellStyle name="Millares 2 12 8 3" xfId="14698"/>
    <cellStyle name="Millares 2 12 8 3 2" xfId="35710"/>
    <cellStyle name="Millares 2 12 8 4" xfId="24877"/>
    <cellStyle name="Millares 2 12 9" xfId="5020"/>
    <cellStyle name="Millares 2 12 9 2" xfId="15853"/>
    <cellStyle name="Millares 2 12 9 2 2" xfId="36865"/>
    <cellStyle name="Millares 2 12 9 3" xfId="26032"/>
    <cellStyle name="Millares 2 13" xfId="466"/>
    <cellStyle name="Millares 2 13 10" xfId="10656"/>
    <cellStyle name="Millares 2 13 10 2" xfId="31668"/>
    <cellStyle name="Millares 2 13 11" xfId="11310"/>
    <cellStyle name="Millares 2 13 11 2" xfId="32322"/>
    <cellStyle name="Millares 2 13 12" xfId="21489"/>
    <cellStyle name="Millares 2 13 2" xfId="796"/>
    <cellStyle name="Millares 2 13 2 2" xfId="2147"/>
    <cellStyle name="Millares 2 13 2 2 2" xfId="6746"/>
    <cellStyle name="Millares 2 13 2 2 2 2" xfId="17579"/>
    <cellStyle name="Millares 2 13 2 2 2 2 2" xfId="38591"/>
    <cellStyle name="Millares 2 13 2 2 2 3" xfId="27758"/>
    <cellStyle name="Millares 2 13 2 2 3" xfId="12980"/>
    <cellStyle name="Millares 2 13 2 2 3 2" xfId="33992"/>
    <cellStyle name="Millares 2 13 2 2 4" xfId="23159"/>
    <cellStyle name="Millares 2 13 2 3" xfId="3267"/>
    <cellStyle name="Millares 2 13 2 3 2" xfId="7866"/>
    <cellStyle name="Millares 2 13 2 3 2 2" xfId="18699"/>
    <cellStyle name="Millares 2 13 2 3 2 2 2" xfId="39711"/>
    <cellStyle name="Millares 2 13 2 3 2 3" xfId="28878"/>
    <cellStyle name="Millares 2 13 2 3 3" xfId="14100"/>
    <cellStyle name="Millares 2 13 2 3 3 2" xfId="35112"/>
    <cellStyle name="Millares 2 13 2 3 4" xfId="24279"/>
    <cellStyle name="Millares 2 13 2 4" xfId="4248"/>
    <cellStyle name="Millares 2 13 2 4 2" xfId="8847"/>
    <cellStyle name="Millares 2 13 2 4 2 2" xfId="19680"/>
    <cellStyle name="Millares 2 13 2 4 2 2 2" xfId="40692"/>
    <cellStyle name="Millares 2 13 2 4 2 3" xfId="29859"/>
    <cellStyle name="Millares 2 13 2 4 3" xfId="15081"/>
    <cellStyle name="Millares 2 13 2 4 3 2" xfId="36093"/>
    <cellStyle name="Millares 2 13 2 4 4" xfId="25260"/>
    <cellStyle name="Millares 2 13 2 5" xfId="5403"/>
    <cellStyle name="Millares 2 13 2 5 2" xfId="16236"/>
    <cellStyle name="Millares 2 13 2 5 2 2" xfId="37248"/>
    <cellStyle name="Millares 2 13 2 5 3" xfId="26415"/>
    <cellStyle name="Millares 2 13 2 6" xfId="10002"/>
    <cellStyle name="Millares 2 13 2 6 2" xfId="20835"/>
    <cellStyle name="Millares 2 13 2 6 2 2" xfId="41847"/>
    <cellStyle name="Millares 2 13 2 6 3" xfId="31014"/>
    <cellStyle name="Millares 2 13 2 7" xfId="10983"/>
    <cellStyle name="Millares 2 13 2 7 2" xfId="31995"/>
    <cellStyle name="Millares 2 13 2 8" xfId="11637"/>
    <cellStyle name="Millares 2 13 2 8 2" xfId="32649"/>
    <cellStyle name="Millares 2 13 2 9" xfId="21816"/>
    <cellStyle name="Millares 2 13 3" xfId="1126"/>
    <cellStyle name="Millares 2 13 3 2" xfId="1644"/>
    <cellStyle name="Millares 2 13 3 2 2" xfId="6243"/>
    <cellStyle name="Millares 2 13 3 2 2 2" xfId="17076"/>
    <cellStyle name="Millares 2 13 3 2 2 2 2" xfId="38088"/>
    <cellStyle name="Millares 2 13 3 2 2 3" xfId="27255"/>
    <cellStyle name="Millares 2 13 3 2 3" xfId="12477"/>
    <cellStyle name="Millares 2 13 3 2 3 2" xfId="33489"/>
    <cellStyle name="Millares 2 13 3 2 4" xfId="22656"/>
    <cellStyle name="Millares 2 13 3 3" xfId="3594"/>
    <cellStyle name="Millares 2 13 3 3 2" xfId="8193"/>
    <cellStyle name="Millares 2 13 3 3 2 2" xfId="19026"/>
    <cellStyle name="Millares 2 13 3 3 2 2 2" xfId="40038"/>
    <cellStyle name="Millares 2 13 3 3 2 3" xfId="29205"/>
    <cellStyle name="Millares 2 13 3 3 3" xfId="14427"/>
    <cellStyle name="Millares 2 13 3 3 3 2" xfId="35439"/>
    <cellStyle name="Millares 2 13 3 3 4" xfId="24606"/>
    <cellStyle name="Millares 2 13 3 4" xfId="4749"/>
    <cellStyle name="Millares 2 13 3 4 2" xfId="9348"/>
    <cellStyle name="Millares 2 13 3 4 2 2" xfId="20181"/>
    <cellStyle name="Millares 2 13 3 4 2 2 2" xfId="41193"/>
    <cellStyle name="Millares 2 13 3 4 2 3" xfId="30360"/>
    <cellStyle name="Millares 2 13 3 4 3" xfId="15582"/>
    <cellStyle name="Millares 2 13 3 4 3 2" xfId="36594"/>
    <cellStyle name="Millares 2 13 3 4 4" xfId="25761"/>
    <cellStyle name="Millares 2 13 3 5" xfId="5730"/>
    <cellStyle name="Millares 2 13 3 5 2" xfId="16563"/>
    <cellStyle name="Millares 2 13 3 5 2 2" xfId="37575"/>
    <cellStyle name="Millares 2 13 3 5 3" xfId="26742"/>
    <cellStyle name="Millares 2 13 3 6" xfId="10329"/>
    <cellStyle name="Millares 2 13 3 6 2" xfId="21162"/>
    <cellStyle name="Millares 2 13 3 6 2 2" xfId="42174"/>
    <cellStyle name="Millares 2 13 3 6 3" xfId="31341"/>
    <cellStyle name="Millares 2 13 3 7" xfId="11964"/>
    <cellStyle name="Millares 2 13 3 7 2" xfId="32976"/>
    <cellStyle name="Millares 2 13 3 8" xfId="22143"/>
    <cellStyle name="Millares 2 13 4" xfId="1456"/>
    <cellStyle name="Millares 2 13 4 2" xfId="6057"/>
    <cellStyle name="Millares 2 13 4 2 2" xfId="16890"/>
    <cellStyle name="Millares 2 13 4 2 2 2" xfId="37902"/>
    <cellStyle name="Millares 2 13 4 2 3" xfId="27069"/>
    <cellStyle name="Millares 2 13 4 3" xfId="12291"/>
    <cellStyle name="Millares 2 13 4 3 2" xfId="33303"/>
    <cellStyle name="Millares 2 13 4 4" xfId="22470"/>
    <cellStyle name="Millares 2 13 5" xfId="1820"/>
    <cellStyle name="Millares 2 13 5 2" xfId="6419"/>
    <cellStyle name="Millares 2 13 5 2 2" xfId="17252"/>
    <cellStyle name="Millares 2 13 5 2 2 2" xfId="38264"/>
    <cellStyle name="Millares 2 13 5 2 3" xfId="27431"/>
    <cellStyle name="Millares 2 13 5 3" xfId="12653"/>
    <cellStyle name="Millares 2 13 5 3 2" xfId="33665"/>
    <cellStyle name="Millares 2 13 5 4" xfId="22832"/>
    <cellStyle name="Millares 2 13 6" xfId="2940"/>
    <cellStyle name="Millares 2 13 6 2" xfId="7539"/>
    <cellStyle name="Millares 2 13 6 2 2" xfId="18372"/>
    <cellStyle name="Millares 2 13 6 2 2 2" xfId="39384"/>
    <cellStyle name="Millares 2 13 6 2 3" xfId="28551"/>
    <cellStyle name="Millares 2 13 6 3" xfId="13773"/>
    <cellStyle name="Millares 2 13 6 3 2" xfId="34785"/>
    <cellStyle name="Millares 2 13 6 4" xfId="23952"/>
    <cellStyle name="Millares 2 13 7" xfId="3921"/>
    <cellStyle name="Millares 2 13 7 2" xfId="8520"/>
    <cellStyle name="Millares 2 13 7 2 2" xfId="19353"/>
    <cellStyle name="Millares 2 13 7 2 2 2" xfId="40365"/>
    <cellStyle name="Millares 2 13 7 2 3" xfId="29532"/>
    <cellStyle name="Millares 2 13 7 3" xfId="14754"/>
    <cellStyle name="Millares 2 13 7 3 2" xfId="35766"/>
    <cellStyle name="Millares 2 13 7 4" xfId="24933"/>
    <cellStyle name="Millares 2 13 8" xfId="5076"/>
    <cellStyle name="Millares 2 13 8 2" xfId="15909"/>
    <cellStyle name="Millares 2 13 8 2 2" xfId="36921"/>
    <cellStyle name="Millares 2 13 8 3" xfId="26088"/>
    <cellStyle name="Millares 2 13 9" xfId="9675"/>
    <cellStyle name="Millares 2 13 9 2" xfId="20508"/>
    <cellStyle name="Millares 2 13 9 2 2" xfId="41520"/>
    <cellStyle name="Millares 2 13 9 3" xfId="30687"/>
    <cellStyle name="Millares 2 14" xfId="630"/>
    <cellStyle name="Millares 2 14 2" xfId="1982"/>
    <cellStyle name="Millares 2 14 2 2" xfId="6581"/>
    <cellStyle name="Millares 2 14 2 2 2" xfId="17414"/>
    <cellStyle name="Millares 2 14 2 2 2 2" xfId="38426"/>
    <cellStyle name="Millares 2 14 2 2 3" xfId="27593"/>
    <cellStyle name="Millares 2 14 2 3" xfId="12815"/>
    <cellStyle name="Millares 2 14 2 3 2" xfId="33827"/>
    <cellStyle name="Millares 2 14 2 4" xfId="22994"/>
    <cellStyle name="Millares 2 14 3" xfId="3102"/>
    <cellStyle name="Millares 2 14 3 2" xfId="7701"/>
    <cellStyle name="Millares 2 14 3 2 2" xfId="18534"/>
    <cellStyle name="Millares 2 14 3 2 2 2" xfId="39546"/>
    <cellStyle name="Millares 2 14 3 2 3" xfId="28713"/>
    <cellStyle name="Millares 2 14 3 3" xfId="13935"/>
    <cellStyle name="Millares 2 14 3 3 2" xfId="34947"/>
    <cellStyle name="Millares 2 14 3 4" xfId="24114"/>
    <cellStyle name="Millares 2 14 4" xfId="4083"/>
    <cellStyle name="Millares 2 14 4 2" xfId="8682"/>
    <cellStyle name="Millares 2 14 4 2 2" xfId="19515"/>
    <cellStyle name="Millares 2 14 4 2 2 2" xfId="40527"/>
    <cellStyle name="Millares 2 14 4 2 3" xfId="29694"/>
    <cellStyle name="Millares 2 14 4 3" xfId="14916"/>
    <cellStyle name="Millares 2 14 4 3 2" xfId="35928"/>
    <cellStyle name="Millares 2 14 4 4" xfId="25095"/>
    <cellStyle name="Millares 2 14 5" xfId="5238"/>
    <cellStyle name="Millares 2 14 5 2" xfId="16071"/>
    <cellStyle name="Millares 2 14 5 2 2" xfId="37083"/>
    <cellStyle name="Millares 2 14 5 3" xfId="26250"/>
    <cellStyle name="Millares 2 14 6" xfId="9837"/>
    <cellStyle name="Millares 2 14 6 2" xfId="20670"/>
    <cellStyle name="Millares 2 14 6 2 2" xfId="41682"/>
    <cellStyle name="Millares 2 14 6 3" xfId="30849"/>
    <cellStyle name="Millares 2 14 7" xfId="10818"/>
    <cellStyle name="Millares 2 14 7 2" xfId="31830"/>
    <cellStyle name="Millares 2 14 8" xfId="11472"/>
    <cellStyle name="Millares 2 14 8 2" xfId="32484"/>
    <cellStyle name="Millares 2 14 9" xfId="21651"/>
    <cellStyle name="Millares 2 15" xfId="960"/>
    <cellStyle name="Millares 2 15 2" xfId="2312"/>
    <cellStyle name="Millares 2 15 2 2" xfId="6911"/>
    <cellStyle name="Millares 2 15 2 2 2" xfId="17744"/>
    <cellStyle name="Millares 2 15 2 2 2 2" xfId="38756"/>
    <cellStyle name="Millares 2 15 2 2 3" xfId="27923"/>
    <cellStyle name="Millares 2 15 2 3" xfId="13145"/>
    <cellStyle name="Millares 2 15 2 3 2" xfId="34157"/>
    <cellStyle name="Millares 2 15 2 4" xfId="23324"/>
    <cellStyle name="Millares 2 15 3" xfId="3429"/>
    <cellStyle name="Millares 2 15 3 2" xfId="8028"/>
    <cellStyle name="Millares 2 15 3 2 2" xfId="18861"/>
    <cellStyle name="Millares 2 15 3 2 2 2" xfId="39873"/>
    <cellStyle name="Millares 2 15 3 2 3" xfId="29040"/>
    <cellStyle name="Millares 2 15 3 3" xfId="14262"/>
    <cellStyle name="Millares 2 15 3 3 2" xfId="35274"/>
    <cellStyle name="Millares 2 15 3 4" xfId="24441"/>
    <cellStyle name="Millares 2 15 4" xfId="4413"/>
    <cellStyle name="Millares 2 15 4 2" xfId="9012"/>
    <cellStyle name="Millares 2 15 4 2 2" xfId="19845"/>
    <cellStyle name="Millares 2 15 4 2 2 2" xfId="40857"/>
    <cellStyle name="Millares 2 15 4 2 3" xfId="30024"/>
    <cellStyle name="Millares 2 15 4 3" xfId="15246"/>
    <cellStyle name="Millares 2 15 4 3 2" xfId="36258"/>
    <cellStyle name="Millares 2 15 4 4" xfId="25425"/>
    <cellStyle name="Millares 2 15 5" xfId="5565"/>
    <cellStyle name="Millares 2 15 5 2" xfId="16398"/>
    <cellStyle name="Millares 2 15 5 2 2" xfId="37410"/>
    <cellStyle name="Millares 2 15 5 3" xfId="26577"/>
    <cellStyle name="Millares 2 15 6" xfId="10164"/>
    <cellStyle name="Millares 2 15 6 2" xfId="20997"/>
    <cellStyle name="Millares 2 15 6 2 2" xfId="42009"/>
    <cellStyle name="Millares 2 15 6 3" xfId="31176"/>
    <cellStyle name="Millares 2 15 7" xfId="11799"/>
    <cellStyle name="Millares 2 15 7 2" xfId="32811"/>
    <cellStyle name="Millares 2 15 8" xfId="21978"/>
    <cellStyle name="Millares 2 16" xfId="1290"/>
    <cellStyle name="Millares 2 16 2" xfId="2480"/>
    <cellStyle name="Millares 2 16 2 2" xfId="7079"/>
    <cellStyle name="Millares 2 16 2 2 2" xfId="17912"/>
    <cellStyle name="Millares 2 16 2 2 2 2" xfId="38924"/>
    <cellStyle name="Millares 2 16 2 2 3" xfId="28091"/>
    <cellStyle name="Millares 2 16 2 3" xfId="13313"/>
    <cellStyle name="Millares 2 16 2 3 2" xfId="34325"/>
    <cellStyle name="Millares 2 16 2 4" xfId="23492"/>
    <cellStyle name="Millares 2 16 3" xfId="4581"/>
    <cellStyle name="Millares 2 16 3 2" xfId="9180"/>
    <cellStyle name="Millares 2 16 3 2 2" xfId="20013"/>
    <cellStyle name="Millares 2 16 3 2 2 2" xfId="41025"/>
    <cellStyle name="Millares 2 16 3 2 3" xfId="30192"/>
    <cellStyle name="Millares 2 16 3 3" xfId="15414"/>
    <cellStyle name="Millares 2 16 3 3 2" xfId="36426"/>
    <cellStyle name="Millares 2 16 3 4" xfId="25593"/>
    <cellStyle name="Millares 2 16 4" xfId="5892"/>
    <cellStyle name="Millares 2 16 4 2" xfId="16725"/>
    <cellStyle name="Millares 2 16 4 2 2" xfId="37737"/>
    <cellStyle name="Millares 2 16 4 3" xfId="26904"/>
    <cellStyle name="Millares 2 16 5" xfId="12126"/>
    <cellStyle name="Millares 2 16 5 2" xfId="33138"/>
    <cellStyle name="Millares 2 16 6" xfId="22305"/>
    <cellStyle name="Millares 2 17" xfId="1650"/>
    <cellStyle name="Millares 2 17 2" xfId="6249"/>
    <cellStyle name="Millares 2 17 2 2" xfId="17082"/>
    <cellStyle name="Millares 2 17 2 2 2" xfId="38094"/>
    <cellStyle name="Millares 2 17 2 3" xfId="27261"/>
    <cellStyle name="Millares 2 17 3" xfId="12483"/>
    <cellStyle name="Millares 2 17 3 2" xfId="33495"/>
    <cellStyle name="Millares 2 17 4" xfId="22662"/>
    <cellStyle name="Millares 2 18" xfId="2775"/>
    <cellStyle name="Millares 2 18 2" xfId="7374"/>
    <cellStyle name="Millares 2 18 2 2" xfId="18207"/>
    <cellStyle name="Millares 2 18 2 2 2" xfId="39219"/>
    <cellStyle name="Millares 2 18 2 3" xfId="28386"/>
    <cellStyle name="Millares 2 18 3" xfId="13608"/>
    <cellStyle name="Millares 2 18 3 2" xfId="34620"/>
    <cellStyle name="Millares 2 18 4" xfId="23787"/>
    <cellStyle name="Millares 2 19" xfId="3756"/>
    <cellStyle name="Millares 2 19 2" xfId="8355"/>
    <cellStyle name="Millares 2 19 2 2" xfId="19188"/>
    <cellStyle name="Millares 2 19 2 2 2" xfId="40200"/>
    <cellStyle name="Millares 2 19 2 3" xfId="29367"/>
    <cellStyle name="Millares 2 19 3" xfId="14589"/>
    <cellStyle name="Millares 2 19 3 2" xfId="35601"/>
    <cellStyle name="Millares 2 19 4" xfId="24768"/>
    <cellStyle name="Millares 2 2" xfId="259"/>
    <cellStyle name="Millares 2 2 10" xfId="1653"/>
    <cellStyle name="Millares 2 2 10 2" xfId="6252"/>
    <cellStyle name="Millares 2 2 10 2 2" xfId="17085"/>
    <cellStyle name="Millares 2 2 10 2 2 2" xfId="38097"/>
    <cellStyle name="Millares 2 2 10 2 3" xfId="27264"/>
    <cellStyle name="Millares 2 2 10 3" xfId="12486"/>
    <cellStyle name="Millares 2 2 10 3 2" xfId="33498"/>
    <cellStyle name="Millares 2 2 10 4" xfId="22665"/>
    <cellStyle name="Millares 2 2 11" xfId="2778"/>
    <cellStyle name="Millares 2 2 11 2" xfId="7377"/>
    <cellStyle name="Millares 2 2 11 2 2" xfId="18210"/>
    <cellStyle name="Millares 2 2 11 2 2 2" xfId="39222"/>
    <cellStyle name="Millares 2 2 11 2 3" xfId="28389"/>
    <cellStyle name="Millares 2 2 11 3" xfId="13611"/>
    <cellStyle name="Millares 2 2 11 3 2" xfId="34623"/>
    <cellStyle name="Millares 2 2 11 4" xfId="23790"/>
    <cellStyle name="Millares 2 2 12" xfId="3759"/>
    <cellStyle name="Millares 2 2 12 2" xfId="8358"/>
    <cellStyle name="Millares 2 2 12 2 2" xfId="19191"/>
    <cellStyle name="Millares 2 2 12 2 2 2" xfId="40203"/>
    <cellStyle name="Millares 2 2 12 2 3" xfId="29370"/>
    <cellStyle name="Millares 2 2 12 3" xfId="14592"/>
    <cellStyle name="Millares 2 2 12 3 2" xfId="35604"/>
    <cellStyle name="Millares 2 2 12 4" xfId="24771"/>
    <cellStyle name="Millares 2 2 13" xfId="4914"/>
    <cellStyle name="Millares 2 2 13 2" xfId="15747"/>
    <cellStyle name="Millares 2 2 13 2 2" xfId="36759"/>
    <cellStyle name="Millares 2 2 13 3" xfId="25926"/>
    <cellStyle name="Millares 2 2 14" xfId="9513"/>
    <cellStyle name="Millares 2 2 14 2" xfId="20346"/>
    <cellStyle name="Millares 2 2 14 2 2" xfId="41358"/>
    <cellStyle name="Millares 2 2 14 3" xfId="30525"/>
    <cellStyle name="Millares 2 2 15" xfId="10494"/>
    <cellStyle name="Millares 2 2 15 2" xfId="31506"/>
    <cellStyle name="Millares 2 2 16" xfId="11148"/>
    <cellStyle name="Millares 2 2 16 2" xfId="32160"/>
    <cellStyle name="Millares 2 2 17" xfId="21327"/>
    <cellStyle name="Millares 2 2 2" xfId="273"/>
    <cellStyle name="Millares 2 2 2 10" xfId="3773"/>
    <cellStyle name="Millares 2 2 2 10 2" xfId="8372"/>
    <cellStyle name="Millares 2 2 2 10 2 2" xfId="19205"/>
    <cellStyle name="Millares 2 2 2 10 2 2 2" xfId="40217"/>
    <cellStyle name="Millares 2 2 2 10 2 3" xfId="29384"/>
    <cellStyle name="Millares 2 2 2 10 3" xfId="14606"/>
    <cellStyle name="Millares 2 2 2 10 3 2" xfId="35618"/>
    <cellStyle name="Millares 2 2 2 10 4" xfId="24785"/>
    <cellStyle name="Millares 2 2 2 11" xfId="4928"/>
    <cellStyle name="Millares 2 2 2 11 2" xfId="15761"/>
    <cellStyle name="Millares 2 2 2 11 2 2" xfId="36773"/>
    <cellStyle name="Millares 2 2 2 11 3" xfId="25940"/>
    <cellStyle name="Millares 2 2 2 12" xfId="9527"/>
    <cellStyle name="Millares 2 2 2 12 2" xfId="20360"/>
    <cellStyle name="Millares 2 2 2 12 2 2" xfId="41372"/>
    <cellStyle name="Millares 2 2 2 12 3" xfId="30539"/>
    <cellStyle name="Millares 2 2 2 13" xfId="10508"/>
    <cellStyle name="Millares 2 2 2 13 2" xfId="31520"/>
    <cellStyle name="Millares 2 2 2 14" xfId="11162"/>
    <cellStyle name="Millares 2 2 2 14 2" xfId="32174"/>
    <cellStyle name="Millares 2 2 2 15" xfId="21341"/>
    <cellStyle name="Millares 2 2 2 2" xfId="329"/>
    <cellStyle name="Millares 2 2 2 2 10" xfId="9583"/>
    <cellStyle name="Millares 2 2 2 2 10 2" xfId="20416"/>
    <cellStyle name="Millares 2 2 2 2 10 2 2" xfId="41428"/>
    <cellStyle name="Millares 2 2 2 2 10 3" xfId="30595"/>
    <cellStyle name="Millares 2 2 2 2 11" xfId="10564"/>
    <cellStyle name="Millares 2 2 2 2 11 2" xfId="31576"/>
    <cellStyle name="Millares 2 2 2 2 12" xfId="11218"/>
    <cellStyle name="Millares 2 2 2 2 12 2" xfId="32230"/>
    <cellStyle name="Millares 2 2 2 2 13" xfId="21397"/>
    <cellStyle name="Millares 2 2 2 2 2" xfId="539"/>
    <cellStyle name="Millares 2 2 2 2 2 10" xfId="10729"/>
    <cellStyle name="Millares 2 2 2 2 2 10 2" xfId="31741"/>
    <cellStyle name="Millares 2 2 2 2 2 11" xfId="11383"/>
    <cellStyle name="Millares 2 2 2 2 2 11 2" xfId="32395"/>
    <cellStyle name="Millares 2 2 2 2 2 12" xfId="21562"/>
    <cellStyle name="Millares 2 2 2 2 2 2" xfId="869"/>
    <cellStyle name="Millares 2 2 2 2 2 2 2" xfId="2220"/>
    <cellStyle name="Millares 2 2 2 2 2 2 2 2" xfId="6819"/>
    <cellStyle name="Millares 2 2 2 2 2 2 2 2 2" xfId="17652"/>
    <cellStyle name="Millares 2 2 2 2 2 2 2 2 2 2" xfId="38664"/>
    <cellStyle name="Millares 2 2 2 2 2 2 2 2 3" xfId="27831"/>
    <cellStyle name="Millares 2 2 2 2 2 2 2 3" xfId="13053"/>
    <cellStyle name="Millares 2 2 2 2 2 2 2 3 2" xfId="34065"/>
    <cellStyle name="Millares 2 2 2 2 2 2 2 4" xfId="23232"/>
    <cellStyle name="Millares 2 2 2 2 2 2 3" xfId="3340"/>
    <cellStyle name="Millares 2 2 2 2 2 2 3 2" xfId="7939"/>
    <cellStyle name="Millares 2 2 2 2 2 2 3 2 2" xfId="18772"/>
    <cellStyle name="Millares 2 2 2 2 2 2 3 2 2 2" xfId="39784"/>
    <cellStyle name="Millares 2 2 2 2 2 2 3 2 3" xfId="28951"/>
    <cellStyle name="Millares 2 2 2 2 2 2 3 3" xfId="14173"/>
    <cellStyle name="Millares 2 2 2 2 2 2 3 3 2" xfId="35185"/>
    <cellStyle name="Millares 2 2 2 2 2 2 3 4" xfId="24352"/>
    <cellStyle name="Millares 2 2 2 2 2 2 4" xfId="4321"/>
    <cellStyle name="Millares 2 2 2 2 2 2 4 2" xfId="8920"/>
    <cellStyle name="Millares 2 2 2 2 2 2 4 2 2" xfId="19753"/>
    <cellStyle name="Millares 2 2 2 2 2 2 4 2 2 2" xfId="40765"/>
    <cellStyle name="Millares 2 2 2 2 2 2 4 2 3" xfId="29932"/>
    <cellStyle name="Millares 2 2 2 2 2 2 4 3" xfId="15154"/>
    <cellStyle name="Millares 2 2 2 2 2 2 4 3 2" xfId="36166"/>
    <cellStyle name="Millares 2 2 2 2 2 2 4 4" xfId="25333"/>
    <cellStyle name="Millares 2 2 2 2 2 2 5" xfId="5476"/>
    <cellStyle name="Millares 2 2 2 2 2 2 5 2" xfId="16309"/>
    <cellStyle name="Millares 2 2 2 2 2 2 5 2 2" xfId="37321"/>
    <cellStyle name="Millares 2 2 2 2 2 2 5 3" xfId="26488"/>
    <cellStyle name="Millares 2 2 2 2 2 2 6" xfId="10075"/>
    <cellStyle name="Millares 2 2 2 2 2 2 6 2" xfId="20908"/>
    <cellStyle name="Millares 2 2 2 2 2 2 6 2 2" xfId="41920"/>
    <cellStyle name="Millares 2 2 2 2 2 2 6 3" xfId="31087"/>
    <cellStyle name="Millares 2 2 2 2 2 2 7" xfId="11056"/>
    <cellStyle name="Millares 2 2 2 2 2 2 7 2" xfId="32068"/>
    <cellStyle name="Millares 2 2 2 2 2 2 8" xfId="11710"/>
    <cellStyle name="Millares 2 2 2 2 2 2 8 2" xfId="32722"/>
    <cellStyle name="Millares 2 2 2 2 2 2 9" xfId="21889"/>
    <cellStyle name="Millares 2 2 2 2 2 3" xfId="1199"/>
    <cellStyle name="Millares 2 2 2 2 2 3 2" xfId="2686"/>
    <cellStyle name="Millares 2 2 2 2 2 3 2 2" xfId="7285"/>
    <cellStyle name="Millares 2 2 2 2 2 3 2 2 2" xfId="18118"/>
    <cellStyle name="Millares 2 2 2 2 2 3 2 2 2 2" xfId="39130"/>
    <cellStyle name="Millares 2 2 2 2 2 3 2 2 3" xfId="28297"/>
    <cellStyle name="Millares 2 2 2 2 2 3 2 3" xfId="13519"/>
    <cellStyle name="Millares 2 2 2 2 2 3 2 3 2" xfId="34531"/>
    <cellStyle name="Millares 2 2 2 2 2 3 2 4" xfId="23698"/>
    <cellStyle name="Millares 2 2 2 2 2 3 3" xfId="3667"/>
    <cellStyle name="Millares 2 2 2 2 2 3 3 2" xfId="8266"/>
    <cellStyle name="Millares 2 2 2 2 2 3 3 2 2" xfId="19099"/>
    <cellStyle name="Millares 2 2 2 2 2 3 3 2 2 2" xfId="40111"/>
    <cellStyle name="Millares 2 2 2 2 2 3 3 2 3" xfId="29278"/>
    <cellStyle name="Millares 2 2 2 2 2 3 3 3" xfId="14500"/>
    <cellStyle name="Millares 2 2 2 2 2 3 3 3 2" xfId="35512"/>
    <cellStyle name="Millares 2 2 2 2 2 3 3 4" xfId="24679"/>
    <cellStyle name="Millares 2 2 2 2 2 3 4" xfId="4822"/>
    <cellStyle name="Millares 2 2 2 2 2 3 4 2" xfId="9421"/>
    <cellStyle name="Millares 2 2 2 2 2 3 4 2 2" xfId="20254"/>
    <cellStyle name="Millares 2 2 2 2 2 3 4 2 2 2" xfId="41266"/>
    <cellStyle name="Millares 2 2 2 2 2 3 4 2 3" xfId="30433"/>
    <cellStyle name="Millares 2 2 2 2 2 3 4 3" xfId="15655"/>
    <cellStyle name="Millares 2 2 2 2 2 3 4 3 2" xfId="36667"/>
    <cellStyle name="Millares 2 2 2 2 2 3 4 4" xfId="25834"/>
    <cellStyle name="Millares 2 2 2 2 2 3 5" xfId="5803"/>
    <cellStyle name="Millares 2 2 2 2 2 3 5 2" xfId="16636"/>
    <cellStyle name="Millares 2 2 2 2 2 3 5 2 2" xfId="37648"/>
    <cellStyle name="Millares 2 2 2 2 2 3 5 3" xfId="26815"/>
    <cellStyle name="Millares 2 2 2 2 2 3 6" xfId="10402"/>
    <cellStyle name="Millares 2 2 2 2 2 3 6 2" xfId="21235"/>
    <cellStyle name="Millares 2 2 2 2 2 3 6 2 2" xfId="42247"/>
    <cellStyle name="Millares 2 2 2 2 2 3 6 3" xfId="31414"/>
    <cellStyle name="Millares 2 2 2 2 2 3 7" xfId="12037"/>
    <cellStyle name="Millares 2 2 2 2 2 3 7 2" xfId="33049"/>
    <cellStyle name="Millares 2 2 2 2 2 3 8" xfId="22216"/>
    <cellStyle name="Millares 2 2 2 2 2 4" xfId="1529"/>
    <cellStyle name="Millares 2 2 2 2 2 4 2" xfId="6130"/>
    <cellStyle name="Millares 2 2 2 2 2 4 2 2" xfId="16963"/>
    <cellStyle name="Millares 2 2 2 2 2 4 2 2 2" xfId="37975"/>
    <cellStyle name="Millares 2 2 2 2 2 4 2 3" xfId="27142"/>
    <cellStyle name="Millares 2 2 2 2 2 4 3" xfId="12364"/>
    <cellStyle name="Millares 2 2 2 2 2 4 3 2" xfId="33376"/>
    <cellStyle name="Millares 2 2 2 2 2 4 4" xfId="22543"/>
    <cellStyle name="Millares 2 2 2 2 2 5" xfId="1893"/>
    <cellStyle name="Millares 2 2 2 2 2 5 2" xfId="6492"/>
    <cellStyle name="Millares 2 2 2 2 2 5 2 2" xfId="17325"/>
    <cellStyle name="Millares 2 2 2 2 2 5 2 2 2" xfId="38337"/>
    <cellStyle name="Millares 2 2 2 2 2 5 2 3" xfId="27504"/>
    <cellStyle name="Millares 2 2 2 2 2 5 3" xfId="12726"/>
    <cellStyle name="Millares 2 2 2 2 2 5 3 2" xfId="33738"/>
    <cellStyle name="Millares 2 2 2 2 2 5 4" xfId="22905"/>
    <cellStyle name="Millares 2 2 2 2 2 6" xfId="3013"/>
    <cellStyle name="Millares 2 2 2 2 2 6 2" xfId="7612"/>
    <cellStyle name="Millares 2 2 2 2 2 6 2 2" xfId="18445"/>
    <cellStyle name="Millares 2 2 2 2 2 6 2 2 2" xfId="39457"/>
    <cellStyle name="Millares 2 2 2 2 2 6 2 3" xfId="28624"/>
    <cellStyle name="Millares 2 2 2 2 2 6 3" xfId="13846"/>
    <cellStyle name="Millares 2 2 2 2 2 6 3 2" xfId="34858"/>
    <cellStyle name="Millares 2 2 2 2 2 6 4" xfId="24025"/>
    <cellStyle name="Millares 2 2 2 2 2 7" xfId="3994"/>
    <cellStyle name="Millares 2 2 2 2 2 7 2" xfId="8593"/>
    <cellStyle name="Millares 2 2 2 2 2 7 2 2" xfId="19426"/>
    <cellStyle name="Millares 2 2 2 2 2 7 2 2 2" xfId="40438"/>
    <cellStyle name="Millares 2 2 2 2 2 7 2 3" xfId="29605"/>
    <cellStyle name="Millares 2 2 2 2 2 7 3" xfId="14827"/>
    <cellStyle name="Millares 2 2 2 2 2 7 3 2" xfId="35839"/>
    <cellStyle name="Millares 2 2 2 2 2 7 4" xfId="25006"/>
    <cellStyle name="Millares 2 2 2 2 2 8" xfId="5149"/>
    <cellStyle name="Millares 2 2 2 2 2 8 2" xfId="15982"/>
    <cellStyle name="Millares 2 2 2 2 2 8 2 2" xfId="36994"/>
    <cellStyle name="Millares 2 2 2 2 2 8 3" xfId="26161"/>
    <cellStyle name="Millares 2 2 2 2 2 9" xfId="9748"/>
    <cellStyle name="Millares 2 2 2 2 2 9 2" xfId="20581"/>
    <cellStyle name="Millares 2 2 2 2 2 9 2 2" xfId="41593"/>
    <cellStyle name="Millares 2 2 2 2 2 9 3" xfId="30760"/>
    <cellStyle name="Millares 2 2 2 2 3" xfId="703"/>
    <cellStyle name="Millares 2 2 2 2 3 2" xfId="2055"/>
    <cellStyle name="Millares 2 2 2 2 3 2 2" xfId="6654"/>
    <cellStyle name="Millares 2 2 2 2 3 2 2 2" xfId="17487"/>
    <cellStyle name="Millares 2 2 2 2 3 2 2 2 2" xfId="38499"/>
    <cellStyle name="Millares 2 2 2 2 3 2 2 3" xfId="27666"/>
    <cellStyle name="Millares 2 2 2 2 3 2 3" xfId="12888"/>
    <cellStyle name="Millares 2 2 2 2 3 2 3 2" xfId="33900"/>
    <cellStyle name="Millares 2 2 2 2 3 2 4" xfId="23067"/>
    <cellStyle name="Millares 2 2 2 2 3 3" xfId="3175"/>
    <cellStyle name="Millares 2 2 2 2 3 3 2" xfId="7774"/>
    <cellStyle name="Millares 2 2 2 2 3 3 2 2" xfId="18607"/>
    <cellStyle name="Millares 2 2 2 2 3 3 2 2 2" xfId="39619"/>
    <cellStyle name="Millares 2 2 2 2 3 3 2 3" xfId="28786"/>
    <cellStyle name="Millares 2 2 2 2 3 3 3" xfId="14008"/>
    <cellStyle name="Millares 2 2 2 2 3 3 3 2" xfId="35020"/>
    <cellStyle name="Millares 2 2 2 2 3 3 4" xfId="24187"/>
    <cellStyle name="Millares 2 2 2 2 3 4" xfId="4156"/>
    <cellStyle name="Millares 2 2 2 2 3 4 2" xfId="8755"/>
    <cellStyle name="Millares 2 2 2 2 3 4 2 2" xfId="19588"/>
    <cellStyle name="Millares 2 2 2 2 3 4 2 2 2" xfId="40600"/>
    <cellStyle name="Millares 2 2 2 2 3 4 2 3" xfId="29767"/>
    <cellStyle name="Millares 2 2 2 2 3 4 3" xfId="14989"/>
    <cellStyle name="Millares 2 2 2 2 3 4 3 2" xfId="36001"/>
    <cellStyle name="Millares 2 2 2 2 3 4 4" xfId="25168"/>
    <cellStyle name="Millares 2 2 2 2 3 5" xfId="5311"/>
    <cellStyle name="Millares 2 2 2 2 3 5 2" xfId="16144"/>
    <cellStyle name="Millares 2 2 2 2 3 5 2 2" xfId="37156"/>
    <cellStyle name="Millares 2 2 2 2 3 5 3" xfId="26323"/>
    <cellStyle name="Millares 2 2 2 2 3 6" xfId="9910"/>
    <cellStyle name="Millares 2 2 2 2 3 6 2" xfId="20743"/>
    <cellStyle name="Millares 2 2 2 2 3 6 2 2" xfId="41755"/>
    <cellStyle name="Millares 2 2 2 2 3 6 3" xfId="30922"/>
    <cellStyle name="Millares 2 2 2 2 3 7" xfId="10891"/>
    <cellStyle name="Millares 2 2 2 2 3 7 2" xfId="31903"/>
    <cellStyle name="Millares 2 2 2 2 3 8" xfId="11545"/>
    <cellStyle name="Millares 2 2 2 2 3 8 2" xfId="32557"/>
    <cellStyle name="Millares 2 2 2 2 3 9" xfId="21724"/>
    <cellStyle name="Millares 2 2 2 2 4" xfId="1033"/>
    <cellStyle name="Millares 2 2 2 2 4 2" xfId="2385"/>
    <cellStyle name="Millares 2 2 2 2 4 2 2" xfId="6984"/>
    <cellStyle name="Millares 2 2 2 2 4 2 2 2" xfId="17817"/>
    <cellStyle name="Millares 2 2 2 2 4 2 2 2 2" xfId="38829"/>
    <cellStyle name="Millares 2 2 2 2 4 2 2 3" xfId="27996"/>
    <cellStyle name="Millares 2 2 2 2 4 2 3" xfId="13218"/>
    <cellStyle name="Millares 2 2 2 2 4 2 3 2" xfId="34230"/>
    <cellStyle name="Millares 2 2 2 2 4 2 4" xfId="23397"/>
    <cellStyle name="Millares 2 2 2 2 4 3" xfId="3502"/>
    <cellStyle name="Millares 2 2 2 2 4 3 2" xfId="8101"/>
    <cellStyle name="Millares 2 2 2 2 4 3 2 2" xfId="18934"/>
    <cellStyle name="Millares 2 2 2 2 4 3 2 2 2" xfId="39946"/>
    <cellStyle name="Millares 2 2 2 2 4 3 2 3" xfId="29113"/>
    <cellStyle name="Millares 2 2 2 2 4 3 3" xfId="14335"/>
    <cellStyle name="Millares 2 2 2 2 4 3 3 2" xfId="35347"/>
    <cellStyle name="Millares 2 2 2 2 4 3 4" xfId="24514"/>
    <cellStyle name="Millares 2 2 2 2 4 4" xfId="4486"/>
    <cellStyle name="Millares 2 2 2 2 4 4 2" xfId="9085"/>
    <cellStyle name="Millares 2 2 2 2 4 4 2 2" xfId="19918"/>
    <cellStyle name="Millares 2 2 2 2 4 4 2 2 2" xfId="40930"/>
    <cellStyle name="Millares 2 2 2 2 4 4 2 3" xfId="30097"/>
    <cellStyle name="Millares 2 2 2 2 4 4 3" xfId="15319"/>
    <cellStyle name="Millares 2 2 2 2 4 4 3 2" xfId="36331"/>
    <cellStyle name="Millares 2 2 2 2 4 4 4" xfId="25498"/>
    <cellStyle name="Millares 2 2 2 2 4 5" xfId="5638"/>
    <cellStyle name="Millares 2 2 2 2 4 5 2" xfId="16471"/>
    <cellStyle name="Millares 2 2 2 2 4 5 2 2" xfId="37483"/>
    <cellStyle name="Millares 2 2 2 2 4 5 3" xfId="26650"/>
    <cellStyle name="Millares 2 2 2 2 4 6" xfId="10237"/>
    <cellStyle name="Millares 2 2 2 2 4 6 2" xfId="21070"/>
    <cellStyle name="Millares 2 2 2 2 4 6 2 2" xfId="42082"/>
    <cellStyle name="Millares 2 2 2 2 4 6 3" xfId="31249"/>
    <cellStyle name="Millares 2 2 2 2 4 7" xfId="11872"/>
    <cellStyle name="Millares 2 2 2 2 4 7 2" xfId="32884"/>
    <cellStyle name="Millares 2 2 2 2 4 8" xfId="22051"/>
    <cellStyle name="Millares 2 2 2 2 5" xfId="1363"/>
    <cellStyle name="Millares 2 2 2 2 5 2" xfId="2553"/>
    <cellStyle name="Millares 2 2 2 2 5 2 2" xfId="7152"/>
    <cellStyle name="Millares 2 2 2 2 5 2 2 2" xfId="17985"/>
    <cellStyle name="Millares 2 2 2 2 5 2 2 2 2" xfId="38997"/>
    <cellStyle name="Millares 2 2 2 2 5 2 2 3" xfId="28164"/>
    <cellStyle name="Millares 2 2 2 2 5 2 3" xfId="13386"/>
    <cellStyle name="Millares 2 2 2 2 5 2 3 2" xfId="34398"/>
    <cellStyle name="Millares 2 2 2 2 5 2 4" xfId="23565"/>
    <cellStyle name="Millares 2 2 2 2 5 3" xfId="4654"/>
    <cellStyle name="Millares 2 2 2 2 5 3 2" xfId="9253"/>
    <cellStyle name="Millares 2 2 2 2 5 3 2 2" xfId="20086"/>
    <cellStyle name="Millares 2 2 2 2 5 3 2 2 2" xfId="41098"/>
    <cellStyle name="Millares 2 2 2 2 5 3 2 3" xfId="30265"/>
    <cellStyle name="Millares 2 2 2 2 5 3 3" xfId="15487"/>
    <cellStyle name="Millares 2 2 2 2 5 3 3 2" xfId="36499"/>
    <cellStyle name="Millares 2 2 2 2 5 3 4" xfId="25666"/>
    <cellStyle name="Millares 2 2 2 2 5 4" xfId="5965"/>
    <cellStyle name="Millares 2 2 2 2 5 4 2" xfId="16798"/>
    <cellStyle name="Millares 2 2 2 2 5 4 2 2" xfId="37810"/>
    <cellStyle name="Millares 2 2 2 2 5 4 3" xfId="26977"/>
    <cellStyle name="Millares 2 2 2 2 5 5" xfId="12199"/>
    <cellStyle name="Millares 2 2 2 2 5 5 2" xfId="33211"/>
    <cellStyle name="Millares 2 2 2 2 5 6" xfId="22378"/>
    <cellStyle name="Millares 2 2 2 2 6" xfId="1723"/>
    <cellStyle name="Millares 2 2 2 2 6 2" xfId="6322"/>
    <cellStyle name="Millares 2 2 2 2 6 2 2" xfId="17155"/>
    <cellStyle name="Millares 2 2 2 2 6 2 2 2" xfId="38167"/>
    <cellStyle name="Millares 2 2 2 2 6 2 3" xfId="27334"/>
    <cellStyle name="Millares 2 2 2 2 6 3" xfId="12556"/>
    <cellStyle name="Millares 2 2 2 2 6 3 2" xfId="33568"/>
    <cellStyle name="Millares 2 2 2 2 6 4" xfId="22735"/>
    <cellStyle name="Millares 2 2 2 2 7" xfId="2848"/>
    <cellStyle name="Millares 2 2 2 2 7 2" xfId="7447"/>
    <cellStyle name="Millares 2 2 2 2 7 2 2" xfId="18280"/>
    <cellStyle name="Millares 2 2 2 2 7 2 2 2" xfId="39292"/>
    <cellStyle name="Millares 2 2 2 2 7 2 3" xfId="28459"/>
    <cellStyle name="Millares 2 2 2 2 7 3" xfId="13681"/>
    <cellStyle name="Millares 2 2 2 2 7 3 2" xfId="34693"/>
    <cellStyle name="Millares 2 2 2 2 7 4" xfId="23860"/>
    <cellStyle name="Millares 2 2 2 2 8" xfId="3829"/>
    <cellStyle name="Millares 2 2 2 2 8 2" xfId="8428"/>
    <cellStyle name="Millares 2 2 2 2 8 2 2" xfId="19261"/>
    <cellStyle name="Millares 2 2 2 2 8 2 2 2" xfId="40273"/>
    <cellStyle name="Millares 2 2 2 2 8 2 3" xfId="29440"/>
    <cellStyle name="Millares 2 2 2 2 8 3" xfId="14662"/>
    <cellStyle name="Millares 2 2 2 2 8 3 2" xfId="35674"/>
    <cellStyle name="Millares 2 2 2 2 8 4" xfId="24841"/>
    <cellStyle name="Millares 2 2 2 2 9" xfId="4984"/>
    <cellStyle name="Millares 2 2 2 2 9 2" xfId="15817"/>
    <cellStyle name="Millares 2 2 2 2 9 2 2" xfId="36829"/>
    <cellStyle name="Millares 2 2 2 2 9 3" xfId="25996"/>
    <cellStyle name="Millares 2 2 2 3" xfId="383"/>
    <cellStyle name="Millares 2 2 2 3 10" xfId="9636"/>
    <cellStyle name="Millares 2 2 2 3 10 2" xfId="20469"/>
    <cellStyle name="Millares 2 2 2 3 10 2 2" xfId="41481"/>
    <cellStyle name="Millares 2 2 2 3 10 3" xfId="30648"/>
    <cellStyle name="Millares 2 2 2 3 11" xfId="10617"/>
    <cellStyle name="Millares 2 2 2 3 11 2" xfId="31629"/>
    <cellStyle name="Millares 2 2 2 3 12" xfId="11271"/>
    <cellStyle name="Millares 2 2 2 3 12 2" xfId="32283"/>
    <cellStyle name="Millares 2 2 2 3 13" xfId="21450"/>
    <cellStyle name="Millares 2 2 2 3 2" xfId="594"/>
    <cellStyle name="Millares 2 2 2 3 2 10" xfId="10782"/>
    <cellStyle name="Millares 2 2 2 3 2 10 2" xfId="31794"/>
    <cellStyle name="Millares 2 2 2 3 2 11" xfId="11436"/>
    <cellStyle name="Millares 2 2 2 3 2 11 2" xfId="32448"/>
    <cellStyle name="Millares 2 2 2 3 2 12" xfId="21615"/>
    <cellStyle name="Millares 2 2 2 3 2 2" xfId="924"/>
    <cellStyle name="Millares 2 2 2 3 2 2 2" xfId="2273"/>
    <cellStyle name="Millares 2 2 2 3 2 2 2 2" xfId="6872"/>
    <cellStyle name="Millares 2 2 2 3 2 2 2 2 2" xfId="17705"/>
    <cellStyle name="Millares 2 2 2 3 2 2 2 2 2 2" xfId="38717"/>
    <cellStyle name="Millares 2 2 2 3 2 2 2 2 3" xfId="27884"/>
    <cellStyle name="Millares 2 2 2 3 2 2 2 3" xfId="13106"/>
    <cellStyle name="Millares 2 2 2 3 2 2 2 3 2" xfId="34118"/>
    <cellStyle name="Millares 2 2 2 3 2 2 2 4" xfId="23285"/>
    <cellStyle name="Millares 2 2 2 3 2 2 3" xfId="3393"/>
    <cellStyle name="Millares 2 2 2 3 2 2 3 2" xfId="7992"/>
    <cellStyle name="Millares 2 2 2 3 2 2 3 2 2" xfId="18825"/>
    <cellStyle name="Millares 2 2 2 3 2 2 3 2 2 2" xfId="39837"/>
    <cellStyle name="Millares 2 2 2 3 2 2 3 2 3" xfId="29004"/>
    <cellStyle name="Millares 2 2 2 3 2 2 3 3" xfId="14226"/>
    <cellStyle name="Millares 2 2 2 3 2 2 3 3 2" xfId="35238"/>
    <cellStyle name="Millares 2 2 2 3 2 2 3 4" xfId="24405"/>
    <cellStyle name="Millares 2 2 2 3 2 2 4" xfId="4374"/>
    <cellStyle name="Millares 2 2 2 3 2 2 4 2" xfId="8973"/>
    <cellStyle name="Millares 2 2 2 3 2 2 4 2 2" xfId="19806"/>
    <cellStyle name="Millares 2 2 2 3 2 2 4 2 2 2" xfId="40818"/>
    <cellStyle name="Millares 2 2 2 3 2 2 4 2 3" xfId="29985"/>
    <cellStyle name="Millares 2 2 2 3 2 2 4 3" xfId="15207"/>
    <cellStyle name="Millares 2 2 2 3 2 2 4 3 2" xfId="36219"/>
    <cellStyle name="Millares 2 2 2 3 2 2 4 4" xfId="25386"/>
    <cellStyle name="Millares 2 2 2 3 2 2 5" xfId="5529"/>
    <cellStyle name="Millares 2 2 2 3 2 2 5 2" xfId="16362"/>
    <cellStyle name="Millares 2 2 2 3 2 2 5 2 2" xfId="37374"/>
    <cellStyle name="Millares 2 2 2 3 2 2 5 3" xfId="26541"/>
    <cellStyle name="Millares 2 2 2 3 2 2 6" xfId="10128"/>
    <cellStyle name="Millares 2 2 2 3 2 2 6 2" xfId="20961"/>
    <cellStyle name="Millares 2 2 2 3 2 2 6 2 2" xfId="41973"/>
    <cellStyle name="Millares 2 2 2 3 2 2 6 3" xfId="31140"/>
    <cellStyle name="Millares 2 2 2 3 2 2 7" xfId="11109"/>
    <cellStyle name="Millares 2 2 2 3 2 2 7 2" xfId="32121"/>
    <cellStyle name="Millares 2 2 2 3 2 2 8" xfId="11763"/>
    <cellStyle name="Millares 2 2 2 3 2 2 8 2" xfId="32775"/>
    <cellStyle name="Millares 2 2 2 3 2 2 9" xfId="21942"/>
    <cellStyle name="Millares 2 2 2 3 2 3" xfId="1254"/>
    <cellStyle name="Millares 2 2 2 3 2 3 2" xfId="2739"/>
    <cellStyle name="Millares 2 2 2 3 2 3 2 2" xfId="7338"/>
    <cellStyle name="Millares 2 2 2 3 2 3 2 2 2" xfId="18171"/>
    <cellStyle name="Millares 2 2 2 3 2 3 2 2 2 2" xfId="39183"/>
    <cellStyle name="Millares 2 2 2 3 2 3 2 2 3" xfId="28350"/>
    <cellStyle name="Millares 2 2 2 3 2 3 2 3" xfId="13572"/>
    <cellStyle name="Millares 2 2 2 3 2 3 2 3 2" xfId="34584"/>
    <cellStyle name="Millares 2 2 2 3 2 3 2 4" xfId="23751"/>
    <cellStyle name="Millares 2 2 2 3 2 3 3" xfId="3720"/>
    <cellStyle name="Millares 2 2 2 3 2 3 3 2" xfId="8319"/>
    <cellStyle name="Millares 2 2 2 3 2 3 3 2 2" xfId="19152"/>
    <cellStyle name="Millares 2 2 2 3 2 3 3 2 2 2" xfId="40164"/>
    <cellStyle name="Millares 2 2 2 3 2 3 3 2 3" xfId="29331"/>
    <cellStyle name="Millares 2 2 2 3 2 3 3 3" xfId="14553"/>
    <cellStyle name="Millares 2 2 2 3 2 3 3 3 2" xfId="35565"/>
    <cellStyle name="Millares 2 2 2 3 2 3 3 4" xfId="24732"/>
    <cellStyle name="Millares 2 2 2 3 2 3 4" xfId="4875"/>
    <cellStyle name="Millares 2 2 2 3 2 3 4 2" xfId="9474"/>
    <cellStyle name="Millares 2 2 2 3 2 3 4 2 2" xfId="20307"/>
    <cellStyle name="Millares 2 2 2 3 2 3 4 2 2 2" xfId="41319"/>
    <cellStyle name="Millares 2 2 2 3 2 3 4 2 3" xfId="30486"/>
    <cellStyle name="Millares 2 2 2 3 2 3 4 3" xfId="15708"/>
    <cellStyle name="Millares 2 2 2 3 2 3 4 3 2" xfId="36720"/>
    <cellStyle name="Millares 2 2 2 3 2 3 4 4" xfId="25887"/>
    <cellStyle name="Millares 2 2 2 3 2 3 5" xfId="5856"/>
    <cellStyle name="Millares 2 2 2 3 2 3 5 2" xfId="16689"/>
    <cellStyle name="Millares 2 2 2 3 2 3 5 2 2" xfId="37701"/>
    <cellStyle name="Millares 2 2 2 3 2 3 5 3" xfId="26868"/>
    <cellStyle name="Millares 2 2 2 3 2 3 6" xfId="10455"/>
    <cellStyle name="Millares 2 2 2 3 2 3 6 2" xfId="21288"/>
    <cellStyle name="Millares 2 2 2 3 2 3 6 2 2" xfId="42300"/>
    <cellStyle name="Millares 2 2 2 3 2 3 6 3" xfId="31467"/>
    <cellStyle name="Millares 2 2 2 3 2 3 7" xfId="12090"/>
    <cellStyle name="Millares 2 2 2 3 2 3 7 2" xfId="33102"/>
    <cellStyle name="Millares 2 2 2 3 2 3 8" xfId="22269"/>
    <cellStyle name="Millares 2 2 2 3 2 4" xfId="1584"/>
    <cellStyle name="Millares 2 2 2 3 2 4 2" xfId="6183"/>
    <cellStyle name="Millares 2 2 2 3 2 4 2 2" xfId="17016"/>
    <cellStyle name="Millares 2 2 2 3 2 4 2 2 2" xfId="38028"/>
    <cellStyle name="Millares 2 2 2 3 2 4 2 3" xfId="27195"/>
    <cellStyle name="Millares 2 2 2 3 2 4 3" xfId="12417"/>
    <cellStyle name="Millares 2 2 2 3 2 4 3 2" xfId="33429"/>
    <cellStyle name="Millares 2 2 2 3 2 4 4" xfId="22596"/>
    <cellStyle name="Millares 2 2 2 3 2 5" xfId="1946"/>
    <cellStyle name="Millares 2 2 2 3 2 5 2" xfId="6545"/>
    <cellStyle name="Millares 2 2 2 3 2 5 2 2" xfId="17378"/>
    <cellStyle name="Millares 2 2 2 3 2 5 2 2 2" xfId="38390"/>
    <cellStyle name="Millares 2 2 2 3 2 5 2 3" xfId="27557"/>
    <cellStyle name="Millares 2 2 2 3 2 5 3" xfId="12779"/>
    <cellStyle name="Millares 2 2 2 3 2 5 3 2" xfId="33791"/>
    <cellStyle name="Millares 2 2 2 3 2 5 4" xfId="22958"/>
    <cellStyle name="Millares 2 2 2 3 2 6" xfId="3066"/>
    <cellStyle name="Millares 2 2 2 3 2 6 2" xfId="7665"/>
    <cellStyle name="Millares 2 2 2 3 2 6 2 2" xfId="18498"/>
    <cellStyle name="Millares 2 2 2 3 2 6 2 2 2" xfId="39510"/>
    <cellStyle name="Millares 2 2 2 3 2 6 2 3" xfId="28677"/>
    <cellStyle name="Millares 2 2 2 3 2 6 3" xfId="13899"/>
    <cellStyle name="Millares 2 2 2 3 2 6 3 2" xfId="34911"/>
    <cellStyle name="Millares 2 2 2 3 2 6 4" xfId="24078"/>
    <cellStyle name="Millares 2 2 2 3 2 7" xfId="4047"/>
    <cellStyle name="Millares 2 2 2 3 2 7 2" xfId="8646"/>
    <cellStyle name="Millares 2 2 2 3 2 7 2 2" xfId="19479"/>
    <cellStyle name="Millares 2 2 2 3 2 7 2 2 2" xfId="40491"/>
    <cellStyle name="Millares 2 2 2 3 2 7 2 3" xfId="29658"/>
    <cellStyle name="Millares 2 2 2 3 2 7 3" xfId="14880"/>
    <cellStyle name="Millares 2 2 2 3 2 7 3 2" xfId="35892"/>
    <cellStyle name="Millares 2 2 2 3 2 7 4" xfId="25059"/>
    <cellStyle name="Millares 2 2 2 3 2 8" xfId="5202"/>
    <cellStyle name="Millares 2 2 2 3 2 8 2" xfId="16035"/>
    <cellStyle name="Millares 2 2 2 3 2 8 2 2" xfId="37047"/>
    <cellStyle name="Millares 2 2 2 3 2 8 3" xfId="26214"/>
    <cellStyle name="Millares 2 2 2 3 2 9" xfId="9801"/>
    <cellStyle name="Millares 2 2 2 3 2 9 2" xfId="20634"/>
    <cellStyle name="Millares 2 2 2 3 2 9 2 2" xfId="41646"/>
    <cellStyle name="Millares 2 2 2 3 2 9 3" xfId="30813"/>
    <cellStyle name="Millares 2 2 2 3 3" xfId="757"/>
    <cellStyle name="Millares 2 2 2 3 3 2" xfId="2108"/>
    <cellStyle name="Millares 2 2 2 3 3 2 2" xfId="6707"/>
    <cellStyle name="Millares 2 2 2 3 3 2 2 2" xfId="17540"/>
    <cellStyle name="Millares 2 2 2 3 3 2 2 2 2" xfId="38552"/>
    <cellStyle name="Millares 2 2 2 3 3 2 2 3" xfId="27719"/>
    <cellStyle name="Millares 2 2 2 3 3 2 3" xfId="12941"/>
    <cellStyle name="Millares 2 2 2 3 3 2 3 2" xfId="33953"/>
    <cellStyle name="Millares 2 2 2 3 3 2 4" xfId="23120"/>
    <cellStyle name="Millares 2 2 2 3 3 3" xfId="3228"/>
    <cellStyle name="Millares 2 2 2 3 3 3 2" xfId="7827"/>
    <cellStyle name="Millares 2 2 2 3 3 3 2 2" xfId="18660"/>
    <cellStyle name="Millares 2 2 2 3 3 3 2 2 2" xfId="39672"/>
    <cellStyle name="Millares 2 2 2 3 3 3 2 3" xfId="28839"/>
    <cellStyle name="Millares 2 2 2 3 3 3 3" xfId="14061"/>
    <cellStyle name="Millares 2 2 2 3 3 3 3 2" xfId="35073"/>
    <cellStyle name="Millares 2 2 2 3 3 3 4" xfId="24240"/>
    <cellStyle name="Millares 2 2 2 3 3 4" xfId="4209"/>
    <cellStyle name="Millares 2 2 2 3 3 4 2" xfId="8808"/>
    <cellStyle name="Millares 2 2 2 3 3 4 2 2" xfId="19641"/>
    <cellStyle name="Millares 2 2 2 3 3 4 2 2 2" xfId="40653"/>
    <cellStyle name="Millares 2 2 2 3 3 4 2 3" xfId="29820"/>
    <cellStyle name="Millares 2 2 2 3 3 4 3" xfId="15042"/>
    <cellStyle name="Millares 2 2 2 3 3 4 3 2" xfId="36054"/>
    <cellStyle name="Millares 2 2 2 3 3 4 4" xfId="25221"/>
    <cellStyle name="Millares 2 2 2 3 3 5" xfId="5364"/>
    <cellStyle name="Millares 2 2 2 3 3 5 2" xfId="16197"/>
    <cellStyle name="Millares 2 2 2 3 3 5 2 2" xfId="37209"/>
    <cellStyle name="Millares 2 2 2 3 3 5 3" xfId="26376"/>
    <cellStyle name="Millares 2 2 2 3 3 6" xfId="9963"/>
    <cellStyle name="Millares 2 2 2 3 3 6 2" xfId="20796"/>
    <cellStyle name="Millares 2 2 2 3 3 6 2 2" xfId="41808"/>
    <cellStyle name="Millares 2 2 2 3 3 6 3" xfId="30975"/>
    <cellStyle name="Millares 2 2 2 3 3 7" xfId="10944"/>
    <cellStyle name="Millares 2 2 2 3 3 7 2" xfId="31956"/>
    <cellStyle name="Millares 2 2 2 3 3 8" xfId="11598"/>
    <cellStyle name="Millares 2 2 2 3 3 8 2" xfId="32610"/>
    <cellStyle name="Millares 2 2 2 3 3 9" xfId="21777"/>
    <cellStyle name="Millares 2 2 2 3 4" xfId="1087"/>
    <cellStyle name="Millares 2 2 2 3 4 2" xfId="2438"/>
    <cellStyle name="Millares 2 2 2 3 4 2 2" xfId="7037"/>
    <cellStyle name="Millares 2 2 2 3 4 2 2 2" xfId="17870"/>
    <cellStyle name="Millares 2 2 2 3 4 2 2 2 2" xfId="38882"/>
    <cellStyle name="Millares 2 2 2 3 4 2 2 3" xfId="28049"/>
    <cellStyle name="Millares 2 2 2 3 4 2 3" xfId="13271"/>
    <cellStyle name="Millares 2 2 2 3 4 2 3 2" xfId="34283"/>
    <cellStyle name="Millares 2 2 2 3 4 2 4" xfId="23450"/>
    <cellStyle name="Millares 2 2 2 3 4 3" xfId="3555"/>
    <cellStyle name="Millares 2 2 2 3 4 3 2" xfId="8154"/>
    <cellStyle name="Millares 2 2 2 3 4 3 2 2" xfId="18987"/>
    <cellStyle name="Millares 2 2 2 3 4 3 2 2 2" xfId="39999"/>
    <cellStyle name="Millares 2 2 2 3 4 3 2 3" xfId="29166"/>
    <cellStyle name="Millares 2 2 2 3 4 3 3" xfId="14388"/>
    <cellStyle name="Millares 2 2 2 3 4 3 3 2" xfId="35400"/>
    <cellStyle name="Millares 2 2 2 3 4 3 4" xfId="24567"/>
    <cellStyle name="Millares 2 2 2 3 4 4" xfId="4539"/>
    <cellStyle name="Millares 2 2 2 3 4 4 2" xfId="9138"/>
    <cellStyle name="Millares 2 2 2 3 4 4 2 2" xfId="19971"/>
    <cellStyle name="Millares 2 2 2 3 4 4 2 2 2" xfId="40983"/>
    <cellStyle name="Millares 2 2 2 3 4 4 2 3" xfId="30150"/>
    <cellStyle name="Millares 2 2 2 3 4 4 3" xfId="15372"/>
    <cellStyle name="Millares 2 2 2 3 4 4 3 2" xfId="36384"/>
    <cellStyle name="Millares 2 2 2 3 4 4 4" xfId="25551"/>
    <cellStyle name="Millares 2 2 2 3 4 5" xfId="5691"/>
    <cellStyle name="Millares 2 2 2 3 4 5 2" xfId="16524"/>
    <cellStyle name="Millares 2 2 2 3 4 5 2 2" xfId="37536"/>
    <cellStyle name="Millares 2 2 2 3 4 5 3" xfId="26703"/>
    <cellStyle name="Millares 2 2 2 3 4 6" xfId="10290"/>
    <cellStyle name="Millares 2 2 2 3 4 6 2" xfId="21123"/>
    <cellStyle name="Millares 2 2 2 3 4 6 2 2" xfId="42135"/>
    <cellStyle name="Millares 2 2 2 3 4 6 3" xfId="31302"/>
    <cellStyle name="Millares 2 2 2 3 4 7" xfId="11925"/>
    <cellStyle name="Millares 2 2 2 3 4 7 2" xfId="32937"/>
    <cellStyle name="Millares 2 2 2 3 4 8" xfId="22104"/>
    <cellStyle name="Millares 2 2 2 3 5" xfId="1417"/>
    <cellStyle name="Millares 2 2 2 3 5 2" xfId="2606"/>
    <cellStyle name="Millares 2 2 2 3 5 2 2" xfId="7205"/>
    <cellStyle name="Millares 2 2 2 3 5 2 2 2" xfId="18038"/>
    <cellStyle name="Millares 2 2 2 3 5 2 2 2 2" xfId="39050"/>
    <cellStyle name="Millares 2 2 2 3 5 2 2 3" xfId="28217"/>
    <cellStyle name="Millares 2 2 2 3 5 2 3" xfId="13439"/>
    <cellStyle name="Millares 2 2 2 3 5 2 3 2" xfId="34451"/>
    <cellStyle name="Millares 2 2 2 3 5 2 4" xfId="23618"/>
    <cellStyle name="Millares 2 2 2 3 5 3" xfId="4707"/>
    <cellStyle name="Millares 2 2 2 3 5 3 2" xfId="9306"/>
    <cellStyle name="Millares 2 2 2 3 5 3 2 2" xfId="20139"/>
    <cellStyle name="Millares 2 2 2 3 5 3 2 2 2" xfId="41151"/>
    <cellStyle name="Millares 2 2 2 3 5 3 2 3" xfId="30318"/>
    <cellStyle name="Millares 2 2 2 3 5 3 3" xfId="15540"/>
    <cellStyle name="Millares 2 2 2 3 5 3 3 2" xfId="36552"/>
    <cellStyle name="Millares 2 2 2 3 5 3 4" xfId="25719"/>
    <cellStyle name="Millares 2 2 2 3 5 4" xfId="6018"/>
    <cellStyle name="Millares 2 2 2 3 5 4 2" xfId="16851"/>
    <cellStyle name="Millares 2 2 2 3 5 4 2 2" xfId="37863"/>
    <cellStyle name="Millares 2 2 2 3 5 4 3" xfId="27030"/>
    <cellStyle name="Millares 2 2 2 3 5 5" xfId="12252"/>
    <cellStyle name="Millares 2 2 2 3 5 5 2" xfId="33264"/>
    <cellStyle name="Millares 2 2 2 3 5 6" xfId="22431"/>
    <cellStyle name="Millares 2 2 2 3 6" xfId="1776"/>
    <cellStyle name="Millares 2 2 2 3 6 2" xfId="6375"/>
    <cellStyle name="Millares 2 2 2 3 6 2 2" xfId="17208"/>
    <cellStyle name="Millares 2 2 2 3 6 2 2 2" xfId="38220"/>
    <cellStyle name="Millares 2 2 2 3 6 2 3" xfId="27387"/>
    <cellStyle name="Millares 2 2 2 3 6 3" xfId="12609"/>
    <cellStyle name="Millares 2 2 2 3 6 3 2" xfId="33621"/>
    <cellStyle name="Millares 2 2 2 3 6 4" xfId="22788"/>
    <cellStyle name="Millares 2 2 2 3 7" xfId="2901"/>
    <cellStyle name="Millares 2 2 2 3 7 2" xfId="7500"/>
    <cellStyle name="Millares 2 2 2 3 7 2 2" xfId="18333"/>
    <cellStyle name="Millares 2 2 2 3 7 2 2 2" xfId="39345"/>
    <cellStyle name="Millares 2 2 2 3 7 2 3" xfId="28512"/>
    <cellStyle name="Millares 2 2 2 3 7 3" xfId="13734"/>
    <cellStyle name="Millares 2 2 2 3 7 3 2" xfId="34746"/>
    <cellStyle name="Millares 2 2 2 3 7 4" xfId="23913"/>
    <cellStyle name="Millares 2 2 2 3 8" xfId="3882"/>
    <cellStyle name="Millares 2 2 2 3 8 2" xfId="8481"/>
    <cellStyle name="Millares 2 2 2 3 8 2 2" xfId="19314"/>
    <cellStyle name="Millares 2 2 2 3 8 2 2 2" xfId="40326"/>
    <cellStyle name="Millares 2 2 2 3 8 2 3" xfId="29493"/>
    <cellStyle name="Millares 2 2 2 3 8 3" xfId="14715"/>
    <cellStyle name="Millares 2 2 2 3 8 3 2" xfId="35727"/>
    <cellStyle name="Millares 2 2 2 3 8 4" xfId="24894"/>
    <cellStyle name="Millares 2 2 2 3 9" xfId="5037"/>
    <cellStyle name="Millares 2 2 2 3 9 2" xfId="15870"/>
    <cellStyle name="Millares 2 2 2 3 9 2 2" xfId="36882"/>
    <cellStyle name="Millares 2 2 2 3 9 3" xfId="26049"/>
    <cellStyle name="Millares 2 2 2 4" xfId="483"/>
    <cellStyle name="Millares 2 2 2 4 10" xfId="10673"/>
    <cellStyle name="Millares 2 2 2 4 10 2" xfId="31685"/>
    <cellStyle name="Millares 2 2 2 4 11" xfId="11327"/>
    <cellStyle name="Millares 2 2 2 4 11 2" xfId="32339"/>
    <cellStyle name="Millares 2 2 2 4 12" xfId="21506"/>
    <cellStyle name="Millares 2 2 2 4 2" xfId="813"/>
    <cellStyle name="Millares 2 2 2 4 2 2" xfId="2164"/>
    <cellStyle name="Millares 2 2 2 4 2 2 2" xfId="6763"/>
    <cellStyle name="Millares 2 2 2 4 2 2 2 2" xfId="17596"/>
    <cellStyle name="Millares 2 2 2 4 2 2 2 2 2" xfId="38608"/>
    <cellStyle name="Millares 2 2 2 4 2 2 2 3" xfId="27775"/>
    <cellStyle name="Millares 2 2 2 4 2 2 3" xfId="12997"/>
    <cellStyle name="Millares 2 2 2 4 2 2 3 2" xfId="34009"/>
    <cellStyle name="Millares 2 2 2 4 2 2 4" xfId="23176"/>
    <cellStyle name="Millares 2 2 2 4 2 3" xfId="3284"/>
    <cellStyle name="Millares 2 2 2 4 2 3 2" xfId="7883"/>
    <cellStyle name="Millares 2 2 2 4 2 3 2 2" xfId="18716"/>
    <cellStyle name="Millares 2 2 2 4 2 3 2 2 2" xfId="39728"/>
    <cellStyle name="Millares 2 2 2 4 2 3 2 3" xfId="28895"/>
    <cellStyle name="Millares 2 2 2 4 2 3 3" xfId="14117"/>
    <cellStyle name="Millares 2 2 2 4 2 3 3 2" xfId="35129"/>
    <cellStyle name="Millares 2 2 2 4 2 3 4" xfId="24296"/>
    <cellStyle name="Millares 2 2 2 4 2 4" xfId="4265"/>
    <cellStyle name="Millares 2 2 2 4 2 4 2" xfId="8864"/>
    <cellStyle name="Millares 2 2 2 4 2 4 2 2" xfId="19697"/>
    <cellStyle name="Millares 2 2 2 4 2 4 2 2 2" xfId="40709"/>
    <cellStyle name="Millares 2 2 2 4 2 4 2 3" xfId="29876"/>
    <cellStyle name="Millares 2 2 2 4 2 4 3" xfId="15098"/>
    <cellStyle name="Millares 2 2 2 4 2 4 3 2" xfId="36110"/>
    <cellStyle name="Millares 2 2 2 4 2 4 4" xfId="25277"/>
    <cellStyle name="Millares 2 2 2 4 2 5" xfId="5420"/>
    <cellStyle name="Millares 2 2 2 4 2 5 2" xfId="16253"/>
    <cellStyle name="Millares 2 2 2 4 2 5 2 2" xfId="37265"/>
    <cellStyle name="Millares 2 2 2 4 2 5 3" xfId="26432"/>
    <cellStyle name="Millares 2 2 2 4 2 6" xfId="10019"/>
    <cellStyle name="Millares 2 2 2 4 2 6 2" xfId="20852"/>
    <cellStyle name="Millares 2 2 2 4 2 6 2 2" xfId="41864"/>
    <cellStyle name="Millares 2 2 2 4 2 6 3" xfId="31031"/>
    <cellStyle name="Millares 2 2 2 4 2 7" xfId="11000"/>
    <cellStyle name="Millares 2 2 2 4 2 7 2" xfId="32012"/>
    <cellStyle name="Millares 2 2 2 4 2 8" xfId="11654"/>
    <cellStyle name="Millares 2 2 2 4 2 8 2" xfId="32666"/>
    <cellStyle name="Millares 2 2 2 4 2 9" xfId="21833"/>
    <cellStyle name="Millares 2 2 2 4 3" xfId="1143"/>
    <cellStyle name="Millares 2 2 2 4 3 2" xfId="1634"/>
    <cellStyle name="Millares 2 2 2 4 3 2 2" xfId="6233"/>
    <cellStyle name="Millares 2 2 2 4 3 2 2 2" xfId="17066"/>
    <cellStyle name="Millares 2 2 2 4 3 2 2 2 2" xfId="38078"/>
    <cellStyle name="Millares 2 2 2 4 3 2 2 3" xfId="27245"/>
    <cellStyle name="Millares 2 2 2 4 3 2 3" xfId="12467"/>
    <cellStyle name="Millares 2 2 2 4 3 2 3 2" xfId="33479"/>
    <cellStyle name="Millares 2 2 2 4 3 2 4" xfId="22646"/>
    <cellStyle name="Millares 2 2 2 4 3 3" xfId="3611"/>
    <cellStyle name="Millares 2 2 2 4 3 3 2" xfId="8210"/>
    <cellStyle name="Millares 2 2 2 4 3 3 2 2" xfId="19043"/>
    <cellStyle name="Millares 2 2 2 4 3 3 2 2 2" xfId="40055"/>
    <cellStyle name="Millares 2 2 2 4 3 3 2 3" xfId="29222"/>
    <cellStyle name="Millares 2 2 2 4 3 3 3" xfId="14444"/>
    <cellStyle name="Millares 2 2 2 4 3 3 3 2" xfId="35456"/>
    <cellStyle name="Millares 2 2 2 4 3 3 4" xfId="24623"/>
    <cellStyle name="Millares 2 2 2 4 3 4" xfId="4766"/>
    <cellStyle name="Millares 2 2 2 4 3 4 2" xfId="9365"/>
    <cellStyle name="Millares 2 2 2 4 3 4 2 2" xfId="20198"/>
    <cellStyle name="Millares 2 2 2 4 3 4 2 2 2" xfId="41210"/>
    <cellStyle name="Millares 2 2 2 4 3 4 2 3" xfId="30377"/>
    <cellStyle name="Millares 2 2 2 4 3 4 3" xfId="15599"/>
    <cellStyle name="Millares 2 2 2 4 3 4 3 2" xfId="36611"/>
    <cellStyle name="Millares 2 2 2 4 3 4 4" xfId="25778"/>
    <cellStyle name="Millares 2 2 2 4 3 5" xfId="5747"/>
    <cellStyle name="Millares 2 2 2 4 3 5 2" xfId="16580"/>
    <cellStyle name="Millares 2 2 2 4 3 5 2 2" xfId="37592"/>
    <cellStyle name="Millares 2 2 2 4 3 5 3" xfId="26759"/>
    <cellStyle name="Millares 2 2 2 4 3 6" xfId="10346"/>
    <cellStyle name="Millares 2 2 2 4 3 6 2" xfId="21179"/>
    <cellStyle name="Millares 2 2 2 4 3 6 2 2" xfId="42191"/>
    <cellStyle name="Millares 2 2 2 4 3 6 3" xfId="31358"/>
    <cellStyle name="Millares 2 2 2 4 3 7" xfId="11981"/>
    <cellStyle name="Millares 2 2 2 4 3 7 2" xfId="32993"/>
    <cellStyle name="Millares 2 2 2 4 3 8" xfId="22160"/>
    <cellStyle name="Millares 2 2 2 4 4" xfId="1473"/>
    <cellStyle name="Millares 2 2 2 4 4 2" xfId="6074"/>
    <cellStyle name="Millares 2 2 2 4 4 2 2" xfId="16907"/>
    <cellStyle name="Millares 2 2 2 4 4 2 2 2" xfId="37919"/>
    <cellStyle name="Millares 2 2 2 4 4 2 3" xfId="27086"/>
    <cellStyle name="Millares 2 2 2 4 4 3" xfId="12308"/>
    <cellStyle name="Millares 2 2 2 4 4 3 2" xfId="33320"/>
    <cellStyle name="Millares 2 2 2 4 4 4" xfId="22487"/>
    <cellStyle name="Millares 2 2 2 4 5" xfId="1837"/>
    <cellStyle name="Millares 2 2 2 4 5 2" xfId="6436"/>
    <cellStyle name="Millares 2 2 2 4 5 2 2" xfId="17269"/>
    <cellStyle name="Millares 2 2 2 4 5 2 2 2" xfId="38281"/>
    <cellStyle name="Millares 2 2 2 4 5 2 3" xfId="27448"/>
    <cellStyle name="Millares 2 2 2 4 5 3" xfId="12670"/>
    <cellStyle name="Millares 2 2 2 4 5 3 2" xfId="33682"/>
    <cellStyle name="Millares 2 2 2 4 5 4" xfId="22849"/>
    <cellStyle name="Millares 2 2 2 4 6" xfId="2957"/>
    <cellStyle name="Millares 2 2 2 4 6 2" xfId="7556"/>
    <cellStyle name="Millares 2 2 2 4 6 2 2" xfId="18389"/>
    <cellStyle name="Millares 2 2 2 4 6 2 2 2" xfId="39401"/>
    <cellStyle name="Millares 2 2 2 4 6 2 3" xfId="28568"/>
    <cellStyle name="Millares 2 2 2 4 6 3" xfId="13790"/>
    <cellStyle name="Millares 2 2 2 4 6 3 2" xfId="34802"/>
    <cellStyle name="Millares 2 2 2 4 6 4" xfId="23969"/>
    <cellStyle name="Millares 2 2 2 4 7" xfId="3938"/>
    <cellStyle name="Millares 2 2 2 4 7 2" xfId="8537"/>
    <cellStyle name="Millares 2 2 2 4 7 2 2" xfId="19370"/>
    <cellStyle name="Millares 2 2 2 4 7 2 2 2" xfId="40382"/>
    <cellStyle name="Millares 2 2 2 4 7 2 3" xfId="29549"/>
    <cellStyle name="Millares 2 2 2 4 7 3" xfId="14771"/>
    <cellStyle name="Millares 2 2 2 4 7 3 2" xfId="35783"/>
    <cellStyle name="Millares 2 2 2 4 7 4" xfId="24950"/>
    <cellStyle name="Millares 2 2 2 4 8" xfId="5093"/>
    <cellStyle name="Millares 2 2 2 4 8 2" xfId="15926"/>
    <cellStyle name="Millares 2 2 2 4 8 2 2" xfId="36938"/>
    <cellStyle name="Millares 2 2 2 4 8 3" xfId="26105"/>
    <cellStyle name="Millares 2 2 2 4 9" xfId="9692"/>
    <cellStyle name="Millares 2 2 2 4 9 2" xfId="20525"/>
    <cellStyle name="Millares 2 2 2 4 9 2 2" xfId="41537"/>
    <cellStyle name="Millares 2 2 2 4 9 3" xfId="30704"/>
    <cellStyle name="Millares 2 2 2 5" xfId="647"/>
    <cellStyle name="Millares 2 2 2 5 2" xfId="1999"/>
    <cellStyle name="Millares 2 2 2 5 2 2" xfId="6598"/>
    <cellStyle name="Millares 2 2 2 5 2 2 2" xfId="17431"/>
    <cellStyle name="Millares 2 2 2 5 2 2 2 2" xfId="38443"/>
    <cellStyle name="Millares 2 2 2 5 2 2 3" xfId="27610"/>
    <cellStyle name="Millares 2 2 2 5 2 3" xfId="12832"/>
    <cellStyle name="Millares 2 2 2 5 2 3 2" xfId="33844"/>
    <cellStyle name="Millares 2 2 2 5 2 4" xfId="23011"/>
    <cellStyle name="Millares 2 2 2 5 3" xfId="3119"/>
    <cellStyle name="Millares 2 2 2 5 3 2" xfId="7718"/>
    <cellStyle name="Millares 2 2 2 5 3 2 2" xfId="18551"/>
    <cellStyle name="Millares 2 2 2 5 3 2 2 2" xfId="39563"/>
    <cellStyle name="Millares 2 2 2 5 3 2 3" xfId="28730"/>
    <cellStyle name="Millares 2 2 2 5 3 3" xfId="13952"/>
    <cellStyle name="Millares 2 2 2 5 3 3 2" xfId="34964"/>
    <cellStyle name="Millares 2 2 2 5 3 4" xfId="24131"/>
    <cellStyle name="Millares 2 2 2 5 4" xfId="4100"/>
    <cellStyle name="Millares 2 2 2 5 4 2" xfId="8699"/>
    <cellStyle name="Millares 2 2 2 5 4 2 2" xfId="19532"/>
    <cellStyle name="Millares 2 2 2 5 4 2 2 2" xfId="40544"/>
    <cellStyle name="Millares 2 2 2 5 4 2 3" xfId="29711"/>
    <cellStyle name="Millares 2 2 2 5 4 3" xfId="14933"/>
    <cellStyle name="Millares 2 2 2 5 4 3 2" xfId="35945"/>
    <cellStyle name="Millares 2 2 2 5 4 4" xfId="25112"/>
    <cellStyle name="Millares 2 2 2 5 5" xfId="5255"/>
    <cellStyle name="Millares 2 2 2 5 5 2" xfId="16088"/>
    <cellStyle name="Millares 2 2 2 5 5 2 2" xfId="37100"/>
    <cellStyle name="Millares 2 2 2 5 5 3" xfId="26267"/>
    <cellStyle name="Millares 2 2 2 5 6" xfId="9854"/>
    <cellStyle name="Millares 2 2 2 5 6 2" xfId="20687"/>
    <cellStyle name="Millares 2 2 2 5 6 2 2" xfId="41699"/>
    <cellStyle name="Millares 2 2 2 5 6 3" xfId="30866"/>
    <cellStyle name="Millares 2 2 2 5 7" xfId="10835"/>
    <cellStyle name="Millares 2 2 2 5 7 2" xfId="31847"/>
    <cellStyle name="Millares 2 2 2 5 8" xfId="11489"/>
    <cellStyle name="Millares 2 2 2 5 8 2" xfId="32501"/>
    <cellStyle name="Millares 2 2 2 5 9" xfId="21668"/>
    <cellStyle name="Millares 2 2 2 6" xfId="977"/>
    <cellStyle name="Millares 2 2 2 6 2" xfId="2329"/>
    <cellStyle name="Millares 2 2 2 6 2 2" xfId="6928"/>
    <cellStyle name="Millares 2 2 2 6 2 2 2" xfId="17761"/>
    <cellStyle name="Millares 2 2 2 6 2 2 2 2" xfId="38773"/>
    <cellStyle name="Millares 2 2 2 6 2 2 3" xfId="27940"/>
    <cellStyle name="Millares 2 2 2 6 2 3" xfId="13162"/>
    <cellStyle name="Millares 2 2 2 6 2 3 2" xfId="34174"/>
    <cellStyle name="Millares 2 2 2 6 2 4" xfId="23341"/>
    <cellStyle name="Millares 2 2 2 6 3" xfId="3446"/>
    <cellStyle name="Millares 2 2 2 6 3 2" xfId="8045"/>
    <cellStyle name="Millares 2 2 2 6 3 2 2" xfId="18878"/>
    <cellStyle name="Millares 2 2 2 6 3 2 2 2" xfId="39890"/>
    <cellStyle name="Millares 2 2 2 6 3 2 3" xfId="29057"/>
    <cellStyle name="Millares 2 2 2 6 3 3" xfId="14279"/>
    <cellStyle name="Millares 2 2 2 6 3 3 2" xfId="35291"/>
    <cellStyle name="Millares 2 2 2 6 3 4" xfId="24458"/>
    <cellStyle name="Millares 2 2 2 6 4" xfId="4430"/>
    <cellStyle name="Millares 2 2 2 6 4 2" xfId="9029"/>
    <cellStyle name="Millares 2 2 2 6 4 2 2" xfId="19862"/>
    <cellStyle name="Millares 2 2 2 6 4 2 2 2" xfId="40874"/>
    <cellStyle name="Millares 2 2 2 6 4 2 3" xfId="30041"/>
    <cellStyle name="Millares 2 2 2 6 4 3" xfId="15263"/>
    <cellStyle name="Millares 2 2 2 6 4 3 2" xfId="36275"/>
    <cellStyle name="Millares 2 2 2 6 4 4" xfId="25442"/>
    <cellStyle name="Millares 2 2 2 6 5" xfId="5582"/>
    <cellStyle name="Millares 2 2 2 6 5 2" xfId="16415"/>
    <cellStyle name="Millares 2 2 2 6 5 2 2" xfId="37427"/>
    <cellStyle name="Millares 2 2 2 6 5 3" xfId="26594"/>
    <cellStyle name="Millares 2 2 2 6 6" xfId="10181"/>
    <cellStyle name="Millares 2 2 2 6 6 2" xfId="21014"/>
    <cellStyle name="Millares 2 2 2 6 6 2 2" xfId="42026"/>
    <cellStyle name="Millares 2 2 2 6 6 3" xfId="31193"/>
    <cellStyle name="Millares 2 2 2 6 7" xfId="11816"/>
    <cellStyle name="Millares 2 2 2 6 7 2" xfId="32828"/>
    <cellStyle name="Millares 2 2 2 6 8" xfId="21995"/>
    <cellStyle name="Millares 2 2 2 7" xfId="1307"/>
    <cellStyle name="Millares 2 2 2 7 2" xfId="2497"/>
    <cellStyle name="Millares 2 2 2 7 2 2" xfId="7096"/>
    <cellStyle name="Millares 2 2 2 7 2 2 2" xfId="17929"/>
    <cellStyle name="Millares 2 2 2 7 2 2 2 2" xfId="38941"/>
    <cellStyle name="Millares 2 2 2 7 2 2 3" xfId="28108"/>
    <cellStyle name="Millares 2 2 2 7 2 3" xfId="13330"/>
    <cellStyle name="Millares 2 2 2 7 2 3 2" xfId="34342"/>
    <cellStyle name="Millares 2 2 2 7 2 4" xfId="23509"/>
    <cellStyle name="Millares 2 2 2 7 3" xfId="4598"/>
    <cellStyle name="Millares 2 2 2 7 3 2" xfId="9197"/>
    <cellStyle name="Millares 2 2 2 7 3 2 2" xfId="20030"/>
    <cellStyle name="Millares 2 2 2 7 3 2 2 2" xfId="41042"/>
    <cellStyle name="Millares 2 2 2 7 3 2 3" xfId="30209"/>
    <cellStyle name="Millares 2 2 2 7 3 3" xfId="15431"/>
    <cellStyle name="Millares 2 2 2 7 3 3 2" xfId="36443"/>
    <cellStyle name="Millares 2 2 2 7 3 4" xfId="25610"/>
    <cellStyle name="Millares 2 2 2 7 4" xfId="5909"/>
    <cellStyle name="Millares 2 2 2 7 4 2" xfId="16742"/>
    <cellStyle name="Millares 2 2 2 7 4 2 2" xfId="37754"/>
    <cellStyle name="Millares 2 2 2 7 4 3" xfId="26921"/>
    <cellStyle name="Millares 2 2 2 7 5" xfId="12143"/>
    <cellStyle name="Millares 2 2 2 7 5 2" xfId="33155"/>
    <cellStyle name="Millares 2 2 2 7 6" xfId="22322"/>
    <cellStyle name="Millares 2 2 2 8" xfId="1667"/>
    <cellStyle name="Millares 2 2 2 8 2" xfId="6266"/>
    <cellStyle name="Millares 2 2 2 8 2 2" xfId="17099"/>
    <cellStyle name="Millares 2 2 2 8 2 2 2" xfId="38111"/>
    <cellStyle name="Millares 2 2 2 8 2 3" xfId="27278"/>
    <cellStyle name="Millares 2 2 2 8 3" xfId="12500"/>
    <cellStyle name="Millares 2 2 2 8 3 2" xfId="33512"/>
    <cellStyle name="Millares 2 2 2 8 4" xfId="22679"/>
    <cellStyle name="Millares 2 2 2 9" xfId="2792"/>
    <cellStyle name="Millares 2 2 2 9 2" xfId="7391"/>
    <cellStyle name="Millares 2 2 2 9 2 2" xfId="18224"/>
    <cellStyle name="Millares 2 2 2 9 2 2 2" xfId="39236"/>
    <cellStyle name="Millares 2 2 2 9 2 3" xfId="28403"/>
    <cellStyle name="Millares 2 2 2 9 3" xfId="13625"/>
    <cellStyle name="Millares 2 2 2 9 3 2" xfId="34637"/>
    <cellStyle name="Millares 2 2 2 9 4" xfId="23804"/>
    <cellStyle name="Millares 2 2 3" xfId="295"/>
    <cellStyle name="Millares 2 2 3 10" xfId="3795"/>
    <cellStyle name="Millares 2 2 3 10 2" xfId="8394"/>
    <cellStyle name="Millares 2 2 3 10 2 2" xfId="19227"/>
    <cellStyle name="Millares 2 2 3 10 2 2 2" xfId="40239"/>
    <cellStyle name="Millares 2 2 3 10 2 3" xfId="29406"/>
    <cellStyle name="Millares 2 2 3 10 3" xfId="14628"/>
    <cellStyle name="Millares 2 2 3 10 3 2" xfId="35640"/>
    <cellStyle name="Millares 2 2 3 10 4" xfId="24807"/>
    <cellStyle name="Millares 2 2 3 11" xfId="4950"/>
    <cellStyle name="Millares 2 2 3 11 2" xfId="15783"/>
    <cellStyle name="Millares 2 2 3 11 2 2" xfId="36795"/>
    <cellStyle name="Millares 2 2 3 11 3" xfId="25962"/>
    <cellStyle name="Millares 2 2 3 12" xfId="9549"/>
    <cellStyle name="Millares 2 2 3 12 2" xfId="20382"/>
    <cellStyle name="Millares 2 2 3 12 2 2" xfId="41394"/>
    <cellStyle name="Millares 2 2 3 12 3" xfId="30561"/>
    <cellStyle name="Millares 2 2 3 13" xfId="10530"/>
    <cellStyle name="Millares 2 2 3 13 2" xfId="31542"/>
    <cellStyle name="Millares 2 2 3 14" xfId="11184"/>
    <cellStyle name="Millares 2 2 3 14 2" xfId="32196"/>
    <cellStyle name="Millares 2 2 3 15" xfId="21363"/>
    <cellStyle name="Millares 2 2 3 2" xfId="351"/>
    <cellStyle name="Millares 2 2 3 2 10" xfId="9605"/>
    <cellStyle name="Millares 2 2 3 2 10 2" xfId="20438"/>
    <cellStyle name="Millares 2 2 3 2 10 2 2" xfId="41450"/>
    <cellStyle name="Millares 2 2 3 2 10 3" xfId="30617"/>
    <cellStyle name="Millares 2 2 3 2 11" xfId="10586"/>
    <cellStyle name="Millares 2 2 3 2 11 2" xfId="31598"/>
    <cellStyle name="Millares 2 2 3 2 12" xfId="11240"/>
    <cellStyle name="Millares 2 2 3 2 12 2" xfId="32252"/>
    <cellStyle name="Millares 2 2 3 2 13" xfId="21419"/>
    <cellStyle name="Millares 2 2 3 2 2" xfId="561"/>
    <cellStyle name="Millares 2 2 3 2 2 10" xfId="10751"/>
    <cellStyle name="Millares 2 2 3 2 2 10 2" xfId="31763"/>
    <cellStyle name="Millares 2 2 3 2 2 11" xfId="11405"/>
    <cellStyle name="Millares 2 2 3 2 2 11 2" xfId="32417"/>
    <cellStyle name="Millares 2 2 3 2 2 12" xfId="21584"/>
    <cellStyle name="Millares 2 2 3 2 2 2" xfId="891"/>
    <cellStyle name="Millares 2 2 3 2 2 2 2" xfId="2242"/>
    <cellStyle name="Millares 2 2 3 2 2 2 2 2" xfId="6841"/>
    <cellStyle name="Millares 2 2 3 2 2 2 2 2 2" xfId="17674"/>
    <cellStyle name="Millares 2 2 3 2 2 2 2 2 2 2" xfId="38686"/>
    <cellStyle name="Millares 2 2 3 2 2 2 2 2 3" xfId="27853"/>
    <cellStyle name="Millares 2 2 3 2 2 2 2 3" xfId="13075"/>
    <cellStyle name="Millares 2 2 3 2 2 2 2 3 2" xfId="34087"/>
    <cellStyle name="Millares 2 2 3 2 2 2 2 4" xfId="23254"/>
    <cellStyle name="Millares 2 2 3 2 2 2 3" xfId="3362"/>
    <cellStyle name="Millares 2 2 3 2 2 2 3 2" xfId="7961"/>
    <cellStyle name="Millares 2 2 3 2 2 2 3 2 2" xfId="18794"/>
    <cellStyle name="Millares 2 2 3 2 2 2 3 2 2 2" xfId="39806"/>
    <cellStyle name="Millares 2 2 3 2 2 2 3 2 3" xfId="28973"/>
    <cellStyle name="Millares 2 2 3 2 2 2 3 3" xfId="14195"/>
    <cellStyle name="Millares 2 2 3 2 2 2 3 3 2" xfId="35207"/>
    <cellStyle name="Millares 2 2 3 2 2 2 3 4" xfId="24374"/>
    <cellStyle name="Millares 2 2 3 2 2 2 4" xfId="4343"/>
    <cellStyle name="Millares 2 2 3 2 2 2 4 2" xfId="8942"/>
    <cellStyle name="Millares 2 2 3 2 2 2 4 2 2" xfId="19775"/>
    <cellStyle name="Millares 2 2 3 2 2 2 4 2 2 2" xfId="40787"/>
    <cellStyle name="Millares 2 2 3 2 2 2 4 2 3" xfId="29954"/>
    <cellStyle name="Millares 2 2 3 2 2 2 4 3" xfId="15176"/>
    <cellStyle name="Millares 2 2 3 2 2 2 4 3 2" xfId="36188"/>
    <cellStyle name="Millares 2 2 3 2 2 2 4 4" xfId="25355"/>
    <cellStyle name="Millares 2 2 3 2 2 2 5" xfId="5498"/>
    <cellStyle name="Millares 2 2 3 2 2 2 5 2" xfId="16331"/>
    <cellStyle name="Millares 2 2 3 2 2 2 5 2 2" xfId="37343"/>
    <cellStyle name="Millares 2 2 3 2 2 2 5 3" xfId="26510"/>
    <cellStyle name="Millares 2 2 3 2 2 2 6" xfId="10097"/>
    <cellStyle name="Millares 2 2 3 2 2 2 6 2" xfId="20930"/>
    <cellStyle name="Millares 2 2 3 2 2 2 6 2 2" xfId="41942"/>
    <cellStyle name="Millares 2 2 3 2 2 2 6 3" xfId="31109"/>
    <cellStyle name="Millares 2 2 3 2 2 2 7" xfId="11078"/>
    <cellStyle name="Millares 2 2 3 2 2 2 7 2" xfId="32090"/>
    <cellStyle name="Millares 2 2 3 2 2 2 8" xfId="11732"/>
    <cellStyle name="Millares 2 2 3 2 2 2 8 2" xfId="32744"/>
    <cellStyle name="Millares 2 2 3 2 2 2 9" xfId="21911"/>
    <cellStyle name="Millares 2 2 3 2 2 3" xfId="1221"/>
    <cellStyle name="Millares 2 2 3 2 2 3 2" xfId="2708"/>
    <cellStyle name="Millares 2 2 3 2 2 3 2 2" xfId="7307"/>
    <cellStyle name="Millares 2 2 3 2 2 3 2 2 2" xfId="18140"/>
    <cellStyle name="Millares 2 2 3 2 2 3 2 2 2 2" xfId="39152"/>
    <cellStyle name="Millares 2 2 3 2 2 3 2 2 3" xfId="28319"/>
    <cellStyle name="Millares 2 2 3 2 2 3 2 3" xfId="13541"/>
    <cellStyle name="Millares 2 2 3 2 2 3 2 3 2" xfId="34553"/>
    <cellStyle name="Millares 2 2 3 2 2 3 2 4" xfId="23720"/>
    <cellStyle name="Millares 2 2 3 2 2 3 3" xfId="3689"/>
    <cellStyle name="Millares 2 2 3 2 2 3 3 2" xfId="8288"/>
    <cellStyle name="Millares 2 2 3 2 2 3 3 2 2" xfId="19121"/>
    <cellStyle name="Millares 2 2 3 2 2 3 3 2 2 2" xfId="40133"/>
    <cellStyle name="Millares 2 2 3 2 2 3 3 2 3" xfId="29300"/>
    <cellStyle name="Millares 2 2 3 2 2 3 3 3" xfId="14522"/>
    <cellStyle name="Millares 2 2 3 2 2 3 3 3 2" xfId="35534"/>
    <cellStyle name="Millares 2 2 3 2 2 3 3 4" xfId="24701"/>
    <cellStyle name="Millares 2 2 3 2 2 3 4" xfId="4844"/>
    <cellStyle name="Millares 2 2 3 2 2 3 4 2" xfId="9443"/>
    <cellStyle name="Millares 2 2 3 2 2 3 4 2 2" xfId="20276"/>
    <cellStyle name="Millares 2 2 3 2 2 3 4 2 2 2" xfId="41288"/>
    <cellStyle name="Millares 2 2 3 2 2 3 4 2 3" xfId="30455"/>
    <cellStyle name="Millares 2 2 3 2 2 3 4 3" xfId="15677"/>
    <cellStyle name="Millares 2 2 3 2 2 3 4 3 2" xfId="36689"/>
    <cellStyle name="Millares 2 2 3 2 2 3 4 4" xfId="25856"/>
    <cellStyle name="Millares 2 2 3 2 2 3 5" xfId="5825"/>
    <cellStyle name="Millares 2 2 3 2 2 3 5 2" xfId="16658"/>
    <cellStyle name="Millares 2 2 3 2 2 3 5 2 2" xfId="37670"/>
    <cellStyle name="Millares 2 2 3 2 2 3 5 3" xfId="26837"/>
    <cellStyle name="Millares 2 2 3 2 2 3 6" xfId="10424"/>
    <cellStyle name="Millares 2 2 3 2 2 3 6 2" xfId="21257"/>
    <cellStyle name="Millares 2 2 3 2 2 3 6 2 2" xfId="42269"/>
    <cellStyle name="Millares 2 2 3 2 2 3 6 3" xfId="31436"/>
    <cellStyle name="Millares 2 2 3 2 2 3 7" xfId="12059"/>
    <cellStyle name="Millares 2 2 3 2 2 3 7 2" xfId="33071"/>
    <cellStyle name="Millares 2 2 3 2 2 3 8" xfId="22238"/>
    <cellStyle name="Millares 2 2 3 2 2 4" xfId="1551"/>
    <cellStyle name="Millares 2 2 3 2 2 4 2" xfId="6152"/>
    <cellStyle name="Millares 2 2 3 2 2 4 2 2" xfId="16985"/>
    <cellStyle name="Millares 2 2 3 2 2 4 2 2 2" xfId="37997"/>
    <cellStyle name="Millares 2 2 3 2 2 4 2 3" xfId="27164"/>
    <cellStyle name="Millares 2 2 3 2 2 4 3" xfId="12386"/>
    <cellStyle name="Millares 2 2 3 2 2 4 3 2" xfId="33398"/>
    <cellStyle name="Millares 2 2 3 2 2 4 4" xfId="22565"/>
    <cellStyle name="Millares 2 2 3 2 2 5" xfId="1915"/>
    <cellStyle name="Millares 2 2 3 2 2 5 2" xfId="6514"/>
    <cellStyle name="Millares 2 2 3 2 2 5 2 2" xfId="17347"/>
    <cellStyle name="Millares 2 2 3 2 2 5 2 2 2" xfId="38359"/>
    <cellStyle name="Millares 2 2 3 2 2 5 2 3" xfId="27526"/>
    <cellStyle name="Millares 2 2 3 2 2 5 3" xfId="12748"/>
    <cellStyle name="Millares 2 2 3 2 2 5 3 2" xfId="33760"/>
    <cellStyle name="Millares 2 2 3 2 2 5 4" xfId="22927"/>
    <cellStyle name="Millares 2 2 3 2 2 6" xfId="3035"/>
    <cellStyle name="Millares 2 2 3 2 2 6 2" xfId="7634"/>
    <cellStyle name="Millares 2 2 3 2 2 6 2 2" xfId="18467"/>
    <cellStyle name="Millares 2 2 3 2 2 6 2 2 2" xfId="39479"/>
    <cellStyle name="Millares 2 2 3 2 2 6 2 3" xfId="28646"/>
    <cellStyle name="Millares 2 2 3 2 2 6 3" xfId="13868"/>
    <cellStyle name="Millares 2 2 3 2 2 6 3 2" xfId="34880"/>
    <cellStyle name="Millares 2 2 3 2 2 6 4" xfId="24047"/>
    <cellStyle name="Millares 2 2 3 2 2 7" xfId="4016"/>
    <cellStyle name="Millares 2 2 3 2 2 7 2" xfId="8615"/>
    <cellStyle name="Millares 2 2 3 2 2 7 2 2" xfId="19448"/>
    <cellStyle name="Millares 2 2 3 2 2 7 2 2 2" xfId="40460"/>
    <cellStyle name="Millares 2 2 3 2 2 7 2 3" xfId="29627"/>
    <cellStyle name="Millares 2 2 3 2 2 7 3" xfId="14849"/>
    <cellStyle name="Millares 2 2 3 2 2 7 3 2" xfId="35861"/>
    <cellStyle name="Millares 2 2 3 2 2 7 4" xfId="25028"/>
    <cellStyle name="Millares 2 2 3 2 2 8" xfId="5171"/>
    <cellStyle name="Millares 2 2 3 2 2 8 2" xfId="16004"/>
    <cellStyle name="Millares 2 2 3 2 2 8 2 2" xfId="37016"/>
    <cellStyle name="Millares 2 2 3 2 2 8 3" xfId="26183"/>
    <cellStyle name="Millares 2 2 3 2 2 9" xfId="9770"/>
    <cellStyle name="Millares 2 2 3 2 2 9 2" xfId="20603"/>
    <cellStyle name="Millares 2 2 3 2 2 9 2 2" xfId="41615"/>
    <cellStyle name="Millares 2 2 3 2 2 9 3" xfId="30782"/>
    <cellStyle name="Millares 2 2 3 2 3" xfId="725"/>
    <cellStyle name="Millares 2 2 3 2 3 2" xfId="2077"/>
    <cellStyle name="Millares 2 2 3 2 3 2 2" xfId="6676"/>
    <cellStyle name="Millares 2 2 3 2 3 2 2 2" xfId="17509"/>
    <cellStyle name="Millares 2 2 3 2 3 2 2 2 2" xfId="38521"/>
    <cellStyle name="Millares 2 2 3 2 3 2 2 3" xfId="27688"/>
    <cellStyle name="Millares 2 2 3 2 3 2 3" xfId="12910"/>
    <cellStyle name="Millares 2 2 3 2 3 2 3 2" xfId="33922"/>
    <cellStyle name="Millares 2 2 3 2 3 2 4" xfId="23089"/>
    <cellStyle name="Millares 2 2 3 2 3 3" xfId="3197"/>
    <cellStyle name="Millares 2 2 3 2 3 3 2" xfId="7796"/>
    <cellStyle name="Millares 2 2 3 2 3 3 2 2" xfId="18629"/>
    <cellStyle name="Millares 2 2 3 2 3 3 2 2 2" xfId="39641"/>
    <cellStyle name="Millares 2 2 3 2 3 3 2 3" xfId="28808"/>
    <cellStyle name="Millares 2 2 3 2 3 3 3" xfId="14030"/>
    <cellStyle name="Millares 2 2 3 2 3 3 3 2" xfId="35042"/>
    <cellStyle name="Millares 2 2 3 2 3 3 4" xfId="24209"/>
    <cellStyle name="Millares 2 2 3 2 3 4" xfId="4178"/>
    <cellStyle name="Millares 2 2 3 2 3 4 2" xfId="8777"/>
    <cellStyle name="Millares 2 2 3 2 3 4 2 2" xfId="19610"/>
    <cellStyle name="Millares 2 2 3 2 3 4 2 2 2" xfId="40622"/>
    <cellStyle name="Millares 2 2 3 2 3 4 2 3" xfId="29789"/>
    <cellStyle name="Millares 2 2 3 2 3 4 3" xfId="15011"/>
    <cellStyle name="Millares 2 2 3 2 3 4 3 2" xfId="36023"/>
    <cellStyle name="Millares 2 2 3 2 3 4 4" xfId="25190"/>
    <cellStyle name="Millares 2 2 3 2 3 5" xfId="5333"/>
    <cellStyle name="Millares 2 2 3 2 3 5 2" xfId="16166"/>
    <cellStyle name="Millares 2 2 3 2 3 5 2 2" xfId="37178"/>
    <cellStyle name="Millares 2 2 3 2 3 5 3" xfId="26345"/>
    <cellStyle name="Millares 2 2 3 2 3 6" xfId="9932"/>
    <cellStyle name="Millares 2 2 3 2 3 6 2" xfId="20765"/>
    <cellStyle name="Millares 2 2 3 2 3 6 2 2" xfId="41777"/>
    <cellStyle name="Millares 2 2 3 2 3 6 3" xfId="30944"/>
    <cellStyle name="Millares 2 2 3 2 3 7" xfId="10913"/>
    <cellStyle name="Millares 2 2 3 2 3 7 2" xfId="31925"/>
    <cellStyle name="Millares 2 2 3 2 3 8" xfId="11567"/>
    <cellStyle name="Millares 2 2 3 2 3 8 2" xfId="32579"/>
    <cellStyle name="Millares 2 2 3 2 3 9" xfId="21746"/>
    <cellStyle name="Millares 2 2 3 2 4" xfId="1055"/>
    <cellStyle name="Millares 2 2 3 2 4 2" xfId="2407"/>
    <cellStyle name="Millares 2 2 3 2 4 2 2" xfId="7006"/>
    <cellStyle name="Millares 2 2 3 2 4 2 2 2" xfId="17839"/>
    <cellStyle name="Millares 2 2 3 2 4 2 2 2 2" xfId="38851"/>
    <cellStyle name="Millares 2 2 3 2 4 2 2 3" xfId="28018"/>
    <cellStyle name="Millares 2 2 3 2 4 2 3" xfId="13240"/>
    <cellStyle name="Millares 2 2 3 2 4 2 3 2" xfId="34252"/>
    <cellStyle name="Millares 2 2 3 2 4 2 4" xfId="23419"/>
    <cellStyle name="Millares 2 2 3 2 4 3" xfId="3524"/>
    <cellStyle name="Millares 2 2 3 2 4 3 2" xfId="8123"/>
    <cellStyle name="Millares 2 2 3 2 4 3 2 2" xfId="18956"/>
    <cellStyle name="Millares 2 2 3 2 4 3 2 2 2" xfId="39968"/>
    <cellStyle name="Millares 2 2 3 2 4 3 2 3" xfId="29135"/>
    <cellStyle name="Millares 2 2 3 2 4 3 3" xfId="14357"/>
    <cellStyle name="Millares 2 2 3 2 4 3 3 2" xfId="35369"/>
    <cellStyle name="Millares 2 2 3 2 4 3 4" xfId="24536"/>
    <cellStyle name="Millares 2 2 3 2 4 4" xfId="4508"/>
    <cellStyle name="Millares 2 2 3 2 4 4 2" xfId="9107"/>
    <cellStyle name="Millares 2 2 3 2 4 4 2 2" xfId="19940"/>
    <cellStyle name="Millares 2 2 3 2 4 4 2 2 2" xfId="40952"/>
    <cellStyle name="Millares 2 2 3 2 4 4 2 3" xfId="30119"/>
    <cellStyle name="Millares 2 2 3 2 4 4 3" xfId="15341"/>
    <cellStyle name="Millares 2 2 3 2 4 4 3 2" xfId="36353"/>
    <cellStyle name="Millares 2 2 3 2 4 4 4" xfId="25520"/>
    <cellStyle name="Millares 2 2 3 2 4 5" xfId="5660"/>
    <cellStyle name="Millares 2 2 3 2 4 5 2" xfId="16493"/>
    <cellStyle name="Millares 2 2 3 2 4 5 2 2" xfId="37505"/>
    <cellStyle name="Millares 2 2 3 2 4 5 3" xfId="26672"/>
    <cellStyle name="Millares 2 2 3 2 4 6" xfId="10259"/>
    <cellStyle name="Millares 2 2 3 2 4 6 2" xfId="21092"/>
    <cellStyle name="Millares 2 2 3 2 4 6 2 2" xfId="42104"/>
    <cellStyle name="Millares 2 2 3 2 4 6 3" xfId="31271"/>
    <cellStyle name="Millares 2 2 3 2 4 7" xfId="11894"/>
    <cellStyle name="Millares 2 2 3 2 4 7 2" xfId="32906"/>
    <cellStyle name="Millares 2 2 3 2 4 8" xfId="22073"/>
    <cellStyle name="Millares 2 2 3 2 5" xfId="1385"/>
    <cellStyle name="Millares 2 2 3 2 5 2" xfId="2575"/>
    <cellStyle name="Millares 2 2 3 2 5 2 2" xfId="7174"/>
    <cellStyle name="Millares 2 2 3 2 5 2 2 2" xfId="18007"/>
    <cellStyle name="Millares 2 2 3 2 5 2 2 2 2" xfId="39019"/>
    <cellStyle name="Millares 2 2 3 2 5 2 2 3" xfId="28186"/>
    <cellStyle name="Millares 2 2 3 2 5 2 3" xfId="13408"/>
    <cellStyle name="Millares 2 2 3 2 5 2 3 2" xfId="34420"/>
    <cellStyle name="Millares 2 2 3 2 5 2 4" xfId="23587"/>
    <cellStyle name="Millares 2 2 3 2 5 3" xfId="4676"/>
    <cellStyle name="Millares 2 2 3 2 5 3 2" xfId="9275"/>
    <cellStyle name="Millares 2 2 3 2 5 3 2 2" xfId="20108"/>
    <cellStyle name="Millares 2 2 3 2 5 3 2 2 2" xfId="41120"/>
    <cellStyle name="Millares 2 2 3 2 5 3 2 3" xfId="30287"/>
    <cellStyle name="Millares 2 2 3 2 5 3 3" xfId="15509"/>
    <cellStyle name="Millares 2 2 3 2 5 3 3 2" xfId="36521"/>
    <cellStyle name="Millares 2 2 3 2 5 3 4" xfId="25688"/>
    <cellStyle name="Millares 2 2 3 2 5 4" xfId="5987"/>
    <cellStyle name="Millares 2 2 3 2 5 4 2" xfId="16820"/>
    <cellStyle name="Millares 2 2 3 2 5 4 2 2" xfId="37832"/>
    <cellStyle name="Millares 2 2 3 2 5 4 3" xfId="26999"/>
    <cellStyle name="Millares 2 2 3 2 5 5" xfId="12221"/>
    <cellStyle name="Millares 2 2 3 2 5 5 2" xfId="33233"/>
    <cellStyle name="Millares 2 2 3 2 5 6" xfId="22400"/>
    <cellStyle name="Millares 2 2 3 2 6" xfId="1745"/>
    <cellStyle name="Millares 2 2 3 2 6 2" xfId="6344"/>
    <cellStyle name="Millares 2 2 3 2 6 2 2" xfId="17177"/>
    <cellStyle name="Millares 2 2 3 2 6 2 2 2" xfId="38189"/>
    <cellStyle name="Millares 2 2 3 2 6 2 3" xfId="27356"/>
    <cellStyle name="Millares 2 2 3 2 6 3" xfId="12578"/>
    <cellStyle name="Millares 2 2 3 2 6 3 2" xfId="33590"/>
    <cellStyle name="Millares 2 2 3 2 6 4" xfId="22757"/>
    <cellStyle name="Millares 2 2 3 2 7" xfId="2870"/>
    <cellStyle name="Millares 2 2 3 2 7 2" xfId="7469"/>
    <cellStyle name="Millares 2 2 3 2 7 2 2" xfId="18302"/>
    <cellStyle name="Millares 2 2 3 2 7 2 2 2" xfId="39314"/>
    <cellStyle name="Millares 2 2 3 2 7 2 3" xfId="28481"/>
    <cellStyle name="Millares 2 2 3 2 7 3" xfId="13703"/>
    <cellStyle name="Millares 2 2 3 2 7 3 2" xfId="34715"/>
    <cellStyle name="Millares 2 2 3 2 7 4" xfId="23882"/>
    <cellStyle name="Millares 2 2 3 2 8" xfId="3851"/>
    <cellStyle name="Millares 2 2 3 2 8 2" xfId="8450"/>
    <cellStyle name="Millares 2 2 3 2 8 2 2" xfId="19283"/>
    <cellStyle name="Millares 2 2 3 2 8 2 2 2" xfId="40295"/>
    <cellStyle name="Millares 2 2 3 2 8 2 3" xfId="29462"/>
    <cellStyle name="Millares 2 2 3 2 8 3" xfId="14684"/>
    <cellStyle name="Millares 2 2 3 2 8 3 2" xfId="35696"/>
    <cellStyle name="Millares 2 2 3 2 8 4" xfId="24863"/>
    <cellStyle name="Millares 2 2 3 2 9" xfId="5006"/>
    <cellStyle name="Millares 2 2 3 2 9 2" xfId="15839"/>
    <cellStyle name="Millares 2 2 3 2 9 2 2" xfId="36851"/>
    <cellStyle name="Millares 2 2 3 2 9 3" xfId="26018"/>
    <cellStyle name="Millares 2 2 3 3" xfId="405"/>
    <cellStyle name="Millares 2 2 3 3 10" xfId="9658"/>
    <cellStyle name="Millares 2 2 3 3 10 2" xfId="20491"/>
    <cellStyle name="Millares 2 2 3 3 10 2 2" xfId="41503"/>
    <cellStyle name="Millares 2 2 3 3 10 3" xfId="30670"/>
    <cellStyle name="Millares 2 2 3 3 11" xfId="10639"/>
    <cellStyle name="Millares 2 2 3 3 11 2" xfId="31651"/>
    <cellStyle name="Millares 2 2 3 3 12" xfId="11293"/>
    <cellStyle name="Millares 2 2 3 3 12 2" xfId="32305"/>
    <cellStyle name="Millares 2 2 3 3 13" xfId="21472"/>
    <cellStyle name="Millares 2 2 3 3 2" xfId="616"/>
    <cellStyle name="Millares 2 2 3 3 2 10" xfId="10804"/>
    <cellStyle name="Millares 2 2 3 3 2 10 2" xfId="31816"/>
    <cellStyle name="Millares 2 2 3 3 2 11" xfId="11458"/>
    <cellStyle name="Millares 2 2 3 3 2 11 2" xfId="32470"/>
    <cellStyle name="Millares 2 2 3 3 2 12" xfId="21637"/>
    <cellStyle name="Millares 2 2 3 3 2 2" xfId="946"/>
    <cellStyle name="Millares 2 2 3 3 2 2 2" xfId="2295"/>
    <cellStyle name="Millares 2 2 3 3 2 2 2 2" xfId="6894"/>
    <cellStyle name="Millares 2 2 3 3 2 2 2 2 2" xfId="17727"/>
    <cellStyle name="Millares 2 2 3 3 2 2 2 2 2 2" xfId="38739"/>
    <cellStyle name="Millares 2 2 3 3 2 2 2 2 3" xfId="27906"/>
    <cellStyle name="Millares 2 2 3 3 2 2 2 3" xfId="13128"/>
    <cellStyle name="Millares 2 2 3 3 2 2 2 3 2" xfId="34140"/>
    <cellStyle name="Millares 2 2 3 3 2 2 2 4" xfId="23307"/>
    <cellStyle name="Millares 2 2 3 3 2 2 3" xfId="3415"/>
    <cellStyle name="Millares 2 2 3 3 2 2 3 2" xfId="8014"/>
    <cellStyle name="Millares 2 2 3 3 2 2 3 2 2" xfId="18847"/>
    <cellStyle name="Millares 2 2 3 3 2 2 3 2 2 2" xfId="39859"/>
    <cellStyle name="Millares 2 2 3 3 2 2 3 2 3" xfId="29026"/>
    <cellStyle name="Millares 2 2 3 3 2 2 3 3" xfId="14248"/>
    <cellStyle name="Millares 2 2 3 3 2 2 3 3 2" xfId="35260"/>
    <cellStyle name="Millares 2 2 3 3 2 2 3 4" xfId="24427"/>
    <cellStyle name="Millares 2 2 3 3 2 2 4" xfId="4396"/>
    <cellStyle name="Millares 2 2 3 3 2 2 4 2" xfId="8995"/>
    <cellStyle name="Millares 2 2 3 3 2 2 4 2 2" xfId="19828"/>
    <cellStyle name="Millares 2 2 3 3 2 2 4 2 2 2" xfId="40840"/>
    <cellStyle name="Millares 2 2 3 3 2 2 4 2 3" xfId="30007"/>
    <cellStyle name="Millares 2 2 3 3 2 2 4 3" xfId="15229"/>
    <cellStyle name="Millares 2 2 3 3 2 2 4 3 2" xfId="36241"/>
    <cellStyle name="Millares 2 2 3 3 2 2 4 4" xfId="25408"/>
    <cellStyle name="Millares 2 2 3 3 2 2 5" xfId="5551"/>
    <cellStyle name="Millares 2 2 3 3 2 2 5 2" xfId="16384"/>
    <cellStyle name="Millares 2 2 3 3 2 2 5 2 2" xfId="37396"/>
    <cellStyle name="Millares 2 2 3 3 2 2 5 3" xfId="26563"/>
    <cellStyle name="Millares 2 2 3 3 2 2 6" xfId="10150"/>
    <cellStyle name="Millares 2 2 3 3 2 2 6 2" xfId="20983"/>
    <cellStyle name="Millares 2 2 3 3 2 2 6 2 2" xfId="41995"/>
    <cellStyle name="Millares 2 2 3 3 2 2 6 3" xfId="31162"/>
    <cellStyle name="Millares 2 2 3 3 2 2 7" xfId="11131"/>
    <cellStyle name="Millares 2 2 3 3 2 2 7 2" xfId="32143"/>
    <cellStyle name="Millares 2 2 3 3 2 2 8" xfId="11785"/>
    <cellStyle name="Millares 2 2 3 3 2 2 8 2" xfId="32797"/>
    <cellStyle name="Millares 2 2 3 3 2 2 9" xfId="21964"/>
    <cellStyle name="Millares 2 2 3 3 2 3" xfId="1276"/>
    <cellStyle name="Millares 2 2 3 3 2 3 2" xfId="2761"/>
    <cellStyle name="Millares 2 2 3 3 2 3 2 2" xfId="7360"/>
    <cellStyle name="Millares 2 2 3 3 2 3 2 2 2" xfId="18193"/>
    <cellStyle name="Millares 2 2 3 3 2 3 2 2 2 2" xfId="39205"/>
    <cellStyle name="Millares 2 2 3 3 2 3 2 2 3" xfId="28372"/>
    <cellStyle name="Millares 2 2 3 3 2 3 2 3" xfId="13594"/>
    <cellStyle name="Millares 2 2 3 3 2 3 2 3 2" xfId="34606"/>
    <cellStyle name="Millares 2 2 3 3 2 3 2 4" xfId="23773"/>
    <cellStyle name="Millares 2 2 3 3 2 3 3" xfId="3742"/>
    <cellStyle name="Millares 2 2 3 3 2 3 3 2" xfId="8341"/>
    <cellStyle name="Millares 2 2 3 3 2 3 3 2 2" xfId="19174"/>
    <cellStyle name="Millares 2 2 3 3 2 3 3 2 2 2" xfId="40186"/>
    <cellStyle name="Millares 2 2 3 3 2 3 3 2 3" xfId="29353"/>
    <cellStyle name="Millares 2 2 3 3 2 3 3 3" xfId="14575"/>
    <cellStyle name="Millares 2 2 3 3 2 3 3 3 2" xfId="35587"/>
    <cellStyle name="Millares 2 2 3 3 2 3 3 4" xfId="24754"/>
    <cellStyle name="Millares 2 2 3 3 2 3 4" xfId="4897"/>
    <cellStyle name="Millares 2 2 3 3 2 3 4 2" xfId="9496"/>
    <cellStyle name="Millares 2 2 3 3 2 3 4 2 2" xfId="20329"/>
    <cellStyle name="Millares 2 2 3 3 2 3 4 2 2 2" xfId="41341"/>
    <cellStyle name="Millares 2 2 3 3 2 3 4 2 3" xfId="30508"/>
    <cellStyle name="Millares 2 2 3 3 2 3 4 3" xfId="15730"/>
    <cellStyle name="Millares 2 2 3 3 2 3 4 3 2" xfId="36742"/>
    <cellStyle name="Millares 2 2 3 3 2 3 4 4" xfId="25909"/>
    <cellStyle name="Millares 2 2 3 3 2 3 5" xfId="5878"/>
    <cellStyle name="Millares 2 2 3 3 2 3 5 2" xfId="16711"/>
    <cellStyle name="Millares 2 2 3 3 2 3 5 2 2" xfId="37723"/>
    <cellStyle name="Millares 2 2 3 3 2 3 5 3" xfId="26890"/>
    <cellStyle name="Millares 2 2 3 3 2 3 6" xfId="10477"/>
    <cellStyle name="Millares 2 2 3 3 2 3 6 2" xfId="21310"/>
    <cellStyle name="Millares 2 2 3 3 2 3 6 2 2" xfId="42322"/>
    <cellStyle name="Millares 2 2 3 3 2 3 6 3" xfId="31489"/>
    <cellStyle name="Millares 2 2 3 3 2 3 7" xfId="12112"/>
    <cellStyle name="Millares 2 2 3 3 2 3 7 2" xfId="33124"/>
    <cellStyle name="Millares 2 2 3 3 2 3 8" xfId="22291"/>
    <cellStyle name="Millares 2 2 3 3 2 4" xfId="1606"/>
    <cellStyle name="Millares 2 2 3 3 2 4 2" xfId="6205"/>
    <cellStyle name="Millares 2 2 3 3 2 4 2 2" xfId="17038"/>
    <cellStyle name="Millares 2 2 3 3 2 4 2 2 2" xfId="38050"/>
    <cellStyle name="Millares 2 2 3 3 2 4 2 3" xfId="27217"/>
    <cellStyle name="Millares 2 2 3 3 2 4 3" xfId="12439"/>
    <cellStyle name="Millares 2 2 3 3 2 4 3 2" xfId="33451"/>
    <cellStyle name="Millares 2 2 3 3 2 4 4" xfId="22618"/>
    <cellStyle name="Millares 2 2 3 3 2 5" xfId="1968"/>
    <cellStyle name="Millares 2 2 3 3 2 5 2" xfId="6567"/>
    <cellStyle name="Millares 2 2 3 3 2 5 2 2" xfId="17400"/>
    <cellStyle name="Millares 2 2 3 3 2 5 2 2 2" xfId="38412"/>
    <cellStyle name="Millares 2 2 3 3 2 5 2 3" xfId="27579"/>
    <cellStyle name="Millares 2 2 3 3 2 5 3" xfId="12801"/>
    <cellStyle name="Millares 2 2 3 3 2 5 3 2" xfId="33813"/>
    <cellStyle name="Millares 2 2 3 3 2 5 4" xfId="22980"/>
    <cellStyle name="Millares 2 2 3 3 2 6" xfId="3088"/>
    <cellStyle name="Millares 2 2 3 3 2 6 2" xfId="7687"/>
    <cellStyle name="Millares 2 2 3 3 2 6 2 2" xfId="18520"/>
    <cellStyle name="Millares 2 2 3 3 2 6 2 2 2" xfId="39532"/>
    <cellStyle name="Millares 2 2 3 3 2 6 2 3" xfId="28699"/>
    <cellStyle name="Millares 2 2 3 3 2 6 3" xfId="13921"/>
    <cellStyle name="Millares 2 2 3 3 2 6 3 2" xfId="34933"/>
    <cellStyle name="Millares 2 2 3 3 2 6 4" xfId="24100"/>
    <cellStyle name="Millares 2 2 3 3 2 7" xfId="4069"/>
    <cellStyle name="Millares 2 2 3 3 2 7 2" xfId="8668"/>
    <cellStyle name="Millares 2 2 3 3 2 7 2 2" xfId="19501"/>
    <cellStyle name="Millares 2 2 3 3 2 7 2 2 2" xfId="40513"/>
    <cellStyle name="Millares 2 2 3 3 2 7 2 3" xfId="29680"/>
    <cellStyle name="Millares 2 2 3 3 2 7 3" xfId="14902"/>
    <cellStyle name="Millares 2 2 3 3 2 7 3 2" xfId="35914"/>
    <cellStyle name="Millares 2 2 3 3 2 7 4" xfId="25081"/>
    <cellStyle name="Millares 2 2 3 3 2 8" xfId="5224"/>
    <cellStyle name="Millares 2 2 3 3 2 8 2" xfId="16057"/>
    <cellStyle name="Millares 2 2 3 3 2 8 2 2" xfId="37069"/>
    <cellStyle name="Millares 2 2 3 3 2 8 3" xfId="26236"/>
    <cellStyle name="Millares 2 2 3 3 2 9" xfId="9823"/>
    <cellStyle name="Millares 2 2 3 3 2 9 2" xfId="20656"/>
    <cellStyle name="Millares 2 2 3 3 2 9 2 2" xfId="41668"/>
    <cellStyle name="Millares 2 2 3 3 2 9 3" xfId="30835"/>
    <cellStyle name="Millares 2 2 3 3 3" xfId="779"/>
    <cellStyle name="Millares 2 2 3 3 3 2" xfId="2130"/>
    <cellStyle name="Millares 2 2 3 3 3 2 2" xfId="6729"/>
    <cellStyle name="Millares 2 2 3 3 3 2 2 2" xfId="17562"/>
    <cellStyle name="Millares 2 2 3 3 3 2 2 2 2" xfId="38574"/>
    <cellStyle name="Millares 2 2 3 3 3 2 2 3" xfId="27741"/>
    <cellStyle name="Millares 2 2 3 3 3 2 3" xfId="12963"/>
    <cellStyle name="Millares 2 2 3 3 3 2 3 2" xfId="33975"/>
    <cellStyle name="Millares 2 2 3 3 3 2 4" xfId="23142"/>
    <cellStyle name="Millares 2 2 3 3 3 3" xfId="3250"/>
    <cellStyle name="Millares 2 2 3 3 3 3 2" xfId="7849"/>
    <cellStyle name="Millares 2 2 3 3 3 3 2 2" xfId="18682"/>
    <cellStyle name="Millares 2 2 3 3 3 3 2 2 2" xfId="39694"/>
    <cellStyle name="Millares 2 2 3 3 3 3 2 3" xfId="28861"/>
    <cellStyle name="Millares 2 2 3 3 3 3 3" xfId="14083"/>
    <cellStyle name="Millares 2 2 3 3 3 3 3 2" xfId="35095"/>
    <cellStyle name="Millares 2 2 3 3 3 3 4" xfId="24262"/>
    <cellStyle name="Millares 2 2 3 3 3 4" xfId="4231"/>
    <cellStyle name="Millares 2 2 3 3 3 4 2" xfId="8830"/>
    <cellStyle name="Millares 2 2 3 3 3 4 2 2" xfId="19663"/>
    <cellStyle name="Millares 2 2 3 3 3 4 2 2 2" xfId="40675"/>
    <cellStyle name="Millares 2 2 3 3 3 4 2 3" xfId="29842"/>
    <cellStyle name="Millares 2 2 3 3 3 4 3" xfId="15064"/>
    <cellStyle name="Millares 2 2 3 3 3 4 3 2" xfId="36076"/>
    <cellStyle name="Millares 2 2 3 3 3 4 4" xfId="25243"/>
    <cellStyle name="Millares 2 2 3 3 3 5" xfId="5386"/>
    <cellStyle name="Millares 2 2 3 3 3 5 2" xfId="16219"/>
    <cellStyle name="Millares 2 2 3 3 3 5 2 2" xfId="37231"/>
    <cellStyle name="Millares 2 2 3 3 3 5 3" xfId="26398"/>
    <cellStyle name="Millares 2 2 3 3 3 6" xfId="9985"/>
    <cellStyle name="Millares 2 2 3 3 3 6 2" xfId="20818"/>
    <cellStyle name="Millares 2 2 3 3 3 6 2 2" xfId="41830"/>
    <cellStyle name="Millares 2 2 3 3 3 6 3" xfId="30997"/>
    <cellStyle name="Millares 2 2 3 3 3 7" xfId="10966"/>
    <cellStyle name="Millares 2 2 3 3 3 7 2" xfId="31978"/>
    <cellStyle name="Millares 2 2 3 3 3 8" xfId="11620"/>
    <cellStyle name="Millares 2 2 3 3 3 8 2" xfId="32632"/>
    <cellStyle name="Millares 2 2 3 3 3 9" xfId="21799"/>
    <cellStyle name="Millares 2 2 3 3 4" xfId="1109"/>
    <cellStyle name="Millares 2 2 3 3 4 2" xfId="2460"/>
    <cellStyle name="Millares 2 2 3 3 4 2 2" xfId="7059"/>
    <cellStyle name="Millares 2 2 3 3 4 2 2 2" xfId="17892"/>
    <cellStyle name="Millares 2 2 3 3 4 2 2 2 2" xfId="38904"/>
    <cellStyle name="Millares 2 2 3 3 4 2 2 3" xfId="28071"/>
    <cellStyle name="Millares 2 2 3 3 4 2 3" xfId="13293"/>
    <cellStyle name="Millares 2 2 3 3 4 2 3 2" xfId="34305"/>
    <cellStyle name="Millares 2 2 3 3 4 2 4" xfId="23472"/>
    <cellStyle name="Millares 2 2 3 3 4 3" xfId="3577"/>
    <cellStyle name="Millares 2 2 3 3 4 3 2" xfId="8176"/>
    <cellStyle name="Millares 2 2 3 3 4 3 2 2" xfId="19009"/>
    <cellStyle name="Millares 2 2 3 3 4 3 2 2 2" xfId="40021"/>
    <cellStyle name="Millares 2 2 3 3 4 3 2 3" xfId="29188"/>
    <cellStyle name="Millares 2 2 3 3 4 3 3" xfId="14410"/>
    <cellStyle name="Millares 2 2 3 3 4 3 3 2" xfId="35422"/>
    <cellStyle name="Millares 2 2 3 3 4 3 4" xfId="24589"/>
    <cellStyle name="Millares 2 2 3 3 4 4" xfId="4561"/>
    <cellStyle name="Millares 2 2 3 3 4 4 2" xfId="9160"/>
    <cellStyle name="Millares 2 2 3 3 4 4 2 2" xfId="19993"/>
    <cellStyle name="Millares 2 2 3 3 4 4 2 2 2" xfId="41005"/>
    <cellStyle name="Millares 2 2 3 3 4 4 2 3" xfId="30172"/>
    <cellStyle name="Millares 2 2 3 3 4 4 3" xfId="15394"/>
    <cellStyle name="Millares 2 2 3 3 4 4 3 2" xfId="36406"/>
    <cellStyle name="Millares 2 2 3 3 4 4 4" xfId="25573"/>
    <cellStyle name="Millares 2 2 3 3 4 5" xfId="5713"/>
    <cellStyle name="Millares 2 2 3 3 4 5 2" xfId="16546"/>
    <cellStyle name="Millares 2 2 3 3 4 5 2 2" xfId="37558"/>
    <cellStyle name="Millares 2 2 3 3 4 5 3" xfId="26725"/>
    <cellStyle name="Millares 2 2 3 3 4 6" xfId="10312"/>
    <cellStyle name="Millares 2 2 3 3 4 6 2" xfId="21145"/>
    <cellStyle name="Millares 2 2 3 3 4 6 2 2" xfId="42157"/>
    <cellStyle name="Millares 2 2 3 3 4 6 3" xfId="31324"/>
    <cellStyle name="Millares 2 2 3 3 4 7" xfId="11947"/>
    <cellStyle name="Millares 2 2 3 3 4 7 2" xfId="32959"/>
    <cellStyle name="Millares 2 2 3 3 4 8" xfId="22126"/>
    <cellStyle name="Millares 2 2 3 3 5" xfId="1439"/>
    <cellStyle name="Millares 2 2 3 3 5 2" xfId="2628"/>
    <cellStyle name="Millares 2 2 3 3 5 2 2" xfId="7227"/>
    <cellStyle name="Millares 2 2 3 3 5 2 2 2" xfId="18060"/>
    <cellStyle name="Millares 2 2 3 3 5 2 2 2 2" xfId="39072"/>
    <cellStyle name="Millares 2 2 3 3 5 2 2 3" xfId="28239"/>
    <cellStyle name="Millares 2 2 3 3 5 2 3" xfId="13461"/>
    <cellStyle name="Millares 2 2 3 3 5 2 3 2" xfId="34473"/>
    <cellStyle name="Millares 2 2 3 3 5 2 4" xfId="23640"/>
    <cellStyle name="Millares 2 2 3 3 5 3" xfId="4729"/>
    <cellStyle name="Millares 2 2 3 3 5 3 2" xfId="9328"/>
    <cellStyle name="Millares 2 2 3 3 5 3 2 2" xfId="20161"/>
    <cellStyle name="Millares 2 2 3 3 5 3 2 2 2" xfId="41173"/>
    <cellStyle name="Millares 2 2 3 3 5 3 2 3" xfId="30340"/>
    <cellStyle name="Millares 2 2 3 3 5 3 3" xfId="15562"/>
    <cellStyle name="Millares 2 2 3 3 5 3 3 2" xfId="36574"/>
    <cellStyle name="Millares 2 2 3 3 5 3 4" xfId="25741"/>
    <cellStyle name="Millares 2 2 3 3 5 4" xfId="6040"/>
    <cellStyle name="Millares 2 2 3 3 5 4 2" xfId="16873"/>
    <cellStyle name="Millares 2 2 3 3 5 4 2 2" xfId="37885"/>
    <cellStyle name="Millares 2 2 3 3 5 4 3" xfId="27052"/>
    <cellStyle name="Millares 2 2 3 3 5 5" xfId="12274"/>
    <cellStyle name="Millares 2 2 3 3 5 5 2" xfId="33286"/>
    <cellStyle name="Millares 2 2 3 3 5 6" xfId="22453"/>
    <cellStyle name="Millares 2 2 3 3 6" xfId="1798"/>
    <cellStyle name="Millares 2 2 3 3 6 2" xfId="6397"/>
    <cellStyle name="Millares 2 2 3 3 6 2 2" xfId="17230"/>
    <cellStyle name="Millares 2 2 3 3 6 2 2 2" xfId="38242"/>
    <cellStyle name="Millares 2 2 3 3 6 2 3" xfId="27409"/>
    <cellStyle name="Millares 2 2 3 3 6 3" xfId="12631"/>
    <cellStyle name="Millares 2 2 3 3 6 3 2" xfId="33643"/>
    <cellStyle name="Millares 2 2 3 3 6 4" xfId="22810"/>
    <cellStyle name="Millares 2 2 3 3 7" xfId="2923"/>
    <cellStyle name="Millares 2 2 3 3 7 2" xfId="7522"/>
    <cellStyle name="Millares 2 2 3 3 7 2 2" xfId="18355"/>
    <cellStyle name="Millares 2 2 3 3 7 2 2 2" xfId="39367"/>
    <cellStyle name="Millares 2 2 3 3 7 2 3" xfId="28534"/>
    <cellStyle name="Millares 2 2 3 3 7 3" xfId="13756"/>
    <cellStyle name="Millares 2 2 3 3 7 3 2" xfId="34768"/>
    <cellStyle name="Millares 2 2 3 3 7 4" xfId="23935"/>
    <cellStyle name="Millares 2 2 3 3 8" xfId="3904"/>
    <cellStyle name="Millares 2 2 3 3 8 2" xfId="8503"/>
    <cellStyle name="Millares 2 2 3 3 8 2 2" xfId="19336"/>
    <cellStyle name="Millares 2 2 3 3 8 2 2 2" xfId="40348"/>
    <cellStyle name="Millares 2 2 3 3 8 2 3" xfId="29515"/>
    <cellStyle name="Millares 2 2 3 3 8 3" xfId="14737"/>
    <cellStyle name="Millares 2 2 3 3 8 3 2" xfId="35749"/>
    <cellStyle name="Millares 2 2 3 3 8 4" xfId="24916"/>
    <cellStyle name="Millares 2 2 3 3 9" xfId="5059"/>
    <cellStyle name="Millares 2 2 3 3 9 2" xfId="15892"/>
    <cellStyle name="Millares 2 2 3 3 9 2 2" xfId="36904"/>
    <cellStyle name="Millares 2 2 3 3 9 3" xfId="26071"/>
    <cellStyle name="Millares 2 2 3 4" xfId="505"/>
    <cellStyle name="Millares 2 2 3 4 10" xfId="10695"/>
    <cellStyle name="Millares 2 2 3 4 10 2" xfId="31707"/>
    <cellStyle name="Millares 2 2 3 4 11" xfId="11349"/>
    <cellStyle name="Millares 2 2 3 4 11 2" xfId="32361"/>
    <cellStyle name="Millares 2 2 3 4 12" xfId="21528"/>
    <cellStyle name="Millares 2 2 3 4 2" xfId="835"/>
    <cellStyle name="Millares 2 2 3 4 2 2" xfId="2186"/>
    <cellStyle name="Millares 2 2 3 4 2 2 2" xfId="6785"/>
    <cellStyle name="Millares 2 2 3 4 2 2 2 2" xfId="17618"/>
    <cellStyle name="Millares 2 2 3 4 2 2 2 2 2" xfId="38630"/>
    <cellStyle name="Millares 2 2 3 4 2 2 2 3" xfId="27797"/>
    <cellStyle name="Millares 2 2 3 4 2 2 3" xfId="13019"/>
    <cellStyle name="Millares 2 2 3 4 2 2 3 2" xfId="34031"/>
    <cellStyle name="Millares 2 2 3 4 2 2 4" xfId="23198"/>
    <cellStyle name="Millares 2 2 3 4 2 3" xfId="3306"/>
    <cellStyle name="Millares 2 2 3 4 2 3 2" xfId="7905"/>
    <cellStyle name="Millares 2 2 3 4 2 3 2 2" xfId="18738"/>
    <cellStyle name="Millares 2 2 3 4 2 3 2 2 2" xfId="39750"/>
    <cellStyle name="Millares 2 2 3 4 2 3 2 3" xfId="28917"/>
    <cellStyle name="Millares 2 2 3 4 2 3 3" xfId="14139"/>
    <cellStyle name="Millares 2 2 3 4 2 3 3 2" xfId="35151"/>
    <cellStyle name="Millares 2 2 3 4 2 3 4" xfId="24318"/>
    <cellStyle name="Millares 2 2 3 4 2 4" xfId="4287"/>
    <cellStyle name="Millares 2 2 3 4 2 4 2" xfId="8886"/>
    <cellStyle name="Millares 2 2 3 4 2 4 2 2" xfId="19719"/>
    <cellStyle name="Millares 2 2 3 4 2 4 2 2 2" xfId="40731"/>
    <cellStyle name="Millares 2 2 3 4 2 4 2 3" xfId="29898"/>
    <cellStyle name="Millares 2 2 3 4 2 4 3" xfId="15120"/>
    <cellStyle name="Millares 2 2 3 4 2 4 3 2" xfId="36132"/>
    <cellStyle name="Millares 2 2 3 4 2 4 4" xfId="25299"/>
    <cellStyle name="Millares 2 2 3 4 2 5" xfId="5442"/>
    <cellStyle name="Millares 2 2 3 4 2 5 2" xfId="16275"/>
    <cellStyle name="Millares 2 2 3 4 2 5 2 2" xfId="37287"/>
    <cellStyle name="Millares 2 2 3 4 2 5 3" xfId="26454"/>
    <cellStyle name="Millares 2 2 3 4 2 6" xfId="10041"/>
    <cellStyle name="Millares 2 2 3 4 2 6 2" xfId="20874"/>
    <cellStyle name="Millares 2 2 3 4 2 6 2 2" xfId="41886"/>
    <cellStyle name="Millares 2 2 3 4 2 6 3" xfId="31053"/>
    <cellStyle name="Millares 2 2 3 4 2 7" xfId="11022"/>
    <cellStyle name="Millares 2 2 3 4 2 7 2" xfId="32034"/>
    <cellStyle name="Millares 2 2 3 4 2 8" xfId="11676"/>
    <cellStyle name="Millares 2 2 3 4 2 8 2" xfId="32688"/>
    <cellStyle name="Millares 2 2 3 4 2 9" xfId="21855"/>
    <cellStyle name="Millares 2 2 3 4 3" xfId="1165"/>
    <cellStyle name="Millares 2 2 3 4 3 2" xfId="1620"/>
    <cellStyle name="Millares 2 2 3 4 3 2 2" xfId="6219"/>
    <cellStyle name="Millares 2 2 3 4 3 2 2 2" xfId="17052"/>
    <cellStyle name="Millares 2 2 3 4 3 2 2 2 2" xfId="38064"/>
    <cellStyle name="Millares 2 2 3 4 3 2 2 3" xfId="27231"/>
    <cellStyle name="Millares 2 2 3 4 3 2 3" xfId="12453"/>
    <cellStyle name="Millares 2 2 3 4 3 2 3 2" xfId="33465"/>
    <cellStyle name="Millares 2 2 3 4 3 2 4" xfId="22632"/>
    <cellStyle name="Millares 2 2 3 4 3 3" xfId="3633"/>
    <cellStyle name="Millares 2 2 3 4 3 3 2" xfId="8232"/>
    <cellStyle name="Millares 2 2 3 4 3 3 2 2" xfId="19065"/>
    <cellStyle name="Millares 2 2 3 4 3 3 2 2 2" xfId="40077"/>
    <cellStyle name="Millares 2 2 3 4 3 3 2 3" xfId="29244"/>
    <cellStyle name="Millares 2 2 3 4 3 3 3" xfId="14466"/>
    <cellStyle name="Millares 2 2 3 4 3 3 3 2" xfId="35478"/>
    <cellStyle name="Millares 2 2 3 4 3 3 4" xfId="24645"/>
    <cellStyle name="Millares 2 2 3 4 3 4" xfId="4788"/>
    <cellStyle name="Millares 2 2 3 4 3 4 2" xfId="9387"/>
    <cellStyle name="Millares 2 2 3 4 3 4 2 2" xfId="20220"/>
    <cellStyle name="Millares 2 2 3 4 3 4 2 2 2" xfId="41232"/>
    <cellStyle name="Millares 2 2 3 4 3 4 2 3" xfId="30399"/>
    <cellStyle name="Millares 2 2 3 4 3 4 3" xfId="15621"/>
    <cellStyle name="Millares 2 2 3 4 3 4 3 2" xfId="36633"/>
    <cellStyle name="Millares 2 2 3 4 3 4 4" xfId="25800"/>
    <cellStyle name="Millares 2 2 3 4 3 5" xfId="5769"/>
    <cellStyle name="Millares 2 2 3 4 3 5 2" xfId="16602"/>
    <cellStyle name="Millares 2 2 3 4 3 5 2 2" xfId="37614"/>
    <cellStyle name="Millares 2 2 3 4 3 5 3" xfId="26781"/>
    <cellStyle name="Millares 2 2 3 4 3 6" xfId="10368"/>
    <cellStyle name="Millares 2 2 3 4 3 6 2" xfId="21201"/>
    <cellStyle name="Millares 2 2 3 4 3 6 2 2" xfId="42213"/>
    <cellStyle name="Millares 2 2 3 4 3 6 3" xfId="31380"/>
    <cellStyle name="Millares 2 2 3 4 3 7" xfId="12003"/>
    <cellStyle name="Millares 2 2 3 4 3 7 2" xfId="33015"/>
    <cellStyle name="Millares 2 2 3 4 3 8" xfId="22182"/>
    <cellStyle name="Millares 2 2 3 4 4" xfId="1495"/>
    <cellStyle name="Millares 2 2 3 4 4 2" xfId="6096"/>
    <cellStyle name="Millares 2 2 3 4 4 2 2" xfId="16929"/>
    <cellStyle name="Millares 2 2 3 4 4 2 2 2" xfId="37941"/>
    <cellStyle name="Millares 2 2 3 4 4 2 3" xfId="27108"/>
    <cellStyle name="Millares 2 2 3 4 4 3" xfId="12330"/>
    <cellStyle name="Millares 2 2 3 4 4 3 2" xfId="33342"/>
    <cellStyle name="Millares 2 2 3 4 4 4" xfId="22509"/>
    <cellStyle name="Millares 2 2 3 4 5" xfId="1859"/>
    <cellStyle name="Millares 2 2 3 4 5 2" xfId="6458"/>
    <cellStyle name="Millares 2 2 3 4 5 2 2" xfId="17291"/>
    <cellStyle name="Millares 2 2 3 4 5 2 2 2" xfId="38303"/>
    <cellStyle name="Millares 2 2 3 4 5 2 3" xfId="27470"/>
    <cellStyle name="Millares 2 2 3 4 5 3" xfId="12692"/>
    <cellStyle name="Millares 2 2 3 4 5 3 2" xfId="33704"/>
    <cellStyle name="Millares 2 2 3 4 5 4" xfId="22871"/>
    <cellStyle name="Millares 2 2 3 4 6" xfId="2979"/>
    <cellStyle name="Millares 2 2 3 4 6 2" xfId="7578"/>
    <cellStyle name="Millares 2 2 3 4 6 2 2" xfId="18411"/>
    <cellStyle name="Millares 2 2 3 4 6 2 2 2" xfId="39423"/>
    <cellStyle name="Millares 2 2 3 4 6 2 3" xfId="28590"/>
    <cellStyle name="Millares 2 2 3 4 6 3" xfId="13812"/>
    <cellStyle name="Millares 2 2 3 4 6 3 2" xfId="34824"/>
    <cellStyle name="Millares 2 2 3 4 6 4" xfId="23991"/>
    <cellStyle name="Millares 2 2 3 4 7" xfId="3960"/>
    <cellStyle name="Millares 2 2 3 4 7 2" xfId="8559"/>
    <cellStyle name="Millares 2 2 3 4 7 2 2" xfId="19392"/>
    <cellStyle name="Millares 2 2 3 4 7 2 2 2" xfId="40404"/>
    <cellStyle name="Millares 2 2 3 4 7 2 3" xfId="29571"/>
    <cellStyle name="Millares 2 2 3 4 7 3" xfId="14793"/>
    <cellStyle name="Millares 2 2 3 4 7 3 2" xfId="35805"/>
    <cellStyle name="Millares 2 2 3 4 7 4" xfId="24972"/>
    <cellStyle name="Millares 2 2 3 4 8" xfId="5115"/>
    <cellStyle name="Millares 2 2 3 4 8 2" xfId="15948"/>
    <cellStyle name="Millares 2 2 3 4 8 2 2" xfId="36960"/>
    <cellStyle name="Millares 2 2 3 4 8 3" xfId="26127"/>
    <cellStyle name="Millares 2 2 3 4 9" xfId="9714"/>
    <cellStyle name="Millares 2 2 3 4 9 2" xfId="20547"/>
    <cellStyle name="Millares 2 2 3 4 9 2 2" xfId="41559"/>
    <cellStyle name="Millares 2 2 3 4 9 3" xfId="30726"/>
    <cellStyle name="Millares 2 2 3 5" xfId="669"/>
    <cellStyle name="Millares 2 2 3 5 2" xfId="2021"/>
    <cellStyle name="Millares 2 2 3 5 2 2" xfId="6620"/>
    <cellStyle name="Millares 2 2 3 5 2 2 2" xfId="17453"/>
    <cellStyle name="Millares 2 2 3 5 2 2 2 2" xfId="38465"/>
    <cellStyle name="Millares 2 2 3 5 2 2 3" xfId="27632"/>
    <cellStyle name="Millares 2 2 3 5 2 3" xfId="12854"/>
    <cellStyle name="Millares 2 2 3 5 2 3 2" xfId="33866"/>
    <cellStyle name="Millares 2 2 3 5 2 4" xfId="23033"/>
    <cellStyle name="Millares 2 2 3 5 3" xfId="3141"/>
    <cellStyle name="Millares 2 2 3 5 3 2" xfId="7740"/>
    <cellStyle name="Millares 2 2 3 5 3 2 2" xfId="18573"/>
    <cellStyle name="Millares 2 2 3 5 3 2 2 2" xfId="39585"/>
    <cellStyle name="Millares 2 2 3 5 3 2 3" xfId="28752"/>
    <cellStyle name="Millares 2 2 3 5 3 3" xfId="13974"/>
    <cellStyle name="Millares 2 2 3 5 3 3 2" xfId="34986"/>
    <cellStyle name="Millares 2 2 3 5 3 4" xfId="24153"/>
    <cellStyle name="Millares 2 2 3 5 4" xfId="4122"/>
    <cellStyle name="Millares 2 2 3 5 4 2" xfId="8721"/>
    <cellStyle name="Millares 2 2 3 5 4 2 2" xfId="19554"/>
    <cellStyle name="Millares 2 2 3 5 4 2 2 2" xfId="40566"/>
    <cellStyle name="Millares 2 2 3 5 4 2 3" xfId="29733"/>
    <cellStyle name="Millares 2 2 3 5 4 3" xfId="14955"/>
    <cellStyle name="Millares 2 2 3 5 4 3 2" xfId="35967"/>
    <cellStyle name="Millares 2 2 3 5 4 4" xfId="25134"/>
    <cellStyle name="Millares 2 2 3 5 5" xfId="5277"/>
    <cellStyle name="Millares 2 2 3 5 5 2" xfId="16110"/>
    <cellStyle name="Millares 2 2 3 5 5 2 2" xfId="37122"/>
    <cellStyle name="Millares 2 2 3 5 5 3" xfId="26289"/>
    <cellStyle name="Millares 2 2 3 5 6" xfId="9876"/>
    <cellStyle name="Millares 2 2 3 5 6 2" xfId="20709"/>
    <cellStyle name="Millares 2 2 3 5 6 2 2" xfId="41721"/>
    <cellStyle name="Millares 2 2 3 5 6 3" xfId="30888"/>
    <cellStyle name="Millares 2 2 3 5 7" xfId="10857"/>
    <cellStyle name="Millares 2 2 3 5 7 2" xfId="31869"/>
    <cellStyle name="Millares 2 2 3 5 8" xfId="11511"/>
    <cellStyle name="Millares 2 2 3 5 8 2" xfId="32523"/>
    <cellStyle name="Millares 2 2 3 5 9" xfId="21690"/>
    <cellStyle name="Millares 2 2 3 6" xfId="999"/>
    <cellStyle name="Millares 2 2 3 6 2" xfId="2351"/>
    <cellStyle name="Millares 2 2 3 6 2 2" xfId="6950"/>
    <cellStyle name="Millares 2 2 3 6 2 2 2" xfId="17783"/>
    <cellStyle name="Millares 2 2 3 6 2 2 2 2" xfId="38795"/>
    <cellStyle name="Millares 2 2 3 6 2 2 3" xfId="27962"/>
    <cellStyle name="Millares 2 2 3 6 2 3" xfId="13184"/>
    <cellStyle name="Millares 2 2 3 6 2 3 2" xfId="34196"/>
    <cellStyle name="Millares 2 2 3 6 2 4" xfId="23363"/>
    <cellStyle name="Millares 2 2 3 6 3" xfId="3468"/>
    <cellStyle name="Millares 2 2 3 6 3 2" xfId="8067"/>
    <cellStyle name="Millares 2 2 3 6 3 2 2" xfId="18900"/>
    <cellStyle name="Millares 2 2 3 6 3 2 2 2" xfId="39912"/>
    <cellStyle name="Millares 2 2 3 6 3 2 3" xfId="29079"/>
    <cellStyle name="Millares 2 2 3 6 3 3" xfId="14301"/>
    <cellStyle name="Millares 2 2 3 6 3 3 2" xfId="35313"/>
    <cellStyle name="Millares 2 2 3 6 3 4" xfId="24480"/>
    <cellStyle name="Millares 2 2 3 6 4" xfId="4452"/>
    <cellStyle name="Millares 2 2 3 6 4 2" xfId="9051"/>
    <cellStyle name="Millares 2 2 3 6 4 2 2" xfId="19884"/>
    <cellStyle name="Millares 2 2 3 6 4 2 2 2" xfId="40896"/>
    <cellStyle name="Millares 2 2 3 6 4 2 3" xfId="30063"/>
    <cellStyle name="Millares 2 2 3 6 4 3" xfId="15285"/>
    <cellStyle name="Millares 2 2 3 6 4 3 2" xfId="36297"/>
    <cellStyle name="Millares 2 2 3 6 4 4" xfId="25464"/>
    <cellStyle name="Millares 2 2 3 6 5" xfId="5604"/>
    <cellStyle name="Millares 2 2 3 6 5 2" xfId="16437"/>
    <cellStyle name="Millares 2 2 3 6 5 2 2" xfId="37449"/>
    <cellStyle name="Millares 2 2 3 6 5 3" xfId="26616"/>
    <cellStyle name="Millares 2 2 3 6 6" xfId="10203"/>
    <cellStyle name="Millares 2 2 3 6 6 2" xfId="21036"/>
    <cellStyle name="Millares 2 2 3 6 6 2 2" xfId="42048"/>
    <cellStyle name="Millares 2 2 3 6 6 3" xfId="31215"/>
    <cellStyle name="Millares 2 2 3 6 7" xfId="11838"/>
    <cellStyle name="Millares 2 2 3 6 7 2" xfId="32850"/>
    <cellStyle name="Millares 2 2 3 6 8" xfId="22017"/>
    <cellStyle name="Millares 2 2 3 7" xfId="1329"/>
    <cellStyle name="Millares 2 2 3 7 2" xfId="2519"/>
    <cellStyle name="Millares 2 2 3 7 2 2" xfId="7118"/>
    <cellStyle name="Millares 2 2 3 7 2 2 2" xfId="17951"/>
    <cellStyle name="Millares 2 2 3 7 2 2 2 2" xfId="38963"/>
    <cellStyle name="Millares 2 2 3 7 2 2 3" xfId="28130"/>
    <cellStyle name="Millares 2 2 3 7 2 3" xfId="13352"/>
    <cellStyle name="Millares 2 2 3 7 2 3 2" xfId="34364"/>
    <cellStyle name="Millares 2 2 3 7 2 4" xfId="23531"/>
    <cellStyle name="Millares 2 2 3 7 3" xfId="4620"/>
    <cellStyle name="Millares 2 2 3 7 3 2" xfId="9219"/>
    <cellStyle name="Millares 2 2 3 7 3 2 2" xfId="20052"/>
    <cellStyle name="Millares 2 2 3 7 3 2 2 2" xfId="41064"/>
    <cellStyle name="Millares 2 2 3 7 3 2 3" xfId="30231"/>
    <cellStyle name="Millares 2 2 3 7 3 3" xfId="15453"/>
    <cellStyle name="Millares 2 2 3 7 3 3 2" xfId="36465"/>
    <cellStyle name="Millares 2 2 3 7 3 4" xfId="25632"/>
    <cellStyle name="Millares 2 2 3 7 4" xfId="5931"/>
    <cellStyle name="Millares 2 2 3 7 4 2" xfId="16764"/>
    <cellStyle name="Millares 2 2 3 7 4 2 2" xfId="37776"/>
    <cellStyle name="Millares 2 2 3 7 4 3" xfId="26943"/>
    <cellStyle name="Millares 2 2 3 7 5" xfId="12165"/>
    <cellStyle name="Millares 2 2 3 7 5 2" xfId="33177"/>
    <cellStyle name="Millares 2 2 3 7 6" xfId="22344"/>
    <cellStyle name="Millares 2 2 3 8" xfId="1689"/>
    <cellStyle name="Millares 2 2 3 8 2" xfId="6288"/>
    <cellStyle name="Millares 2 2 3 8 2 2" xfId="17121"/>
    <cellStyle name="Millares 2 2 3 8 2 2 2" xfId="38133"/>
    <cellStyle name="Millares 2 2 3 8 2 3" xfId="27300"/>
    <cellStyle name="Millares 2 2 3 8 3" xfId="12522"/>
    <cellStyle name="Millares 2 2 3 8 3 2" xfId="33534"/>
    <cellStyle name="Millares 2 2 3 8 4" xfId="22701"/>
    <cellStyle name="Millares 2 2 3 9" xfId="2814"/>
    <cellStyle name="Millares 2 2 3 9 2" xfId="7413"/>
    <cellStyle name="Millares 2 2 3 9 2 2" xfId="18246"/>
    <cellStyle name="Millares 2 2 3 9 2 2 2" xfId="39258"/>
    <cellStyle name="Millares 2 2 3 9 2 3" xfId="28425"/>
    <cellStyle name="Millares 2 2 3 9 3" xfId="13647"/>
    <cellStyle name="Millares 2 2 3 9 3 2" xfId="34659"/>
    <cellStyle name="Millares 2 2 3 9 4" xfId="23826"/>
    <cellStyle name="Millares 2 2 4" xfId="315"/>
    <cellStyle name="Millares 2 2 4 10" xfId="9569"/>
    <cellStyle name="Millares 2 2 4 10 2" xfId="20402"/>
    <cellStyle name="Millares 2 2 4 10 2 2" xfId="41414"/>
    <cellStyle name="Millares 2 2 4 10 3" xfId="30581"/>
    <cellStyle name="Millares 2 2 4 11" xfId="10550"/>
    <cellStyle name="Millares 2 2 4 11 2" xfId="31562"/>
    <cellStyle name="Millares 2 2 4 12" xfId="11204"/>
    <cellStyle name="Millares 2 2 4 12 2" xfId="32216"/>
    <cellStyle name="Millares 2 2 4 13" xfId="21383"/>
    <cellStyle name="Millares 2 2 4 2" xfId="525"/>
    <cellStyle name="Millares 2 2 4 2 10" xfId="10715"/>
    <cellStyle name="Millares 2 2 4 2 10 2" xfId="31727"/>
    <cellStyle name="Millares 2 2 4 2 11" xfId="11369"/>
    <cellStyle name="Millares 2 2 4 2 11 2" xfId="32381"/>
    <cellStyle name="Millares 2 2 4 2 12" xfId="21548"/>
    <cellStyle name="Millares 2 2 4 2 2" xfId="855"/>
    <cellStyle name="Millares 2 2 4 2 2 2" xfId="2206"/>
    <cellStyle name="Millares 2 2 4 2 2 2 2" xfId="6805"/>
    <cellStyle name="Millares 2 2 4 2 2 2 2 2" xfId="17638"/>
    <cellStyle name="Millares 2 2 4 2 2 2 2 2 2" xfId="38650"/>
    <cellStyle name="Millares 2 2 4 2 2 2 2 3" xfId="27817"/>
    <cellStyle name="Millares 2 2 4 2 2 2 3" xfId="13039"/>
    <cellStyle name="Millares 2 2 4 2 2 2 3 2" xfId="34051"/>
    <cellStyle name="Millares 2 2 4 2 2 2 4" xfId="23218"/>
    <cellStyle name="Millares 2 2 4 2 2 3" xfId="3326"/>
    <cellStyle name="Millares 2 2 4 2 2 3 2" xfId="7925"/>
    <cellStyle name="Millares 2 2 4 2 2 3 2 2" xfId="18758"/>
    <cellStyle name="Millares 2 2 4 2 2 3 2 2 2" xfId="39770"/>
    <cellStyle name="Millares 2 2 4 2 2 3 2 3" xfId="28937"/>
    <cellStyle name="Millares 2 2 4 2 2 3 3" xfId="14159"/>
    <cellStyle name="Millares 2 2 4 2 2 3 3 2" xfId="35171"/>
    <cellStyle name="Millares 2 2 4 2 2 3 4" xfId="24338"/>
    <cellStyle name="Millares 2 2 4 2 2 4" xfId="4307"/>
    <cellStyle name="Millares 2 2 4 2 2 4 2" xfId="8906"/>
    <cellStyle name="Millares 2 2 4 2 2 4 2 2" xfId="19739"/>
    <cellStyle name="Millares 2 2 4 2 2 4 2 2 2" xfId="40751"/>
    <cellStyle name="Millares 2 2 4 2 2 4 2 3" xfId="29918"/>
    <cellStyle name="Millares 2 2 4 2 2 4 3" xfId="15140"/>
    <cellStyle name="Millares 2 2 4 2 2 4 3 2" xfId="36152"/>
    <cellStyle name="Millares 2 2 4 2 2 4 4" xfId="25319"/>
    <cellStyle name="Millares 2 2 4 2 2 5" xfId="5462"/>
    <cellStyle name="Millares 2 2 4 2 2 5 2" xfId="16295"/>
    <cellStyle name="Millares 2 2 4 2 2 5 2 2" xfId="37307"/>
    <cellStyle name="Millares 2 2 4 2 2 5 3" xfId="26474"/>
    <cellStyle name="Millares 2 2 4 2 2 6" xfId="10061"/>
    <cellStyle name="Millares 2 2 4 2 2 6 2" xfId="20894"/>
    <cellStyle name="Millares 2 2 4 2 2 6 2 2" xfId="41906"/>
    <cellStyle name="Millares 2 2 4 2 2 6 3" xfId="31073"/>
    <cellStyle name="Millares 2 2 4 2 2 7" xfId="11042"/>
    <cellStyle name="Millares 2 2 4 2 2 7 2" xfId="32054"/>
    <cellStyle name="Millares 2 2 4 2 2 8" xfId="11696"/>
    <cellStyle name="Millares 2 2 4 2 2 8 2" xfId="32708"/>
    <cellStyle name="Millares 2 2 4 2 2 9" xfId="21875"/>
    <cellStyle name="Millares 2 2 4 2 3" xfId="1185"/>
    <cellStyle name="Millares 2 2 4 2 3 2" xfId="2672"/>
    <cellStyle name="Millares 2 2 4 2 3 2 2" xfId="7271"/>
    <cellStyle name="Millares 2 2 4 2 3 2 2 2" xfId="18104"/>
    <cellStyle name="Millares 2 2 4 2 3 2 2 2 2" xfId="39116"/>
    <cellStyle name="Millares 2 2 4 2 3 2 2 3" xfId="28283"/>
    <cellStyle name="Millares 2 2 4 2 3 2 3" xfId="13505"/>
    <cellStyle name="Millares 2 2 4 2 3 2 3 2" xfId="34517"/>
    <cellStyle name="Millares 2 2 4 2 3 2 4" xfId="23684"/>
    <cellStyle name="Millares 2 2 4 2 3 3" xfId="3653"/>
    <cellStyle name="Millares 2 2 4 2 3 3 2" xfId="8252"/>
    <cellStyle name="Millares 2 2 4 2 3 3 2 2" xfId="19085"/>
    <cellStyle name="Millares 2 2 4 2 3 3 2 2 2" xfId="40097"/>
    <cellStyle name="Millares 2 2 4 2 3 3 2 3" xfId="29264"/>
    <cellStyle name="Millares 2 2 4 2 3 3 3" xfId="14486"/>
    <cellStyle name="Millares 2 2 4 2 3 3 3 2" xfId="35498"/>
    <cellStyle name="Millares 2 2 4 2 3 3 4" xfId="24665"/>
    <cellStyle name="Millares 2 2 4 2 3 4" xfId="4808"/>
    <cellStyle name="Millares 2 2 4 2 3 4 2" xfId="9407"/>
    <cellStyle name="Millares 2 2 4 2 3 4 2 2" xfId="20240"/>
    <cellStyle name="Millares 2 2 4 2 3 4 2 2 2" xfId="41252"/>
    <cellStyle name="Millares 2 2 4 2 3 4 2 3" xfId="30419"/>
    <cellStyle name="Millares 2 2 4 2 3 4 3" xfId="15641"/>
    <cellStyle name="Millares 2 2 4 2 3 4 3 2" xfId="36653"/>
    <cellStyle name="Millares 2 2 4 2 3 4 4" xfId="25820"/>
    <cellStyle name="Millares 2 2 4 2 3 5" xfId="5789"/>
    <cellStyle name="Millares 2 2 4 2 3 5 2" xfId="16622"/>
    <cellStyle name="Millares 2 2 4 2 3 5 2 2" xfId="37634"/>
    <cellStyle name="Millares 2 2 4 2 3 5 3" xfId="26801"/>
    <cellStyle name="Millares 2 2 4 2 3 6" xfId="10388"/>
    <cellStyle name="Millares 2 2 4 2 3 6 2" xfId="21221"/>
    <cellStyle name="Millares 2 2 4 2 3 6 2 2" xfId="42233"/>
    <cellStyle name="Millares 2 2 4 2 3 6 3" xfId="31400"/>
    <cellStyle name="Millares 2 2 4 2 3 7" xfId="12023"/>
    <cellStyle name="Millares 2 2 4 2 3 7 2" xfId="33035"/>
    <cellStyle name="Millares 2 2 4 2 3 8" xfId="22202"/>
    <cellStyle name="Millares 2 2 4 2 4" xfId="1515"/>
    <cellStyle name="Millares 2 2 4 2 4 2" xfId="6116"/>
    <cellStyle name="Millares 2 2 4 2 4 2 2" xfId="16949"/>
    <cellStyle name="Millares 2 2 4 2 4 2 2 2" xfId="37961"/>
    <cellStyle name="Millares 2 2 4 2 4 2 3" xfId="27128"/>
    <cellStyle name="Millares 2 2 4 2 4 3" xfId="12350"/>
    <cellStyle name="Millares 2 2 4 2 4 3 2" xfId="33362"/>
    <cellStyle name="Millares 2 2 4 2 4 4" xfId="22529"/>
    <cellStyle name="Millares 2 2 4 2 5" xfId="1879"/>
    <cellStyle name="Millares 2 2 4 2 5 2" xfId="6478"/>
    <cellStyle name="Millares 2 2 4 2 5 2 2" xfId="17311"/>
    <cellStyle name="Millares 2 2 4 2 5 2 2 2" xfId="38323"/>
    <cellStyle name="Millares 2 2 4 2 5 2 3" xfId="27490"/>
    <cellStyle name="Millares 2 2 4 2 5 3" xfId="12712"/>
    <cellStyle name="Millares 2 2 4 2 5 3 2" xfId="33724"/>
    <cellStyle name="Millares 2 2 4 2 5 4" xfId="22891"/>
    <cellStyle name="Millares 2 2 4 2 6" xfId="2999"/>
    <cellStyle name="Millares 2 2 4 2 6 2" xfId="7598"/>
    <cellStyle name="Millares 2 2 4 2 6 2 2" xfId="18431"/>
    <cellStyle name="Millares 2 2 4 2 6 2 2 2" xfId="39443"/>
    <cellStyle name="Millares 2 2 4 2 6 2 3" xfId="28610"/>
    <cellStyle name="Millares 2 2 4 2 6 3" xfId="13832"/>
    <cellStyle name="Millares 2 2 4 2 6 3 2" xfId="34844"/>
    <cellStyle name="Millares 2 2 4 2 6 4" xfId="24011"/>
    <cellStyle name="Millares 2 2 4 2 7" xfId="3980"/>
    <cellStyle name="Millares 2 2 4 2 7 2" xfId="8579"/>
    <cellStyle name="Millares 2 2 4 2 7 2 2" xfId="19412"/>
    <cellStyle name="Millares 2 2 4 2 7 2 2 2" xfId="40424"/>
    <cellStyle name="Millares 2 2 4 2 7 2 3" xfId="29591"/>
    <cellStyle name="Millares 2 2 4 2 7 3" xfId="14813"/>
    <cellStyle name="Millares 2 2 4 2 7 3 2" xfId="35825"/>
    <cellStyle name="Millares 2 2 4 2 7 4" xfId="24992"/>
    <cellStyle name="Millares 2 2 4 2 8" xfId="5135"/>
    <cellStyle name="Millares 2 2 4 2 8 2" xfId="15968"/>
    <cellStyle name="Millares 2 2 4 2 8 2 2" xfId="36980"/>
    <cellStyle name="Millares 2 2 4 2 8 3" xfId="26147"/>
    <cellStyle name="Millares 2 2 4 2 9" xfId="9734"/>
    <cellStyle name="Millares 2 2 4 2 9 2" xfId="20567"/>
    <cellStyle name="Millares 2 2 4 2 9 2 2" xfId="41579"/>
    <cellStyle name="Millares 2 2 4 2 9 3" xfId="30746"/>
    <cellStyle name="Millares 2 2 4 3" xfId="689"/>
    <cellStyle name="Millares 2 2 4 3 2" xfId="2041"/>
    <cellStyle name="Millares 2 2 4 3 2 2" xfId="6640"/>
    <cellStyle name="Millares 2 2 4 3 2 2 2" xfId="17473"/>
    <cellStyle name="Millares 2 2 4 3 2 2 2 2" xfId="38485"/>
    <cellStyle name="Millares 2 2 4 3 2 2 3" xfId="27652"/>
    <cellStyle name="Millares 2 2 4 3 2 3" xfId="12874"/>
    <cellStyle name="Millares 2 2 4 3 2 3 2" xfId="33886"/>
    <cellStyle name="Millares 2 2 4 3 2 4" xfId="23053"/>
    <cellStyle name="Millares 2 2 4 3 3" xfId="3161"/>
    <cellStyle name="Millares 2 2 4 3 3 2" xfId="7760"/>
    <cellStyle name="Millares 2 2 4 3 3 2 2" xfId="18593"/>
    <cellStyle name="Millares 2 2 4 3 3 2 2 2" xfId="39605"/>
    <cellStyle name="Millares 2 2 4 3 3 2 3" xfId="28772"/>
    <cellStyle name="Millares 2 2 4 3 3 3" xfId="13994"/>
    <cellStyle name="Millares 2 2 4 3 3 3 2" xfId="35006"/>
    <cellStyle name="Millares 2 2 4 3 3 4" xfId="24173"/>
    <cellStyle name="Millares 2 2 4 3 4" xfId="4142"/>
    <cellStyle name="Millares 2 2 4 3 4 2" xfId="8741"/>
    <cellStyle name="Millares 2 2 4 3 4 2 2" xfId="19574"/>
    <cellStyle name="Millares 2 2 4 3 4 2 2 2" xfId="40586"/>
    <cellStyle name="Millares 2 2 4 3 4 2 3" xfId="29753"/>
    <cellStyle name="Millares 2 2 4 3 4 3" xfId="14975"/>
    <cellStyle name="Millares 2 2 4 3 4 3 2" xfId="35987"/>
    <cellStyle name="Millares 2 2 4 3 4 4" xfId="25154"/>
    <cellStyle name="Millares 2 2 4 3 5" xfId="5297"/>
    <cellStyle name="Millares 2 2 4 3 5 2" xfId="16130"/>
    <cellStyle name="Millares 2 2 4 3 5 2 2" xfId="37142"/>
    <cellStyle name="Millares 2 2 4 3 5 3" xfId="26309"/>
    <cellStyle name="Millares 2 2 4 3 6" xfId="9896"/>
    <cellStyle name="Millares 2 2 4 3 6 2" xfId="20729"/>
    <cellStyle name="Millares 2 2 4 3 6 2 2" xfId="41741"/>
    <cellStyle name="Millares 2 2 4 3 6 3" xfId="30908"/>
    <cellStyle name="Millares 2 2 4 3 7" xfId="10877"/>
    <cellStyle name="Millares 2 2 4 3 7 2" xfId="31889"/>
    <cellStyle name="Millares 2 2 4 3 8" xfId="11531"/>
    <cellStyle name="Millares 2 2 4 3 8 2" xfId="32543"/>
    <cellStyle name="Millares 2 2 4 3 9" xfId="21710"/>
    <cellStyle name="Millares 2 2 4 4" xfId="1019"/>
    <cellStyle name="Millares 2 2 4 4 2" xfId="2371"/>
    <cellStyle name="Millares 2 2 4 4 2 2" xfId="6970"/>
    <cellStyle name="Millares 2 2 4 4 2 2 2" xfId="17803"/>
    <cellStyle name="Millares 2 2 4 4 2 2 2 2" xfId="38815"/>
    <cellStyle name="Millares 2 2 4 4 2 2 3" xfId="27982"/>
    <cellStyle name="Millares 2 2 4 4 2 3" xfId="13204"/>
    <cellStyle name="Millares 2 2 4 4 2 3 2" xfId="34216"/>
    <cellStyle name="Millares 2 2 4 4 2 4" xfId="23383"/>
    <cellStyle name="Millares 2 2 4 4 3" xfId="3488"/>
    <cellStyle name="Millares 2 2 4 4 3 2" xfId="8087"/>
    <cellStyle name="Millares 2 2 4 4 3 2 2" xfId="18920"/>
    <cellStyle name="Millares 2 2 4 4 3 2 2 2" xfId="39932"/>
    <cellStyle name="Millares 2 2 4 4 3 2 3" xfId="29099"/>
    <cellStyle name="Millares 2 2 4 4 3 3" xfId="14321"/>
    <cellStyle name="Millares 2 2 4 4 3 3 2" xfId="35333"/>
    <cellStyle name="Millares 2 2 4 4 3 4" xfId="24500"/>
    <cellStyle name="Millares 2 2 4 4 4" xfId="4472"/>
    <cellStyle name="Millares 2 2 4 4 4 2" xfId="9071"/>
    <cellStyle name="Millares 2 2 4 4 4 2 2" xfId="19904"/>
    <cellStyle name="Millares 2 2 4 4 4 2 2 2" xfId="40916"/>
    <cellStyle name="Millares 2 2 4 4 4 2 3" xfId="30083"/>
    <cellStyle name="Millares 2 2 4 4 4 3" xfId="15305"/>
    <cellStyle name="Millares 2 2 4 4 4 3 2" xfId="36317"/>
    <cellStyle name="Millares 2 2 4 4 4 4" xfId="25484"/>
    <cellStyle name="Millares 2 2 4 4 5" xfId="5624"/>
    <cellStyle name="Millares 2 2 4 4 5 2" xfId="16457"/>
    <cellStyle name="Millares 2 2 4 4 5 2 2" xfId="37469"/>
    <cellStyle name="Millares 2 2 4 4 5 3" xfId="26636"/>
    <cellStyle name="Millares 2 2 4 4 6" xfId="10223"/>
    <cellStyle name="Millares 2 2 4 4 6 2" xfId="21056"/>
    <cellStyle name="Millares 2 2 4 4 6 2 2" xfId="42068"/>
    <cellStyle name="Millares 2 2 4 4 6 3" xfId="31235"/>
    <cellStyle name="Millares 2 2 4 4 7" xfId="11858"/>
    <cellStyle name="Millares 2 2 4 4 7 2" xfId="32870"/>
    <cellStyle name="Millares 2 2 4 4 8" xfId="22037"/>
    <cellStyle name="Millares 2 2 4 5" xfId="1349"/>
    <cellStyle name="Millares 2 2 4 5 2" xfId="2539"/>
    <cellStyle name="Millares 2 2 4 5 2 2" xfId="7138"/>
    <cellStyle name="Millares 2 2 4 5 2 2 2" xfId="17971"/>
    <cellStyle name="Millares 2 2 4 5 2 2 2 2" xfId="38983"/>
    <cellStyle name="Millares 2 2 4 5 2 2 3" xfId="28150"/>
    <cellStyle name="Millares 2 2 4 5 2 3" xfId="13372"/>
    <cellStyle name="Millares 2 2 4 5 2 3 2" xfId="34384"/>
    <cellStyle name="Millares 2 2 4 5 2 4" xfId="23551"/>
    <cellStyle name="Millares 2 2 4 5 3" xfId="4640"/>
    <cellStyle name="Millares 2 2 4 5 3 2" xfId="9239"/>
    <cellStyle name="Millares 2 2 4 5 3 2 2" xfId="20072"/>
    <cellStyle name="Millares 2 2 4 5 3 2 2 2" xfId="41084"/>
    <cellStyle name="Millares 2 2 4 5 3 2 3" xfId="30251"/>
    <cellStyle name="Millares 2 2 4 5 3 3" xfId="15473"/>
    <cellStyle name="Millares 2 2 4 5 3 3 2" xfId="36485"/>
    <cellStyle name="Millares 2 2 4 5 3 4" xfId="25652"/>
    <cellStyle name="Millares 2 2 4 5 4" xfId="5951"/>
    <cellStyle name="Millares 2 2 4 5 4 2" xfId="16784"/>
    <cellStyle name="Millares 2 2 4 5 4 2 2" xfId="37796"/>
    <cellStyle name="Millares 2 2 4 5 4 3" xfId="26963"/>
    <cellStyle name="Millares 2 2 4 5 5" xfId="12185"/>
    <cellStyle name="Millares 2 2 4 5 5 2" xfId="33197"/>
    <cellStyle name="Millares 2 2 4 5 6" xfId="22364"/>
    <cellStyle name="Millares 2 2 4 6" xfId="1709"/>
    <cellStyle name="Millares 2 2 4 6 2" xfId="6308"/>
    <cellStyle name="Millares 2 2 4 6 2 2" xfId="17141"/>
    <cellStyle name="Millares 2 2 4 6 2 2 2" xfId="38153"/>
    <cellStyle name="Millares 2 2 4 6 2 3" xfId="27320"/>
    <cellStyle name="Millares 2 2 4 6 3" xfId="12542"/>
    <cellStyle name="Millares 2 2 4 6 3 2" xfId="33554"/>
    <cellStyle name="Millares 2 2 4 6 4" xfId="22721"/>
    <cellStyle name="Millares 2 2 4 7" xfId="2834"/>
    <cellStyle name="Millares 2 2 4 7 2" xfId="7433"/>
    <cellStyle name="Millares 2 2 4 7 2 2" xfId="18266"/>
    <cellStyle name="Millares 2 2 4 7 2 2 2" xfId="39278"/>
    <cellStyle name="Millares 2 2 4 7 2 3" xfId="28445"/>
    <cellStyle name="Millares 2 2 4 7 3" xfId="13667"/>
    <cellStyle name="Millares 2 2 4 7 3 2" xfId="34679"/>
    <cellStyle name="Millares 2 2 4 7 4" xfId="23846"/>
    <cellStyle name="Millares 2 2 4 8" xfId="3815"/>
    <cellStyle name="Millares 2 2 4 8 2" xfId="8414"/>
    <cellStyle name="Millares 2 2 4 8 2 2" xfId="19247"/>
    <cellStyle name="Millares 2 2 4 8 2 2 2" xfId="40259"/>
    <cellStyle name="Millares 2 2 4 8 2 3" xfId="29426"/>
    <cellStyle name="Millares 2 2 4 8 3" xfId="14648"/>
    <cellStyle name="Millares 2 2 4 8 3 2" xfId="35660"/>
    <cellStyle name="Millares 2 2 4 8 4" xfId="24827"/>
    <cellStyle name="Millares 2 2 4 9" xfId="4970"/>
    <cellStyle name="Millares 2 2 4 9 2" xfId="15803"/>
    <cellStyle name="Millares 2 2 4 9 2 2" xfId="36815"/>
    <cellStyle name="Millares 2 2 4 9 3" xfId="25982"/>
    <cellStyle name="Millares 2 2 5" xfId="369"/>
    <cellStyle name="Millares 2 2 5 10" xfId="9622"/>
    <cellStyle name="Millares 2 2 5 10 2" xfId="20455"/>
    <cellStyle name="Millares 2 2 5 10 2 2" xfId="41467"/>
    <cellStyle name="Millares 2 2 5 10 3" xfId="30634"/>
    <cellStyle name="Millares 2 2 5 11" xfId="10603"/>
    <cellStyle name="Millares 2 2 5 11 2" xfId="31615"/>
    <cellStyle name="Millares 2 2 5 12" xfId="11257"/>
    <cellStyle name="Millares 2 2 5 12 2" xfId="32269"/>
    <cellStyle name="Millares 2 2 5 13" xfId="21436"/>
    <cellStyle name="Millares 2 2 5 2" xfId="580"/>
    <cellStyle name="Millares 2 2 5 2 10" xfId="10768"/>
    <cellStyle name="Millares 2 2 5 2 10 2" xfId="31780"/>
    <cellStyle name="Millares 2 2 5 2 11" xfId="11422"/>
    <cellStyle name="Millares 2 2 5 2 11 2" xfId="32434"/>
    <cellStyle name="Millares 2 2 5 2 12" xfId="21601"/>
    <cellStyle name="Millares 2 2 5 2 2" xfId="910"/>
    <cellStyle name="Millares 2 2 5 2 2 2" xfId="2259"/>
    <cellStyle name="Millares 2 2 5 2 2 2 2" xfId="6858"/>
    <cellStyle name="Millares 2 2 5 2 2 2 2 2" xfId="17691"/>
    <cellStyle name="Millares 2 2 5 2 2 2 2 2 2" xfId="38703"/>
    <cellStyle name="Millares 2 2 5 2 2 2 2 3" xfId="27870"/>
    <cellStyle name="Millares 2 2 5 2 2 2 3" xfId="13092"/>
    <cellStyle name="Millares 2 2 5 2 2 2 3 2" xfId="34104"/>
    <cellStyle name="Millares 2 2 5 2 2 2 4" xfId="23271"/>
    <cellStyle name="Millares 2 2 5 2 2 3" xfId="3379"/>
    <cellStyle name="Millares 2 2 5 2 2 3 2" xfId="7978"/>
    <cellStyle name="Millares 2 2 5 2 2 3 2 2" xfId="18811"/>
    <cellStyle name="Millares 2 2 5 2 2 3 2 2 2" xfId="39823"/>
    <cellStyle name="Millares 2 2 5 2 2 3 2 3" xfId="28990"/>
    <cellStyle name="Millares 2 2 5 2 2 3 3" xfId="14212"/>
    <cellStyle name="Millares 2 2 5 2 2 3 3 2" xfId="35224"/>
    <cellStyle name="Millares 2 2 5 2 2 3 4" xfId="24391"/>
    <cellStyle name="Millares 2 2 5 2 2 4" xfId="4360"/>
    <cellStyle name="Millares 2 2 5 2 2 4 2" xfId="8959"/>
    <cellStyle name="Millares 2 2 5 2 2 4 2 2" xfId="19792"/>
    <cellStyle name="Millares 2 2 5 2 2 4 2 2 2" xfId="40804"/>
    <cellStyle name="Millares 2 2 5 2 2 4 2 3" xfId="29971"/>
    <cellStyle name="Millares 2 2 5 2 2 4 3" xfId="15193"/>
    <cellStyle name="Millares 2 2 5 2 2 4 3 2" xfId="36205"/>
    <cellStyle name="Millares 2 2 5 2 2 4 4" xfId="25372"/>
    <cellStyle name="Millares 2 2 5 2 2 5" xfId="5515"/>
    <cellStyle name="Millares 2 2 5 2 2 5 2" xfId="16348"/>
    <cellStyle name="Millares 2 2 5 2 2 5 2 2" xfId="37360"/>
    <cellStyle name="Millares 2 2 5 2 2 5 3" xfId="26527"/>
    <cellStyle name="Millares 2 2 5 2 2 6" xfId="10114"/>
    <cellStyle name="Millares 2 2 5 2 2 6 2" xfId="20947"/>
    <cellStyle name="Millares 2 2 5 2 2 6 2 2" xfId="41959"/>
    <cellStyle name="Millares 2 2 5 2 2 6 3" xfId="31126"/>
    <cellStyle name="Millares 2 2 5 2 2 7" xfId="11095"/>
    <cellStyle name="Millares 2 2 5 2 2 7 2" xfId="32107"/>
    <cellStyle name="Millares 2 2 5 2 2 8" xfId="11749"/>
    <cellStyle name="Millares 2 2 5 2 2 8 2" xfId="32761"/>
    <cellStyle name="Millares 2 2 5 2 2 9" xfId="21928"/>
    <cellStyle name="Millares 2 2 5 2 3" xfId="1240"/>
    <cellStyle name="Millares 2 2 5 2 3 2" xfId="2725"/>
    <cellStyle name="Millares 2 2 5 2 3 2 2" xfId="7324"/>
    <cellStyle name="Millares 2 2 5 2 3 2 2 2" xfId="18157"/>
    <cellStyle name="Millares 2 2 5 2 3 2 2 2 2" xfId="39169"/>
    <cellStyle name="Millares 2 2 5 2 3 2 2 3" xfId="28336"/>
    <cellStyle name="Millares 2 2 5 2 3 2 3" xfId="13558"/>
    <cellStyle name="Millares 2 2 5 2 3 2 3 2" xfId="34570"/>
    <cellStyle name="Millares 2 2 5 2 3 2 4" xfId="23737"/>
    <cellStyle name="Millares 2 2 5 2 3 3" xfId="3706"/>
    <cellStyle name="Millares 2 2 5 2 3 3 2" xfId="8305"/>
    <cellStyle name="Millares 2 2 5 2 3 3 2 2" xfId="19138"/>
    <cellStyle name="Millares 2 2 5 2 3 3 2 2 2" xfId="40150"/>
    <cellStyle name="Millares 2 2 5 2 3 3 2 3" xfId="29317"/>
    <cellStyle name="Millares 2 2 5 2 3 3 3" xfId="14539"/>
    <cellStyle name="Millares 2 2 5 2 3 3 3 2" xfId="35551"/>
    <cellStyle name="Millares 2 2 5 2 3 3 4" xfId="24718"/>
    <cellStyle name="Millares 2 2 5 2 3 4" xfId="4861"/>
    <cellStyle name="Millares 2 2 5 2 3 4 2" xfId="9460"/>
    <cellStyle name="Millares 2 2 5 2 3 4 2 2" xfId="20293"/>
    <cellStyle name="Millares 2 2 5 2 3 4 2 2 2" xfId="41305"/>
    <cellStyle name="Millares 2 2 5 2 3 4 2 3" xfId="30472"/>
    <cellStyle name="Millares 2 2 5 2 3 4 3" xfId="15694"/>
    <cellStyle name="Millares 2 2 5 2 3 4 3 2" xfId="36706"/>
    <cellStyle name="Millares 2 2 5 2 3 4 4" xfId="25873"/>
    <cellStyle name="Millares 2 2 5 2 3 5" xfId="5842"/>
    <cellStyle name="Millares 2 2 5 2 3 5 2" xfId="16675"/>
    <cellStyle name="Millares 2 2 5 2 3 5 2 2" xfId="37687"/>
    <cellStyle name="Millares 2 2 5 2 3 5 3" xfId="26854"/>
    <cellStyle name="Millares 2 2 5 2 3 6" xfId="10441"/>
    <cellStyle name="Millares 2 2 5 2 3 6 2" xfId="21274"/>
    <cellStyle name="Millares 2 2 5 2 3 6 2 2" xfId="42286"/>
    <cellStyle name="Millares 2 2 5 2 3 6 3" xfId="31453"/>
    <cellStyle name="Millares 2 2 5 2 3 7" xfId="12076"/>
    <cellStyle name="Millares 2 2 5 2 3 7 2" xfId="33088"/>
    <cellStyle name="Millares 2 2 5 2 3 8" xfId="22255"/>
    <cellStyle name="Millares 2 2 5 2 4" xfId="1570"/>
    <cellStyle name="Millares 2 2 5 2 4 2" xfId="6169"/>
    <cellStyle name="Millares 2 2 5 2 4 2 2" xfId="17002"/>
    <cellStyle name="Millares 2 2 5 2 4 2 2 2" xfId="38014"/>
    <cellStyle name="Millares 2 2 5 2 4 2 3" xfId="27181"/>
    <cellStyle name="Millares 2 2 5 2 4 3" xfId="12403"/>
    <cellStyle name="Millares 2 2 5 2 4 3 2" xfId="33415"/>
    <cellStyle name="Millares 2 2 5 2 4 4" xfId="22582"/>
    <cellStyle name="Millares 2 2 5 2 5" xfId="1932"/>
    <cellStyle name="Millares 2 2 5 2 5 2" xfId="6531"/>
    <cellStyle name="Millares 2 2 5 2 5 2 2" xfId="17364"/>
    <cellStyle name="Millares 2 2 5 2 5 2 2 2" xfId="38376"/>
    <cellStyle name="Millares 2 2 5 2 5 2 3" xfId="27543"/>
    <cellStyle name="Millares 2 2 5 2 5 3" xfId="12765"/>
    <cellStyle name="Millares 2 2 5 2 5 3 2" xfId="33777"/>
    <cellStyle name="Millares 2 2 5 2 5 4" xfId="22944"/>
    <cellStyle name="Millares 2 2 5 2 6" xfId="3052"/>
    <cellStyle name="Millares 2 2 5 2 6 2" xfId="7651"/>
    <cellStyle name="Millares 2 2 5 2 6 2 2" xfId="18484"/>
    <cellStyle name="Millares 2 2 5 2 6 2 2 2" xfId="39496"/>
    <cellStyle name="Millares 2 2 5 2 6 2 3" xfId="28663"/>
    <cellStyle name="Millares 2 2 5 2 6 3" xfId="13885"/>
    <cellStyle name="Millares 2 2 5 2 6 3 2" xfId="34897"/>
    <cellStyle name="Millares 2 2 5 2 6 4" xfId="24064"/>
    <cellStyle name="Millares 2 2 5 2 7" xfId="4033"/>
    <cellStyle name="Millares 2 2 5 2 7 2" xfId="8632"/>
    <cellStyle name="Millares 2 2 5 2 7 2 2" xfId="19465"/>
    <cellStyle name="Millares 2 2 5 2 7 2 2 2" xfId="40477"/>
    <cellStyle name="Millares 2 2 5 2 7 2 3" xfId="29644"/>
    <cellStyle name="Millares 2 2 5 2 7 3" xfId="14866"/>
    <cellStyle name="Millares 2 2 5 2 7 3 2" xfId="35878"/>
    <cellStyle name="Millares 2 2 5 2 7 4" xfId="25045"/>
    <cellStyle name="Millares 2 2 5 2 8" xfId="5188"/>
    <cellStyle name="Millares 2 2 5 2 8 2" xfId="16021"/>
    <cellStyle name="Millares 2 2 5 2 8 2 2" xfId="37033"/>
    <cellStyle name="Millares 2 2 5 2 8 3" xfId="26200"/>
    <cellStyle name="Millares 2 2 5 2 9" xfId="9787"/>
    <cellStyle name="Millares 2 2 5 2 9 2" xfId="20620"/>
    <cellStyle name="Millares 2 2 5 2 9 2 2" xfId="41632"/>
    <cellStyle name="Millares 2 2 5 2 9 3" xfId="30799"/>
    <cellStyle name="Millares 2 2 5 3" xfId="743"/>
    <cellStyle name="Millares 2 2 5 3 2" xfId="2094"/>
    <cellStyle name="Millares 2 2 5 3 2 2" xfId="6693"/>
    <cellStyle name="Millares 2 2 5 3 2 2 2" xfId="17526"/>
    <cellStyle name="Millares 2 2 5 3 2 2 2 2" xfId="38538"/>
    <cellStyle name="Millares 2 2 5 3 2 2 3" xfId="27705"/>
    <cellStyle name="Millares 2 2 5 3 2 3" xfId="12927"/>
    <cellStyle name="Millares 2 2 5 3 2 3 2" xfId="33939"/>
    <cellStyle name="Millares 2 2 5 3 2 4" xfId="23106"/>
    <cellStyle name="Millares 2 2 5 3 3" xfId="3214"/>
    <cellStyle name="Millares 2 2 5 3 3 2" xfId="7813"/>
    <cellStyle name="Millares 2 2 5 3 3 2 2" xfId="18646"/>
    <cellStyle name="Millares 2 2 5 3 3 2 2 2" xfId="39658"/>
    <cellStyle name="Millares 2 2 5 3 3 2 3" xfId="28825"/>
    <cellStyle name="Millares 2 2 5 3 3 3" xfId="14047"/>
    <cellStyle name="Millares 2 2 5 3 3 3 2" xfId="35059"/>
    <cellStyle name="Millares 2 2 5 3 3 4" xfId="24226"/>
    <cellStyle name="Millares 2 2 5 3 4" xfId="4195"/>
    <cellStyle name="Millares 2 2 5 3 4 2" xfId="8794"/>
    <cellStyle name="Millares 2 2 5 3 4 2 2" xfId="19627"/>
    <cellStyle name="Millares 2 2 5 3 4 2 2 2" xfId="40639"/>
    <cellStyle name="Millares 2 2 5 3 4 2 3" xfId="29806"/>
    <cellStyle name="Millares 2 2 5 3 4 3" xfId="15028"/>
    <cellStyle name="Millares 2 2 5 3 4 3 2" xfId="36040"/>
    <cellStyle name="Millares 2 2 5 3 4 4" xfId="25207"/>
    <cellStyle name="Millares 2 2 5 3 5" xfId="5350"/>
    <cellStyle name="Millares 2 2 5 3 5 2" xfId="16183"/>
    <cellStyle name="Millares 2 2 5 3 5 2 2" xfId="37195"/>
    <cellStyle name="Millares 2 2 5 3 5 3" xfId="26362"/>
    <cellStyle name="Millares 2 2 5 3 6" xfId="9949"/>
    <cellStyle name="Millares 2 2 5 3 6 2" xfId="20782"/>
    <cellStyle name="Millares 2 2 5 3 6 2 2" xfId="41794"/>
    <cellStyle name="Millares 2 2 5 3 6 3" xfId="30961"/>
    <cellStyle name="Millares 2 2 5 3 7" xfId="10930"/>
    <cellStyle name="Millares 2 2 5 3 7 2" xfId="31942"/>
    <cellStyle name="Millares 2 2 5 3 8" xfId="11584"/>
    <cellStyle name="Millares 2 2 5 3 8 2" xfId="32596"/>
    <cellStyle name="Millares 2 2 5 3 9" xfId="21763"/>
    <cellStyle name="Millares 2 2 5 4" xfId="1073"/>
    <cellStyle name="Millares 2 2 5 4 2" xfId="2424"/>
    <cellStyle name="Millares 2 2 5 4 2 2" xfId="7023"/>
    <cellStyle name="Millares 2 2 5 4 2 2 2" xfId="17856"/>
    <cellStyle name="Millares 2 2 5 4 2 2 2 2" xfId="38868"/>
    <cellStyle name="Millares 2 2 5 4 2 2 3" xfId="28035"/>
    <cellStyle name="Millares 2 2 5 4 2 3" xfId="13257"/>
    <cellStyle name="Millares 2 2 5 4 2 3 2" xfId="34269"/>
    <cellStyle name="Millares 2 2 5 4 2 4" xfId="23436"/>
    <cellStyle name="Millares 2 2 5 4 3" xfId="3541"/>
    <cellStyle name="Millares 2 2 5 4 3 2" xfId="8140"/>
    <cellStyle name="Millares 2 2 5 4 3 2 2" xfId="18973"/>
    <cellStyle name="Millares 2 2 5 4 3 2 2 2" xfId="39985"/>
    <cellStyle name="Millares 2 2 5 4 3 2 3" xfId="29152"/>
    <cellStyle name="Millares 2 2 5 4 3 3" xfId="14374"/>
    <cellStyle name="Millares 2 2 5 4 3 3 2" xfId="35386"/>
    <cellStyle name="Millares 2 2 5 4 3 4" xfId="24553"/>
    <cellStyle name="Millares 2 2 5 4 4" xfId="4525"/>
    <cellStyle name="Millares 2 2 5 4 4 2" xfId="9124"/>
    <cellStyle name="Millares 2 2 5 4 4 2 2" xfId="19957"/>
    <cellStyle name="Millares 2 2 5 4 4 2 2 2" xfId="40969"/>
    <cellStyle name="Millares 2 2 5 4 4 2 3" xfId="30136"/>
    <cellStyle name="Millares 2 2 5 4 4 3" xfId="15358"/>
    <cellStyle name="Millares 2 2 5 4 4 3 2" xfId="36370"/>
    <cellStyle name="Millares 2 2 5 4 4 4" xfId="25537"/>
    <cellStyle name="Millares 2 2 5 4 5" xfId="5677"/>
    <cellStyle name="Millares 2 2 5 4 5 2" xfId="16510"/>
    <cellStyle name="Millares 2 2 5 4 5 2 2" xfId="37522"/>
    <cellStyle name="Millares 2 2 5 4 5 3" xfId="26689"/>
    <cellStyle name="Millares 2 2 5 4 6" xfId="10276"/>
    <cellStyle name="Millares 2 2 5 4 6 2" xfId="21109"/>
    <cellStyle name="Millares 2 2 5 4 6 2 2" xfId="42121"/>
    <cellStyle name="Millares 2 2 5 4 6 3" xfId="31288"/>
    <cellStyle name="Millares 2 2 5 4 7" xfId="11911"/>
    <cellStyle name="Millares 2 2 5 4 7 2" xfId="32923"/>
    <cellStyle name="Millares 2 2 5 4 8" xfId="22090"/>
    <cellStyle name="Millares 2 2 5 5" xfId="1403"/>
    <cellStyle name="Millares 2 2 5 5 2" xfId="2592"/>
    <cellStyle name="Millares 2 2 5 5 2 2" xfId="7191"/>
    <cellStyle name="Millares 2 2 5 5 2 2 2" xfId="18024"/>
    <cellStyle name="Millares 2 2 5 5 2 2 2 2" xfId="39036"/>
    <cellStyle name="Millares 2 2 5 5 2 2 3" xfId="28203"/>
    <cellStyle name="Millares 2 2 5 5 2 3" xfId="13425"/>
    <cellStyle name="Millares 2 2 5 5 2 3 2" xfId="34437"/>
    <cellStyle name="Millares 2 2 5 5 2 4" xfId="23604"/>
    <cellStyle name="Millares 2 2 5 5 3" xfId="4693"/>
    <cellStyle name="Millares 2 2 5 5 3 2" xfId="9292"/>
    <cellStyle name="Millares 2 2 5 5 3 2 2" xfId="20125"/>
    <cellStyle name="Millares 2 2 5 5 3 2 2 2" xfId="41137"/>
    <cellStyle name="Millares 2 2 5 5 3 2 3" xfId="30304"/>
    <cellStyle name="Millares 2 2 5 5 3 3" xfId="15526"/>
    <cellStyle name="Millares 2 2 5 5 3 3 2" xfId="36538"/>
    <cellStyle name="Millares 2 2 5 5 3 4" xfId="25705"/>
    <cellStyle name="Millares 2 2 5 5 4" xfId="6004"/>
    <cellStyle name="Millares 2 2 5 5 4 2" xfId="16837"/>
    <cellStyle name="Millares 2 2 5 5 4 2 2" xfId="37849"/>
    <cellStyle name="Millares 2 2 5 5 4 3" xfId="27016"/>
    <cellStyle name="Millares 2 2 5 5 5" xfId="12238"/>
    <cellStyle name="Millares 2 2 5 5 5 2" xfId="33250"/>
    <cellStyle name="Millares 2 2 5 5 6" xfId="22417"/>
    <cellStyle name="Millares 2 2 5 6" xfId="1762"/>
    <cellStyle name="Millares 2 2 5 6 2" xfId="6361"/>
    <cellStyle name="Millares 2 2 5 6 2 2" xfId="17194"/>
    <cellStyle name="Millares 2 2 5 6 2 2 2" xfId="38206"/>
    <cellStyle name="Millares 2 2 5 6 2 3" xfId="27373"/>
    <cellStyle name="Millares 2 2 5 6 3" xfId="12595"/>
    <cellStyle name="Millares 2 2 5 6 3 2" xfId="33607"/>
    <cellStyle name="Millares 2 2 5 6 4" xfId="22774"/>
    <cellStyle name="Millares 2 2 5 7" xfId="2887"/>
    <cellStyle name="Millares 2 2 5 7 2" xfId="7486"/>
    <cellStyle name="Millares 2 2 5 7 2 2" xfId="18319"/>
    <cellStyle name="Millares 2 2 5 7 2 2 2" xfId="39331"/>
    <cellStyle name="Millares 2 2 5 7 2 3" xfId="28498"/>
    <cellStyle name="Millares 2 2 5 7 3" xfId="13720"/>
    <cellStyle name="Millares 2 2 5 7 3 2" xfId="34732"/>
    <cellStyle name="Millares 2 2 5 7 4" xfId="23899"/>
    <cellStyle name="Millares 2 2 5 8" xfId="3868"/>
    <cellStyle name="Millares 2 2 5 8 2" xfId="8467"/>
    <cellStyle name="Millares 2 2 5 8 2 2" xfId="19300"/>
    <cellStyle name="Millares 2 2 5 8 2 2 2" xfId="40312"/>
    <cellStyle name="Millares 2 2 5 8 2 3" xfId="29479"/>
    <cellStyle name="Millares 2 2 5 8 3" xfId="14701"/>
    <cellStyle name="Millares 2 2 5 8 3 2" xfId="35713"/>
    <cellStyle name="Millares 2 2 5 8 4" xfId="24880"/>
    <cellStyle name="Millares 2 2 5 9" xfId="5023"/>
    <cellStyle name="Millares 2 2 5 9 2" xfId="15856"/>
    <cellStyle name="Millares 2 2 5 9 2 2" xfId="36868"/>
    <cellStyle name="Millares 2 2 5 9 3" xfId="26035"/>
    <cellStyle name="Millares 2 2 6" xfId="469"/>
    <cellStyle name="Millares 2 2 6 10" xfId="10659"/>
    <cellStyle name="Millares 2 2 6 10 2" xfId="31671"/>
    <cellStyle name="Millares 2 2 6 11" xfId="11313"/>
    <cellStyle name="Millares 2 2 6 11 2" xfId="32325"/>
    <cellStyle name="Millares 2 2 6 12" xfId="21492"/>
    <cellStyle name="Millares 2 2 6 2" xfId="799"/>
    <cellStyle name="Millares 2 2 6 2 2" xfId="2150"/>
    <cellStyle name="Millares 2 2 6 2 2 2" xfId="6749"/>
    <cellStyle name="Millares 2 2 6 2 2 2 2" xfId="17582"/>
    <cellStyle name="Millares 2 2 6 2 2 2 2 2" xfId="38594"/>
    <cellStyle name="Millares 2 2 6 2 2 2 3" xfId="27761"/>
    <cellStyle name="Millares 2 2 6 2 2 3" xfId="12983"/>
    <cellStyle name="Millares 2 2 6 2 2 3 2" xfId="33995"/>
    <cellStyle name="Millares 2 2 6 2 2 4" xfId="23162"/>
    <cellStyle name="Millares 2 2 6 2 3" xfId="3270"/>
    <cellStyle name="Millares 2 2 6 2 3 2" xfId="7869"/>
    <cellStyle name="Millares 2 2 6 2 3 2 2" xfId="18702"/>
    <cellStyle name="Millares 2 2 6 2 3 2 2 2" xfId="39714"/>
    <cellStyle name="Millares 2 2 6 2 3 2 3" xfId="28881"/>
    <cellStyle name="Millares 2 2 6 2 3 3" xfId="14103"/>
    <cellStyle name="Millares 2 2 6 2 3 3 2" xfId="35115"/>
    <cellStyle name="Millares 2 2 6 2 3 4" xfId="24282"/>
    <cellStyle name="Millares 2 2 6 2 4" xfId="4251"/>
    <cellStyle name="Millares 2 2 6 2 4 2" xfId="8850"/>
    <cellStyle name="Millares 2 2 6 2 4 2 2" xfId="19683"/>
    <cellStyle name="Millares 2 2 6 2 4 2 2 2" xfId="40695"/>
    <cellStyle name="Millares 2 2 6 2 4 2 3" xfId="29862"/>
    <cellStyle name="Millares 2 2 6 2 4 3" xfId="15084"/>
    <cellStyle name="Millares 2 2 6 2 4 3 2" xfId="36096"/>
    <cellStyle name="Millares 2 2 6 2 4 4" xfId="25263"/>
    <cellStyle name="Millares 2 2 6 2 5" xfId="5406"/>
    <cellStyle name="Millares 2 2 6 2 5 2" xfId="16239"/>
    <cellStyle name="Millares 2 2 6 2 5 2 2" xfId="37251"/>
    <cellStyle name="Millares 2 2 6 2 5 3" xfId="26418"/>
    <cellStyle name="Millares 2 2 6 2 6" xfId="10005"/>
    <cellStyle name="Millares 2 2 6 2 6 2" xfId="20838"/>
    <cellStyle name="Millares 2 2 6 2 6 2 2" xfId="41850"/>
    <cellStyle name="Millares 2 2 6 2 6 3" xfId="31017"/>
    <cellStyle name="Millares 2 2 6 2 7" xfId="10986"/>
    <cellStyle name="Millares 2 2 6 2 7 2" xfId="31998"/>
    <cellStyle name="Millares 2 2 6 2 8" xfId="11640"/>
    <cellStyle name="Millares 2 2 6 2 8 2" xfId="32652"/>
    <cellStyle name="Millares 2 2 6 2 9" xfId="21819"/>
    <cellStyle name="Millares 2 2 6 3" xfId="1129"/>
    <cellStyle name="Millares 2 2 6 3 2" xfId="1643"/>
    <cellStyle name="Millares 2 2 6 3 2 2" xfId="6242"/>
    <cellStyle name="Millares 2 2 6 3 2 2 2" xfId="17075"/>
    <cellStyle name="Millares 2 2 6 3 2 2 2 2" xfId="38087"/>
    <cellStyle name="Millares 2 2 6 3 2 2 3" xfId="27254"/>
    <cellStyle name="Millares 2 2 6 3 2 3" xfId="12476"/>
    <cellStyle name="Millares 2 2 6 3 2 3 2" xfId="33488"/>
    <cellStyle name="Millares 2 2 6 3 2 4" xfId="22655"/>
    <cellStyle name="Millares 2 2 6 3 3" xfId="3597"/>
    <cellStyle name="Millares 2 2 6 3 3 2" xfId="8196"/>
    <cellStyle name="Millares 2 2 6 3 3 2 2" xfId="19029"/>
    <cellStyle name="Millares 2 2 6 3 3 2 2 2" xfId="40041"/>
    <cellStyle name="Millares 2 2 6 3 3 2 3" xfId="29208"/>
    <cellStyle name="Millares 2 2 6 3 3 3" xfId="14430"/>
    <cellStyle name="Millares 2 2 6 3 3 3 2" xfId="35442"/>
    <cellStyle name="Millares 2 2 6 3 3 4" xfId="24609"/>
    <cellStyle name="Millares 2 2 6 3 4" xfId="4752"/>
    <cellStyle name="Millares 2 2 6 3 4 2" xfId="9351"/>
    <cellStyle name="Millares 2 2 6 3 4 2 2" xfId="20184"/>
    <cellStyle name="Millares 2 2 6 3 4 2 2 2" xfId="41196"/>
    <cellStyle name="Millares 2 2 6 3 4 2 3" xfId="30363"/>
    <cellStyle name="Millares 2 2 6 3 4 3" xfId="15585"/>
    <cellStyle name="Millares 2 2 6 3 4 3 2" xfId="36597"/>
    <cellStyle name="Millares 2 2 6 3 4 4" xfId="25764"/>
    <cellStyle name="Millares 2 2 6 3 5" xfId="5733"/>
    <cellStyle name="Millares 2 2 6 3 5 2" xfId="16566"/>
    <cellStyle name="Millares 2 2 6 3 5 2 2" xfId="37578"/>
    <cellStyle name="Millares 2 2 6 3 5 3" xfId="26745"/>
    <cellStyle name="Millares 2 2 6 3 6" xfId="10332"/>
    <cellStyle name="Millares 2 2 6 3 6 2" xfId="21165"/>
    <cellStyle name="Millares 2 2 6 3 6 2 2" xfId="42177"/>
    <cellStyle name="Millares 2 2 6 3 6 3" xfId="31344"/>
    <cellStyle name="Millares 2 2 6 3 7" xfId="11967"/>
    <cellStyle name="Millares 2 2 6 3 7 2" xfId="32979"/>
    <cellStyle name="Millares 2 2 6 3 8" xfId="22146"/>
    <cellStyle name="Millares 2 2 6 4" xfId="1459"/>
    <cellStyle name="Millares 2 2 6 4 2" xfId="6060"/>
    <cellStyle name="Millares 2 2 6 4 2 2" xfId="16893"/>
    <cellStyle name="Millares 2 2 6 4 2 2 2" xfId="37905"/>
    <cellStyle name="Millares 2 2 6 4 2 3" xfId="27072"/>
    <cellStyle name="Millares 2 2 6 4 3" xfId="12294"/>
    <cellStyle name="Millares 2 2 6 4 3 2" xfId="33306"/>
    <cellStyle name="Millares 2 2 6 4 4" xfId="22473"/>
    <cellStyle name="Millares 2 2 6 5" xfId="1823"/>
    <cellStyle name="Millares 2 2 6 5 2" xfId="6422"/>
    <cellStyle name="Millares 2 2 6 5 2 2" xfId="17255"/>
    <cellStyle name="Millares 2 2 6 5 2 2 2" xfId="38267"/>
    <cellStyle name="Millares 2 2 6 5 2 3" xfId="27434"/>
    <cellStyle name="Millares 2 2 6 5 3" xfId="12656"/>
    <cellStyle name="Millares 2 2 6 5 3 2" xfId="33668"/>
    <cellStyle name="Millares 2 2 6 5 4" xfId="22835"/>
    <cellStyle name="Millares 2 2 6 6" xfId="2943"/>
    <cellStyle name="Millares 2 2 6 6 2" xfId="7542"/>
    <cellStyle name="Millares 2 2 6 6 2 2" xfId="18375"/>
    <cellStyle name="Millares 2 2 6 6 2 2 2" xfId="39387"/>
    <cellStyle name="Millares 2 2 6 6 2 3" xfId="28554"/>
    <cellStyle name="Millares 2 2 6 6 3" xfId="13776"/>
    <cellStyle name="Millares 2 2 6 6 3 2" xfId="34788"/>
    <cellStyle name="Millares 2 2 6 6 4" xfId="23955"/>
    <cellStyle name="Millares 2 2 6 7" xfId="3924"/>
    <cellStyle name="Millares 2 2 6 7 2" xfId="8523"/>
    <cellStyle name="Millares 2 2 6 7 2 2" xfId="19356"/>
    <cellStyle name="Millares 2 2 6 7 2 2 2" xfId="40368"/>
    <cellStyle name="Millares 2 2 6 7 2 3" xfId="29535"/>
    <cellStyle name="Millares 2 2 6 7 3" xfId="14757"/>
    <cellStyle name="Millares 2 2 6 7 3 2" xfId="35769"/>
    <cellStyle name="Millares 2 2 6 7 4" xfId="24936"/>
    <cellStyle name="Millares 2 2 6 8" xfId="5079"/>
    <cellStyle name="Millares 2 2 6 8 2" xfId="15912"/>
    <cellStyle name="Millares 2 2 6 8 2 2" xfId="36924"/>
    <cellStyle name="Millares 2 2 6 8 3" xfId="26091"/>
    <cellStyle name="Millares 2 2 6 9" xfId="9678"/>
    <cellStyle name="Millares 2 2 6 9 2" xfId="20511"/>
    <cellStyle name="Millares 2 2 6 9 2 2" xfId="41523"/>
    <cellStyle name="Millares 2 2 6 9 3" xfId="30690"/>
    <cellStyle name="Millares 2 2 7" xfId="633"/>
    <cellStyle name="Millares 2 2 7 2" xfId="1985"/>
    <cellStyle name="Millares 2 2 7 2 2" xfId="6584"/>
    <cellStyle name="Millares 2 2 7 2 2 2" xfId="17417"/>
    <cellStyle name="Millares 2 2 7 2 2 2 2" xfId="38429"/>
    <cellStyle name="Millares 2 2 7 2 2 3" xfId="27596"/>
    <cellStyle name="Millares 2 2 7 2 3" xfId="12818"/>
    <cellStyle name="Millares 2 2 7 2 3 2" xfId="33830"/>
    <cellStyle name="Millares 2 2 7 2 4" xfId="22997"/>
    <cellStyle name="Millares 2 2 7 3" xfId="3105"/>
    <cellStyle name="Millares 2 2 7 3 2" xfId="7704"/>
    <cellStyle name="Millares 2 2 7 3 2 2" xfId="18537"/>
    <cellStyle name="Millares 2 2 7 3 2 2 2" xfId="39549"/>
    <cellStyle name="Millares 2 2 7 3 2 3" xfId="28716"/>
    <cellStyle name="Millares 2 2 7 3 3" xfId="13938"/>
    <cellStyle name="Millares 2 2 7 3 3 2" xfId="34950"/>
    <cellStyle name="Millares 2 2 7 3 4" xfId="24117"/>
    <cellStyle name="Millares 2 2 7 4" xfId="4086"/>
    <cellStyle name="Millares 2 2 7 4 2" xfId="8685"/>
    <cellStyle name="Millares 2 2 7 4 2 2" xfId="19518"/>
    <cellStyle name="Millares 2 2 7 4 2 2 2" xfId="40530"/>
    <cellStyle name="Millares 2 2 7 4 2 3" xfId="29697"/>
    <cellStyle name="Millares 2 2 7 4 3" xfId="14919"/>
    <cellStyle name="Millares 2 2 7 4 3 2" xfId="35931"/>
    <cellStyle name="Millares 2 2 7 4 4" xfId="25098"/>
    <cellStyle name="Millares 2 2 7 5" xfId="5241"/>
    <cellStyle name="Millares 2 2 7 5 2" xfId="16074"/>
    <cellStyle name="Millares 2 2 7 5 2 2" xfId="37086"/>
    <cellStyle name="Millares 2 2 7 5 3" xfId="26253"/>
    <cellStyle name="Millares 2 2 7 6" xfId="9840"/>
    <cellStyle name="Millares 2 2 7 6 2" xfId="20673"/>
    <cellStyle name="Millares 2 2 7 6 2 2" xfId="41685"/>
    <cellStyle name="Millares 2 2 7 6 3" xfId="30852"/>
    <cellStyle name="Millares 2 2 7 7" xfId="10821"/>
    <cellStyle name="Millares 2 2 7 7 2" xfId="31833"/>
    <cellStyle name="Millares 2 2 7 8" xfId="11475"/>
    <cellStyle name="Millares 2 2 7 8 2" xfId="32487"/>
    <cellStyle name="Millares 2 2 7 9" xfId="21654"/>
    <cellStyle name="Millares 2 2 8" xfId="963"/>
    <cellStyle name="Millares 2 2 8 2" xfId="2315"/>
    <cellStyle name="Millares 2 2 8 2 2" xfId="6914"/>
    <cellStyle name="Millares 2 2 8 2 2 2" xfId="17747"/>
    <cellStyle name="Millares 2 2 8 2 2 2 2" xfId="38759"/>
    <cellStyle name="Millares 2 2 8 2 2 3" xfId="27926"/>
    <cellStyle name="Millares 2 2 8 2 3" xfId="13148"/>
    <cellStyle name="Millares 2 2 8 2 3 2" xfId="34160"/>
    <cellStyle name="Millares 2 2 8 2 4" xfId="23327"/>
    <cellStyle name="Millares 2 2 8 3" xfId="3432"/>
    <cellStyle name="Millares 2 2 8 3 2" xfId="8031"/>
    <cellStyle name="Millares 2 2 8 3 2 2" xfId="18864"/>
    <cellStyle name="Millares 2 2 8 3 2 2 2" xfId="39876"/>
    <cellStyle name="Millares 2 2 8 3 2 3" xfId="29043"/>
    <cellStyle name="Millares 2 2 8 3 3" xfId="14265"/>
    <cellStyle name="Millares 2 2 8 3 3 2" xfId="35277"/>
    <cellStyle name="Millares 2 2 8 3 4" xfId="24444"/>
    <cellStyle name="Millares 2 2 8 4" xfId="4416"/>
    <cellStyle name="Millares 2 2 8 4 2" xfId="9015"/>
    <cellStyle name="Millares 2 2 8 4 2 2" xfId="19848"/>
    <cellStyle name="Millares 2 2 8 4 2 2 2" xfId="40860"/>
    <cellStyle name="Millares 2 2 8 4 2 3" xfId="30027"/>
    <cellStyle name="Millares 2 2 8 4 3" xfId="15249"/>
    <cellStyle name="Millares 2 2 8 4 3 2" xfId="36261"/>
    <cellStyle name="Millares 2 2 8 4 4" xfId="25428"/>
    <cellStyle name="Millares 2 2 8 5" xfId="5568"/>
    <cellStyle name="Millares 2 2 8 5 2" xfId="16401"/>
    <cellStyle name="Millares 2 2 8 5 2 2" xfId="37413"/>
    <cellStyle name="Millares 2 2 8 5 3" xfId="26580"/>
    <cellStyle name="Millares 2 2 8 6" xfId="10167"/>
    <cellStyle name="Millares 2 2 8 6 2" xfId="21000"/>
    <cellStyle name="Millares 2 2 8 6 2 2" xfId="42012"/>
    <cellStyle name="Millares 2 2 8 6 3" xfId="31179"/>
    <cellStyle name="Millares 2 2 8 7" xfId="11802"/>
    <cellStyle name="Millares 2 2 8 7 2" xfId="32814"/>
    <cellStyle name="Millares 2 2 8 8" xfId="21981"/>
    <cellStyle name="Millares 2 2 9" xfId="1293"/>
    <cellStyle name="Millares 2 2 9 2" xfId="2483"/>
    <cellStyle name="Millares 2 2 9 2 2" xfId="7082"/>
    <cellStyle name="Millares 2 2 9 2 2 2" xfId="17915"/>
    <cellStyle name="Millares 2 2 9 2 2 2 2" xfId="38927"/>
    <cellStyle name="Millares 2 2 9 2 2 3" xfId="28094"/>
    <cellStyle name="Millares 2 2 9 2 3" xfId="13316"/>
    <cellStyle name="Millares 2 2 9 2 3 2" xfId="34328"/>
    <cellStyle name="Millares 2 2 9 2 4" xfId="23495"/>
    <cellStyle name="Millares 2 2 9 3" xfId="4584"/>
    <cellStyle name="Millares 2 2 9 3 2" xfId="9183"/>
    <cellStyle name="Millares 2 2 9 3 2 2" xfId="20016"/>
    <cellStyle name="Millares 2 2 9 3 2 2 2" xfId="41028"/>
    <cellStyle name="Millares 2 2 9 3 2 3" xfId="30195"/>
    <cellStyle name="Millares 2 2 9 3 3" xfId="15417"/>
    <cellStyle name="Millares 2 2 9 3 3 2" xfId="36429"/>
    <cellStyle name="Millares 2 2 9 3 4" xfId="25596"/>
    <cellStyle name="Millares 2 2 9 4" xfId="5895"/>
    <cellStyle name="Millares 2 2 9 4 2" xfId="16728"/>
    <cellStyle name="Millares 2 2 9 4 2 2" xfId="37740"/>
    <cellStyle name="Millares 2 2 9 4 3" xfId="26907"/>
    <cellStyle name="Millares 2 2 9 5" xfId="12129"/>
    <cellStyle name="Millares 2 2 9 5 2" xfId="33141"/>
    <cellStyle name="Millares 2 2 9 6" xfId="22308"/>
    <cellStyle name="Millares 2 20" xfId="4911"/>
    <cellStyle name="Millares 2 20 2" xfId="15744"/>
    <cellStyle name="Millares 2 20 2 2" xfId="36756"/>
    <cellStyle name="Millares 2 20 3" xfId="25923"/>
    <cellStyle name="Millares 2 21" xfId="9510"/>
    <cellStyle name="Millares 2 21 2" xfId="20343"/>
    <cellStyle name="Millares 2 21 2 2" xfId="41355"/>
    <cellStyle name="Millares 2 21 3" xfId="30522"/>
    <cellStyle name="Millares 2 22" xfId="10491"/>
    <cellStyle name="Millares 2 22 2" xfId="31503"/>
    <cellStyle name="Millares 2 23" xfId="11145"/>
    <cellStyle name="Millares 2 23 2" xfId="32157"/>
    <cellStyle name="Millares 2 24" xfId="21324"/>
    <cellStyle name="Millares 2 3" xfId="264"/>
    <cellStyle name="Millares 2 3 10" xfId="1658"/>
    <cellStyle name="Millares 2 3 10 2" xfId="6257"/>
    <cellStyle name="Millares 2 3 10 2 2" xfId="17090"/>
    <cellStyle name="Millares 2 3 10 2 2 2" xfId="38102"/>
    <cellStyle name="Millares 2 3 10 2 3" xfId="27269"/>
    <cellStyle name="Millares 2 3 10 3" xfId="12491"/>
    <cellStyle name="Millares 2 3 10 3 2" xfId="33503"/>
    <cellStyle name="Millares 2 3 10 4" xfId="22670"/>
    <cellStyle name="Millares 2 3 11" xfId="2783"/>
    <cellStyle name="Millares 2 3 11 2" xfId="7382"/>
    <cellStyle name="Millares 2 3 11 2 2" xfId="18215"/>
    <cellStyle name="Millares 2 3 11 2 2 2" xfId="39227"/>
    <cellStyle name="Millares 2 3 11 2 3" xfId="28394"/>
    <cellStyle name="Millares 2 3 11 3" xfId="13616"/>
    <cellStyle name="Millares 2 3 11 3 2" xfId="34628"/>
    <cellStyle name="Millares 2 3 11 4" xfId="23795"/>
    <cellStyle name="Millares 2 3 12" xfId="3764"/>
    <cellStyle name="Millares 2 3 12 2" xfId="8363"/>
    <cellStyle name="Millares 2 3 12 2 2" xfId="19196"/>
    <cellStyle name="Millares 2 3 12 2 2 2" xfId="40208"/>
    <cellStyle name="Millares 2 3 12 2 3" xfId="29375"/>
    <cellStyle name="Millares 2 3 12 3" xfId="14597"/>
    <cellStyle name="Millares 2 3 12 3 2" xfId="35609"/>
    <cellStyle name="Millares 2 3 12 4" xfId="24776"/>
    <cellStyle name="Millares 2 3 13" xfId="4919"/>
    <cellStyle name="Millares 2 3 13 2" xfId="15752"/>
    <cellStyle name="Millares 2 3 13 2 2" xfId="36764"/>
    <cellStyle name="Millares 2 3 13 3" xfId="25931"/>
    <cellStyle name="Millares 2 3 14" xfId="9518"/>
    <cellStyle name="Millares 2 3 14 2" xfId="20351"/>
    <cellStyle name="Millares 2 3 14 2 2" xfId="41363"/>
    <cellStyle name="Millares 2 3 14 3" xfId="30530"/>
    <cellStyle name="Millares 2 3 15" xfId="10499"/>
    <cellStyle name="Millares 2 3 15 2" xfId="31511"/>
    <cellStyle name="Millares 2 3 16" xfId="11153"/>
    <cellStyle name="Millares 2 3 16 2" xfId="32165"/>
    <cellStyle name="Millares 2 3 17" xfId="21332"/>
    <cellStyle name="Millares 2 3 2" xfId="278"/>
    <cellStyle name="Millares 2 3 2 10" xfId="3778"/>
    <cellStyle name="Millares 2 3 2 10 2" xfId="8377"/>
    <cellStyle name="Millares 2 3 2 10 2 2" xfId="19210"/>
    <cellStyle name="Millares 2 3 2 10 2 2 2" xfId="40222"/>
    <cellStyle name="Millares 2 3 2 10 2 3" xfId="29389"/>
    <cellStyle name="Millares 2 3 2 10 3" xfId="14611"/>
    <cellStyle name="Millares 2 3 2 10 3 2" xfId="35623"/>
    <cellStyle name="Millares 2 3 2 10 4" xfId="24790"/>
    <cellStyle name="Millares 2 3 2 11" xfId="4933"/>
    <cellStyle name="Millares 2 3 2 11 2" xfId="15766"/>
    <cellStyle name="Millares 2 3 2 11 2 2" xfId="36778"/>
    <cellStyle name="Millares 2 3 2 11 3" xfId="25945"/>
    <cellStyle name="Millares 2 3 2 12" xfId="9532"/>
    <cellStyle name="Millares 2 3 2 12 2" xfId="20365"/>
    <cellStyle name="Millares 2 3 2 12 2 2" xfId="41377"/>
    <cellStyle name="Millares 2 3 2 12 3" xfId="30544"/>
    <cellStyle name="Millares 2 3 2 13" xfId="10513"/>
    <cellStyle name="Millares 2 3 2 13 2" xfId="31525"/>
    <cellStyle name="Millares 2 3 2 14" xfId="11167"/>
    <cellStyle name="Millares 2 3 2 14 2" xfId="32179"/>
    <cellStyle name="Millares 2 3 2 15" xfId="21346"/>
    <cellStyle name="Millares 2 3 2 2" xfId="334"/>
    <cellStyle name="Millares 2 3 2 2 10" xfId="9588"/>
    <cellStyle name="Millares 2 3 2 2 10 2" xfId="20421"/>
    <cellStyle name="Millares 2 3 2 2 10 2 2" xfId="41433"/>
    <cellStyle name="Millares 2 3 2 2 10 3" xfId="30600"/>
    <cellStyle name="Millares 2 3 2 2 11" xfId="10569"/>
    <cellStyle name="Millares 2 3 2 2 11 2" xfId="31581"/>
    <cellStyle name="Millares 2 3 2 2 12" xfId="11223"/>
    <cellStyle name="Millares 2 3 2 2 12 2" xfId="32235"/>
    <cellStyle name="Millares 2 3 2 2 13" xfId="21402"/>
    <cellStyle name="Millares 2 3 2 2 2" xfId="544"/>
    <cellStyle name="Millares 2 3 2 2 2 10" xfId="10734"/>
    <cellStyle name="Millares 2 3 2 2 2 10 2" xfId="31746"/>
    <cellStyle name="Millares 2 3 2 2 2 11" xfId="11388"/>
    <cellStyle name="Millares 2 3 2 2 2 11 2" xfId="32400"/>
    <cellStyle name="Millares 2 3 2 2 2 12" xfId="21567"/>
    <cellStyle name="Millares 2 3 2 2 2 2" xfId="874"/>
    <cellStyle name="Millares 2 3 2 2 2 2 2" xfId="2225"/>
    <cellStyle name="Millares 2 3 2 2 2 2 2 2" xfId="6824"/>
    <cellStyle name="Millares 2 3 2 2 2 2 2 2 2" xfId="17657"/>
    <cellStyle name="Millares 2 3 2 2 2 2 2 2 2 2" xfId="38669"/>
    <cellStyle name="Millares 2 3 2 2 2 2 2 2 3" xfId="27836"/>
    <cellStyle name="Millares 2 3 2 2 2 2 2 3" xfId="13058"/>
    <cellStyle name="Millares 2 3 2 2 2 2 2 3 2" xfId="34070"/>
    <cellStyle name="Millares 2 3 2 2 2 2 2 4" xfId="23237"/>
    <cellStyle name="Millares 2 3 2 2 2 2 3" xfId="3345"/>
    <cellStyle name="Millares 2 3 2 2 2 2 3 2" xfId="7944"/>
    <cellStyle name="Millares 2 3 2 2 2 2 3 2 2" xfId="18777"/>
    <cellStyle name="Millares 2 3 2 2 2 2 3 2 2 2" xfId="39789"/>
    <cellStyle name="Millares 2 3 2 2 2 2 3 2 3" xfId="28956"/>
    <cellStyle name="Millares 2 3 2 2 2 2 3 3" xfId="14178"/>
    <cellStyle name="Millares 2 3 2 2 2 2 3 3 2" xfId="35190"/>
    <cellStyle name="Millares 2 3 2 2 2 2 3 4" xfId="24357"/>
    <cellStyle name="Millares 2 3 2 2 2 2 4" xfId="4326"/>
    <cellStyle name="Millares 2 3 2 2 2 2 4 2" xfId="8925"/>
    <cellStyle name="Millares 2 3 2 2 2 2 4 2 2" xfId="19758"/>
    <cellStyle name="Millares 2 3 2 2 2 2 4 2 2 2" xfId="40770"/>
    <cellStyle name="Millares 2 3 2 2 2 2 4 2 3" xfId="29937"/>
    <cellStyle name="Millares 2 3 2 2 2 2 4 3" xfId="15159"/>
    <cellStyle name="Millares 2 3 2 2 2 2 4 3 2" xfId="36171"/>
    <cellStyle name="Millares 2 3 2 2 2 2 4 4" xfId="25338"/>
    <cellStyle name="Millares 2 3 2 2 2 2 5" xfId="5481"/>
    <cellStyle name="Millares 2 3 2 2 2 2 5 2" xfId="16314"/>
    <cellStyle name="Millares 2 3 2 2 2 2 5 2 2" xfId="37326"/>
    <cellStyle name="Millares 2 3 2 2 2 2 5 3" xfId="26493"/>
    <cellStyle name="Millares 2 3 2 2 2 2 6" xfId="10080"/>
    <cellStyle name="Millares 2 3 2 2 2 2 6 2" xfId="20913"/>
    <cellStyle name="Millares 2 3 2 2 2 2 6 2 2" xfId="41925"/>
    <cellStyle name="Millares 2 3 2 2 2 2 6 3" xfId="31092"/>
    <cellStyle name="Millares 2 3 2 2 2 2 7" xfId="11061"/>
    <cellStyle name="Millares 2 3 2 2 2 2 7 2" xfId="32073"/>
    <cellStyle name="Millares 2 3 2 2 2 2 8" xfId="11715"/>
    <cellStyle name="Millares 2 3 2 2 2 2 8 2" xfId="32727"/>
    <cellStyle name="Millares 2 3 2 2 2 2 9" xfId="21894"/>
    <cellStyle name="Millares 2 3 2 2 2 3" xfId="1204"/>
    <cellStyle name="Millares 2 3 2 2 2 3 2" xfId="2691"/>
    <cellStyle name="Millares 2 3 2 2 2 3 2 2" xfId="7290"/>
    <cellStyle name="Millares 2 3 2 2 2 3 2 2 2" xfId="18123"/>
    <cellStyle name="Millares 2 3 2 2 2 3 2 2 2 2" xfId="39135"/>
    <cellStyle name="Millares 2 3 2 2 2 3 2 2 3" xfId="28302"/>
    <cellStyle name="Millares 2 3 2 2 2 3 2 3" xfId="13524"/>
    <cellStyle name="Millares 2 3 2 2 2 3 2 3 2" xfId="34536"/>
    <cellStyle name="Millares 2 3 2 2 2 3 2 4" xfId="23703"/>
    <cellStyle name="Millares 2 3 2 2 2 3 3" xfId="3672"/>
    <cellStyle name="Millares 2 3 2 2 2 3 3 2" xfId="8271"/>
    <cellStyle name="Millares 2 3 2 2 2 3 3 2 2" xfId="19104"/>
    <cellStyle name="Millares 2 3 2 2 2 3 3 2 2 2" xfId="40116"/>
    <cellStyle name="Millares 2 3 2 2 2 3 3 2 3" xfId="29283"/>
    <cellStyle name="Millares 2 3 2 2 2 3 3 3" xfId="14505"/>
    <cellStyle name="Millares 2 3 2 2 2 3 3 3 2" xfId="35517"/>
    <cellStyle name="Millares 2 3 2 2 2 3 3 4" xfId="24684"/>
    <cellStyle name="Millares 2 3 2 2 2 3 4" xfId="4827"/>
    <cellStyle name="Millares 2 3 2 2 2 3 4 2" xfId="9426"/>
    <cellStyle name="Millares 2 3 2 2 2 3 4 2 2" xfId="20259"/>
    <cellStyle name="Millares 2 3 2 2 2 3 4 2 2 2" xfId="41271"/>
    <cellStyle name="Millares 2 3 2 2 2 3 4 2 3" xfId="30438"/>
    <cellStyle name="Millares 2 3 2 2 2 3 4 3" xfId="15660"/>
    <cellStyle name="Millares 2 3 2 2 2 3 4 3 2" xfId="36672"/>
    <cellStyle name="Millares 2 3 2 2 2 3 4 4" xfId="25839"/>
    <cellStyle name="Millares 2 3 2 2 2 3 5" xfId="5808"/>
    <cellStyle name="Millares 2 3 2 2 2 3 5 2" xfId="16641"/>
    <cellStyle name="Millares 2 3 2 2 2 3 5 2 2" xfId="37653"/>
    <cellStyle name="Millares 2 3 2 2 2 3 5 3" xfId="26820"/>
    <cellStyle name="Millares 2 3 2 2 2 3 6" xfId="10407"/>
    <cellStyle name="Millares 2 3 2 2 2 3 6 2" xfId="21240"/>
    <cellStyle name="Millares 2 3 2 2 2 3 6 2 2" xfId="42252"/>
    <cellStyle name="Millares 2 3 2 2 2 3 6 3" xfId="31419"/>
    <cellStyle name="Millares 2 3 2 2 2 3 7" xfId="12042"/>
    <cellStyle name="Millares 2 3 2 2 2 3 7 2" xfId="33054"/>
    <cellStyle name="Millares 2 3 2 2 2 3 8" xfId="22221"/>
    <cellStyle name="Millares 2 3 2 2 2 4" xfId="1534"/>
    <cellStyle name="Millares 2 3 2 2 2 4 2" xfId="6135"/>
    <cellStyle name="Millares 2 3 2 2 2 4 2 2" xfId="16968"/>
    <cellStyle name="Millares 2 3 2 2 2 4 2 2 2" xfId="37980"/>
    <cellStyle name="Millares 2 3 2 2 2 4 2 3" xfId="27147"/>
    <cellStyle name="Millares 2 3 2 2 2 4 3" xfId="12369"/>
    <cellStyle name="Millares 2 3 2 2 2 4 3 2" xfId="33381"/>
    <cellStyle name="Millares 2 3 2 2 2 4 4" xfId="22548"/>
    <cellStyle name="Millares 2 3 2 2 2 5" xfId="1898"/>
    <cellStyle name="Millares 2 3 2 2 2 5 2" xfId="6497"/>
    <cellStyle name="Millares 2 3 2 2 2 5 2 2" xfId="17330"/>
    <cellStyle name="Millares 2 3 2 2 2 5 2 2 2" xfId="38342"/>
    <cellStyle name="Millares 2 3 2 2 2 5 2 3" xfId="27509"/>
    <cellStyle name="Millares 2 3 2 2 2 5 3" xfId="12731"/>
    <cellStyle name="Millares 2 3 2 2 2 5 3 2" xfId="33743"/>
    <cellStyle name="Millares 2 3 2 2 2 5 4" xfId="22910"/>
    <cellStyle name="Millares 2 3 2 2 2 6" xfId="3018"/>
    <cellStyle name="Millares 2 3 2 2 2 6 2" xfId="7617"/>
    <cellStyle name="Millares 2 3 2 2 2 6 2 2" xfId="18450"/>
    <cellStyle name="Millares 2 3 2 2 2 6 2 2 2" xfId="39462"/>
    <cellStyle name="Millares 2 3 2 2 2 6 2 3" xfId="28629"/>
    <cellStyle name="Millares 2 3 2 2 2 6 3" xfId="13851"/>
    <cellStyle name="Millares 2 3 2 2 2 6 3 2" xfId="34863"/>
    <cellStyle name="Millares 2 3 2 2 2 6 4" xfId="24030"/>
    <cellStyle name="Millares 2 3 2 2 2 7" xfId="3999"/>
    <cellStyle name="Millares 2 3 2 2 2 7 2" xfId="8598"/>
    <cellStyle name="Millares 2 3 2 2 2 7 2 2" xfId="19431"/>
    <cellStyle name="Millares 2 3 2 2 2 7 2 2 2" xfId="40443"/>
    <cellStyle name="Millares 2 3 2 2 2 7 2 3" xfId="29610"/>
    <cellStyle name="Millares 2 3 2 2 2 7 3" xfId="14832"/>
    <cellStyle name="Millares 2 3 2 2 2 7 3 2" xfId="35844"/>
    <cellStyle name="Millares 2 3 2 2 2 7 4" xfId="25011"/>
    <cellStyle name="Millares 2 3 2 2 2 8" xfId="5154"/>
    <cellStyle name="Millares 2 3 2 2 2 8 2" xfId="15987"/>
    <cellStyle name="Millares 2 3 2 2 2 8 2 2" xfId="36999"/>
    <cellStyle name="Millares 2 3 2 2 2 8 3" xfId="26166"/>
    <cellStyle name="Millares 2 3 2 2 2 9" xfId="9753"/>
    <cellStyle name="Millares 2 3 2 2 2 9 2" xfId="20586"/>
    <cellStyle name="Millares 2 3 2 2 2 9 2 2" xfId="41598"/>
    <cellStyle name="Millares 2 3 2 2 2 9 3" xfId="30765"/>
    <cellStyle name="Millares 2 3 2 2 3" xfId="708"/>
    <cellStyle name="Millares 2 3 2 2 3 2" xfId="2060"/>
    <cellStyle name="Millares 2 3 2 2 3 2 2" xfId="6659"/>
    <cellStyle name="Millares 2 3 2 2 3 2 2 2" xfId="17492"/>
    <cellStyle name="Millares 2 3 2 2 3 2 2 2 2" xfId="38504"/>
    <cellStyle name="Millares 2 3 2 2 3 2 2 3" xfId="27671"/>
    <cellStyle name="Millares 2 3 2 2 3 2 3" xfId="12893"/>
    <cellStyle name="Millares 2 3 2 2 3 2 3 2" xfId="33905"/>
    <cellStyle name="Millares 2 3 2 2 3 2 4" xfId="23072"/>
    <cellStyle name="Millares 2 3 2 2 3 3" xfId="3180"/>
    <cellStyle name="Millares 2 3 2 2 3 3 2" xfId="7779"/>
    <cellStyle name="Millares 2 3 2 2 3 3 2 2" xfId="18612"/>
    <cellStyle name="Millares 2 3 2 2 3 3 2 2 2" xfId="39624"/>
    <cellStyle name="Millares 2 3 2 2 3 3 2 3" xfId="28791"/>
    <cellStyle name="Millares 2 3 2 2 3 3 3" xfId="14013"/>
    <cellStyle name="Millares 2 3 2 2 3 3 3 2" xfId="35025"/>
    <cellStyle name="Millares 2 3 2 2 3 3 4" xfId="24192"/>
    <cellStyle name="Millares 2 3 2 2 3 4" xfId="4161"/>
    <cellStyle name="Millares 2 3 2 2 3 4 2" xfId="8760"/>
    <cellStyle name="Millares 2 3 2 2 3 4 2 2" xfId="19593"/>
    <cellStyle name="Millares 2 3 2 2 3 4 2 2 2" xfId="40605"/>
    <cellStyle name="Millares 2 3 2 2 3 4 2 3" xfId="29772"/>
    <cellStyle name="Millares 2 3 2 2 3 4 3" xfId="14994"/>
    <cellStyle name="Millares 2 3 2 2 3 4 3 2" xfId="36006"/>
    <cellStyle name="Millares 2 3 2 2 3 4 4" xfId="25173"/>
    <cellStyle name="Millares 2 3 2 2 3 5" xfId="5316"/>
    <cellStyle name="Millares 2 3 2 2 3 5 2" xfId="16149"/>
    <cellStyle name="Millares 2 3 2 2 3 5 2 2" xfId="37161"/>
    <cellStyle name="Millares 2 3 2 2 3 5 3" xfId="26328"/>
    <cellStyle name="Millares 2 3 2 2 3 6" xfId="9915"/>
    <cellStyle name="Millares 2 3 2 2 3 6 2" xfId="20748"/>
    <cellStyle name="Millares 2 3 2 2 3 6 2 2" xfId="41760"/>
    <cellStyle name="Millares 2 3 2 2 3 6 3" xfId="30927"/>
    <cellStyle name="Millares 2 3 2 2 3 7" xfId="10896"/>
    <cellStyle name="Millares 2 3 2 2 3 7 2" xfId="31908"/>
    <cellStyle name="Millares 2 3 2 2 3 8" xfId="11550"/>
    <cellStyle name="Millares 2 3 2 2 3 8 2" xfId="32562"/>
    <cellStyle name="Millares 2 3 2 2 3 9" xfId="21729"/>
    <cellStyle name="Millares 2 3 2 2 4" xfId="1038"/>
    <cellStyle name="Millares 2 3 2 2 4 2" xfId="2390"/>
    <cellStyle name="Millares 2 3 2 2 4 2 2" xfId="6989"/>
    <cellStyle name="Millares 2 3 2 2 4 2 2 2" xfId="17822"/>
    <cellStyle name="Millares 2 3 2 2 4 2 2 2 2" xfId="38834"/>
    <cellStyle name="Millares 2 3 2 2 4 2 2 3" xfId="28001"/>
    <cellStyle name="Millares 2 3 2 2 4 2 3" xfId="13223"/>
    <cellStyle name="Millares 2 3 2 2 4 2 3 2" xfId="34235"/>
    <cellStyle name="Millares 2 3 2 2 4 2 4" xfId="23402"/>
    <cellStyle name="Millares 2 3 2 2 4 3" xfId="3507"/>
    <cellStyle name="Millares 2 3 2 2 4 3 2" xfId="8106"/>
    <cellStyle name="Millares 2 3 2 2 4 3 2 2" xfId="18939"/>
    <cellStyle name="Millares 2 3 2 2 4 3 2 2 2" xfId="39951"/>
    <cellStyle name="Millares 2 3 2 2 4 3 2 3" xfId="29118"/>
    <cellStyle name="Millares 2 3 2 2 4 3 3" xfId="14340"/>
    <cellStyle name="Millares 2 3 2 2 4 3 3 2" xfId="35352"/>
    <cellStyle name="Millares 2 3 2 2 4 3 4" xfId="24519"/>
    <cellStyle name="Millares 2 3 2 2 4 4" xfId="4491"/>
    <cellStyle name="Millares 2 3 2 2 4 4 2" xfId="9090"/>
    <cellStyle name="Millares 2 3 2 2 4 4 2 2" xfId="19923"/>
    <cellStyle name="Millares 2 3 2 2 4 4 2 2 2" xfId="40935"/>
    <cellStyle name="Millares 2 3 2 2 4 4 2 3" xfId="30102"/>
    <cellStyle name="Millares 2 3 2 2 4 4 3" xfId="15324"/>
    <cellStyle name="Millares 2 3 2 2 4 4 3 2" xfId="36336"/>
    <cellStyle name="Millares 2 3 2 2 4 4 4" xfId="25503"/>
    <cellStyle name="Millares 2 3 2 2 4 5" xfId="5643"/>
    <cellStyle name="Millares 2 3 2 2 4 5 2" xfId="16476"/>
    <cellStyle name="Millares 2 3 2 2 4 5 2 2" xfId="37488"/>
    <cellStyle name="Millares 2 3 2 2 4 5 3" xfId="26655"/>
    <cellStyle name="Millares 2 3 2 2 4 6" xfId="10242"/>
    <cellStyle name="Millares 2 3 2 2 4 6 2" xfId="21075"/>
    <cellStyle name="Millares 2 3 2 2 4 6 2 2" xfId="42087"/>
    <cellStyle name="Millares 2 3 2 2 4 6 3" xfId="31254"/>
    <cellStyle name="Millares 2 3 2 2 4 7" xfId="11877"/>
    <cellStyle name="Millares 2 3 2 2 4 7 2" xfId="32889"/>
    <cellStyle name="Millares 2 3 2 2 4 8" xfId="22056"/>
    <cellStyle name="Millares 2 3 2 2 5" xfId="1368"/>
    <cellStyle name="Millares 2 3 2 2 5 2" xfId="2558"/>
    <cellStyle name="Millares 2 3 2 2 5 2 2" xfId="7157"/>
    <cellStyle name="Millares 2 3 2 2 5 2 2 2" xfId="17990"/>
    <cellStyle name="Millares 2 3 2 2 5 2 2 2 2" xfId="39002"/>
    <cellStyle name="Millares 2 3 2 2 5 2 2 3" xfId="28169"/>
    <cellStyle name="Millares 2 3 2 2 5 2 3" xfId="13391"/>
    <cellStyle name="Millares 2 3 2 2 5 2 3 2" xfId="34403"/>
    <cellStyle name="Millares 2 3 2 2 5 2 4" xfId="23570"/>
    <cellStyle name="Millares 2 3 2 2 5 3" xfId="4659"/>
    <cellStyle name="Millares 2 3 2 2 5 3 2" xfId="9258"/>
    <cellStyle name="Millares 2 3 2 2 5 3 2 2" xfId="20091"/>
    <cellStyle name="Millares 2 3 2 2 5 3 2 2 2" xfId="41103"/>
    <cellStyle name="Millares 2 3 2 2 5 3 2 3" xfId="30270"/>
    <cellStyle name="Millares 2 3 2 2 5 3 3" xfId="15492"/>
    <cellStyle name="Millares 2 3 2 2 5 3 3 2" xfId="36504"/>
    <cellStyle name="Millares 2 3 2 2 5 3 4" xfId="25671"/>
    <cellStyle name="Millares 2 3 2 2 5 4" xfId="5970"/>
    <cellStyle name="Millares 2 3 2 2 5 4 2" xfId="16803"/>
    <cellStyle name="Millares 2 3 2 2 5 4 2 2" xfId="37815"/>
    <cellStyle name="Millares 2 3 2 2 5 4 3" xfId="26982"/>
    <cellStyle name="Millares 2 3 2 2 5 5" xfId="12204"/>
    <cellStyle name="Millares 2 3 2 2 5 5 2" xfId="33216"/>
    <cellStyle name="Millares 2 3 2 2 5 6" xfId="22383"/>
    <cellStyle name="Millares 2 3 2 2 6" xfId="1728"/>
    <cellStyle name="Millares 2 3 2 2 6 2" xfId="6327"/>
    <cellStyle name="Millares 2 3 2 2 6 2 2" xfId="17160"/>
    <cellStyle name="Millares 2 3 2 2 6 2 2 2" xfId="38172"/>
    <cellStyle name="Millares 2 3 2 2 6 2 3" xfId="27339"/>
    <cellStyle name="Millares 2 3 2 2 6 3" xfId="12561"/>
    <cellStyle name="Millares 2 3 2 2 6 3 2" xfId="33573"/>
    <cellStyle name="Millares 2 3 2 2 6 4" xfId="22740"/>
    <cellStyle name="Millares 2 3 2 2 7" xfId="2853"/>
    <cellStyle name="Millares 2 3 2 2 7 2" xfId="7452"/>
    <cellStyle name="Millares 2 3 2 2 7 2 2" xfId="18285"/>
    <cellStyle name="Millares 2 3 2 2 7 2 2 2" xfId="39297"/>
    <cellStyle name="Millares 2 3 2 2 7 2 3" xfId="28464"/>
    <cellStyle name="Millares 2 3 2 2 7 3" xfId="13686"/>
    <cellStyle name="Millares 2 3 2 2 7 3 2" xfId="34698"/>
    <cellStyle name="Millares 2 3 2 2 7 4" xfId="23865"/>
    <cellStyle name="Millares 2 3 2 2 8" xfId="3834"/>
    <cellStyle name="Millares 2 3 2 2 8 2" xfId="8433"/>
    <cellStyle name="Millares 2 3 2 2 8 2 2" xfId="19266"/>
    <cellStyle name="Millares 2 3 2 2 8 2 2 2" xfId="40278"/>
    <cellStyle name="Millares 2 3 2 2 8 2 3" xfId="29445"/>
    <cellStyle name="Millares 2 3 2 2 8 3" xfId="14667"/>
    <cellStyle name="Millares 2 3 2 2 8 3 2" xfId="35679"/>
    <cellStyle name="Millares 2 3 2 2 8 4" xfId="24846"/>
    <cellStyle name="Millares 2 3 2 2 9" xfId="4989"/>
    <cellStyle name="Millares 2 3 2 2 9 2" xfId="15822"/>
    <cellStyle name="Millares 2 3 2 2 9 2 2" xfId="36834"/>
    <cellStyle name="Millares 2 3 2 2 9 3" xfId="26001"/>
    <cellStyle name="Millares 2 3 2 3" xfId="388"/>
    <cellStyle name="Millares 2 3 2 3 10" xfId="9641"/>
    <cellStyle name="Millares 2 3 2 3 10 2" xfId="20474"/>
    <cellStyle name="Millares 2 3 2 3 10 2 2" xfId="41486"/>
    <cellStyle name="Millares 2 3 2 3 10 3" xfId="30653"/>
    <cellStyle name="Millares 2 3 2 3 11" xfId="10622"/>
    <cellStyle name="Millares 2 3 2 3 11 2" xfId="31634"/>
    <cellStyle name="Millares 2 3 2 3 12" xfId="11276"/>
    <cellStyle name="Millares 2 3 2 3 12 2" xfId="32288"/>
    <cellStyle name="Millares 2 3 2 3 13" xfId="21455"/>
    <cellStyle name="Millares 2 3 2 3 2" xfId="599"/>
    <cellStyle name="Millares 2 3 2 3 2 10" xfId="10787"/>
    <cellStyle name="Millares 2 3 2 3 2 10 2" xfId="31799"/>
    <cellStyle name="Millares 2 3 2 3 2 11" xfId="11441"/>
    <cellStyle name="Millares 2 3 2 3 2 11 2" xfId="32453"/>
    <cellStyle name="Millares 2 3 2 3 2 12" xfId="21620"/>
    <cellStyle name="Millares 2 3 2 3 2 2" xfId="929"/>
    <cellStyle name="Millares 2 3 2 3 2 2 2" xfId="2278"/>
    <cellStyle name="Millares 2 3 2 3 2 2 2 2" xfId="6877"/>
    <cellStyle name="Millares 2 3 2 3 2 2 2 2 2" xfId="17710"/>
    <cellStyle name="Millares 2 3 2 3 2 2 2 2 2 2" xfId="38722"/>
    <cellStyle name="Millares 2 3 2 3 2 2 2 2 3" xfId="27889"/>
    <cellStyle name="Millares 2 3 2 3 2 2 2 3" xfId="13111"/>
    <cellStyle name="Millares 2 3 2 3 2 2 2 3 2" xfId="34123"/>
    <cellStyle name="Millares 2 3 2 3 2 2 2 4" xfId="23290"/>
    <cellStyle name="Millares 2 3 2 3 2 2 3" xfId="3398"/>
    <cellStyle name="Millares 2 3 2 3 2 2 3 2" xfId="7997"/>
    <cellStyle name="Millares 2 3 2 3 2 2 3 2 2" xfId="18830"/>
    <cellStyle name="Millares 2 3 2 3 2 2 3 2 2 2" xfId="39842"/>
    <cellStyle name="Millares 2 3 2 3 2 2 3 2 3" xfId="29009"/>
    <cellStyle name="Millares 2 3 2 3 2 2 3 3" xfId="14231"/>
    <cellStyle name="Millares 2 3 2 3 2 2 3 3 2" xfId="35243"/>
    <cellStyle name="Millares 2 3 2 3 2 2 3 4" xfId="24410"/>
    <cellStyle name="Millares 2 3 2 3 2 2 4" xfId="4379"/>
    <cellStyle name="Millares 2 3 2 3 2 2 4 2" xfId="8978"/>
    <cellStyle name="Millares 2 3 2 3 2 2 4 2 2" xfId="19811"/>
    <cellStyle name="Millares 2 3 2 3 2 2 4 2 2 2" xfId="40823"/>
    <cellStyle name="Millares 2 3 2 3 2 2 4 2 3" xfId="29990"/>
    <cellStyle name="Millares 2 3 2 3 2 2 4 3" xfId="15212"/>
    <cellStyle name="Millares 2 3 2 3 2 2 4 3 2" xfId="36224"/>
    <cellStyle name="Millares 2 3 2 3 2 2 4 4" xfId="25391"/>
    <cellStyle name="Millares 2 3 2 3 2 2 5" xfId="5534"/>
    <cellStyle name="Millares 2 3 2 3 2 2 5 2" xfId="16367"/>
    <cellStyle name="Millares 2 3 2 3 2 2 5 2 2" xfId="37379"/>
    <cellStyle name="Millares 2 3 2 3 2 2 5 3" xfId="26546"/>
    <cellStyle name="Millares 2 3 2 3 2 2 6" xfId="10133"/>
    <cellStyle name="Millares 2 3 2 3 2 2 6 2" xfId="20966"/>
    <cellStyle name="Millares 2 3 2 3 2 2 6 2 2" xfId="41978"/>
    <cellStyle name="Millares 2 3 2 3 2 2 6 3" xfId="31145"/>
    <cellStyle name="Millares 2 3 2 3 2 2 7" xfId="11114"/>
    <cellStyle name="Millares 2 3 2 3 2 2 7 2" xfId="32126"/>
    <cellStyle name="Millares 2 3 2 3 2 2 8" xfId="11768"/>
    <cellStyle name="Millares 2 3 2 3 2 2 8 2" xfId="32780"/>
    <cellStyle name="Millares 2 3 2 3 2 2 9" xfId="21947"/>
    <cellStyle name="Millares 2 3 2 3 2 3" xfId="1259"/>
    <cellStyle name="Millares 2 3 2 3 2 3 2" xfId="2744"/>
    <cellStyle name="Millares 2 3 2 3 2 3 2 2" xfId="7343"/>
    <cellStyle name="Millares 2 3 2 3 2 3 2 2 2" xfId="18176"/>
    <cellStyle name="Millares 2 3 2 3 2 3 2 2 2 2" xfId="39188"/>
    <cellStyle name="Millares 2 3 2 3 2 3 2 2 3" xfId="28355"/>
    <cellStyle name="Millares 2 3 2 3 2 3 2 3" xfId="13577"/>
    <cellStyle name="Millares 2 3 2 3 2 3 2 3 2" xfId="34589"/>
    <cellStyle name="Millares 2 3 2 3 2 3 2 4" xfId="23756"/>
    <cellStyle name="Millares 2 3 2 3 2 3 3" xfId="3725"/>
    <cellStyle name="Millares 2 3 2 3 2 3 3 2" xfId="8324"/>
    <cellStyle name="Millares 2 3 2 3 2 3 3 2 2" xfId="19157"/>
    <cellStyle name="Millares 2 3 2 3 2 3 3 2 2 2" xfId="40169"/>
    <cellStyle name="Millares 2 3 2 3 2 3 3 2 3" xfId="29336"/>
    <cellStyle name="Millares 2 3 2 3 2 3 3 3" xfId="14558"/>
    <cellStyle name="Millares 2 3 2 3 2 3 3 3 2" xfId="35570"/>
    <cellStyle name="Millares 2 3 2 3 2 3 3 4" xfId="24737"/>
    <cellStyle name="Millares 2 3 2 3 2 3 4" xfId="4880"/>
    <cellStyle name="Millares 2 3 2 3 2 3 4 2" xfId="9479"/>
    <cellStyle name="Millares 2 3 2 3 2 3 4 2 2" xfId="20312"/>
    <cellStyle name="Millares 2 3 2 3 2 3 4 2 2 2" xfId="41324"/>
    <cellStyle name="Millares 2 3 2 3 2 3 4 2 3" xfId="30491"/>
    <cellStyle name="Millares 2 3 2 3 2 3 4 3" xfId="15713"/>
    <cellStyle name="Millares 2 3 2 3 2 3 4 3 2" xfId="36725"/>
    <cellStyle name="Millares 2 3 2 3 2 3 4 4" xfId="25892"/>
    <cellStyle name="Millares 2 3 2 3 2 3 5" xfId="5861"/>
    <cellStyle name="Millares 2 3 2 3 2 3 5 2" xfId="16694"/>
    <cellStyle name="Millares 2 3 2 3 2 3 5 2 2" xfId="37706"/>
    <cellStyle name="Millares 2 3 2 3 2 3 5 3" xfId="26873"/>
    <cellStyle name="Millares 2 3 2 3 2 3 6" xfId="10460"/>
    <cellStyle name="Millares 2 3 2 3 2 3 6 2" xfId="21293"/>
    <cellStyle name="Millares 2 3 2 3 2 3 6 2 2" xfId="42305"/>
    <cellStyle name="Millares 2 3 2 3 2 3 6 3" xfId="31472"/>
    <cellStyle name="Millares 2 3 2 3 2 3 7" xfId="12095"/>
    <cellStyle name="Millares 2 3 2 3 2 3 7 2" xfId="33107"/>
    <cellStyle name="Millares 2 3 2 3 2 3 8" xfId="22274"/>
    <cellStyle name="Millares 2 3 2 3 2 4" xfId="1589"/>
    <cellStyle name="Millares 2 3 2 3 2 4 2" xfId="6188"/>
    <cellStyle name="Millares 2 3 2 3 2 4 2 2" xfId="17021"/>
    <cellStyle name="Millares 2 3 2 3 2 4 2 2 2" xfId="38033"/>
    <cellStyle name="Millares 2 3 2 3 2 4 2 3" xfId="27200"/>
    <cellStyle name="Millares 2 3 2 3 2 4 3" xfId="12422"/>
    <cellStyle name="Millares 2 3 2 3 2 4 3 2" xfId="33434"/>
    <cellStyle name="Millares 2 3 2 3 2 4 4" xfId="22601"/>
    <cellStyle name="Millares 2 3 2 3 2 5" xfId="1951"/>
    <cellStyle name="Millares 2 3 2 3 2 5 2" xfId="6550"/>
    <cellStyle name="Millares 2 3 2 3 2 5 2 2" xfId="17383"/>
    <cellStyle name="Millares 2 3 2 3 2 5 2 2 2" xfId="38395"/>
    <cellStyle name="Millares 2 3 2 3 2 5 2 3" xfId="27562"/>
    <cellStyle name="Millares 2 3 2 3 2 5 3" xfId="12784"/>
    <cellStyle name="Millares 2 3 2 3 2 5 3 2" xfId="33796"/>
    <cellStyle name="Millares 2 3 2 3 2 5 4" xfId="22963"/>
    <cellStyle name="Millares 2 3 2 3 2 6" xfId="3071"/>
    <cellStyle name="Millares 2 3 2 3 2 6 2" xfId="7670"/>
    <cellStyle name="Millares 2 3 2 3 2 6 2 2" xfId="18503"/>
    <cellStyle name="Millares 2 3 2 3 2 6 2 2 2" xfId="39515"/>
    <cellStyle name="Millares 2 3 2 3 2 6 2 3" xfId="28682"/>
    <cellStyle name="Millares 2 3 2 3 2 6 3" xfId="13904"/>
    <cellStyle name="Millares 2 3 2 3 2 6 3 2" xfId="34916"/>
    <cellStyle name="Millares 2 3 2 3 2 6 4" xfId="24083"/>
    <cellStyle name="Millares 2 3 2 3 2 7" xfId="4052"/>
    <cellStyle name="Millares 2 3 2 3 2 7 2" xfId="8651"/>
    <cellStyle name="Millares 2 3 2 3 2 7 2 2" xfId="19484"/>
    <cellStyle name="Millares 2 3 2 3 2 7 2 2 2" xfId="40496"/>
    <cellStyle name="Millares 2 3 2 3 2 7 2 3" xfId="29663"/>
    <cellStyle name="Millares 2 3 2 3 2 7 3" xfId="14885"/>
    <cellStyle name="Millares 2 3 2 3 2 7 3 2" xfId="35897"/>
    <cellStyle name="Millares 2 3 2 3 2 7 4" xfId="25064"/>
    <cellStyle name="Millares 2 3 2 3 2 8" xfId="5207"/>
    <cellStyle name="Millares 2 3 2 3 2 8 2" xfId="16040"/>
    <cellStyle name="Millares 2 3 2 3 2 8 2 2" xfId="37052"/>
    <cellStyle name="Millares 2 3 2 3 2 8 3" xfId="26219"/>
    <cellStyle name="Millares 2 3 2 3 2 9" xfId="9806"/>
    <cellStyle name="Millares 2 3 2 3 2 9 2" xfId="20639"/>
    <cellStyle name="Millares 2 3 2 3 2 9 2 2" xfId="41651"/>
    <cellStyle name="Millares 2 3 2 3 2 9 3" xfId="30818"/>
    <cellStyle name="Millares 2 3 2 3 3" xfId="762"/>
    <cellStyle name="Millares 2 3 2 3 3 2" xfId="2113"/>
    <cellStyle name="Millares 2 3 2 3 3 2 2" xfId="6712"/>
    <cellStyle name="Millares 2 3 2 3 3 2 2 2" xfId="17545"/>
    <cellStyle name="Millares 2 3 2 3 3 2 2 2 2" xfId="38557"/>
    <cellStyle name="Millares 2 3 2 3 3 2 2 3" xfId="27724"/>
    <cellStyle name="Millares 2 3 2 3 3 2 3" xfId="12946"/>
    <cellStyle name="Millares 2 3 2 3 3 2 3 2" xfId="33958"/>
    <cellStyle name="Millares 2 3 2 3 3 2 4" xfId="23125"/>
    <cellStyle name="Millares 2 3 2 3 3 3" xfId="3233"/>
    <cellStyle name="Millares 2 3 2 3 3 3 2" xfId="7832"/>
    <cellStyle name="Millares 2 3 2 3 3 3 2 2" xfId="18665"/>
    <cellStyle name="Millares 2 3 2 3 3 3 2 2 2" xfId="39677"/>
    <cellStyle name="Millares 2 3 2 3 3 3 2 3" xfId="28844"/>
    <cellStyle name="Millares 2 3 2 3 3 3 3" xfId="14066"/>
    <cellStyle name="Millares 2 3 2 3 3 3 3 2" xfId="35078"/>
    <cellStyle name="Millares 2 3 2 3 3 3 4" xfId="24245"/>
    <cellStyle name="Millares 2 3 2 3 3 4" xfId="4214"/>
    <cellStyle name="Millares 2 3 2 3 3 4 2" xfId="8813"/>
    <cellStyle name="Millares 2 3 2 3 3 4 2 2" xfId="19646"/>
    <cellStyle name="Millares 2 3 2 3 3 4 2 2 2" xfId="40658"/>
    <cellStyle name="Millares 2 3 2 3 3 4 2 3" xfId="29825"/>
    <cellStyle name="Millares 2 3 2 3 3 4 3" xfId="15047"/>
    <cellStyle name="Millares 2 3 2 3 3 4 3 2" xfId="36059"/>
    <cellStyle name="Millares 2 3 2 3 3 4 4" xfId="25226"/>
    <cellStyle name="Millares 2 3 2 3 3 5" xfId="5369"/>
    <cellStyle name="Millares 2 3 2 3 3 5 2" xfId="16202"/>
    <cellStyle name="Millares 2 3 2 3 3 5 2 2" xfId="37214"/>
    <cellStyle name="Millares 2 3 2 3 3 5 3" xfId="26381"/>
    <cellStyle name="Millares 2 3 2 3 3 6" xfId="9968"/>
    <cellStyle name="Millares 2 3 2 3 3 6 2" xfId="20801"/>
    <cellStyle name="Millares 2 3 2 3 3 6 2 2" xfId="41813"/>
    <cellStyle name="Millares 2 3 2 3 3 6 3" xfId="30980"/>
    <cellStyle name="Millares 2 3 2 3 3 7" xfId="10949"/>
    <cellStyle name="Millares 2 3 2 3 3 7 2" xfId="31961"/>
    <cellStyle name="Millares 2 3 2 3 3 8" xfId="11603"/>
    <cellStyle name="Millares 2 3 2 3 3 8 2" xfId="32615"/>
    <cellStyle name="Millares 2 3 2 3 3 9" xfId="21782"/>
    <cellStyle name="Millares 2 3 2 3 4" xfId="1092"/>
    <cellStyle name="Millares 2 3 2 3 4 2" xfId="2443"/>
    <cellStyle name="Millares 2 3 2 3 4 2 2" xfId="7042"/>
    <cellStyle name="Millares 2 3 2 3 4 2 2 2" xfId="17875"/>
    <cellStyle name="Millares 2 3 2 3 4 2 2 2 2" xfId="38887"/>
    <cellStyle name="Millares 2 3 2 3 4 2 2 3" xfId="28054"/>
    <cellStyle name="Millares 2 3 2 3 4 2 3" xfId="13276"/>
    <cellStyle name="Millares 2 3 2 3 4 2 3 2" xfId="34288"/>
    <cellStyle name="Millares 2 3 2 3 4 2 4" xfId="23455"/>
    <cellStyle name="Millares 2 3 2 3 4 3" xfId="3560"/>
    <cellStyle name="Millares 2 3 2 3 4 3 2" xfId="8159"/>
    <cellStyle name="Millares 2 3 2 3 4 3 2 2" xfId="18992"/>
    <cellStyle name="Millares 2 3 2 3 4 3 2 2 2" xfId="40004"/>
    <cellStyle name="Millares 2 3 2 3 4 3 2 3" xfId="29171"/>
    <cellStyle name="Millares 2 3 2 3 4 3 3" xfId="14393"/>
    <cellStyle name="Millares 2 3 2 3 4 3 3 2" xfId="35405"/>
    <cellStyle name="Millares 2 3 2 3 4 3 4" xfId="24572"/>
    <cellStyle name="Millares 2 3 2 3 4 4" xfId="4544"/>
    <cellStyle name="Millares 2 3 2 3 4 4 2" xfId="9143"/>
    <cellStyle name="Millares 2 3 2 3 4 4 2 2" xfId="19976"/>
    <cellStyle name="Millares 2 3 2 3 4 4 2 2 2" xfId="40988"/>
    <cellStyle name="Millares 2 3 2 3 4 4 2 3" xfId="30155"/>
    <cellStyle name="Millares 2 3 2 3 4 4 3" xfId="15377"/>
    <cellStyle name="Millares 2 3 2 3 4 4 3 2" xfId="36389"/>
    <cellStyle name="Millares 2 3 2 3 4 4 4" xfId="25556"/>
    <cellStyle name="Millares 2 3 2 3 4 5" xfId="5696"/>
    <cellStyle name="Millares 2 3 2 3 4 5 2" xfId="16529"/>
    <cellStyle name="Millares 2 3 2 3 4 5 2 2" xfId="37541"/>
    <cellStyle name="Millares 2 3 2 3 4 5 3" xfId="26708"/>
    <cellStyle name="Millares 2 3 2 3 4 6" xfId="10295"/>
    <cellStyle name="Millares 2 3 2 3 4 6 2" xfId="21128"/>
    <cellStyle name="Millares 2 3 2 3 4 6 2 2" xfId="42140"/>
    <cellStyle name="Millares 2 3 2 3 4 6 3" xfId="31307"/>
    <cellStyle name="Millares 2 3 2 3 4 7" xfId="11930"/>
    <cellStyle name="Millares 2 3 2 3 4 7 2" xfId="32942"/>
    <cellStyle name="Millares 2 3 2 3 4 8" xfId="22109"/>
    <cellStyle name="Millares 2 3 2 3 5" xfId="1422"/>
    <cellStyle name="Millares 2 3 2 3 5 2" xfId="2611"/>
    <cellStyle name="Millares 2 3 2 3 5 2 2" xfId="7210"/>
    <cellStyle name="Millares 2 3 2 3 5 2 2 2" xfId="18043"/>
    <cellStyle name="Millares 2 3 2 3 5 2 2 2 2" xfId="39055"/>
    <cellStyle name="Millares 2 3 2 3 5 2 2 3" xfId="28222"/>
    <cellStyle name="Millares 2 3 2 3 5 2 3" xfId="13444"/>
    <cellStyle name="Millares 2 3 2 3 5 2 3 2" xfId="34456"/>
    <cellStyle name="Millares 2 3 2 3 5 2 4" xfId="23623"/>
    <cellStyle name="Millares 2 3 2 3 5 3" xfId="4712"/>
    <cellStyle name="Millares 2 3 2 3 5 3 2" xfId="9311"/>
    <cellStyle name="Millares 2 3 2 3 5 3 2 2" xfId="20144"/>
    <cellStyle name="Millares 2 3 2 3 5 3 2 2 2" xfId="41156"/>
    <cellStyle name="Millares 2 3 2 3 5 3 2 3" xfId="30323"/>
    <cellStyle name="Millares 2 3 2 3 5 3 3" xfId="15545"/>
    <cellStyle name="Millares 2 3 2 3 5 3 3 2" xfId="36557"/>
    <cellStyle name="Millares 2 3 2 3 5 3 4" xfId="25724"/>
    <cellStyle name="Millares 2 3 2 3 5 4" xfId="6023"/>
    <cellStyle name="Millares 2 3 2 3 5 4 2" xfId="16856"/>
    <cellStyle name="Millares 2 3 2 3 5 4 2 2" xfId="37868"/>
    <cellStyle name="Millares 2 3 2 3 5 4 3" xfId="27035"/>
    <cellStyle name="Millares 2 3 2 3 5 5" xfId="12257"/>
    <cellStyle name="Millares 2 3 2 3 5 5 2" xfId="33269"/>
    <cellStyle name="Millares 2 3 2 3 5 6" xfId="22436"/>
    <cellStyle name="Millares 2 3 2 3 6" xfId="1781"/>
    <cellStyle name="Millares 2 3 2 3 6 2" xfId="6380"/>
    <cellStyle name="Millares 2 3 2 3 6 2 2" xfId="17213"/>
    <cellStyle name="Millares 2 3 2 3 6 2 2 2" xfId="38225"/>
    <cellStyle name="Millares 2 3 2 3 6 2 3" xfId="27392"/>
    <cellStyle name="Millares 2 3 2 3 6 3" xfId="12614"/>
    <cellStyle name="Millares 2 3 2 3 6 3 2" xfId="33626"/>
    <cellStyle name="Millares 2 3 2 3 6 4" xfId="22793"/>
    <cellStyle name="Millares 2 3 2 3 7" xfId="2906"/>
    <cellStyle name="Millares 2 3 2 3 7 2" xfId="7505"/>
    <cellStyle name="Millares 2 3 2 3 7 2 2" xfId="18338"/>
    <cellStyle name="Millares 2 3 2 3 7 2 2 2" xfId="39350"/>
    <cellStyle name="Millares 2 3 2 3 7 2 3" xfId="28517"/>
    <cellStyle name="Millares 2 3 2 3 7 3" xfId="13739"/>
    <cellStyle name="Millares 2 3 2 3 7 3 2" xfId="34751"/>
    <cellStyle name="Millares 2 3 2 3 7 4" xfId="23918"/>
    <cellStyle name="Millares 2 3 2 3 8" xfId="3887"/>
    <cellStyle name="Millares 2 3 2 3 8 2" xfId="8486"/>
    <cellStyle name="Millares 2 3 2 3 8 2 2" xfId="19319"/>
    <cellStyle name="Millares 2 3 2 3 8 2 2 2" xfId="40331"/>
    <cellStyle name="Millares 2 3 2 3 8 2 3" xfId="29498"/>
    <cellStyle name="Millares 2 3 2 3 8 3" xfId="14720"/>
    <cellStyle name="Millares 2 3 2 3 8 3 2" xfId="35732"/>
    <cellStyle name="Millares 2 3 2 3 8 4" xfId="24899"/>
    <cellStyle name="Millares 2 3 2 3 9" xfId="5042"/>
    <cellStyle name="Millares 2 3 2 3 9 2" xfId="15875"/>
    <cellStyle name="Millares 2 3 2 3 9 2 2" xfId="36887"/>
    <cellStyle name="Millares 2 3 2 3 9 3" xfId="26054"/>
    <cellStyle name="Millares 2 3 2 4" xfId="488"/>
    <cellStyle name="Millares 2 3 2 4 10" xfId="10678"/>
    <cellStyle name="Millares 2 3 2 4 10 2" xfId="31690"/>
    <cellStyle name="Millares 2 3 2 4 11" xfId="11332"/>
    <cellStyle name="Millares 2 3 2 4 11 2" xfId="32344"/>
    <cellStyle name="Millares 2 3 2 4 12" xfId="21511"/>
    <cellStyle name="Millares 2 3 2 4 2" xfId="818"/>
    <cellStyle name="Millares 2 3 2 4 2 2" xfId="2169"/>
    <cellStyle name="Millares 2 3 2 4 2 2 2" xfId="6768"/>
    <cellStyle name="Millares 2 3 2 4 2 2 2 2" xfId="17601"/>
    <cellStyle name="Millares 2 3 2 4 2 2 2 2 2" xfId="38613"/>
    <cellStyle name="Millares 2 3 2 4 2 2 2 3" xfId="27780"/>
    <cellStyle name="Millares 2 3 2 4 2 2 3" xfId="13002"/>
    <cellStyle name="Millares 2 3 2 4 2 2 3 2" xfId="34014"/>
    <cellStyle name="Millares 2 3 2 4 2 2 4" xfId="23181"/>
    <cellStyle name="Millares 2 3 2 4 2 3" xfId="3289"/>
    <cellStyle name="Millares 2 3 2 4 2 3 2" xfId="7888"/>
    <cellStyle name="Millares 2 3 2 4 2 3 2 2" xfId="18721"/>
    <cellStyle name="Millares 2 3 2 4 2 3 2 2 2" xfId="39733"/>
    <cellStyle name="Millares 2 3 2 4 2 3 2 3" xfId="28900"/>
    <cellStyle name="Millares 2 3 2 4 2 3 3" xfId="14122"/>
    <cellStyle name="Millares 2 3 2 4 2 3 3 2" xfId="35134"/>
    <cellStyle name="Millares 2 3 2 4 2 3 4" xfId="24301"/>
    <cellStyle name="Millares 2 3 2 4 2 4" xfId="4270"/>
    <cellStyle name="Millares 2 3 2 4 2 4 2" xfId="8869"/>
    <cellStyle name="Millares 2 3 2 4 2 4 2 2" xfId="19702"/>
    <cellStyle name="Millares 2 3 2 4 2 4 2 2 2" xfId="40714"/>
    <cellStyle name="Millares 2 3 2 4 2 4 2 3" xfId="29881"/>
    <cellStyle name="Millares 2 3 2 4 2 4 3" xfId="15103"/>
    <cellStyle name="Millares 2 3 2 4 2 4 3 2" xfId="36115"/>
    <cellStyle name="Millares 2 3 2 4 2 4 4" xfId="25282"/>
    <cellStyle name="Millares 2 3 2 4 2 5" xfId="5425"/>
    <cellStyle name="Millares 2 3 2 4 2 5 2" xfId="16258"/>
    <cellStyle name="Millares 2 3 2 4 2 5 2 2" xfId="37270"/>
    <cellStyle name="Millares 2 3 2 4 2 5 3" xfId="26437"/>
    <cellStyle name="Millares 2 3 2 4 2 6" xfId="10024"/>
    <cellStyle name="Millares 2 3 2 4 2 6 2" xfId="20857"/>
    <cellStyle name="Millares 2 3 2 4 2 6 2 2" xfId="41869"/>
    <cellStyle name="Millares 2 3 2 4 2 6 3" xfId="31036"/>
    <cellStyle name="Millares 2 3 2 4 2 7" xfId="11005"/>
    <cellStyle name="Millares 2 3 2 4 2 7 2" xfId="32017"/>
    <cellStyle name="Millares 2 3 2 4 2 8" xfId="11659"/>
    <cellStyle name="Millares 2 3 2 4 2 8 2" xfId="32671"/>
    <cellStyle name="Millares 2 3 2 4 2 9" xfId="21838"/>
    <cellStyle name="Millares 2 3 2 4 3" xfId="1148"/>
    <cellStyle name="Millares 2 3 2 4 3 2" xfId="2655"/>
    <cellStyle name="Millares 2 3 2 4 3 2 2" xfId="7254"/>
    <cellStyle name="Millares 2 3 2 4 3 2 2 2" xfId="18087"/>
    <cellStyle name="Millares 2 3 2 4 3 2 2 2 2" xfId="39099"/>
    <cellStyle name="Millares 2 3 2 4 3 2 2 3" xfId="28266"/>
    <cellStyle name="Millares 2 3 2 4 3 2 3" xfId="13488"/>
    <cellStyle name="Millares 2 3 2 4 3 2 3 2" xfId="34500"/>
    <cellStyle name="Millares 2 3 2 4 3 2 4" xfId="23667"/>
    <cellStyle name="Millares 2 3 2 4 3 3" xfId="3616"/>
    <cellStyle name="Millares 2 3 2 4 3 3 2" xfId="8215"/>
    <cellStyle name="Millares 2 3 2 4 3 3 2 2" xfId="19048"/>
    <cellStyle name="Millares 2 3 2 4 3 3 2 2 2" xfId="40060"/>
    <cellStyle name="Millares 2 3 2 4 3 3 2 3" xfId="29227"/>
    <cellStyle name="Millares 2 3 2 4 3 3 3" xfId="14449"/>
    <cellStyle name="Millares 2 3 2 4 3 3 3 2" xfId="35461"/>
    <cellStyle name="Millares 2 3 2 4 3 3 4" xfId="24628"/>
    <cellStyle name="Millares 2 3 2 4 3 4" xfId="4771"/>
    <cellStyle name="Millares 2 3 2 4 3 4 2" xfId="9370"/>
    <cellStyle name="Millares 2 3 2 4 3 4 2 2" xfId="20203"/>
    <cellStyle name="Millares 2 3 2 4 3 4 2 2 2" xfId="41215"/>
    <cellStyle name="Millares 2 3 2 4 3 4 2 3" xfId="30382"/>
    <cellStyle name="Millares 2 3 2 4 3 4 3" xfId="15604"/>
    <cellStyle name="Millares 2 3 2 4 3 4 3 2" xfId="36616"/>
    <cellStyle name="Millares 2 3 2 4 3 4 4" xfId="25783"/>
    <cellStyle name="Millares 2 3 2 4 3 5" xfId="5752"/>
    <cellStyle name="Millares 2 3 2 4 3 5 2" xfId="16585"/>
    <cellStyle name="Millares 2 3 2 4 3 5 2 2" xfId="37597"/>
    <cellStyle name="Millares 2 3 2 4 3 5 3" xfId="26764"/>
    <cellStyle name="Millares 2 3 2 4 3 6" xfId="10351"/>
    <cellStyle name="Millares 2 3 2 4 3 6 2" xfId="21184"/>
    <cellStyle name="Millares 2 3 2 4 3 6 2 2" xfId="42196"/>
    <cellStyle name="Millares 2 3 2 4 3 6 3" xfId="31363"/>
    <cellStyle name="Millares 2 3 2 4 3 7" xfId="11986"/>
    <cellStyle name="Millares 2 3 2 4 3 7 2" xfId="32998"/>
    <cellStyle name="Millares 2 3 2 4 3 8" xfId="22165"/>
    <cellStyle name="Millares 2 3 2 4 4" xfId="1478"/>
    <cellStyle name="Millares 2 3 2 4 4 2" xfId="6079"/>
    <cellStyle name="Millares 2 3 2 4 4 2 2" xfId="16912"/>
    <cellStyle name="Millares 2 3 2 4 4 2 2 2" xfId="37924"/>
    <cellStyle name="Millares 2 3 2 4 4 2 3" xfId="27091"/>
    <cellStyle name="Millares 2 3 2 4 4 3" xfId="12313"/>
    <cellStyle name="Millares 2 3 2 4 4 3 2" xfId="33325"/>
    <cellStyle name="Millares 2 3 2 4 4 4" xfId="22492"/>
    <cellStyle name="Millares 2 3 2 4 5" xfId="1842"/>
    <cellStyle name="Millares 2 3 2 4 5 2" xfId="6441"/>
    <cellStyle name="Millares 2 3 2 4 5 2 2" xfId="17274"/>
    <cellStyle name="Millares 2 3 2 4 5 2 2 2" xfId="38286"/>
    <cellStyle name="Millares 2 3 2 4 5 2 3" xfId="27453"/>
    <cellStyle name="Millares 2 3 2 4 5 3" xfId="12675"/>
    <cellStyle name="Millares 2 3 2 4 5 3 2" xfId="33687"/>
    <cellStyle name="Millares 2 3 2 4 5 4" xfId="22854"/>
    <cellStyle name="Millares 2 3 2 4 6" xfId="2962"/>
    <cellStyle name="Millares 2 3 2 4 6 2" xfId="7561"/>
    <cellStyle name="Millares 2 3 2 4 6 2 2" xfId="18394"/>
    <cellStyle name="Millares 2 3 2 4 6 2 2 2" xfId="39406"/>
    <cellStyle name="Millares 2 3 2 4 6 2 3" xfId="28573"/>
    <cellStyle name="Millares 2 3 2 4 6 3" xfId="13795"/>
    <cellStyle name="Millares 2 3 2 4 6 3 2" xfId="34807"/>
    <cellStyle name="Millares 2 3 2 4 6 4" xfId="23974"/>
    <cellStyle name="Millares 2 3 2 4 7" xfId="3943"/>
    <cellStyle name="Millares 2 3 2 4 7 2" xfId="8542"/>
    <cellStyle name="Millares 2 3 2 4 7 2 2" xfId="19375"/>
    <cellStyle name="Millares 2 3 2 4 7 2 2 2" xfId="40387"/>
    <cellStyle name="Millares 2 3 2 4 7 2 3" xfId="29554"/>
    <cellStyle name="Millares 2 3 2 4 7 3" xfId="14776"/>
    <cellStyle name="Millares 2 3 2 4 7 3 2" xfId="35788"/>
    <cellStyle name="Millares 2 3 2 4 7 4" xfId="24955"/>
    <cellStyle name="Millares 2 3 2 4 8" xfId="5098"/>
    <cellStyle name="Millares 2 3 2 4 8 2" xfId="15931"/>
    <cellStyle name="Millares 2 3 2 4 8 2 2" xfId="36943"/>
    <cellStyle name="Millares 2 3 2 4 8 3" xfId="26110"/>
    <cellStyle name="Millares 2 3 2 4 9" xfId="9697"/>
    <cellStyle name="Millares 2 3 2 4 9 2" xfId="20530"/>
    <cellStyle name="Millares 2 3 2 4 9 2 2" xfId="41542"/>
    <cellStyle name="Millares 2 3 2 4 9 3" xfId="30709"/>
    <cellStyle name="Millares 2 3 2 5" xfId="652"/>
    <cellStyle name="Millares 2 3 2 5 2" xfId="2004"/>
    <cellStyle name="Millares 2 3 2 5 2 2" xfId="6603"/>
    <cellStyle name="Millares 2 3 2 5 2 2 2" xfId="17436"/>
    <cellStyle name="Millares 2 3 2 5 2 2 2 2" xfId="38448"/>
    <cellStyle name="Millares 2 3 2 5 2 2 3" xfId="27615"/>
    <cellStyle name="Millares 2 3 2 5 2 3" xfId="12837"/>
    <cellStyle name="Millares 2 3 2 5 2 3 2" xfId="33849"/>
    <cellStyle name="Millares 2 3 2 5 2 4" xfId="23016"/>
    <cellStyle name="Millares 2 3 2 5 3" xfId="3124"/>
    <cellStyle name="Millares 2 3 2 5 3 2" xfId="7723"/>
    <cellStyle name="Millares 2 3 2 5 3 2 2" xfId="18556"/>
    <cellStyle name="Millares 2 3 2 5 3 2 2 2" xfId="39568"/>
    <cellStyle name="Millares 2 3 2 5 3 2 3" xfId="28735"/>
    <cellStyle name="Millares 2 3 2 5 3 3" xfId="13957"/>
    <cellStyle name="Millares 2 3 2 5 3 3 2" xfId="34969"/>
    <cellStyle name="Millares 2 3 2 5 3 4" xfId="24136"/>
    <cellStyle name="Millares 2 3 2 5 4" xfId="4105"/>
    <cellStyle name="Millares 2 3 2 5 4 2" xfId="8704"/>
    <cellStyle name="Millares 2 3 2 5 4 2 2" xfId="19537"/>
    <cellStyle name="Millares 2 3 2 5 4 2 2 2" xfId="40549"/>
    <cellStyle name="Millares 2 3 2 5 4 2 3" xfId="29716"/>
    <cellStyle name="Millares 2 3 2 5 4 3" xfId="14938"/>
    <cellStyle name="Millares 2 3 2 5 4 3 2" xfId="35950"/>
    <cellStyle name="Millares 2 3 2 5 4 4" xfId="25117"/>
    <cellStyle name="Millares 2 3 2 5 5" xfId="5260"/>
    <cellStyle name="Millares 2 3 2 5 5 2" xfId="16093"/>
    <cellStyle name="Millares 2 3 2 5 5 2 2" xfId="37105"/>
    <cellStyle name="Millares 2 3 2 5 5 3" xfId="26272"/>
    <cellStyle name="Millares 2 3 2 5 6" xfId="9859"/>
    <cellStyle name="Millares 2 3 2 5 6 2" xfId="20692"/>
    <cellStyle name="Millares 2 3 2 5 6 2 2" xfId="41704"/>
    <cellStyle name="Millares 2 3 2 5 6 3" xfId="30871"/>
    <cellStyle name="Millares 2 3 2 5 7" xfId="10840"/>
    <cellStyle name="Millares 2 3 2 5 7 2" xfId="31852"/>
    <cellStyle name="Millares 2 3 2 5 8" xfId="11494"/>
    <cellStyle name="Millares 2 3 2 5 8 2" xfId="32506"/>
    <cellStyle name="Millares 2 3 2 5 9" xfId="21673"/>
    <cellStyle name="Millares 2 3 2 6" xfId="982"/>
    <cellStyle name="Millares 2 3 2 6 2" xfId="2334"/>
    <cellStyle name="Millares 2 3 2 6 2 2" xfId="6933"/>
    <cellStyle name="Millares 2 3 2 6 2 2 2" xfId="17766"/>
    <cellStyle name="Millares 2 3 2 6 2 2 2 2" xfId="38778"/>
    <cellStyle name="Millares 2 3 2 6 2 2 3" xfId="27945"/>
    <cellStyle name="Millares 2 3 2 6 2 3" xfId="13167"/>
    <cellStyle name="Millares 2 3 2 6 2 3 2" xfId="34179"/>
    <cellStyle name="Millares 2 3 2 6 2 4" xfId="23346"/>
    <cellStyle name="Millares 2 3 2 6 3" xfId="3451"/>
    <cellStyle name="Millares 2 3 2 6 3 2" xfId="8050"/>
    <cellStyle name="Millares 2 3 2 6 3 2 2" xfId="18883"/>
    <cellStyle name="Millares 2 3 2 6 3 2 2 2" xfId="39895"/>
    <cellStyle name="Millares 2 3 2 6 3 2 3" xfId="29062"/>
    <cellStyle name="Millares 2 3 2 6 3 3" xfId="14284"/>
    <cellStyle name="Millares 2 3 2 6 3 3 2" xfId="35296"/>
    <cellStyle name="Millares 2 3 2 6 3 4" xfId="24463"/>
    <cellStyle name="Millares 2 3 2 6 4" xfId="4435"/>
    <cellStyle name="Millares 2 3 2 6 4 2" xfId="9034"/>
    <cellStyle name="Millares 2 3 2 6 4 2 2" xfId="19867"/>
    <cellStyle name="Millares 2 3 2 6 4 2 2 2" xfId="40879"/>
    <cellStyle name="Millares 2 3 2 6 4 2 3" xfId="30046"/>
    <cellStyle name="Millares 2 3 2 6 4 3" xfId="15268"/>
    <cellStyle name="Millares 2 3 2 6 4 3 2" xfId="36280"/>
    <cellStyle name="Millares 2 3 2 6 4 4" xfId="25447"/>
    <cellStyle name="Millares 2 3 2 6 5" xfId="5587"/>
    <cellStyle name="Millares 2 3 2 6 5 2" xfId="16420"/>
    <cellStyle name="Millares 2 3 2 6 5 2 2" xfId="37432"/>
    <cellStyle name="Millares 2 3 2 6 5 3" xfId="26599"/>
    <cellStyle name="Millares 2 3 2 6 6" xfId="10186"/>
    <cellStyle name="Millares 2 3 2 6 6 2" xfId="21019"/>
    <cellStyle name="Millares 2 3 2 6 6 2 2" xfId="42031"/>
    <cellStyle name="Millares 2 3 2 6 6 3" xfId="31198"/>
    <cellStyle name="Millares 2 3 2 6 7" xfId="11821"/>
    <cellStyle name="Millares 2 3 2 6 7 2" xfId="32833"/>
    <cellStyle name="Millares 2 3 2 6 8" xfId="22000"/>
    <cellStyle name="Millares 2 3 2 7" xfId="1312"/>
    <cellStyle name="Millares 2 3 2 7 2" xfId="2502"/>
    <cellStyle name="Millares 2 3 2 7 2 2" xfId="7101"/>
    <cellStyle name="Millares 2 3 2 7 2 2 2" xfId="17934"/>
    <cellStyle name="Millares 2 3 2 7 2 2 2 2" xfId="38946"/>
    <cellStyle name="Millares 2 3 2 7 2 2 3" xfId="28113"/>
    <cellStyle name="Millares 2 3 2 7 2 3" xfId="13335"/>
    <cellStyle name="Millares 2 3 2 7 2 3 2" xfId="34347"/>
    <cellStyle name="Millares 2 3 2 7 2 4" xfId="23514"/>
    <cellStyle name="Millares 2 3 2 7 3" xfId="4603"/>
    <cellStyle name="Millares 2 3 2 7 3 2" xfId="9202"/>
    <cellStyle name="Millares 2 3 2 7 3 2 2" xfId="20035"/>
    <cellStyle name="Millares 2 3 2 7 3 2 2 2" xfId="41047"/>
    <cellStyle name="Millares 2 3 2 7 3 2 3" xfId="30214"/>
    <cellStyle name="Millares 2 3 2 7 3 3" xfId="15436"/>
    <cellStyle name="Millares 2 3 2 7 3 3 2" xfId="36448"/>
    <cellStyle name="Millares 2 3 2 7 3 4" xfId="25615"/>
    <cellStyle name="Millares 2 3 2 7 4" xfId="5914"/>
    <cellStyle name="Millares 2 3 2 7 4 2" xfId="16747"/>
    <cellStyle name="Millares 2 3 2 7 4 2 2" xfId="37759"/>
    <cellStyle name="Millares 2 3 2 7 4 3" xfId="26926"/>
    <cellStyle name="Millares 2 3 2 7 5" xfId="12148"/>
    <cellStyle name="Millares 2 3 2 7 5 2" xfId="33160"/>
    <cellStyle name="Millares 2 3 2 7 6" xfId="22327"/>
    <cellStyle name="Millares 2 3 2 8" xfId="1672"/>
    <cellStyle name="Millares 2 3 2 8 2" xfId="6271"/>
    <cellStyle name="Millares 2 3 2 8 2 2" xfId="17104"/>
    <cellStyle name="Millares 2 3 2 8 2 2 2" xfId="38116"/>
    <cellStyle name="Millares 2 3 2 8 2 3" xfId="27283"/>
    <cellStyle name="Millares 2 3 2 8 3" xfId="12505"/>
    <cellStyle name="Millares 2 3 2 8 3 2" xfId="33517"/>
    <cellStyle name="Millares 2 3 2 8 4" xfId="22684"/>
    <cellStyle name="Millares 2 3 2 9" xfId="2797"/>
    <cellStyle name="Millares 2 3 2 9 2" xfId="7396"/>
    <cellStyle name="Millares 2 3 2 9 2 2" xfId="18229"/>
    <cellStyle name="Millares 2 3 2 9 2 2 2" xfId="39241"/>
    <cellStyle name="Millares 2 3 2 9 2 3" xfId="28408"/>
    <cellStyle name="Millares 2 3 2 9 3" xfId="13630"/>
    <cellStyle name="Millares 2 3 2 9 3 2" xfId="34642"/>
    <cellStyle name="Millares 2 3 2 9 4" xfId="23809"/>
    <cellStyle name="Millares 2 3 3" xfId="300"/>
    <cellStyle name="Millares 2 3 3 10" xfId="3800"/>
    <cellStyle name="Millares 2 3 3 10 2" xfId="8399"/>
    <cellStyle name="Millares 2 3 3 10 2 2" xfId="19232"/>
    <cellStyle name="Millares 2 3 3 10 2 2 2" xfId="40244"/>
    <cellStyle name="Millares 2 3 3 10 2 3" xfId="29411"/>
    <cellStyle name="Millares 2 3 3 10 3" xfId="14633"/>
    <cellStyle name="Millares 2 3 3 10 3 2" xfId="35645"/>
    <cellStyle name="Millares 2 3 3 10 4" xfId="24812"/>
    <cellStyle name="Millares 2 3 3 11" xfId="4955"/>
    <cellStyle name="Millares 2 3 3 11 2" xfId="15788"/>
    <cellStyle name="Millares 2 3 3 11 2 2" xfId="36800"/>
    <cellStyle name="Millares 2 3 3 11 3" xfId="25967"/>
    <cellStyle name="Millares 2 3 3 12" xfId="9554"/>
    <cellStyle name="Millares 2 3 3 12 2" xfId="20387"/>
    <cellStyle name="Millares 2 3 3 12 2 2" xfId="41399"/>
    <cellStyle name="Millares 2 3 3 12 3" xfId="30566"/>
    <cellStyle name="Millares 2 3 3 13" xfId="10535"/>
    <cellStyle name="Millares 2 3 3 13 2" xfId="31547"/>
    <cellStyle name="Millares 2 3 3 14" xfId="11189"/>
    <cellStyle name="Millares 2 3 3 14 2" xfId="32201"/>
    <cellStyle name="Millares 2 3 3 15" xfId="21368"/>
    <cellStyle name="Millares 2 3 3 2" xfId="356"/>
    <cellStyle name="Millares 2 3 3 2 10" xfId="9610"/>
    <cellStyle name="Millares 2 3 3 2 10 2" xfId="20443"/>
    <cellStyle name="Millares 2 3 3 2 10 2 2" xfId="41455"/>
    <cellStyle name="Millares 2 3 3 2 10 3" xfId="30622"/>
    <cellStyle name="Millares 2 3 3 2 11" xfId="10591"/>
    <cellStyle name="Millares 2 3 3 2 11 2" xfId="31603"/>
    <cellStyle name="Millares 2 3 3 2 12" xfId="11245"/>
    <cellStyle name="Millares 2 3 3 2 12 2" xfId="32257"/>
    <cellStyle name="Millares 2 3 3 2 13" xfId="21424"/>
    <cellStyle name="Millares 2 3 3 2 2" xfId="566"/>
    <cellStyle name="Millares 2 3 3 2 2 10" xfId="10756"/>
    <cellStyle name="Millares 2 3 3 2 2 10 2" xfId="31768"/>
    <cellStyle name="Millares 2 3 3 2 2 11" xfId="11410"/>
    <cellStyle name="Millares 2 3 3 2 2 11 2" xfId="32422"/>
    <cellStyle name="Millares 2 3 3 2 2 12" xfId="21589"/>
    <cellStyle name="Millares 2 3 3 2 2 2" xfId="896"/>
    <cellStyle name="Millares 2 3 3 2 2 2 2" xfId="2247"/>
    <cellStyle name="Millares 2 3 3 2 2 2 2 2" xfId="6846"/>
    <cellStyle name="Millares 2 3 3 2 2 2 2 2 2" xfId="17679"/>
    <cellStyle name="Millares 2 3 3 2 2 2 2 2 2 2" xfId="38691"/>
    <cellStyle name="Millares 2 3 3 2 2 2 2 2 3" xfId="27858"/>
    <cellStyle name="Millares 2 3 3 2 2 2 2 3" xfId="13080"/>
    <cellStyle name="Millares 2 3 3 2 2 2 2 3 2" xfId="34092"/>
    <cellStyle name="Millares 2 3 3 2 2 2 2 4" xfId="23259"/>
    <cellStyle name="Millares 2 3 3 2 2 2 3" xfId="3367"/>
    <cellStyle name="Millares 2 3 3 2 2 2 3 2" xfId="7966"/>
    <cellStyle name="Millares 2 3 3 2 2 2 3 2 2" xfId="18799"/>
    <cellStyle name="Millares 2 3 3 2 2 2 3 2 2 2" xfId="39811"/>
    <cellStyle name="Millares 2 3 3 2 2 2 3 2 3" xfId="28978"/>
    <cellStyle name="Millares 2 3 3 2 2 2 3 3" xfId="14200"/>
    <cellStyle name="Millares 2 3 3 2 2 2 3 3 2" xfId="35212"/>
    <cellStyle name="Millares 2 3 3 2 2 2 3 4" xfId="24379"/>
    <cellStyle name="Millares 2 3 3 2 2 2 4" xfId="4348"/>
    <cellStyle name="Millares 2 3 3 2 2 2 4 2" xfId="8947"/>
    <cellStyle name="Millares 2 3 3 2 2 2 4 2 2" xfId="19780"/>
    <cellStyle name="Millares 2 3 3 2 2 2 4 2 2 2" xfId="40792"/>
    <cellStyle name="Millares 2 3 3 2 2 2 4 2 3" xfId="29959"/>
    <cellStyle name="Millares 2 3 3 2 2 2 4 3" xfId="15181"/>
    <cellStyle name="Millares 2 3 3 2 2 2 4 3 2" xfId="36193"/>
    <cellStyle name="Millares 2 3 3 2 2 2 4 4" xfId="25360"/>
    <cellStyle name="Millares 2 3 3 2 2 2 5" xfId="5503"/>
    <cellStyle name="Millares 2 3 3 2 2 2 5 2" xfId="16336"/>
    <cellStyle name="Millares 2 3 3 2 2 2 5 2 2" xfId="37348"/>
    <cellStyle name="Millares 2 3 3 2 2 2 5 3" xfId="26515"/>
    <cellStyle name="Millares 2 3 3 2 2 2 6" xfId="10102"/>
    <cellStyle name="Millares 2 3 3 2 2 2 6 2" xfId="20935"/>
    <cellStyle name="Millares 2 3 3 2 2 2 6 2 2" xfId="41947"/>
    <cellStyle name="Millares 2 3 3 2 2 2 6 3" xfId="31114"/>
    <cellStyle name="Millares 2 3 3 2 2 2 7" xfId="11083"/>
    <cellStyle name="Millares 2 3 3 2 2 2 7 2" xfId="32095"/>
    <cellStyle name="Millares 2 3 3 2 2 2 8" xfId="11737"/>
    <cellStyle name="Millares 2 3 3 2 2 2 8 2" xfId="32749"/>
    <cellStyle name="Millares 2 3 3 2 2 2 9" xfId="21916"/>
    <cellStyle name="Millares 2 3 3 2 2 3" xfId="1226"/>
    <cellStyle name="Millares 2 3 3 2 2 3 2" xfId="2713"/>
    <cellStyle name="Millares 2 3 3 2 2 3 2 2" xfId="7312"/>
    <cellStyle name="Millares 2 3 3 2 2 3 2 2 2" xfId="18145"/>
    <cellStyle name="Millares 2 3 3 2 2 3 2 2 2 2" xfId="39157"/>
    <cellStyle name="Millares 2 3 3 2 2 3 2 2 3" xfId="28324"/>
    <cellStyle name="Millares 2 3 3 2 2 3 2 3" xfId="13546"/>
    <cellStyle name="Millares 2 3 3 2 2 3 2 3 2" xfId="34558"/>
    <cellStyle name="Millares 2 3 3 2 2 3 2 4" xfId="23725"/>
    <cellStyle name="Millares 2 3 3 2 2 3 3" xfId="3694"/>
    <cellStyle name="Millares 2 3 3 2 2 3 3 2" xfId="8293"/>
    <cellStyle name="Millares 2 3 3 2 2 3 3 2 2" xfId="19126"/>
    <cellStyle name="Millares 2 3 3 2 2 3 3 2 2 2" xfId="40138"/>
    <cellStyle name="Millares 2 3 3 2 2 3 3 2 3" xfId="29305"/>
    <cellStyle name="Millares 2 3 3 2 2 3 3 3" xfId="14527"/>
    <cellStyle name="Millares 2 3 3 2 2 3 3 3 2" xfId="35539"/>
    <cellStyle name="Millares 2 3 3 2 2 3 3 4" xfId="24706"/>
    <cellStyle name="Millares 2 3 3 2 2 3 4" xfId="4849"/>
    <cellStyle name="Millares 2 3 3 2 2 3 4 2" xfId="9448"/>
    <cellStyle name="Millares 2 3 3 2 2 3 4 2 2" xfId="20281"/>
    <cellStyle name="Millares 2 3 3 2 2 3 4 2 2 2" xfId="41293"/>
    <cellStyle name="Millares 2 3 3 2 2 3 4 2 3" xfId="30460"/>
    <cellStyle name="Millares 2 3 3 2 2 3 4 3" xfId="15682"/>
    <cellStyle name="Millares 2 3 3 2 2 3 4 3 2" xfId="36694"/>
    <cellStyle name="Millares 2 3 3 2 2 3 4 4" xfId="25861"/>
    <cellStyle name="Millares 2 3 3 2 2 3 5" xfId="5830"/>
    <cellStyle name="Millares 2 3 3 2 2 3 5 2" xfId="16663"/>
    <cellStyle name="Millares 2 3 3 2 2 3 5 2 2" xfId="37675"/>
    <cellStyle name="Millares 2 3 3 2 2 3 5 3" xfId="26842"/>
    <cellStyle name="Millares 2 3 3 2 2 3 6" xfId="10429"/>
    <cellStyle name="Millares 2 3 3 2 2 3 6 2" xfId="21262"/>
    <cellStyle name="Millares 2 3 3 2 2 3 6 2 2" xfId="42274"/>
    <cellStyle name="Millares 2 3 3 2 2 3 6 3" xfId="31441"/>
    <cellStyle name="Millares 2 3 3 2 2 3 7" xfId="12064"/>
    <cellStyle name="Millares 2 3 3 2 2 3 7 2" xfId="33076"/>
    <cellStyle name="Millares 2 3 3 2 2 3 8" xfId="22243"/>
    <cellStyle name="Millares 2 3 3 2 2 4" xfId="1556"/>
    <cellStyle name="Millares 2 3 3 2 2 4 2" xfId="6157"/>
    <cellStyle name="Millares 2 3 3 2 2 4 2 2" xfId="16990"/>
    <cellStyle name="Millares 2 3 3 2 2 4 2 2 2" xfId="38002"/>
    <cellStyle name="Millares 2 3 3 2 2 4 2 3" xfId="27169"/>
    <cellStyle name="Millares 2 3 3 2 2 4 3" xfId="12391"/>
    <cellStyle name="Millares 2 3 3 2 2 4 3 2" xfId="33403"/>
    <cellStyle name="Millares 2 3 3 2 2 4 4" xfId="22570"/>
    <cellStyle name="Millares 2 3 3 2 2 5" xfId="1920"/>
    <cellStyle name="Millares 2 3 3 2 2 5 2" xfId="6519"/>
    <cellStyle name="Millares 2 3 3 2 2 5 2 2" xfId="17352"/>
    <cellStyle name="Millares 2 3 3 2 2 5 2 2 2" xfId="38364"/>
    <cellStyle name="Millares 2 3 3 2 2 5 2 3" xfId="27531"/>
    <cellStyle name="Millares 2 3 3 2 2 5 3" xfId="12753"/>
    <cellStyle name="Millares 2 3 3 2 2 5 3 2" xfId="33765"/>
    <cellStyle name="Millares 2 3 3 2 2 5 4" xfId="22932"/>
    <cellStyle name="Millares 2 3 3 2 2 6" xfId="3040"/>
    <cellStyle name="Millares 2 3 3 2 2 6 2" xfId="7639"/>
    <cellStyle name="Millares 2 3 3 2 2 6 2 2" xfId="18472"/>
    <cellStyle name="Millares 2 3 3 2 2 6 2 2 2" xfId="39484"/>
    <cellStyle name="Millares 2 3 3 2 2 6 2 3" xfId="28651"/>
    <cellStyle name="Millares 2 3 3 2 2 6 3" xfId="13873"/>
    <cellStyle name="Millares 2 3 3 2 2 6 3 2" xfId="34885"/>
    <cellStyle name="Millares 2 3 3 2 2 6 4" xfId="24052"/>
    <cellStyle name="Millares 2 3 3 2 2 7" xfId="4021"/>
    <cellStyle name="Millares 2 3 3 2 2 7 2" xfId="8620"/>
    <cellStyle name="Millares 2 3 3 2 2 7 2 2" xfId="19453"/>
    <cellStyle name="Millares 2 3 3 2 2 7 2 2 2" xfId="40465"/>
    <cellStyle name="Millares 2 3 3 2 2 7 2 3" xfId="29632"/>
    <cellStyle name="Millares 2 3 3 2 2 7 3" xfId="14854"/>
    <cellStyle name="Millares 2 3 3 2 2 7 3 2" xfId="35866"/>
    <cellStyle name="Millares 2 3 3 2 2 7 4" xfId="25033"/>
    <cellStyle name="Millares 2 3 3 2 2 8" xfId="5176"/>
    <cellStyle name="Millares 2 3 3 2 2 8 2" xfId="16009"/>
    <cellStyle name="Millares 2 3 3 2 2 8 2 2" xfId="37021"/>
    <cellStyle name="Millares 2 3 3 2 2 8 3" xfId="26188"/>
    <cellStyle name="Millares 2 3 3 2 2 9" xfId="9775"/>
    <cellStyle name="Millares 2 3 3 2 2 9 2" xfId="20608"/>
    <cellStyle name="Millares 2 3 3 2 2 9 2 2" xfId="41620"/>
    <cellStyle name="Millares 2 3 3 2 2 9 3" xfId="30787"/>
    <cellStyle name="Millares 2 3 3 2 3" xfId="730"/>
    <cellStyle name="Millares 2 3 3 2 3 2" xfId="2082"/>
    <cellStyle name="Millares 2 3 3 2 3 2 2" xfId="6681"/>
    <cellStyle name="Millares 2 3 3 2 3 2 2 2" xfId="17514"/>
    <cellStyle name="Millares 2 3 3 2 3 2 2 2 2" xfId="38526"/>
    <cellStyle name="Millares 2 3 3 2 3 2 2 3" xfId="27693"/>
    <cellStyle name="Millares 2 3 3 2 3 2 3" xfId="12915"/>
    <cellStyle name="Millares 2 3 3 2 3 2 3 2" xfId="33927"/>
    <cellStyle name="Millares 2 3 3 2 3 2 4" xfId="23094"/>
    <cellStyle name="Millares 2 3 3 2 3 3" xfId="3202"/>
    <cellStyle name="Millares 2 3 3 2 3 3 2" xfId="7801"/>
    <cellStyle name="Millares 2 3 3 2 3 3 2 2" xfId="18634"/>
    <cellStyle name="Millares 2 3 3 2 3 3 2 2 2" xfId="39646"/>
    <cellStyle name="Millares 2 3 3 2 3 3 2 3" xfId="28813"/>
    <cellStyle name="Millares 2 3 3 2 3 3 3" xfId="14035"/>
    <cellStyle name="Millares 2 3 3 2 3 3 3 2" xfId="35047"/>
    <cellStyle name="Millares 2 3 3 2 3 3 4" xfId="24214"/>
    <cellStyle name="Millares 2 3 3 2 3 4" xfId="4183"/>
    <cellStyle name="Millares 2 3 3 2 3 4 2" xfId="8782"/>
    <cellStyle name="Millares 2 3 3 2 3 4 2 2" xfId="19615"/>
    <cellStyle name="Millares 2 3 3 2 3 4 2 2 2" xfId="40627"/>
    <cellStyle name="Millares 2 3 3 2 3 4 2 3" xfId="29794"/>
    <cellStyle name="Millares 2 3 3 2 3 4 3" xfId="15016"/>
    <cellStyle name="Millares 2 3 3 2 3 4 3 2" xfId="36028"/>
    <cellStyle name="Millares 2 3 3 2 3 4 4" xfId="25195"/>
    <cellStyle name="Millares 2 3 3 2 3 5" xfId="5338"/>
    <cellStyle name="Millares 2 3 3 2 3 5 2" xfId="16171"/>
    <cellStyle name="Millares 2 3 3 2 3 5 2 2" xfId="37183"/>
    <cellStyle name="Millares 2 3 3 2 3 5 3" xfId="26350"/>
    <cellStyle name="Millares 2 3 3 2 3 6" xfId="9937"/>
    <cellStyle name="Millares 2 3 3 2 3 6 2" xfId="20770"/>
    <cellStyle name="Millares 2 3 3 2 3 6 2 2" xfId="41782"/>
    <cellStyle name="Millares 2 3 3 2 3 6 3" xfId="30949"/>
    <cellStyle name="Millares 2 3 3 2 3 7" xfId="10918"/>
    <cellStyle name="Millares 2 3 3 2 3 7 2" xfId="31930"/>
    <cellStyle name="Millares 2 3 3 2 3 8" xfId="11572"/>
    <cellStyle name="Millares 2 3 3 2 3 8 2" xfId="32584"/>
    <cellStyle name="Millares 2 3 3 2 3 9" xfId="21751"/>
    <cellStyle name="Millares 2 3 3 2 4" xfId="1060"/>
    <cellStyle name="Millares 2 3 3 2 4 2" xfId="2412"/>
    <cellStyle name="Millares 2 3 3 2 4 2 2" xfId="7011"/>
    <cellStyle name="Millares 2 3 3 2 4 2 2 2" xfId="17844"/>
    <cellStyle name="Millares 2 3 3 2 4 2 2 2 2" xfId="38856"/>
    <cellStyle name="Millares 2 3 3 2 4 2 2 3" xfId="28023"/>
    <cellStyle name="Millares 2 3 3 2 4 2 3" xfId="13245"/>
    <cellStyle name="Millares 2 3 3 2 4 2 3 2" xfId="34257"/>
    <cellStyle name="Millares 2 3 3 2 4 2 4" xfId="23424"/>
    <cellStyle name="Millares 2 3 3 2 4 3" xfId="3529"/>
    <cellStyle name="Millares 2 3 3 2 4 3 2" xfId="8128"/>
    <cellStyle name="Millares 2 3 3 2 4 3 2 2" xfId="18961"/>
    <cellStyle name="Millares 2 3 3 2 4 3 2 2 2" xfId="39973"/>
    <cellStyle name="Millares 2 3 3 2 4 3 2 3" xfId="29140"/>
    <cellStyle name="Millares 2 3 3 2 4 3 3" xfId="14362"/>
    <cellStyle name="Millares 2 3 3 2 4 3 3 2" xfId="35374"/>
    <cellStyle name="Millares 2 3 3 2 4 3 4" xfId="24541"/>
    <cellStyle name="Millares 2 3 3 2 4 4" xfId="4513"/>
    <cellStyle name="Millares 2 3 3 2 4 4 2" xfId="9112"/>
    <cellStyle name="Millares 2 3 3 2 4 4 2 2" xfId="19945"/>
    <cellStyle name="Millares 2 3 3 2 4 4 2 2 2" xfId="40957"/>
    <cellStyle name="Millares 2 3 3 2 4 4 2 3" xfId="30124"/>
    <cellStyle name="Millares 2 3 3 2 4 4 3" xfId="15346"/>
    <cellStyle name="Millares 2 3 3 2 4 4 3 2" xfId="36358"/>
    <cellStyle name="Millares 2 3 3 2 4 4 4" xfId="25525"/>
    <cellStyle name="Millares 2 3 3 2 4 5" xfId="5665"/>
    <cellStyle name="Millares 2 3 3 2 4 5 2" xfId="16498"/>
    <cellStyle name="Millares 2 3 3 2 4 5 2 2" xfId="37510"/>
    <cellStyle name="Millares 2 3 3 2 4 5 3" xfId="26677"/>
    <cellStyle name="Millares 2 3 3 2 4 6" xfId="10264"/>
    <cellStyle name="Millares 2 3 3 2 4 6 2" xfId="21097"/>
    <cellStyle name="Millares 2 3 3 2 4 6 2 2" xfId="42109"/>
    <cellStyle name="Millares 2 3 3 2 4 6 3" xfId="31276"/>
    <cellStyle name="Millares 2 3 3 2 4 7" xfId="11899"/>
    <cellStyle name="Millares 2 3 3 2 4 7 2" xfId="32911"/>
    <cellStyle name="Millares 2 3 3 2 4 8" xfId="22078"/>
    <cellStyle name="Millares 2 3 3 2 5" xfId="1390"/>
    <cellStyle name="Millares 2 3 3 2 5 2" xfId="2580"/>
    <cellStyle name="Millares 2 3 3 2 5 2 2" xfId="7179"/>
    <cellStyle name="Millares 2 3 3 2 5 2 2 2" xfId="18012"/>
    <cellStyle name="Millares 2 3 3 2 5 2 2 2 2" xfId="39024"/>
    <cellStyle name="Millares 2 3 3 2 5 2 2 3" xfId="28191"/>
    <cellStyle name="Millares 2 3 3 2 5 2 3" xfId="13413"/>
    <cellStyle name="Millares 2 3 3 2 5 2 3 2" xfId="34425"/>
    <cellStyle name="Millares 2 3 3 2 5 2 4" xfId="23592"/>
    <cellStyle name="Millares 2 3 3 2 5 3" xfId="4681"/>
    <cellStyle name="Millares 2 3 3 2 5 3 2" xfId="9280"/>
    <cellStyle name="Millares 2 3 3 2 5 3 2 2" xfId="20113"/>
    <cellStyle name="Millares 2 3 3 2 5 3 2 2 2" xfId="41125"/>
    <cellStyle name="Millares 2 3 3 2 5 3 2 3" xfId="30292"/>
    <cellStyle name="Millares 2 3 3 2 5 3 3" xfId="15514"/>
    <cellStyle name="Millares 2 3 3 2 5 3 3 2" xfId="36526"/>
    <cellStyle name="Millares 2 3 3 2 5 3 4" xfId="25693"/>
    <cellStyle name="Millares 2 3 3 2 5 4" xfId="5992"/>
    <cellStyle name="Millares 2 3 3 2 5 4 2" xfId="16825"/>
    <cellStyle name="Millares 2 3 3 2 5 4 2 2" xfId="37837"/>
    <cellStyle name="Millares 2 3 3 2 5 4 3" xfId="27004"/>
    <cellStyle name="Millares 2 3 3 2 5 5" xfId="12226"/>
    <cellStyle name="Millares 2 3 3 2 5 5 2" xfId="33238"/>
    <cellStyle name="Millares 2 3 3 2 5 6" xfId="22405"/>
    <cellStyle name="Millares 2 3 3 2 6" xfId="1750"/>
    <cellStyle name="Millares 2 3 3 2 6 2" xfId="6349"/>
    <cellStyle name="Millares 2 3 3 2 6 2 2" xfId="17182"/>
    <cellStyle name="Millares 2 3 3 2 6 2 2 2" xfId="38194"/>
    <cellStyle name="Millares 2 3 3 2 6 2 3" xfId="27361"/>
    <cellStyle name="Millares 2 3 3 2 6 3" xfId="12583"/>
    <cellStyle name="Millares 2 3 3 2 6 3 2" xfId="33595"/>
    <cellStyle name="Millares 2 3 3 2 6 4" xfId="22762"/>
    <cellStyle name="Millares 2 3 3 2 7" xfId="2875"/>
    <cellStyle name="Millares 2 3 3 2 7 2" xfId="7474"/>
    <cellStyle name="Millares 2 3 3 2 7 2 2" xfId="18307"/>
    <cellStyle name="Millares 2 3 3 2 7 2 2 2" xfId="39319"/>
    <cellStyle name="Millares 2 3 3 2 7 2 3" xfId="28486"/>
    <cellStyle name="Millares 2 3 3 2 7 3" xfId="13708"/>
    <cellStyle name="Millares 2 3 3 2 7 3 2" xfId="34720"/>
    <cellStyle name="Millares 2 3 3 2 7 4" xfId="23887"/>
    <cellStyle name="Millares 2 3 3 2 8" xfId="3856"/>
    <cellStyle name="Millares 2 3 3 2 8 2" xfId="8455"/>
    <cellStyle name="Millares 2 3 3 2 8 2 2" xfId="19288"/>
    <cellStyle name="Millares 2 3 3 2 8 2 2 2" xfId="40300"/>
    <cellStyle name="Millares 2 3 3 2 8 2 3" xfId="29467"/>
    <cellStyle name="Millares 2 3 3 2 8 3" xfId="14689"/>
    <cellStyle name="Millares 2 3 3 2 8 3 2" xfId="35701"/>
    <cellStyle name="Millares 2 3 3 2 8 4" xfId="24868"/>
    <cellStyle name="Millares 2 3 3 2 9" xfId="5011"/>
    <cellStyle name="Millares 2 3 3 2 9 2" xfId="15844"/>
    <cellStyle name="Millares 2 3 3 2 9 2 2" xfId="36856"/>
    <cellStyle name="Millares 2 3 3 2 9 3" xfId="26023"/>
    <cellStyle name="Millares 2 3 3 3" xfId="410"/>
    <cellStyle name="Millares 2 3 3 3 10" xfId="9663"/>
    <cellStyle name="Millares 2 3 3 3 10 2" xfId="20496"/>
    <cellStyle name="Millares 2 3 3 3 10 2 2" xfId="41508"/>
    <cellStyle name="Millares 2 3 3 3 10 3" xfId="30675"/>
    <cellStyle name="Millares 2 3 3 3 11" xfId="10644"/>
    <cellStyle name="Millares 2 3 3 3 11 2" xfId="31656"/>
    <cellStyle name="Millares 2 3 3 3 12" xfId="11298"/>
    <cellStyle name="Millares 2 3 3 3 12 2" xfId="32310"/>
    <cellStyle name="Millares 2 3 3 3 13" xfId="21477"/>
    <cellStyle name="Millares 2 3 3 3 2" xfId="621"/>
    <cellStyle name="Millares 2 3 3 3 2 10" xfId="10809"/>
    <cellStyle name="Millares 2 3 3 3 2 10 2" xfId="31821"/>
    <cellStyle name="Millares 2 3 3 3 2 11" xfId="11463"/>
    <cellStyle name="Millares 2 3 3 3 2 11 2" xfId="32475"/>
    <cellStyle name="Millares 2 3 3 3 2 12" xfId="21642"/>
    <cellStyle name="Millares 2 3 3 3 2 2" xfId="951"/>
    <cellStyle name="Millares 2 3 3 3 2 2 2" xfId="2300"/>
    <cellStyle name="Millares 2 3 3 3 2 2 2 2" xfId="6899"/>
    <cellStyle name="Millares 2 3 3 3 2 2 2 2 2" xfId="17732"/>
    <cellStyle name="Millares 2 3 3 3 2 2 2 2 2 2" xfId="38744"/>
    <cellStyle name="Millares 2 3 3 3 2 2 2 2 3" xfId="27911"/>
    <cellStyle name="Millares 2 3 3 3 2 2 2 3" xfId="13133"/>
    <cellStyle name="Millares 2 3 3 3 2 2 2 3 2" xfId="34145"/>
    <cellStyle name="Millares 2 3 3 3 2 2 2 4" xfId="23312"/>
    <cellStyle name="Millares 2 3 3 3 2 2 3" xfId="3420"/>
    <cellStyle name="Millares 2 3 3 3 2 2 3 2" xfId="8019"/>
    <cellStyle name="Millares 2 3 3 3 2 2 3 2 2" xfId="18852"/>
    <cellStyle name="Millares 2 3 3 3 2 2 3 2 2 2" xfId="39864"/>
    <cellStyle name="Millares 2 3 3 3 2 2 3 2 3" xfId="29031"/>
    <cellStyle name="Millares 2 3 3 3 2 2 3 3" xfId="14253"/>
    <cellStyle name="Millares 2 3 3 3 2 2 3 3 2" xfId="35265"/>
    <cellStyle name="Millares 2 3 3 3 2 2 3 4" xfId="24432"/>
    <cellStyle name="Millares 2 3 3 3 2 2 4" xfId="4401"/>
    <cellStyle name="Millares 2 3 3 3 2 2 4 2" xfId="9000"/>
    <cellStyle name="Millares 2 3 3 3 2 2 4 2 2" xfId="19833"/>
    <cellStyle name="Millares 2 3 3 3 2 2 4 2 2 2" xfId="40845"/>
    <cellStyle name="Millares 2 3 3 3 2 2 4 2 3" xfId="30012"/>
    <cellStyle name="Millares 2 3 3 3 2 2 4 3" xfId="15234"/>
    <cellStyle name="Millares 2 3 3 3 2 2 4 3 2" xfId="36246"/>
    <cellStyle name="Millares 2 3 3 3 2 2 4 4" xfId="25413"/>
    <cellStyle name="Millares 2 3 3 3 2 2 5" xfId="5556"/>
    <cellStyle name="Millares 2 3 3 3 2 2 5 2" xfId="16389"/>
    <cellStyle name="Millares 2 3 3 3 2 2 5 2 2" xfId="37401"/>
    <cellStyle name="Millares 2 3 3 3 2 2 5 3" xfId="26568"/>
    <cellStyle name="Millares 2 3 3 3 2 2 6" xfId="10155"/>
    <cellStyle name="Millares 2 3 3 3 2 2 6 2" xfId="20988"/>
    <cellStyle name="Millares 2 3 3 3 2 2 6 2 2" xfId="42000"/>
    <cellStyle name="Millares 2 3 3 3 2 2 6 3" xfId="31167"/>
    <cellStyle name="Millares 2 3 3 3 2 2 7" xfId="11136"/>
    <cellStyle name="Millares 2 3 3 3 2 2 7 2" xfId="32148"/>
    <cellStyle name="Millares 2 3 3 3 2 2 8" xfId="11790"/>
    <cellStyle name="Millares 2 3 3 3 2 2 8 2" xfId="32802"/>
    <cellStyle name="Millares 2 3 3 3 2 2 9" xfId="21969"/>
    <cellStyle name="Millares 2 3 3 3 2 3" xfId="1281"/>
    <cellStyle name="Millares 2 3 3 3 2 3 2" xfId="2766"/>
    <cellStyle name="Millares 2 3 3 3 2 3 2 2" xfId="7365"/>
    <cellStyle name="Millares 2 3 3 3 2 3 2 2 2" xfId="18198"/>
    <cellStyle name="Millares 2 3 3 3 2 3 2 2 2 2" xfId="39210"/>
    <cellStyle name="Millares 2 3 3 3 2 3 2 2 3" xfId="28377"/>
    <cellStyle name="Millares 2 3 3 3 2 3 2 3" xfId="13599"/>
    <cellStyle name="Millares 2 3 3 3 2 3 2 3 2" xfId="34611"/>
    <cellStyle name="Millares 2 3 3 3 2 3 2 4" xfId="23778"/>
    <cellStyle name="Millares 2 3 3 3 2 3 3" xfId="3747"/>
    <cellStyle name="Millares 2 3 3 3 2 3 3 2" xfId="8346"/>
    <cellStyle name="Millares 2 3 3 3 2 3 3 2 2" xfId="19179"/>
    <cellStyle name="Millares 2 3 3 3 2 3 3 2 2 2" xfId="40191"/>
    <cellStyle name="Millares 2 3 3 3 2 3 3 2 3" xfId="29358"/>
    <cellStyle name="Millares 2 3 3 3 2 3 3 3" xfId="14580"/>
    <cellStyle name="Millares 2 3 3 3 2 3 3 3 2" xfId="35592"/>
    <cellStyle name="Millares 2 3 3 3 2 3 3 4" xfId="24759"/>
    <cellStyle name="Millares 2 3 3 3 2 3 4" xfId="4902"/>
    <cellStyle name="Millares 2 3 3 3 2 3 4 2" xfId="9501"/>
    <cellStyle name="Millares 2 3 3 3 2 3 4 2 2" xfId="20334"/>
    <cellStyle name="Millares 2 3 3 3 2 3 4 2 2 2" xfId="41346"/>
    <cellStyle name="Millares 2 3 3 3 2 3 4 2 3" xfId="30513"/>
    <cellStyle name="Millares 2 3 3 3 2 3 4 3" xfId="15735"/>
    <cellStyle name="Millares 2 3 3 3 2 3 4 3 2" xfId="36747"/>
    <cellStyle name="Millares 2 3 3 3 2 3 4 4" xfId="25914"/>
    <cellStyle name="Millares 2 3 3 3 2 3 5" xfId="5883"/>
    <cellStyle name="Millares 2 3 3 3 2 3 5 2" xfId="16716"/>
    <cellStyle name="Millares 2 3 3 3 2 3 5 2 2" xfId="37728"/>
    <cellStyle name="Millares 2 3 3 3 2 3 5 3" xfId="26895"/>
    <cellStyle name="Millares 2 3 3 3 2 3 6" xfId="10482"/>
    <cellStyle name="Millares 2 3 3 3 2 3 6 2" xfId="21315"/>
    <cellStyle name="Millares 2 3 3 3 2 3 6 2 2" xfId="42327"/>
    <cellStyle name="Millares 2 3 3 3 2 3 6 3" xfId="31494"/>
    <cellStyle name="Millares 2 3 3 3 2 3 7" xfId="12117"/>
    <cellStyle name="Millares 2 3 3 3 2 3 7 2" xfId="33129"/>
    <cellStyle name="Millares 2 3 3 3 2 3 8" xfId="22296"/>
    <cellStyle name="Millares 2 3 3 3 2 4" xfId="1611"/>
    <cellStyle name="Millares 2 3 3 3 2 4 2" xfId="6210"/>
    <cellStyle name="Millares 2 3 3 3 2 4 2 2" xfId="17043"/>
    <cellStyle name="Millares 2 3 3 3 2 4 2 2 2" xfId="38055"/>
    <cellStyle name="Millares 2 3 3 3 2 4 2 3" xfId="27222"/>
    <cellStyle name="Millares 2 3 3 3 2 4 3" xfId="12444"/>
    <cellStyle name="Millares 2 3 3 3 2 4 3 2" xfId="33456"/>
    <cellStyle name="Millares 2 3 3 3 2 4 4" xfId="22623"/>
    <cellStyle name="Millares 2 3 3 3 2 5" xfId="1973"/>
    <cellStyle name="Millares 2 3 3 3 2 5 2" xfId="6572"/>
    <cellStyle name="Millares 2 3 3 3 2 5 2 2" xfId="17405"/>
    <cellStyle name="Millares 2 3 3 3 2 5 2 2 2" xfId="38417"/>
    <cellStyle name="Millares 2 3 3 3 2 5 2 3" xfId="27584"/>
    <cellStyle name="Millares 2 3 3 3 2 5 3" xfId="12806"/>
    <cellStyle name="Millares 2 3 3 3 2 5 3 2" xfId="33818"/>
    <cellStyle name="Millares 2 3 3 3 2 5 4" xfId="22985"/>
    <cellStyle name="Millares 2 3 3 3 2 6" xfId="3093"/>
    <cellStyle name="Millares 2 3 3 3 2 6 2" xfId="7692"/>
    <cellStyle name="Millares 2 3 3 3 2 6 2 2" xfId="18525"/>
    <cellStyle name="Millares 2 3 3 3 2 6 2 2 2" xfId="39537"/>
    <cellStyle name="Millares 2 3 3 3 2 6 2 3" xfId="28704"/>
    <cellStyle name="Millares 2 3 3 3 2 6 3" xfId="13926"/>
    <cellStyle name="Millares 2 3 3 3 2 6 3 2" xfId="34938"/>
    <cellStyle name="Millares 2 3 3 3 2 6 4" xfId="24105"/>
    <cellStyle name="Millares 2 3 3 3 2 7" xfId="4074"/>
    <cellStyle name="Millares 2 3 3 3 2 7 2" xfId="8673"/>
    <cellStyle name="Millares 2 3 3 3 2 7 2 2" xfId="19506"/>
    <cellStyle name="Millares 2 3 3 3 2 7 2 2 2" xfId="40518"/>
    <cellStyle name="Millares 2 3 3 3 2 7 2 3" xfId="29685"/>
    <cellStyle name="Millares 2 3 3 3 2 7 3" xfId="14907"/>
    <cellStyle name="Millares 2 3 3 3 2 7 3 2" xfId="35919"/>
    <cellStyle name="Millares 2 3 3 3 2 7 4" xfId="25086"/>
    <cellStyle name="Millares 2 3 3 3 2 8" xfId="5229"/>
    <cellStyle name="Millares 2 3 3 3 2 8 2" xfId="16062"/>
    <cellStyle name="Millares 2 3 3 3 2 8 2 2" xfId="37074"/>
    <cellStyle name="Millares 2 3 3 3 2 8 3" xfId="26241"/>
    <cellStyle name="Millares 2 3 3 3 2 9" xfId="9828"/>
    <cellStyle name="Millares 2 3 3 3 2 9 2" xfId="20661"/>
    <cellStyle name="Millares 2 3 3 3 2 9 2 2" xfId="41673"/>
    <cellStyle name="Millares 2 3 3 3 2 9 3" xfId="30840"/>
    <cellStyle name="Millares 2 3 3 3 3" xfId="784"/>
    <cellStyle name="Millares 2 3 3 3 3 2" xfId="2135"/>
    <cellStyle name="Millares 2 3 3 3 3 2 2" xfId="6734"/>
    <cellStyle name="Millares 2 3 3 3 3 2 2 2" xfId="17567"/>
    <cellStyle name="Millares 2 3 3 3 3 2 2 2 2" xfId="38579"/>
    <cellStyle name="Millares 2 3 3 3 3 2 2 3" xfId="27746"/>
    <cellStyle name="Millares 2 3 3 3 3 2 3" xfId="12968"/>
    <cellStyle name="Millares 2 3 3 3 3 2 3 2" xfId="33980"/>
    <cellStyle name="Millares 2 3 3 3 3 2 4" xfId="23147"/>
    <cellStyle name="Millares 2 3 3 3 3 3" xfId="3255"/>
    <cellStyle name="Millares 2 3 3 3 3 3 2" xfId="7854"/>
    <cellStyle name="Millares 2 3 3 3 3 3 2 2" xfId="18687"/>
    <cellStyle name="Millares 2 3 3 3 3 3 2 2 2" xfId="39699"/>
    <cellStyle name="Millares 2 3 3 3 3 3 2 3" xfId="28866"/>
    <cellStyle name="Millares 2 3 3 3 3 3 3" xfId="14088"/>
    <cellStyle name="Millares 2 3 3 3 3 3 3 2" xfId="35100"/>
    <cellStyle name="Millares 2 3 3 3 3 3 4" xfId="24267"/>
    <cellStyle name="Millares 2 3 3 3 3 4" xfId="4236"/>
    <cellStyle name="Millares 2 3 3 3 3 4 2" xfId="8835"/>
    <cellStyle name="Millares 2 3 3 3 3 4 2 2" xfId="19668"/>
    <cellStyle name="Millares 2 3 3 3 3 4 2 2 2" xfId="40680"/>
    <cellStyle name="Millares 2 3 3 3 3 4 2 3" xfId="29847"/>
    <cellStyle name="Millares 2 3 3 3 3 4 3" xfId="15069"/>
    <cellStyle name="Millares 2 3 3 3 3 4 3 2" xfId="36081"/>
    <cellStyle name="Millares 2 3 3 3 3 4 4" xfId="25248"/>
    <cellStyle name="Millares 2 3 3 3 3 5" xfId="5391"/>
    <cellStyle name="Millares 2 3 3 3 3 5 2" xfId="16224"/>
    <cellStyle name="Millares 2 3 3 3 3 5 2 2" xfId="37236"/>
    <cellStyle name="Millares 2 3 3 3 3 5 3" xfId="26403"/>
    <cellStyle name="Millares 2 3 3 3 3 6" xfId="9990"/>
    <cellStyle name="Millares 2 3 3 3 3 6 2" xfId="20823"/>
    <cellStyle name="Millares 2 3 3 3 3 6 2 2" xfId="41835"/>
    <cellStyle name="Millares 2 3 3 3 3 6 3" xfId="31002"/>
    <cellStyle name="Millares 2 3 3 3 3 7" xfId="10971"/>
    <cellStyle name="Millares 2 3 3 3 3 7 2" xfId="31983"/>
    <cellStyle name="Millares 2 3 3 3 3 8" xfId="11625"/>
    <cellStyle name="Millares 2 3 3 3 3 8 2" xfId="32637"/>
    <cellStyle name="Millares 2 3 3 3 3 9" xfId="21804"/>
    <cellStyle name="Millares 2 3 3 3 4" xfId="1114"/>
    <cellStyle name="Millares 2 3 3 3 4 2" xfId="2465"/>
    <cellStyle name="Millares 2 3 3 3 4 2 2" xfId="7064"/>
    <cellStyle name="Millares 2 3 3 3 4 2 2 2" xfId="17897"/>
    <cellStyle name="Millares 2 3 3 3 4 2 2 2 2" xfId="38909"/>
    <cellStyle name="Millares 2 3 3 3 4 2 2 3" xfId="28076"/>
    <cellStyle name="Millares 2 3 3 3 4 2 3" xfId="13298"/>
    <cellStyle name="Millares 2 3 3 3 4 2 3 2" xfId="34310"/>
    <cellStyle name="Millares 2 3 3 3 4 2 4" xfId="23477"/>
    <cellStyle name="Millares 2 3 3 3 4 3" xfId="3582"/>
    <cellStyle name="Millares 2 3 3 3 4 3 2" xfId="8181"/>
    <cellStyle name="Millares 2 3 3 3 4 3 2 2" xfId="19014"/>
    <cellStyle name="Millares 2 3 3 3 4 3 2 2 2" xfId="40026"/>
    <cellStyle name="Millares 2 3 3 3 4 3 2 3" xfId="29193"/>
    <cellStyle name="Millares 2 3 3 3 4 3 3" xfId="14415"/>
    <cellStyle name="Millares 2 3 3 3 4 3 3 2" xfId="35427"/>
    <cellStyle name="Millares 2 3 3 3 4 3 4" xfId="24594"/>
    <cellStyle name="Millares 2 3 3 3 4 4" xfId="4566"/>
    <cellStyle name="Millares 2 3 3 3 4 4 2" xfId="9165"/>
    <cellStyle name="Millares 2 3 3 3 4 4 2 2" xfId="19998"/>
    <cellStyle name="Millares 2 3 3 3 4 4 2 2 2" xfId="41010"/>
    <cellStyle name="Millares 2 3 3 3 4 4 2 3" xfId="30177"/>
    <cellStyle name="Millares 2 3 3 3 4 4 3" xfId="15399"/>
    <cellStyle name="Millares 2 3 3 3 4 4 3 2" xfId="36411"/>
    <cellStyle name="Millares 2 3 3 3 4 4 4" xfId="25578"/>
    <cellStyle name="Millares 2 3 3 3 4 5" xfId="5718"/>
    <cellStyle name="Millares 2 3 3 3 4 5 2" xfId="16551"/>
    <cellStyle name="Millares 2 3 3 3 4 5 2 2" xfId="37563"/>
    <cellStyle name="Millares 2 3 3 3 4 5 3" xfId="26730"/>
    <cellStyle name="Millares 2 3 3 3 4 6" xfId="10317"/>
    <cellStyle name="Millares 2 3 3 3 4 6 2" xfId="21150"/>
    <cellStyle name="Millares 2 3 3 3 4 6 2 2" xfId="42162"/>
    <cellStyle name="Millares 2 3 3 3 4 6 3" xfId="31329"/>
    <cellStyle name="Millares 2 3 3 3 4 7" xfId="11952"/>
    <cellStyle name="Millares 2 3 3 3 4 7 2" xfId="32964"/>
    <cellStyle name="Millares 2 3 3 3 4 8" xfId="22131"/>
    <cellStyle name="Millares 2 3 3 3 5" xfId="1444"/>
    <cellStyle name="Millares 2 3 3 3 5 2" xfId="2633"/>
    <cellStyle name="Millares 2 3 3 3 5 2 2" xfId="7232"/>
    <cellStyle name="Millares 2 3 3 3 5 2 2 2" xfId="18065"/>
    <cellStyle name="Millares 2 3 3 3 5 2 2 2 2" xfId="39077"/>
    <cellStyle name="Millares 2 3 3 3 5 2 2 3" xfId="28244"/>
    <cellStyle name="Millares 2 3 3 3 5 2 3" xfId="13466"/>
    <cellStyle name="Millares 2 3 3 3 5 2 3 2" xfId="34478"/>
    <cellStyle name="Millares 2 3 3 3 5 2 4" xfId="23645"/>
    <cellStyle name="Millares 2 3 3 3 5 3" xfId="4734"/>
    <cellStyle name="Millares 2 3 3 3 5 3 2" xfId="9333"/>
    <cellStyle name="Millares 2 3 3 3 5 3 2 2" xfId="20166"/>
    <cellStyle name="Millares 2 3 3 3 5 3 2 2 2" xfId="41178"/>
    <cellStyle name="Millares 2 3 3 3 5 3 2 3" xfId="30345"/>
    <cellStyle name="Millares 2 3 3 3 5 3 3" xfId="15567"/>
    <cellStyle name="Millares 2 3 3 3 5 3 3 2" xfId="36579"/>
    <cellStyle name="Millares 2 3 3 3 5 3 4" xfId="25746"/>
    <cellStyle name="Millares 2 3 3 3 5 4" xfId="6045"/>
    <cellStyle name="Millares 2 3 3 3 5 4 2" xfId="16878"/>
    <cellStyle name="Millares 2 3 3 3 5 4 2 2" xfId="37890"/>
    <cellStyle name="Millares 2 3 3 3 5 4 3" xfId="27057"/>
    <cellStyle name="Millares 2 3 3 3 5 5" xfId="12279"/>
    <cellStyle name="Millares 2 3 3 3 5 5 2" xfId="33291"/>
    <cellStyle name="Millares 2 3 3 3 5 6" xfId="22458"/>
    <cellStyle name="Millares 2 3 3 3 6" xfId="1803"/>
    <cellStyle name="Millares 2 3 3 3 6 2" xfId="6402"/>
    <cellStyle name="Millares 2 3 3 3 6 2 2" xfId="17235"/>
    <cellStyle name="Millares 2 3 3 3 6 2 2 2" xfId="38247"/>
    <cellStyle name="Millares 2 3 3 3 6 2 3" xfId="27414"/>
    <cellStyle name="Millares 2 3 3 3 6 3" xfId="12636"/>
    <cellStyle name="Millares 2 3 3 3 6 3 2" xfId="33648"/>
    <cellStyle name="Millares 2 3 3 3 6 4" xfId="22815"/>
    <cellStyle name="Millares 2 3 3 3 7" xfId="2928"/>
    <cellStyle name="Millares 2 3 3 3 7 2" xfId="7527"/>
    <cellStyle name="Millares 2 3 3 3 7 2 2" xfId="18360"/>
    <cellStyle name="Millares 2 3 3 3 7 2 2 2" xfId="39372"/>
    <cellStyle name="Millares 2 3 3 3 7 2 3" xfId="28539"/>
    <cellStyle name="Millares 2 3 3 3 7 3" xfId="13761"/>
    <cellStyle name="Millares 2 3 3 3 7 3 2" xfId="34773"/>
    <cellStyle name="Millares 2 3 3 3 7 4" xfId="23940"/>
    <cellStyle name="Millares 2 3 3 3 8" xfId="3909"/>
    <cellStyle name="Millares 2 3 3 3 8 2" xfId="8508"/>
    <cellStyle name="Millares 2 3 3 3 8 2 2" xfId="19341"/>
    <cellStyle name="Millares 2 3 3 3 8 2 2 2" xfId="40353"/>
    <cellStyle name="Millares 2 3 3 3 8 2 3" xfId="29520"/>
    <cellStyle name="Millares 2 3 3 3 8 3" xfId="14742"/>
    <cellStyle name="Millares 2 3 3 3 8 3 2" xfId="35754"/>
    <cellStyle name="Millares 2 3 3 3 8 4" xfId="24921"/>
    <cellStyle name="Millares 2 3 3 3 9" xfId="5064"/>
    <cellStyle name="Millares 2 3 3 3 9 2" xfId="15897"/>
    <cellStyle name="Millares 2 3 3 3 9 2 2" xfId="36909"/>
    <cellStyle name="Millares 2 3 3 3 9 3" xfId="26076"/>
    <cellStyle name="Millares 2 3 3 4" xfId="510"/>
    <cellStyle name="Millares 2 3 3 4 10" xfId="10700"/>
    <cellStyle name="Millares 2 3 3 4 10 2" xfId="31712"/>
    <cellStyle name="Millares 2 3 3 4 11" xfId="11354"/>
    <cellStyle name="Millares 2 3 3 4 11 2" xfId="32366"/>
    <cellStyle name="Millares 2 3 3 4 12" xfId="21533"/>
    <cellStyle name="Millares 2 3 3 4 2" xfId="840"/>
    <cellStyle name="Millares 2 3 3 4 2 2" xfId="2191"/>
    <cellStyle name="Millares 2 3 3 4 2 2 2" xfId="6790"/>
    <cellStyle name="Millares 2 3 3 4 2 2 2 2" xfId="17623"/>
    <cellStyle name="Millares 2 3 3 4 2 2 2 2 2" xfId="38635"/>
    <cellStyle name="Millares 2 3 3 4 2 2 2 3" xfId="27802"/>
    <cellStyle name="Millares 2 3 3 4 2 2 3" xfId="13024"/>
    <cellStyle name="Millares 2 3 3 4 2 2 3 2" xfId="34036"/>
    <cellStyle name="Millares 2 3 3 4 2 2 4" xfId="23203"/>
    <cellStyle name="Millares 2 3 3 4 2 3" xfId="3311"/>
    <cellStyle name="Millares 2 3 3 4 2 3 2" xfId="7910"/>
    <cellStyle name="Millares 2 3 3 4 2 3 2 2" xfId="18743"/>
    <cellStyle name="Millares 2 3 3 4 2 3 2 2 2" xfId="39755"/>
    <cellStyle name="Millares 2 3 3 4 2 3 2 3" xfId="28922"/>
    <cellStyle name="Millares 2 3 3 4 2 3 3" xfId="14144"/>
    <cellStyle name="Millares 2 3 3 4 2 3 3 2" xfId="35156"/>
    <cellStyle name="Millares 2 3 3 4 2 3 4" xfId="24323"/>
    <cellStyle name="Millares 2 3 3 4 2 4" xfId="4292"/>
    <cellStyle name="Millares 2 3 3 4 2 4 2" xfId="8891"/>
    <cellStyle name="Millares 2 3 3 4 2 4 2 2" xfId="19724"/>
    <cellStyle name="Millares 2 3 3 4 2 4 2 2 2" xfId="40736"/>
    <cellStyle name="Millares 2 3 3 4 2 4 2 3" xfId="29903"/>
    <cellStyle name="Millares 2 3 3 4 2 4 3" xfId="15125"/>
    <cellStyle name="Millares 2 3 3 4 2 4 3 2" xfId="36137"/>
    <cellStyle name="Millares 2 3 3 4 2 4 4" xfId="25304"/>
    <cellStyle name="Millares 2 3 3 4 2 5" xfId="5447"/>
    <cellStyle name="Millares 2 3 3 4 2 5 2" xfId="16280"/>
    <cellStyle name="Millares 2 3 3 4 2 5 2 2" xfId="37292"/>
    <cellStyle name="Millares 2 3 3 4 2 5 3" xfId="26459"/>
    <cellStyle name="Millares 2 3 3 4 2 6" xfId="10046"/>
    <cellStyle name="Millares 2 3 3 4 2 6 2" xfId="20879"/>
    <cellStyle name="Millares 2 3 3 4 2 6 2 2" xfId="41891"/>
    <cellStyle name="Millares 2 3 3 4 2 6 3" xfId="31058"/>
    <cellStyle name="Millares 2 3 3 4 2 7" xfId="11027"/>
    <cellStyle name="Millares 2 3 3 4 2 7 2" xfId="32039"/>
    <cellStyle name="Millares 2 3 3 4 2 8" xfId="11681"/>
    <cellStyle name="Millares 2 3 3 4 2 8 2" xfId="32693"/>
    <cellStyle name="Millares 2 3 3 4 2 9" xfId="21860"/>
    <cellStyle name="Millares 2 3 3 4 3" xfId="1170"/>
    <cellStyle name="Millares 2 3 3 4 3 2" xfId="2657"/>
    <cellStyle name="Millares 2 3 3 4 3 2 2" xfId="7256"/>
    <cellStyle name="Millares 2 3 3 4 3 2 2 2" xfId="18089"/>
    <cellStyle name="Millares 2 3 3 4 3 2 2 2 2" xfId="39101"/>
    <cellStyle name="Millares 2 3 3 4 3 2 2 3" xfId="28268"/>
    <cellStyle name="Millares 2 3 3 4 3 2 3" xfId="13490"/>
    <cellStyle name="Millares 2 3 3 4 3 2 3 2" xfId="34502"/>
    <cellStyle name="Millares 2 3 3 4 3 2 4" xfId="23669"/>
    <cellStyle name="Millares 2 3 3 4 3 3" xfId="3638"/>
    <cellStyle name="Millares 2 3 3 4 3 3 2" xfId="8237"/>
    <cellStyle name="Millares 2 3 3 4 3 3 2 2" xfId="19070"/>
    <cellStyle name="Millares 2 3 3 4 3 3 2 2 2" xfId="40082"/>
    <cellStyle name="Millares 2 3 3 4 3 3 2 3" xfId="29249"/>
    <cellStyle name="Millares 2 3 3 4 3 3 3" xfId="14471"/>
    <cellStyle name="Millares 2 3 3 4 3 3 3 2" xfId="35483"/>
    <cellStyle name="Millares 2 3 3 4 3 3 4" xfId="24650"/>
    <cellStyle name="Millares 2 3 3 4 3 4" xfId="4793"/>
    <cellStyle name="Millares 2 3 3 4 3 4 2" xfId="9392"/>
    <cellStyle name="Millares 2 3 3 4 3 4 2 2" xfId="20225"/>
    <cellStyle name="Millares 2 3 3 4 3 4 2 2 2" xfId="41237"/>
    <cellStyle name="Millares 2 3 3 4 3 4 2 3" xfId="30404"/>
    <cellStyle name="Millares 2 3 3 4 3 4 3" xfId="15626"/>
    <cellStyle name="Millares 2 3 3 4 3 4 3 2" xfId="36638"/>
    <cellStyle name="Millares 2 3 3 4 3 4 4" xfId="25805"/>
    <cellStyle name="Millares 2 3 3 4 3 5" xfId="5774"/>
    <cellStyle name="Millares 2 3 3 4 3 5 2" xfId="16607"/>
    <cellStyle name="Millares 2 3 3 4 3 5 2 2" xfId="37619"/>
    <cellStyle name="Millares 2 3 3 4 3 5 3" xfId="26786"/>
    <cellStyle name="Millares 2 3 3 4 3 6" xfId="10373"/>
    <cellStyle name="Millares 2 3 3 4 3 6 2" xfId="21206"/>
    <cellStyle name="Millares 2 3 3 4 3 6 2 2" xfId="42218"/>
    <cellStyle name="Millares 2 3 3 4 3 6 3" xfId="31385"/>
    <cellStyle name="Millares 2 3 3 4 3 7" xfId="12008"/>
    <cellStyle name="Millares 2 3 3 4 3 7 2" xfId="33020"/>
    <cellStyle name="Millares 2 3 3 4 3 8" xfId="22187"/>
    <cellStyle name="Millares 2 3 3 4 4" xfId="1500"/>
    <cellStyle name="Millares 2 3 3 4 4 2" xfId="6101"/>
    <cellStyle name="Millares 2 3 3 4 4 2 2" xfId="16934"/>
    <cellStyle name="Millares 2 3 3 4 4 2 2 2" xfId="37946"/>
    <cellStyle name="Millares 2 3 3 4 4 2 3" xfId="27113"/>
    <cellStyle name="Millares 2 3 3 4 4 3" xfId="12335"/>
    <cellStyle name="Millares 2 3 3 4 4 3 2" xfId="33347"/>
    <cellStyle name="Millares 2 3 3 4 4 4" xfId="22514"/>
    <cellStyle name="Millares 2 3 3 4 5" xfId="1864"/>
    <cellStyle name="Millares 2 3 3 4 5 2" xfId="6463"/>
    <cellStyle name="Millares 2 3 3 4 5 2 2" xfId="17296"/>
    <cellStyle name="Millares 2 3 3 4 5 2 2 2" xfId="38308"/>
    <cellStyle name="Millares 2 3 3 4 5 2 3" xfId="27475"/>
    <cellStyle name="Millares 2 3 3 4 5 3" xfId="12697"/>
    <cellStyle name="Millares 2 3 3 4 5 3 2" xfId="33709"/>
    <cellStyle name="Millares 2 3 3 4 5 4" xfId="22876"/>
    <cellStyle name="Millares 2 3 3 4 6" xfId="2984"/>
    <cellStyle name="Millares 2 3 3 4 6 2" xfId="7583"/>
    <cellStyle name="Millares 2 3 3 4 6 2 2" xfId="18416"/>
    <cellStyle name="Millares 2 3 3 4 6 2 2 2" xfId="39428"/>
    <cellStyle name="Millares 2 3 3 4 6 2 3" xfId="28595"/>
    <cellStyle name="Millares 2 3 3 4 6 3" xfId="13817"/>
    <cellStyle name="Millares 2 3 3 4 6 3 2" xfId="34829"/>
    <cellStyle name="Millares 2 3 3 4 6 4" xfId="23996"/>
    <cellStyle name="Millares 2 3 3 4 7" xfId="3965"/>
    <cellStyle name="Millares 2 3 3 4 7 2" xfId="8564"/>
    <cellStyle name="Millares 2 3 3 4 7 2 2" xfId="19397"/>
    <cellStyle name="Millares 2 3 3 4 7 2 2 2" xfId="40409"/>
    <cellStyle name="Millares 2 3 3 4 7 2 3" xfId="29576"/>
    <cellStyle name="Millares 2 3 3 4 7 3" xfId="14798"/>
    <cellStyle name="Millares 2 3 3 4 7 3 2" xfId="35810"/>
    <cellStyle name="Millares 2 3 3 4 7 4" xfId="24977"/>
    <cellStyle name="Millares 2 3 3 4 8" xfId="5120"/>
    <cellStyle name="Millares 2 3 3 4 8 2" xfId="15953"/>
    <cellStyle name="Millares 2 3 3 4 8 2 2" xfId="36965"/>
    <cellStyle name="Millares 2 3 3 4 8 3" xfId="26132"/>
    <cellStyle name="Millares 2 3 3 4 9" xfId="9719"/>
    <cellStyle name="Millares 2 3 3 4 9 2" xfId="20552"/>
    <cellStyle name="Millares 2 3 3 4 9 2 2" xfId="41564"/>
    <cellStyle name="Millares 2 3 3 4 9 3" xfId="30731"/>
    <cellStyle name="Millares 2 3 3 5" xfId="674"/>
    <cellStyle name="Millares 2 3 3 5 2" xfId="2026"/>
    <cellStyle name="Millares 2 3 3 5 2 2" xfId="6625"/>
    <cellStyle name="Millares 2 3 3 5 2 2 2" xfId="17458"/>
    <cellStyle name="Millares 2 3 3 5 2 2 2 2" xfId="38470"/>
    <cellStyle name="Millares 2 3 3 5 2 2 3" xfId="27637"/>
    <cellStyle name="Millares 2 3 3 5 2 3" xfId="12859"/>
    <cellStyle name="Millares 2 3 3 5 2 3 2" xfId="33871"/>
    <cellStyle name="Millares 2 3 3 5 2 4" xfId="23038"/>
    <cellStyle name="Millares 2 3 3 5 3" xfId="3146"/>
    <cellStyle name="Millares 2 3 3 5 3 2" xfId="7745"/>
    <cellStyle name="Millares 2 3 3 5 3 2 2" xfId="18578"/>
    <cellStyle name="Millares 2 3 3 5 3 2 2 2" xfId="39590"/>
    <cellStyle name="Millares 2 3 3 5 3 2 3" xfId="28757"/>
    <cellStyle name="Millares 2 3 3 5 3 3" xfId="13979"/>
    <cellStyle name="Millares 2 3 3 5 3 3 2" xfId="34991"/>
    <cellStyle name="Millares 2 3 3 5 3 4" xfId="24158"/>
    <cellStyle name="Millares 2 3 3 5 4" xfId="4127"/>
    <cellStyle name="Millares 2 3 3 5 4 2" xfId="8726"/>
    <cellStyle name="Millares 2 3 3 5 4 2 2" xfId="19559"/>
    <cellStyle name="Millares 2 3 3 5 4 2 2 2" xfId="40571"/>
    <cellStyle name="Millares 2 3 3 5 4 2 3" xfId="29738"/>
    <cellStyle name="Millares 2 3 3 5 4 3" xfId="14960"/>
    <cellStyle name="Millares 2 3 3 5 4 3 2" xfId="35972"/>
    <cellStyle name="Millares 2 3 3 5 4 4" xfId="25139"/>
    <cellStyle name="Millares 2 3 3 5 5" xfId="5282"/>
    <cellStyle name="Millares 2 3 3 5 5 2" xfId="16115"/>
    <cellStyle name="Millares 2 3 3 5 5 2 2" xfId="37127"/>
    <cellStyle name="Millares 2 3 3 5 5 3" xfId="26294"/>
    <cellStyle name="Millares 2 3 3 5 6" xfId="9881"/>
    <cellStyle name="Millares 2 3 3 5 6 2" xfId="20714"/>
    <cellStyle name="Millares 2 3 3 5 6 2 2" xfId="41726"/>
    <cellStyle name="Millares 2 3 3 5 6 3" xfId="30893"/>
    <cellStyle name="Millares 2 3 3 5 7" xfId="10862"/>
    <cellStyle name="Millares 2 3 3 5 7 2" xfId="31874"/>
    <cellStyle name="Millares 2 3 3 5 8" xfId="11516"/>
    <cellStyle name="Millares 2 3 3 5 8 2" xfId="32528"/>
    <cellStyle name="Millares 2 3 3 5 9" xfId="21695"/>
    <cellStyle name="Millares 2 3 3 6" xfId="1004"/>
    <cellStyle name="Millares 2 3 3 6 2" xfId="2356"/>
    <cellStyle name="Millares 2 3 3 6 2 2" xfId="6955"/>
    <cellStyle name="Millares 2 3 3 6 2 2 2" xfId="17788"/>
    <cellStyle name="Millares 2 3 3 6 2 2 2 2" xfId="38800"/>
    <cellStyle name="Millares 2 3 3 6 2 2 3" xfId="27967"/>
    <cellStyle name="Millares 2 3 3 6 2 3" xfId="13189"/>
    <cellStyle name="Millares 2 3 3 6 2 3 2" xfId="34201"/>
    <cellStyle name="Millares 2 3 3 6 2 4" xfId="23368"/>
    <cellStyle name="Millares 2 3 3 6 3" xfId="3473"/>
    <cellStyle name="Millares 2 3 3 6 3 2" xfId="8072"/>
    <cellStyle name="Millares 2 3 3 6 3 2 2" xfId="18905"/>
    <cellStyle name="Millares 2 3 3 6 3 2 2 2" xfId="39917"/>
    <cellStyle name="Millares 2 3 3 6 3 2 3" xfId="29084"/>
    <cellStyle name="Millares 2 3 3 6 3 3" xfId="14306"/>
    <cellStyle name="Millares 2 3 3 6 3 3 2" xfId="35318"/>
    <cellStyle name="Millares 2 3 3 6 3 4" xfId="24485"/>
    <cellStyle name="Millares 2 3 3 6 4" xfId="4457"/>
    <cellStyle name="Millares 2 3 3 6 4 2" xfId="9056"/>
    <cellStyle name="Millares 2 3 3 6 4 2 2" xfId="19889"/>
    <cellStyle name="Millares 2 3 3 6 4 2 2 2" xfId="40901"/>
    <cellStyle name="Millares 2 3 3 6 4 2 3" xfId="30068"/>
    <cellStyle name="Millares 2 3 3 6 4 3" xfId="15290"/>
    <cellStyle name="Millares 2 3 3 6 4 3 2" xfId="36302"/>
    <cellStyle name="Millares 2 3 3 6 4 4" xfId="25469"/>
    <cellStyle name="Millares 2 3 3 6 5" xfId="5609"/>
    <cellStyle name="Millares 2 3 3 6 5 2" xfId="16442"/>
    <cellStyle name="Millares 2 3 3 6 5 2 2" xfId="37454"/>
    <cellStyle name="Millares 2 3 3 6 5 3" xfId="26621"/>
    <cellStyle name="Millares 2 3 3 6 6" xfId="10208"/>
    <cellStyle name="Millares 2 3 3 6 6 2" xfId="21041"/>
    <cellStyle name="Millares 2 3 3 6 6 2 2" xfId="42053"/>
    <cellStyle name="Millares 2 3 3 6 6 3" xfId="31220"/>
    <cellStyle name="Millares 2 3 3 6 7" xfId="11843"/>
    <cellStyle name="Millares 2 3 3 6 7 2" xfId="32855"/>
    <cellStyle name="Millares 2 3 3 6 8" xfId="22022"/>
    <cellStyle name="Millares 2 3 3 7" xfId="1334"/>
    <cellStyle name="Millares 2 3 3 7 2" xfId="2524"/>
    <cellStyle name="Millares 2 3 3 7 2 2" xfId="7123"/>
    <cellStyle name="Millares 2 3 3 7 2 2 2" xfId="17956"/>
    <cellStyle name="Millares 2 3 3 7 2 2 2 2" xfId="38968"/>
    <cellStyle name="Millares 2 3 3 7 2 2 3" xfId="28135"/>
    <cellStyle name="Millares 2 3 3 7 2 3" xfId="13357"/>
    <cellStyle name="Millares 2 3 3 7 2 3 2" xfId="34369"/>
    <cellStyle name="Millares 2 3 3 7 2 4" xfId="23536"/>
    <cellStyle name="Millares 2 3 3 7 3" xfId="4625"/>
    <cellStyle name="Millares 2 3 3 7 3 2" xfId="9224"/>
    <cellStyle name="Millares 2 3 3 7 3 2 2" xfId="20057"/>
    <cellStyle name="Millares 2 3 3 7 3 2 2 2" xfId="41069"/>
    <cellStyle name="Millares 2 3 3 7 3 2 3" xfId="30236"/>
    <cellStyle name="Millares 2 3 3 7 3 3" xfId="15458"/>
    <cellStyle name="Millares 2 3 3 7 3 3 2" xfId="36470"/>
    <cellStyle name="Millares 2 3 3 7 3 4" xfId="25637"/>
    <cellStyle name="Millares 2 3 3 7 4" xfId="5936"/>
    <cellStyle name="Millares 2 3 3 7 4 2" xfId="16769"/>
    <cellStyle name="Millares 2 3 3 7 4 2 2" xfId="37781"/>
    <cellStyle name="Millares 2 3 3 7 4 3" xfId="26948"/>
    <cellStyle name="Millares 2 3 3 7 5" xfId="12170"/>
    <cellStyle name="Millares 2 3 3 7 5 2" xfId="33182"/>
    <cellStyle name="Millares 2 3 3 7 6" xfId="22349"/>
    <cellStyle name="Millares 2 3 3 8" xfId="1694"/>
    <cellStyle name="Millares 2 3 3 8 2" xfId="6293"/>
    <cellStyle name="Millares 2 3 3 8 2 2" xfId="17126"/>
    <cellStyle name="Millares 2 3 3 8 2 2 2" xfId="38138"/>
    <cellStyle name="Millares 2 3 3 8 2 3" xfId="27305"/>
    <cellStyle name="Millares 2 3 3 8 3" xfId="12527"/>
    <cellStyle name="Millares 2 3 3 8 3 2" xfId="33539"/>
    <cellStyle name="Millares 2 3 3 8 4" xfId="22706"/>
    <cellStyle name="Millares 2 3 3 9" xfId="2819"/>
    <cellStyle name="Millares 2 3 3 9 2" xfId="7418"/>
    <cellStyle name="Millares 2 3 3 9 2 2" xfId="18251"/>
    <cellStyle name="Millares 2 3 3 9 2 2 2" xfId="39263"/>
    <cellStyle name="Millares 2 3 3 9 2 3" xfId="28430"/>
    <cellStyle name="Millares 2 3 3 9 3" xfId="13652"/>
    <cellStyle name="Millares 2 3 3 9 3 2" xfId="34664"/>
    <cellStyle name="Millares 2 3 3 9 4" xfId="23831"/>
    <cellStyle name="Millares 2 3 4" xfId="320"/>
    <cellStyle name="Millares 2 3 4 10" xfId="9574"/>
    <cellStyle name="Millares 2 3 4 10 2" xfId="20407"/>
    <cellStyle name="Millares 2 3 4 10 2 2" xfId="41419"/>
    <cellStyle name="Millares 2 3 4 10 3" xfId="30586"/>
    <cellStyle name="Millares 2 3 4 11" xfId="10555"/>
    <cellStyle name="Millares 2 3 4 11 2" xfId="31567"/>
    <cellStyle name="Millares 2 3 4 12" xfId="11209"/>
    <cellStyle name="Millares 2 3 4 12 2" xfId="32221"/>
    <cellStyle name="Millares 2 3 4 13" xfId="21388"/>
    <cellStyle name="Millares 2 3 4 2" xfId="530"/>
    <cellStyle name="Millares 2 3 4 2 10" xfId="10720"/>
    <cellStyle name="Millares 2 3 4 2 10 2" xfId="31732"/>
    <cellStyle name="Millares 2 3 4 2 11" xfId="11374"/>
    <cellStyle name="Millares 2 3 4 2 11 2" xfId="32386"/>
    <cellStyle name="Millares 2 3 4 2 12" xfId="21553"/>
    <cellStyle name="Millares 2 3 4 2 2" xfId="860"/>
    <cellStyle name="Millares 2 3 4 2 2 2" xfId="2211"/>
    <cellStyle name="Millares 2 3 4 2 2 2 2" xfId="6810"/>
    <cellStyle name="Millares 2 3 4 2 2 2 2 2" xfId="17643"/>
    <cellStyle name="Millares 2 3 4 2 2 2 2 2 2" xfId="38655"/>
    <cellStyle name="Millares 2 3 4 2 2 2 2 3" xfId="27822"/>
    <cellStyle name="Millares 2 3 4 2 2 2 3" xfId="13044"/>
    <cellStyle name="Millares 2 3 4 2 2 2 3 2" xfId="34056"/>
    <cellStyle name="Millares 2 3 4 2 2 2 4" xfId="23223"/>
    <cellStyle name="Millares 2 3 4 2 2 3" xfId="3331"/>
    <cellStyle name="Millares 2 3 4 2 2 3 2" xfId="7930"/>
    <cellStyle name="Millares 2 3 4 2 2 3 2 2" xfId="18763"/>
    <cellStyle name="Millares 2 3 4 2 2 3 2 2 2" xfId="39775"/>
    <cellStyle name="Millares 2 3 4 2 2 3 2 3" xfId="28942"/>
    <cellStyle name="Millares 2 3 4 2 2 3 3" xfId="14164"/>
    <cellStyle name="Millares 2 3 4 2 2 3 3 2" xfId="35176"/>
    <cellStyle name="Millares 2 3 4 2 2 3 4" xfId="24343"/>
    <cellStyle name="Millares 2 3 4 2 2 4" xfId="4312"/>
    <cellStyle name="Millares 2 3 4 2 2 4 2" xfId="8911"/>
    <cellStyle name="Millares 2 3 4 2 2 4 2 2" xfId="19744"/>
    <cellStyle name="Millares 2 3 4 2 2 4 2 2 2" xfId="40756"/>
    <cellStyle name="Millares 2 3 4 2 2 4 2 3" xfId="29923"/>
    <cellStyle name="Millares 2 3 4 2 2 4 3" xfId="15145"/>
    <cellStyle name="Millares 2 3 4 2 2 4 3 2" xfId="36157"/>
    <cellStyle name="Millares 2 3 4 2 2 4 4" xfId="25324"/>
    <cellStyle name="Millares 2 3 4 2 2 5" xfId="5467"/>
    <cellStyle name="Millares 2 3 4 2 2 5 2" xfId="16300"/>
    <cellStyle name="Millares 2 3 4 2 2 5 2 2" xfId="37312"/>
    <cellStyle name="Millares 2 3 4 2 2 5 3" xfId="26479"/>
    <cellStyle name="Millares 2 3 4 2 2 6" xfId="10066"/>
    <cellStyle name="Millares 2 3 4 2 2 6 2" xfId="20899"/>
    <cellStyle name="Millares 2 3 4 2 2 6 2 2" xfId="41911"/>
    <cellStyle name="Millares 2 3 4 2 2 6 3" xfId="31078"/>
    <cellStyle name="Millares 2 3 4 2 2 7" xfId="11047"/>
    <cellStyle name="Millares 2 3 4 2 2 7 2" xfId="32059"/>
    <cellStyle name="Millares 2 3 4 2 2 8" xfId="11701"/>
    <cellStyle name="Millares 2 3 4 2 2 8 2" xfId="32713"/>
    <cellStyle name="Millares 2 3 4 2 2 9" xfId="21880"/>
    <cellStyle name="Millares 2 3 4 2 3" xfId="1190"/>
    <cellStyle name="Millares 2 3 4 2 3 2" xfId="2677"/>
    <cellStyle name="Millares 2 3 4 2 3 2 2" xfId="7276"/>
    <cellStyle name="Millares 2 3 4 2 3 2 2 2" xfId="18109"/>
    <cellStyle name="Millares 2 3 4 2 3 2 2 2 2" xfId="39121"/>
    <cellStyle name="Millares 2 3 4 2 3 2 2 3" xfId="28288"/>
    <cellStyle name="Millares 2 3 4 2 3 2 3" xfId="13510"/>
    <cellStyle name="Millares 2 3 4 2 3 2 3 2" xfId="34522"/>
    <cellStyle name="Millares 2 3 4 2 3 2 4" xfId="23689"/>
    <cellStyle name="Millares 2 3 4 2 3 3" xfId="3658"/>
    <cellStyle name="Millares 2 3 4 2 3 3 2" xfId="8257"/>
    <cellStyle name="Millares 2 3 4 2 3 3 2 2" xfId="19090"/>
    <cellStyle name="Millares 2 3 4 2 3 3 2 2 2" xfId="40102"/>
    <cellStyle name="Millares 2 3 4 2 3 3 2 3" xfId="29269"/>
    <cellStyle name="Millares 2 3 4 2 3 3 3" xfId="14491"/>
    <cellStyle name="Millares 2 3 4 2 3 3 3 2" xfId="35503"/>
    <cellStyle name="Millares 2 3 4 2 3 3 4" xfId="24670"/>
    <cellStyle name="Millares 2 3 4 2 3 4" xfId="4813"/>
    <cellStyle name="Millares 2 3 4 2 3 4 2" xfId="9412"/>
    <cellStyle name="Millares 2 3 4 2 3 4 2 2" xfId="20245"/>
    <cellStyle name="Millares 2 3 4 2 3 4 2 2 2" xfId="41257"/>
    <cellStyle name="Millares 2 3 4 2 3 4 2 3" xfId="30424"/>
    <cellStyle name="Millares 2 3 4 2 3 4 3" xfId="15646"/>
    <cellStyle name="Millares 2 3 4 2 3 4 3 2" xfId="36658"/>
    <cellStyle name="Millares 2 3 4 2 3 4 4" xfId="25825"/>
    <cellStyle name="Millares 2 3 4 2 3 5" xfId="5794"/>
    <cellStyle name="Millares 2 3 4 2 3 5 2" xfId="16627"/>
    <cellStyle name="Millares 2 3 4 2 3 5 2 2" xfId="37639"/>
    <cellStyle name="Millares 2 3 4 2 3 5 3" xfId="26806"/>
    <cellStyle name="Millares 2 3 4 2 3 6" xfId="10393"/>
    <cellStyle name="Millares 2 3 4 2 3 6 2" xfId="21226"/>
    <cellStyle name="Millares 2 3 4 2 3 6 2 2" xfId="42238"/>
    <cellStyle name="Millares 2 3 4 2 3 6 3" xfId="31405"/>
    <cellStyle name="Millares 2 3 4 2 3 7" xfId="12028"/>
    <cellStyle name="Millares 2 3 4 2 3 7 2" xfId="33040"/>
    <cellStyle name="Millares 2 3 4 2 3 8" xfId="22207"/>
    <cellStyle name="Millares 2 3 4 2 4" xfId="1520"/>
    <cellStyle name="Millares 2 3 4 2 4 2" xfId="6121"/>
    <cellStyle name="Millares 2 3 4 2 4 2 2" xfId="16954"/>
    <cellStyle name="Millares 2 3 4 2 4 2 2 2" xfId="37966"/>
    <cellStyle name="Millares 2 3 4 2 4 2 3" xfId="27133"/>
    <cellStyle name="Millares 2 3 4 2 4 3" xfId="12355"/>
    <cellStyle name="Millares 2 3 4 2 4 3 2" xfId="33367"/>
    <cellStyle name="Millares 2 3 4 2 4 4" xfId="22534"/>
    <cellStyle name="Millares 2 3 4 2 5" xfId="1884"/>
    <cellStyle name="Millares 2 3 4 2 5 2" xfId="6483"/>
    <cellStyle name="Millares 2 3 4 2 5 2 2" xfId="17316"/>
    <cellStyle name="Millares 2 3 4 2 5 2 2 2" xfId="38328"/>
    <cellStyle name="Millares 2 3 4 2 5 2 3" xfId="27495"/>
    <cellStyle name="Millares 2 3 4 2 5 3" xfId="12717"/>
    <cellStyle name="Millares 2 3 4 2 5 3 2" xfId="33729"/>
    <cellStyle name="Millares 2 3 4 2 5 4" xfId="22896"/>
    <cellStyle name="Millares 2 3 4 2 6" xfId="3004"/>
    <cellStyle name="Millares 2 3 4 2 6 2" xfId="7603"/>
    <cellStyle name="Millares 2 3 4 2 6 2 2" xfId="18436"/>
    <cellStyle name="Millares 2 3 4 2 6 2 2 2" xfId="39448"/>
    <cellStyle name="Millares 2 3 4 2 6 2 3" xfId="28615"/>
    <cellStyle name="Millares 2 3 4 2 6 3" xfId="13837"/>
    <cellStyle name="Millares 2 3 4 2 6 3 2" xfId="34849"/>
    <cellStyle name="Millares 2 3 4 2 6 4" xfId="24016"/>
    <cellStyle name="Millares 2 3 4 2 7" xfId="3985"/>
    <cellStyle name="Millares 2 3 4 2 7 2" xfId="8584"/>
    <cellStyle name="Millares 2 3 4 2 7 2 2" xfId="19417"/>
    <cellStyle name="Millares 2 3 4 2 7 2 2 2" xfId="40429"/>
    <cellStyle name="Millares 2 3 4 2 7 2 3" xfId="29596"/>
    <cellStyle name="Millares 2 3 4 2 7 3" xfId="14818"/>
    <cellStyle name="Millares 2 3 4 2 7 3 2" xfId="35830"/>
    <cellStyle name="Millares 2 3 4 2 7 4" xfId="24997"/>
    <cellStyle name="Millares 2 3 4 2 8" xfId="5140"/>
    <cellStyle name="Millares 2 3 4 2 8 2" xfId="15973"/>
    <cellStyle name="Millares 2 3 4 2 8 2 2" xfId="36985"/>
    <cellStyle name="Millares 2 3 4 2 8 3" xfId="26152"/>
    <cellStyle name="Millares 2 3 4 2 9" xfId="9739"/>
    <cellStyle name="Millares 2 3 4 2 9 2" xfId="20572"/>
    <cellStyle name="Millares 2 3 4 2 9 2 2" xfId="41584"/>
    <cellStyle name="Millares 2 3 4 2 9 3" xfId="30751"/>
    <cellStyle name="Millares 2 3 4 3" xfId="694"/>
    <cellStyle name="Millares 2 3 4 3 2" xfId="2046"/>
    <cellStyle name="Millares 2 3 4 3 2 2" xfId="6645"/>
    <cellStyle name="Millares 2 3 4 3 2 2 2" xfId="17478"/>
    <cellStyle name="Millares 2 3 4 3 2 2 2 2" xfId="38490"/>
    <cellStyle name="Millares 2 3 4 3 2 2 3" xfId="27657"/>
    <cellStyle name="Millares 2 3 4 3 2 3" xfId="12879"/>
    <cellStyle name="Millares 2 3 4 3 2 3 2" xfId="33891"/>
    <cellStyle name="Millares 2 3 4 3 2 4" xfId="23058"/>
    <cellStyle name="Millares 2 3 4 3 3" xfId="3166"/>
    <cellStyle name="Millares 2 3 4 3 3 2" xfId="7765"/>
    <cellStyle name="Millares 2 3 4 3 3 2 2" xfId="18598"/>
    <cellStyle name="Millares 2 3 4 3 3 2 2 2" xfId="39610"/>
    <cellStyle name="Millares 2 3 4 3 3 2 3" xfId="28777"/>
    <cellStyle name="Millares 2 3 4 3 3 3" xfId="13999"/>
    <cellStyle name="Millares 2 3 4 3 3 3 2" xfId="35011"/>
    <cellStyle name="Millares 2 3 4 3 3 4" xfId="24178"/>
    <cellStyle name="Millares 2 3 4 3 4" xfId="4147"/>
    <cellStyle name="Millares 2 3 4 3 4 2" xfId="8746"/>
    <cellStyle name="Millares 2 3 4 3 4 2 2" xfId="19579"/>
    <cellStyle name="Millares 2 3 4 3 4 2 2 2" xfId="40591"/>
    <cellStyle name="Millares 2 3 4 3 4 2 3" xfId="29758"/>
    <cellStyle name="Millares 2 3 4 3 4 3" xfId="14980"/>
    <cellStyle name="Millares 2 3 4 3 4 3 2" xfId="35992"/>
    <cellStyle name="Millares 2 3 4 3 4 4" xfId="25159"/>
    <cellStyle name="Millares 2 3 4 3 5" xfId="5302"/>
    <cellStyle name="Millares 2 3 4 3 5 2" xfId="16135"/>
    <cellStyle name="Millares 2 3 4 3 5 2 2" xfId="37147"/>
    <cellStyle name="Millares 2 3 4 3 5 3" xfId="26314"/>
    <cellStyle name="Millares 2 3 4 3 6" xfId="9901"/>
    <cellStyle name="Millares 2 3 4 3 6 2" xfId="20734"/>
    <cellStyle name="Millares 2 3 4 3 6 2 2" xfId="41746"/>
    <cellStyle name="Millares 2 3 4 3 6 3" xfId="30913"/>
    <cellStyle name="Millares 2 3 4 3 7" xfId="10882"/>
    <cellStyle name="Millares 2 3 4 3 7 2" xfId="31894"/>
    <cellStyle name="Millares 2 3 4 3 8" xfId="11536"/>
    <cellStyle name="Millares 2 3 4 3 8 2" xfId="32548"/>
    <cellStyle name="Millares 2 3 4 3 9" xfId="21715"/>
    <cellStyle name="Millares 2 3 4 4" xfId="1024"/>
    <cellStyle name="Millares 2 3 4 4 2" xfId="2376"/>
    <cellStyle name="Millares 2 3 4 4 2 2" xfId="6975"/>
    <cellStyle name="Millares 2 3 4 4 2 2 2" xfId="17808"/>
    <cellStyle name="Millares 2 3 4 4 2 2 2 2" xfId="38820"/>
    <cellStyle name="Millares 2 3 4 4 2 2 3" xfId="27987"/>
    <cellStyle name="Millares 2 3 4 4 2 3" xfId="13209"/>
    <cellStyle name="Millares 2 3 4 4 2 3 2" xfId="34221"/>
    <cellStyle name="Millares 2 3 4 4 2 4" xfId="23388"/>
    <cellStyle name="Millares 2 3 4 4 3" xfId="3493"/>
    <cellStyle name="Millares 2 3 4 4 3 2" xfId="8092"/>
    <cellStyle name="Millares 2 3 4 4 3 2 2" xfId="18925"/>
    <cellStyle name="Millares 2 3 4 4 3 2 2 2" xfId="39937"/>
    <cellStyle name="Millares 2 3 4 4 3 2 3" xfId="29104"/>
    <cellStyle name="Millares 2 3 4 4 3 3" xfId="14326"/>
    <cellStyle name="Millares 2 3 4 4 3 3 2" xfId="35338"/>
    <cellStyle name="Millares 2 3 4 4 3 4" xfId="24505"/>
    <cellStyle name="Millares 2 3 4 4 4" xfId="4477"/>
    <cellStyle name="Millares 2 3 4 4 4 2" xfId="9076"/>
    <cellStyle name="Millares 2 3 4 4 4 2 2" xfId="19909"/>
    <cellStyle name="Millares 2 3 4 4 4 2 2 2" xfId="40921"/>
    <cellStyle name="Millares 2 3 4 4 4 2 3" xfId="30088"/>
    <cellStyle name="Millares 2 3 4 4 4 3" xfId="15310"/>
    <cellStyle name="Millares 2 3 4 4 4 3 2" xfId="36322"/>
    <cellStyle name="Millares 2 3 4 4 4 4" xfId="25489"/>
    <cellStyle name="Millares 2 3 4 4 5" xfId="5629"/>
    <cellStyle name="Millares 2 3 4 4 5 2" xfId="16462"/>
    <cellStyle name="Millares 2 3 4 4 5 2 2" xfId="37474"/>
    <cellStyle name="Millares 2 3 4 4 5 3" xfId="26641"/>
    <cellStyle name="Millares 2 3 4 4 6" xfId="10228"/>
    <cellStyle name="Millares 2 3 4 4 6 2" xfId="21061"/>
    <cellStyle name="Millares 2 3 4 4 6 2 2" xfId="42073"/>
    <cellStyle name="Millares 2 3 4 4 6 3" xfId="31240"/>
    <cellStyle name="Millares 2 3 4 4 7" xfId="11863"/>
    <cellStyle name="Millares 2 3 4 4 7 2" xfId="32875"/>
    <cellStyle name="Millares 2 3 4 4 8" xfId="22042"/>
    <cellStyle name="Millares 2 3 4 5" xfId="1354"/>
    <cellStyle name="Millares 2 3 4 5 2" xfId="2544"/>
    <cellStyle name="Millares 2 3 4 5 2 2" xfId="7143"/>
    <cellStyle name="Millares 2 3 4 5 2 2 2" xfId="17976"/>
    <cellStyle name="Millares 2 3 4 5 2 2 2 2" xfId="38988"/>
    <cellStyle name="Millares 2 3 4 5 2 2 3" xfId="28155"/>
    <cellStyle name="Millares 2 3 4 5 2 3" xfId="13377"/>
    <cellStyle name="Millares 2 3 4 5 2 3 2" xfId="34389"/>
    <cellStyle name="Millares 2 3 4 5 2 4" xfId="23556"/>
    <cellStyle name="Millares 2 3 4 5 3" xfId="4645"/>
    <cellStyle name="Millares 2 3 4 5 3 2" xfId="9244"/>
    <cellStyle name="Millares 2 3 4 5 3 2 2" xfId="20077"/>
    <cellStyle name="Millares 2 3 4 5 3 2 2 2" xfId="41089"/>
    <cellStyle name="Millares 2 3 4 5 3 2 3" xfId="30256"/>
    <cellStyle name="Millares 2 3 4 5 3 3" xfId="15478"/>
    <cellStyle name="Millares 2 3 4 5 3 3 2" xfId="36490"/>
    <cellStyle name="Millares 2 3 4 5 3 4" xfId="25657"/>
    <cellStyle name="Millares 2 3 4 5 4" xfId="5956"/>
    <cellStyle name="Millares 2 3 4 5 4 2" xfId="16789"/>
    <cellStyle name="Millares 2 3 4 5 4 2 2" xfId="37801"/>
    <cellStyle name="Millares 2 3 4 5 4 3" xfId="26968"/>
    <cellStyle name="Millares 2 3 4 5 5" xfId="12190"/>
    <cellStyle name="Millares 2 3 4 5 5 2" xfId="33202"/>
    <cellStyle name="Millares 2 3 4 5 6" xfId="22369"/>
    <cellStyle name="Millares 2 3 4 6" xfId="1714"/>
    <cellStyle name="Millares 2 3 4 6 2" xfId="6313"/>
    <cellStyle name="Millares 2 3 4 6 2 2" xfId="17146"/>
    <cellStyle name="Millares 2 3 4 6 2 2 2" xfId="38158"/>
    <cellStyle name="Millares 2 3 4 6 2 3" xfId="27325"/>
    <cellStyle name="Millares 2 3 4 6 3" xfId="12547"/>
    <cellStyle name="Millares 2 3 4 6 3 2" xfId="33559"/>
    <cellStyle name="Millares 2 3 4 6 4" xfId="22726"/>
    <cellStyle name="Millares 2 3 4 7" xfId="2839"/>
    <cellStyle name="Millares 2 3 4 7 2" xfId="7438"/>
    <cellStyle name="Millares 2 3 4 7 2 2" xfId="18271"/>
    <cellStyle name="Millares 2 3 4 7 2 2 2" xfId="39283"/>
    <cellStyle name="Millares 2 3 4 7 2 3" xfId="28450"/>
    <cellStyle name="Millares 2 3 4 7 3" xfId="13672"/>
    <cellStyle name="Millares 2 3 4 7 3 2" xfId="34684"/>
    <cellStyle name="Millares 2 3 4 7 4" xfId="23851"/>
    <cellStyle name="Millares 2 3 4 8" xfId="3820"/>
    <cellStyle name="Millares 2 3 4 8 2" xfId="8419"/>
    <cellStyle name="Millares 2 3 4 8 2 2" xfId="19252"/>
    <cellStyle name="Millares 2 3 4 8 2 2 2" xfId="40264"/>
    <cellStyle name="Millares 2 3 4 8 2 3" xfId="29431"/>
    <cellStyle name="Millares 2 3 4 8 3" xfId="14653"/>
    <cellStyle name="Millares 2 3 4 8 3 2" xfId="35665"/>
    <cellStyle name="Millares 2 3 4 8 4" xfId="24832"/>
    <cellStyle name="Millares 2 3 4 9" xfId="4975"/>
    <cellStyle name="Millares 2 3 4 9 2" xfId="15808"/>
    <cellStyle name="Millares 2 3 4 9 2 2" xfId="36820"/>
    <cellStyle name="Millares 2 3 4 9 3" xfId="25987"/>
    <cellStyle name="Millares 2 3 5" xfId="374"/>
    <cellStyle name="Millares 2 3 5 10" xfId="9627"/>
    <cellStyle name="Millares 2 3 5 10 2" xfId="20460"/>
    <cellStyle name="Millares 2 3 5 10 2 2" xfId="41472"/>
    <cellStyle name="Millares 2 3 5 10 3" xfId="30639"/>
    <cellStyle name="Millares 2 3 5 11" xfId="10608"/>
    <cellStyle name="Millares 2 3 5 11 2" xfId="31620"/>
    <cellStyle name="Millares 2 3 5 12" xfId="11262"/>
    <cellStyle name="Millares 2 3 5 12 2" xfId="32274"/>
    <cellStyle name="Millares 2 3 5 13" xfId="21441"/>
    <cellStyle name="Millares 2 3 5 2" xfId="585"/>
    <cellStyle name="Millares 2 3 5 2 10" xfId="10773"/>
    <cellStyle name="Millares 2 3 5 2 10 2" xfId="31785"/>
    <cellStyle name="Millares 2 3 5 2 11" xfId="11427"/>
    <cellStyle name="Millares 2 3 5 2 11 2" xfId="32439"/>
    <cellStyle name="Millares 2 3 5 2 12" xfId="21606"/>
    <cellStyle name="Millares 2 3 5 2 2" xfId="915"/>
    <cellStyle name="Millares 2 3 5 2 2 2" xfId="2264"/>
    <cellStyle name="Millares 2 3 5 2 2 2 2" xfId="6863"/>
    <cellStyle name="Millares 2 3 5 2 2 2 2 2" xfId="17696"/>
    <cellStyle name="Millares 2 3 5 2 2 2 2 2 2" xfId="38708"/>
    <cellStyle name="Millares 2 3 5 2 2 2 2 3" xfId="27875"/>
    <cellStyle name="Millares 2 3 5 2 2 2 3" xfId="13097"/>
    <cellStyle name="Millares 2 3 5 2 2 2 3 2" xfId="34109"/>
    <cellStyle name="Millares 2 3 5 2 2 2 4" xfId="23276"/>
    <cellStyle name="Millares 2 3 5 2 2 3" xfId="3384"/>
    <cellStyle name="Millares 2 3 5 2 2 3 2" xfId="7983"/>
    <cellStyle name="Millares 2 3 5 2 2 3 2 2" xfId="18816"/>
    <cellStyle name="Millares 2 3 5 2 2 3 2 2 2" xfId="39828"/>
    <cellStyle name="Millares 2 3 5 2 2 3 2 3" xfId="28995"/>
    <cellStyle name="Millares 2 3 5 2 2 3 3" xfId="14217"/>
    <cellStyle name="Millares 2 3 5 2 2 3 3 2" xfId="35229"/>
    <cellStyle name="Millares 2 3 5 2 2 3 4" xfId="24396"/>
    <cellStyle name="Millares 2 3 5 2 2 4" xfId="4365"/>
    <cellStyle name="Millares 2 3 5 2 2 4 2" xfId="8964"/>
    <cellStyle name="Millares 2 3 5 2 2 4 2 2" xfId="19797"/>
    <cellStyle name="Millares 2 3 5 2 2 4 2 2 2" xfId="40809"/>
    <cellStyle name="Millares 2 3 5 2 2 4 2 3" xfId="29976"/>
    <cellStyle name="Millares 2 3 5 2 2 4 3" xfId="15198"/>
    <cellStyle name="Millares 2 3 5 2 2 4 3 2" xfId="36210"/>
    <cellStyle name="Millares 2 3 5 2 2 4 4" xfId="25377"/>
    <cellStyle name="Millares 2 3 5 2 2 5" xfId="5520"/>
    <cellStyle name="Millares 2 3 5 2 2 5 2" xfId="16353"/>
    <cellStyle name="Millares 2 3 5 2 2 5 2 2" xfId="37365"/>
    <cellStyle name="Millares 2 3 5 2 2 5 3" xfId="26532"/>
    <cellStyle name="Millares 2 3 5 2 2 6" xfId="10119"/>
    <cellStyle name="Millares 2 3 5 2 2 6 2" xfId="20952"/>
    <cellStyle name="Millares 2 3 5 2 2 6 2 2" xfId="41964"/>
    <cellStyle name="Millares 2 3 5 2 2 6 3" xfId="31131"/>
    <cellStyle name="Millares 2 3 5 2 2 7" xfId="11100"/>
    <cellStyle name="Millares 2 3 5 2 2 7 2" xfId="32112"/>
    <cellStyle name="Millares 2 3 5 2 2 8" xfId="11754"/>
    <cellStyle name="Millares 2 3 5 2 2 8 2" xfId="32766"/>
    <cellStyle name="Millares 2 3 5 2 2 9" xfId="21933"/>
    <cellStyle name="Millares 2 3 5 2 3" xfId="1245"/>
    <cellStyle name="Millares 2 3 5 2 3 2" xfId="2730"/>
    <cellStyle name="Millares 2 3 5 2 3 2 2" xfId="7329"/>
    <cellStyle name="Millares 2 3 5 2 3 2 2 2" xfId="18162"/>
    <cellStyle name="Millares 2 3 5 2 3 2 2 2 2" xfId="39174"/>
    <cellStyle name="Millares 2 3 5 2 3 2 2 3" xfId="28341"/>
    <cellStyle name="Millares 2 3 5 2 3 2 3" xfId="13563"/>
    <cellStyle name="Millares 2 3 5 2 3 2 3 2" xfId="34575"/>
    <cellStyle name="Millares 2 3 5 2 3 2 4" xfId="23742"/>
    <cellStyle name="Millares 2 3 5 2 3 3" xfId="3711"/>
    <cellStyle name="Millares 2 3 5 2 3 3 2" xfId="8310"/>
    <cellStyle name="Millares 2 3 5 2 3 3 2 2" xfId="19143"/>
    <cellStyle name="Millares 2 3 5 2 3 3 2 2 2" xfId="40155"/>
    <cellStyle name="Millares 2 3 5 2 3 3 2 3" xfId="29322"/>
    <cellStyle name="Millares 2 3 5 2 3 3 3" xfId="14544"/>
    <cellStyle name="Millares 2 3 5 2 3 3 3 2" xfId="35556"/>
    <cellStyle name="Millares 2 3 5 2 3 3 4" xfId="24723"/>
    <cellStyle name="Millares 2 3 5 2 3 4" xfId="4866"/>
    <cellStyle name="Millares 2 3 5 2 3 4 2" xfId="9465"/>
    <cellStyle name="Millares 2 3 5 2 3 4 2 2" xfId="20298"/>
    <cellStyle name="Millares 2 3 5 2 3 4 2 2 2" xfId="41310"/>
    <cellStyle name="Millares 2 3 5 2 3 4 2 3" xfId="30477"/>
    <cellStyle name="Millares 2 3 5 2 3 4 3" xfId="15699"/>
    <cellStyle name="Millares 2 3 5 2 3 4 3 2" xfId="36711"/>
    <cellStyle name="Millares 2 3 5 2 3 4 4" xfId="25878"/>
    <cellStyle name="Millares 2 3 5 2 3 5" xfId="5847"/>
    <cellStyle name="Millares 2 3 5 2 3 5 2" xfId="16680"/>
    <cellStyle name="Millares 2 3 5 2 3 5 2 2" xfId="37692"/>
    <cellStyle name="Millares 2 3 5 2 3 5 3" xfId="26859"/>
    <cellStyle name="Millares 2 3 5 2 3 6" xfId="10446"/>
    <cellStyle name="Millares 2 3 5 2 3 6 2" xfId="21279"/>
    <cellStyle name="Millares 2 3 5 2 3 6 2 2" xfId="42291"/>
    <cellStyle name="Millares 2 3 5 2 3 6 3" xfId="31458"/>
    <cellStyle name="Millares 2 3 5 2 3 7" xfId="12081"/>
    <cellStyle name="Millares 2 3 5 2 3 7 2" xfId="33093"/>
    <cellStyle name="Millares 2 3 5 2 3 8" xfId="22260"/>
    <cellStyle name="Millares 2 3 5 2 4" xfId="1575"/>
    <cellStyle name="Millares 2 3 5 2 4 2" xfId="6174"/>
    <cellStyle name="Millares 2 3 5 2 4 2 2" xfId="17007"/>
    <cellStyle name="Millares 2 3 5 2 4 2 2 2" xfId="38019"/>
    <cellStyle name="Millares 2 3 5 2 4 2 3" xfId="27186"/>
    <cellStyle name="Millares 2 3 5 2 4 3" xfId="12408"/>
    <cellStyle name="Millares 2 3 5 2 4 3 2" xfId="33420"/>
    <cellStyle name="Millares 2 3 5 2 4 4" xfId="22587"/>
    <cellStyle name="Millares 2 3 5 2 5" xfId="1937"/>
    <cellStyle name="Millares 2 3 5 2 5 2" xfId="6536"/>
    <cellStyle name="Millares 2 3 5 2 5 2 2" xfId="17369"/>
    <cellStyle name="Millares 2 3 5 2 5 2 2 2" xfId="38381"/>
    <cellStyle name="Millares 2 3 5 2 5 2 3" xfId="27548"/>
    <cellStyle name="Millares 2 3 5 2 5 3" xfId="12770"/>
    <cellStyle name="Millares 2 3 5 2 5 3 2" xfId="33782"/>
    <cellStyle name="Millares 2 3 5 2 5 4" xfId="22949"/>
    <cellStyle name="Millares 2 3 5 2 6" xfId="3057"/>
    <cellStyle name="Millares 2 3 5 2 6 2" xfId="7656"/>
    <cellStyle name="Millares 2 3 5 2 6 2 2" xfId="18489"/>
    <cellStyle name="Millares 2 3 5 2 6 2 2 2" xfId="39501"/>
    <cellStyle name="Millares 2 3 5 2 6 2 3" xfId="28668"/>
    <cellStyle name="Millares 2 3 5 2 6 3" xfId="13890"/>
    <cellStyle name="Millares 2 3 5 2 6 3 2" xfId="34902"/>
    <cellStyle name="Millares 2 3 5 2 6 4" xfId="24069"/>
    <cellStyle name="Millares 2 3 5 2 7" xfId="4038"/>
    <cellStyle name="Millares 2 3 5 2 7 2" xfId="8637"/>
    <cellStyle name="Millares 2 3 5 2 7 2 2" xfId="19470"/>
    <cellStyle name="Millares 2 3 5 2 7 2 2 2" xfId="40482"/>
    <cellStyle name="Millares 2 3 5 2 7 2 3" xfId="29649"/>
    <cellStyle name="Millares 2 3 5 2 7 3" xfId="14871"/>
    <cellStyle name="Millares 2 3 5 2 7 3 2" xfId="35883"/>
    <cellStyle name="Millares 2 3 5 2 7 4" xfId="25050"/>
    <cellStyle name="Millares 2 3 5 2 8" xfId="5193"/>
    <cellStyle name="Millares 2 3 5 2 8 2" xfId="16026"/>
    <cellStyle name="Millares 2 3 5 2 8 2 2" xfId="37038"/>
    <cellStyle name="Millares 2 3 5 2 8 3" xfId="26205"/>
    <cellStyle name="Millares 2 3 5 2 9" xfId="9792"/>
    <cellStyle name="Millares 2 3 5 2 9 2" xfId="20625"/>
    <cellStyle name="Millares 2 3 5 2 9 2 2" xfId="41637"/>
    <cellStyle name="Millares 2 3 5 2 9 3" xfId="30804"/>
    <cellStyle name="Millares 2 3 5 3" xfId="748"/>
    <cellStyle name="Millares 2 3 5 3 2" xfId="2099"/>
    <cellStyle name="Millares 2 3 5 3 2 2" xfId="6698"/>
    <cellStyle name="Millares 2 3 5 3 2 2 2" xfId="17531"/>
    <cellStyle name="Millares 2 3 5 3 2 2 2 2" xfId="38543"/>
    <cellStyle name="Millares 2 3 5 3 2 2 3" xfId="27710"/>
    <cellStyle name="Millares 2 3 5 3 2 3" xfId="12932"/>
    <cellStyle name="Millares 2 3 5 3 2 3 2" xfId="33944"/>
    <cellStyle name="Millares 2 3 5 3 2 4" xfId="23111"/>
    <cellStyle name="Millares 2 3 5 3 3" xfId="3219"/>
    <cellStyle name="Millares 2 3 5 3 3 2" xfId="7818"/>
    <cellStyle name="Millares 2 3 5 3 3 2 2" xfId="18651"/>
    <cellStyle name="Millares 2 3 5 3 3 2 2 2" xfId="39663"/>
    <cellStyle name="Millares 2 3 5 3 3 2 3" xfId="28830"/>
    <cellStyle name="Millares 2 3 5 3 3 3" xfId="14052"/>
    <cellStyle name="Millares 2 3 5 3 3 3 2" xfId="35064"/>
    <cellStyle name="Millares 2 3 5 3 3 4" xfId="24231"/>
    <cellStyle name="Millares 2 3 5 3 4" xfId="4200"/>
    <cellStyle name="Millares 2 3 5 3 4 2" xfId="8799"/>
    <cellStyle name="Millares 2 3 5 3 4 2 2" xfId="19632"/>
    <cellStyle name="Millares 2 3 5 3 4 2 2 2" xfId="40644"/>
    <cellStyle name="Millares 2 3 5 3 4 2 3" xfId="29811"/>
    <cellStyle name="Millares 2 3 5 3 4 3" xfId="15033"/>
    <cellStyle name="Millares 2 3 5 3 4 3 2" xfId="36045"/>
    <cellStyle name="Millares 2 3 5 3 4 4" xfId="25212"/>
    <cellStyle name="Millares 2 3 5 3 5" xfId="5355"/>
    <cellStyle name="Millares 2 3 5 3 5 2" xfId="16188"/>
    <cellStyle name="Millares 2 3 5 3 5 2 2" xfId="37200"/>
    <cellStyle name="Millares 2 3 5 3 5 3" xfId="26367"/>
    <cellStyle name="Millares 2 3 5 3 6" xfId="9954"/>
    <cellStyle name="Millares 2 3 5 3 6 2" xfId="20787"/>
    <cellStyle name="Millares 2 3 5 3 6 2 2" xfId="41799"/>
    <cellStyle name="Millares 2 3 5 3 6 3" xfId="30966"/>
    <cellStyle name="Millares 2 3 5 3 7" xfId="10935"/>
    <cellStyle name="Millares 2 3 5 3 7 2" xfId="31947"/>
    <cellStyle name="Millares 2 3 5 3 8" xfId="11589"/>
    <cellStyle name="Millares 2 3 5 3 8 2" xfId="32601"/>
    <cellStyle name="Millares 2 3 5 3 9" xfId="21768"/>
    <cellStyle name="Millares 2 3 5 4" xfId="1078"/>
    <cellStyle name="Millares 2 3 5 4 2" xfId="2429"/>
    <cellStyle name="Millares 2 3 5 4 2 2" xfId="7028"/>
    <cellStyle name="Millares 2 3 5 4 2 2 2" xfId="17861"/>
    <cellStyle name="Millares 2 3 5 4 2 2 2 2" xfId="38873"/>
    <cellStyle name="Millares 2 3 5 4 2 2 3" xfId="28040"/>
    <cellStyle name="Millares 2 3 5 4 2 3" xfId="13262"/>
    <cellStyle name="Millares 2 3 5 4 2 3 2" xfId="34274"/>
    <cellStyle name="Millares 2 3 5 4 2 4" xfId="23441"/>
    <cellStyle name="Millares 2 3 5 4 3" xfId="3546"/>
    <cellStyle name="Millares 2 3 5 4 3 2" xfId="8145"/>
    <cellStyle name="Millares 2 3 5 4 3 2 2" xfId="18978"/>
    <cellStyle name="Millares 2 3 5 4 3 2 2 2" xfId="39990"/>
    <cellStyle name="Millares 2 3 5 4 3 2 3" xfId="29157"/>
    <cellStyle name="Millares 2 3 5 4 3 3" xfId="14379"/>
    <cellStyle name="Millares 2 3 5 4 3 3 2" xfId="35391"/>
    <cellStyle name="Millares 2 3 5 4 3 4" xfId="24558"/>
    <cellStyle name="Millares 2 3 5 4 4" xfId="4530"/>
    <cellStyle name="Millares 2 3 5 4 4 2" xfId="9129"/>
    <cellStyle name="Millares 2 3 5 4 4 2 2" xfId="19962"/>
    <cellStyle name="Millares 2 3 5 4 4 2 2 2" xfId="40974"/>
    <cellStyle name="Millares 2 3 5 4 4 2 3" xfId="30141"/>
    <cellStyle name="Millares 2 3 5 4 4 3" xfId="15363"/>
    <cellStyle name="Millares 2 3 5 4 4 3 2" xfId="36375"/>
    <cellStyle name="Millares 2 3 5 4 4 4" xfId="25542"/>
    <cellStyle name="Millares 2 3 5 4 5" xfId="5682"/>
    <cellStyle name="Millares 2 3 5 4 5 2" xfId="16515"/>
    <cellStyle name="Millares 2 3 5 4 5 2 2" xfId="37527"/>
    <cellStyle name="Millares 2 3 5 4 5 3" xfId="26694"/>
    <cellStyle name="Millares 2 3 5 4 6" xfId="10281"/>
    <cellStyle name="Millares 2 3 5 4 6 2" xfId="21114"/>
    <cellStyle name="Millares 2 3 5 4 6 2 2" xfId="42126"/>
    <cellStyle name="Millares 2 3 5 4 6 3" xfId="31293"/>
    <cellStyle name="Millares 2 3 5 4 7" xfId="11916"/>
    <cellStyle name="Millares 2 3 5 4 7 2" xfId="32928"/>
    <cellStyle name="Millares 2 3 5 4 8" xfId="22095"/>
    <cellStyle name="Millares 2 3 5 5" xfId="1408"/>
    <cellStyle name="Millares 2 3 5 5 2" xfId="2597"/>
    <cellStyle name="Millares 2 3 5 5 2 2" xfId="7196"/>
    <cellStyle name="Millares 2 3 5 5 2 2 2" xfId="18029"/>
    <cellStyle name="Millares 2 3 5 5 2 2 2 2" xfId="39041"/>
    <cellStyle name="Millares 2 3 5 5 2 2 3" xfId="28208"/>
    <cellStyle name="Millares 2 3 5 5 2 3" xfId="13430"/>
    <cellStyle name="Millares 2 3 5 5 2 3 2" xfId="34442"/>
    <cellStyle name="Millares 2 3 5 5 2 4" xfId="23609"/>
    <cellStyle name="Millares 2 3 5 5 3" xfId="4698"/>
    <cellStyle name="Millares 2 3 5 5 3 2" xfId="9297"/>
    <cellStyle name="Millares 2 3 5 5 3 2 2" xfId="20130"/>
    <cellStyle name="Millares 2 3 5 5 3 2 2 2" xfId="41142"/>
    <cellStyle name="Millares 2 3 5 5 3 2 3" xfId="30309"/>
    <cellStyle name="Millares 2 3 5 5 3 3" xfId="15531"/>
    <cellStyle name="Millares 2 3 5 5 3 3 2" xfId="36543"/>
    <cellStyle name="Millares 2 3 5 5 3 4" xfId="25710"/>
    <cellStyle name="Millares 2 3 5 5 4" xfId="6009"/>
    <cellStyle name="Millares 2 3 5 5 4 2" xfId="16842"/>
    <cellStyle name="Millares 2 3 5 5 4 2 2" xfId="37854"/>
    <cellStyle name="Millares 2 3 5 5 4 3" xfId="27021"/>
    <cellStyle name="Millares 2 3 5 5 5" xfId="12243"/>
    <cellStyle name="Millares 2 3 5 5 5 2" xfId="33255"/>
    <cellStyle name="Millares 2 3 5 5 6" xfId="22422"/>
    <cellStyle name="Millares 2 3 5 6" xfId="1767"/>
    <cellStyle name="Millares 2 3 5 6 2" xfId="6366"/>
    <cellStyle name="Millares 2 3 5 6 2 2" xfId="17199"/>
    <cellStyle name="Millares 2 3 5 6 2 2 2" xfId="38211"/>
    <cellStyle name="Millares 2 3 5 6 2 3" xfId="27378"/>
    <cellStyle name="Millares 2 3 5 6 3" xfId="12600"/>
    <cellStyle name="Millares 2 3 5 6 3 2" xfId="33612"/>
    <cellStyle name="Millares 2 3 5 6 4" xfId="22779"/>
    <cellStyle name="Millares 2 3 5 7" xfId="2892"/>
    <cellStyle name="Millares 2 3 5 7 2" xfId="7491"/>
    <cellStyle name="Millares 2 3 5 7 2 2" xfId="18324"/>
    <cellStyle name="Millares 2 3 5 7 2 2 2" xfId="39336"/>
    <cellStyle name="Millares 2 3 5 7 2 3" xfId="28503"/>
    <cellStyle name="Millares 2 3 5 7 3" xfId="13725"/>
    <cellStyle name="Millares 2 3 5 7 3 2" xfId="34737"/>
    <cellStyle name="Millares 2 3 5 7 4" xfId="23904"/>
    <cellStyle name="Millares 2 3 5 8" xfId="3873"/>
    <cellStyle name="Millares 2 3 5 8 2" xfId="8472"/>
    <cellStyle name="Millares 2 3 5 8 2 2" xfId="19305"/>
    <cellStyle name="Millares 2 3 5 8 2 2 2" xfId="40317"/>
    <cellStyle name="Millares 2 3 5 8 2 3" xfId="29484"/>
    <cellStyle name="Millares 2 3 5 8 3" xfId="14706"/>
    <cellStyle name="Millares 2 3 5 8 3 2" xfId="35718"/>
    <cellStyle name="Millares 2 3 5 8 4" xfId="24885"/>
    <cellStyle name="Millares 2 3 5 9" xfId="5028"/>
    <cellStyle name="Millares 2 3 5 9 2" xfId="15861"/>
    <cellStyle name="Millares 2 3 5 9 2 2" xfId="36873"/>
    <cellStyle name="Millares 2 3 5 9 3" xfId="26040"/>
    <cellStyle name="Millares 2 3 6" xfId="474"/>
    <cellStyle name="Millares 2 3 6 10" xfId="10664"/>
    <cellStyle name="Millares 2 3 6 10 2" xfId="31676"/>
    <cellStyle name="Millares 2 3 6 11" xfId="11318"/>
    <cellStyle name="Millares 2 3 6 11 2" xfId="32330"/>
    <cellStyle name="Millares 2 3 6 12" xfId="21497"/>
    <cellStyle name="Millares 2 3 6 2" xfId="804"/>
    <cellStyle name="Millares 2 3 6 2 2" xfId="2155"/>
    <cellStyle name="Millares 2 3 6 2 2 2" xfId="6754"/>
    <cellStyle name="Millares 2 3 6 2 2 2 2" xfId="17587"/>
    <cellStyle name="Millares 2 3 6 2 2 2 2 2" xfId="38599"/>
    <cellStyle name="Millares 2 3 6 2 2 2 3" xfId="27766"/>
    <cellStyle name="Millares 2 3 6 2 2 3" xfId="12988"/>
    <cellStyle name="Millares 2 3 6 2 2 3 2" xfId="34000"/>
    <cellStyle name="Millares 2 3 6 2 2 4" xfId="23167"/>
    <cellStyle name="Millares 2 3 6 2 3" xfId="3275"/>
    <cellStyle name="Millares 2 3 6 2 3 2" xfId="7874"/>
    <cellStyle name="Millares 2 3 6 2 3 2 2" xfId="18707"/>
    <cellStyle name="Millares 2 3 6 2 3 2 2 2" xfId="39719"/>
    <cellStyle name="Millares 2 3 6 2 3 2 3" xfId="28886"/>
    <cellStyle name="Millares 2 3 6 2 3 3" xfId="14108"/>
    <cellStyle name="Millares 2 3 6 2 3 3 2" xfId="35120"/>
    <cellStyle name="Millares 2 3 6 2 3 4" xfId="24287"/>
    <cellStyle name="Millares 2 3 6 2 4" xfId="4256"/>
    <cellStyle name="Millares 2 3 6 2 4 2" xfId="8855"/>
    <cellStyle name="Millares 2 3 6 2 4 2 2" xfId="19688"/>
    <cellStyle name="Millares 2 3 6 2 4 2 2 2" xfId="40700"/>
    <cellStyle name="Millares 2 3 6 2 4 2 3" xfId="29867"/>
    <cellStyle name="Millares 2 3 6 2 4 3" xfId="15089"/>
    <cellStyle name="Millares 2 3 6 2 4 3 2" xfId="36101"/>
    <cellStyle name="Millares 2 3 6 2 4 4" xfId="25268"/>
    <cellStyle name="Millares 2 3 6 2 5" xfId="5411"/>
    <cellStyle name="Millares 2 3 6 2 5 2" xfId="16244"/>
    <cellStyle name="Millares 2 3 6 2 5 2 2" xfId="37256"/>
    <cellStyle name="Millares 2 3 6 2 5 3" xfId="26423"/>
    <cellStyle name="Millares 2 3 6 2 6" xfId="10010"/>
    <cellStyle name="Millares 2 3 6 2 6 2" xfId="20843"/>
    <cellStyle name="Millares 2 3 6 2 6 2 2" xfId="41855"/>
    <cellStyle name="Millares 2 3 6 2 6 3" xfId="31022"/>
    <cellStyle name="Millares 2 3 6 2 7" xfId="10991"/>
    <cellStyle name="Millares 2 3 6 2 7 2" xfId="32003"/>
    <cellStyle name="Millares 2 3 6 2 8" xfId="11645"/>
    <cellStyle name="Millares 2 3 6 2 8 2" xfId="32657"/>
    <cellStyle name="Millares 2 3 6 2 9" xfId="21824"/>
    <cellStyle name="Millares 2 3 6 3" xfId="1134"/>
    <cellStyle name="Millares 2 3 6 3 2" xfId="2650"/>
    <cellStyle name="Millares 2 3 6 3 2 2" xfId="7249"/>
    <cellStyle name="Millares 2 3 6 3 2 2 2" xfId="18082"/>
    <cellStyle name="Millares 2 3 6 3 2 2 2 2" xfId="39094"/>
    <cellStyle name="Millares 2 3 6 3 2 2 3" xfId="28261"/>
    <cellStyle name="Millares 2 3 6 3 2 3" xfId="13483"/>
    <cellStyle name="Millares 2 3 6 3 2 3 2" xfId="34495"/>
    <cellStyle name="Millares 2 3 6 3 2 4" xfId="23662"/>
    <cellStyle name="Millares 2 3 6 3 3" xfId="3602"/>
    <cellStyle name="Millares 2 3 6 3 3 2" xfId="8201"/>
    <cellStyle name="Millares 2 3 6 3 3 2 2" xfId="19034"/>
    <cellStyle name="Millares 2 3 6 3 3 2 2 2" xfId="40046"/>
    <cellStyle name="Millares 2 3 6 3 3 2 3" xfId="29213"/>
    <cellStyle name="Millares 2 3 6 3 3 3" xfId="14435"/>
    <cellStyle name="Millares 2 3 6 3 3 3 2" xfId="35447"/>
    <cellStyle name="Millares 2 3 6 3 3 4" xfId="24614"/>
    <cellStyle name="Millares 2 3 6 3 4" xfId="4757"/>
    <cellStyle name="Millares 2 3 6 3 4 2" xfId="9356"/>
    <cellStyle name="Millares 2 3 6 3 4 2 2" xfId="20189"/>
    <cellStyle name="Millares 2 3 6 3 4 2 2 2" xfId="41201"/>
    <cellStyle name="Millares 2 3 6 3 4 2 3" xfId="30368"/>
    <cellStyle name="Millares 2 3 6 3 4 3" xfId="15590"/>
    <cellStyle name="Millares 2 3 6 3 4 3 2" xfId="36602"/>
    <cellStyle name="Millares 2 3 6 3 4 4" xfId="25769"/>
    <cellStyle name="Millares 2 3 6 3 5" xfId="5738"/>
    <cellStyle name="Millares 2 3 6 3 5 2" xfId="16571"/>
    <cellStyle name="Millares 2 3 6 3 5 2 2" xfId="37583"/>
    <cellStyle name="Millares 2 3 6 3 5 3" xfId="26750"/>
    <cellStyle name="Millares 2 3 6 3 6" xfId="10337"/>
    <cellStyle name="Millares 2 3 6 3 6 2" xfId="21170"/>
    <cellStyle name="Millares 2 3 6 3 6 2 2" xfId="42182"/>
    <cellStyle name="Millares 2 3 6 3 6 3" xfId="31349"/>
    <cellStyle name="Millares 2 3 6 3 7" xfId="11972"/>
    <cellStyle name="Millares 2 3 6 3 7 2" xfId="32984"/>
    <cellStyle name="Millares 2 3 6 3 8" xfId="22151"/>
    <cellStyle name="Millares 2 3 6 4" xfId="1464"/>
    <cellStyle name="Millares 2 3 6 4 2" xfId="6065"/>
    <cellStyle name="Millares 2 3 6 4 2 2" xfId="16898"/>
    <cellStyle name="Millares 2 3 6 4 2 2 2" xfId="37910"/>
    <cellStyle name="Millares 2 3 6 4 2 3" xfId="27077"/>
    <cellStyle name="Millares 2 3 6 4 3" xfId="12299"/>
    <cellStyle name="Millares 2 3 6 4 3 2" xfId="33311"/>
    <cellStyle name="Millares 2 3 6 4 4" xfId="22478"/>
    <cellStyle name="Millares 2 3 6 5" xfId="1828"/>
    <cellStyle name="Millares 2 3 6 5 2" xfId="6427"/>
    <cellStyle name="Millares 2 3 6 5 2 2" xfId="17260"/>
    <cellStyle name="Millares 2 3 6 5 2 2 2" xfId="38272"/>
    <cellStyle name="Millares 2 3 6 5 2 3" xfId="27439"/>
    <cellStyle name="Millares 2 3 6 5 3" xfId="12661"/>
    <cellStyle name="Millares 2 3 6 5 3 2" xfId="33673"/>
    <cellStyle name="Millares 2 3 6 5 4" xfId="22840"/>
    <cellStyle name="Millares 2 3 6 6" xfId="2948"/>
    <cellStyle name="Millares 2 3 6 6 2" xfId="7547"/>
    <cellStyle name="Millares 2 3 6 6 2 2" xfId="18380"/>
    <cellStyle name="Millares 2 3 6 6 2 2 2" xfId="39392"/>
    <cellStyle name="Millares 2 3 6 6 2 3" xfId="28559"/>
    <cellStyle name="Millares 2 3 6 6 3" xfId="13781"/>
    <cellStyle name="Millares 2 3 6 6 3 2" xfId="34793"/>
    <cellStyle name="Millares 2 3 6 6 4" xfId="23960"/>
    <cellStyle name="Millares 2 3 6 7" xfId="3929"/>
    <cellStyle name="Millares 2 3 6 7 2" xfId="8528"/>
    <cellStyle name="Millares 2 3 6 7 2 2" xfId="19361"/>
    <cellStyle name="Millares 2 3 6 7 2 2 2" xfId="40373"/>
    <cellStyle name="Millares 2 3 6 7 2 3" xfId="29540"/>
    <cellStyle name="Millares 2 3 6 7 3" xfId="14762"/>
    <cellStyle name="Millares 2 3 6 7 3 2" xfId="35774"/>
    <cellStyle name="Millares 2 3 6 7 4" xfId="24941"/>
    <cellStyle name="Millares 2 3 6 8" xfId="5084"/>
    <cellStyle name="Millares 2 3 6 8 2" xfId="15917"/>
    <cellStyle name="Millares 2 3 6 8 2 2" xfId="36929"/>
    <cellStyle name="Millares 2 3 6 8 3" xfId="26096"/>
    <cellStyle name="Millares 2 3 6 9" xfId="9683"/>
    <cellStyle name="Millares 2 3 6 9 2" xfId="20516"/>
    <cellStyle name="Millares 2 3 6 9 2 2" xfId="41528"/>
    <cellStyle name="Millares 2 3 6 9 3" xfId="30695"/>
    <cellStyle name="Millares 2 3 7" xfId="638"/>
    <cellStyle name="Millares 2 3 7 2" xfId="1990"/>
    <cellStyle name="Millares 2 3 7 2 2" xfId="6589"/>
    <cellStyle name="Millares 2 3 7 2 2 2" xfId="17422"/>
    <cellStyle name="Millares 2 3 7 2 2 2 2" xfId="38434"/>
    <cellStyle name="Millares 2 3 7 2 2 3" xfId="27601"/>
    <cellStyle name="Millares 2 3 7 2 3" xfId="12823"/>
    <cellStyle name="Millares 2 3 7 2 3 2" xfId="33835"/>
    <cellStyle name="Millares 2 3 7 2 4" xfId="23002"/>
    <cellStyle name="Millares 2 3 7 3" xfId="3110"/>
    <cellStyle name="Millares 2 3 7 3 2" xfId="7709"/>
    <cellStyle name="Millares 2 3 7 3 2 2" xfId="18542"/>
    <cellStyle name="Millares 2 3 7 3 2 2 2" xfId="39554"/>
    <cellStyle name="Millares 2 3 7 3 2 3" xfId="28721"/>
    <cellStyle name="Millares 2 3 7 3 3" xfId="13943"/>
    <cellStyle name="Millares 2 3 7 3 3 2" xfId="34955"/>
    <cellStyle name="Millares 2 3 7 3 4" xfId="24122"/>
    <cellStyle name="Millares 2 3 7 4" xfId="4091"/>
    <cellStyle name="Millares 2 3 7 4 2" xfId="8690"/>
    <cellStyle name="Millares 2 3 7 4 2 2" xfId="19523"/>
    <cellStyle name="Millares 2 3 7 4 2 2 2" xfId="40535"/>
    <cellStyle name="Millares 2 3 7 4 2 3" xfId="29702"/>
    <cellStyle name="Millares 2 3 7 4 3" xfId="14924"/>
    <cellStyle name="Millares 2 3 7 4 3 2" xfId="35936"/>
    <cellStyle name="Millares 2 3 7 4 4" xfId="25103"/>
    <cellStyle name="Millares 2 3 7 5" xfId="5246"/>
    <cellStyle name="Millares 2 3 7 5 2" xfId="16079"/>
    <cellStyle name="Millares 2 3 7 5 2 2" xfId="37091"/>
    <cellStyle name="Millares 2 3 7 5 3" xfId="26258"/>
    <cellStyle name="Millares 2 3 7 6" xfId="9845"/>
    <cellStyle name="Millares 2 3 7 6 2" xfId="20678"/>
    <cellStyle name="Millares 2 3 7 6 2 2" xfId="41690"/>
    <cellStyle name="Millares 2 3 7 6 3" xfId="30857"/>
    <cellStyle name="Millares 2 3 7 7" xfId="10826"/>
    <cellStyle name="Millares 2 3 7 7 2" xfId="31838"/>
    <cellStyle name="Millares 2 3 7 8" xfId="11480"/>
    <cellStyle name="Millares 2 3 7 8 2" xfId="32492"/>
    <cellStyle name="Millares 2 3 7 9" xfId="21659"/>
    <cellStyle name="Millares 2 3 8" xfId="968"/>
    <cellStyle name="Millares 2 3 8 2" xfId="2320"/>
    <cellStyle name="Millares 2 3 8 2 2" xfId="6919"/>
    <cellStyle name="Millares 2 3 8 2 2 2" xfId="17752"/>
    <cellStyle name="Millares 2 3 8 2 2 2 2" xfId="38764"/>
    <cellStyle name="Millares 2 3 8 2 2 3" xfId="27931"/>
    <cellStyle name="Millares 2 3 8 2 3" xfId="13153"/>
    <cellStyle name="Millares 2 3 8 2 3 2" xfId="34165"/>
    <cellStyle name="Millares 2 3 8 2 4" xfId="23332"/>
    <cellStyle name="Millares 2 3 8 3" xfId="3437"/>
    <cellStyle name="Millares 2 3 8 3 2" xfId="8036"/>
    <cellStyle name="Millares 2 3 8 3 2 2" xfId="18869"/>
    <cellStyle name="Millares 2 3 8 3 2 2 2" xfId="39881"/>
    <cellStyle name="Millares 2 3 8 3 2 3" xfId="29048"/>
    <cellStyle name="Millares 2 3 8 3 3" xfId="14270"/>
    <cellStyle name="Millares 2 3 8 3 3 2" xfId="35282"/>
    <cellStyle name="Millares 2 3 8 3 4" xfId="24449"/>
    <cellStyle name="Millares 2 3 8 4" xfId="4421"/>
    <cellStyle name="Millares 2 3 8 4 2" xfId="9020"/>
    <cellStyle name="Millares 2 3 8 4 2 2" xfId="19853"/>
    <cellStyle name="Millares 2 3 8 4 2 2 2" xfId="40865"/>
    <cellStyle name="Millares 2 3 8 4 2 3" xfId="30032"/>
    <cellStyle name="Millares 2 3 8 4 3" xfId="15254"/>
    <cellStyle name="Millares 2 3 8 4 3 2" xfId="36266"/>
    <cellStyle name="Millares 2 3 8 4 4" xfId="25433"/>
    <cellStyle name="Millares 2 3 8 5" xfId="5573"/>
    <cellStyle name="Millares 2 3 8 5 2" xfId="16406"/>
    <cellStyle name="Millares 2 3 8 5 2 2" xfId="37418"/>
    <cellStyle name="Millares 2 3 8 5 3" xfId="26585"/>
    <cellStyle name="Millares 2 3 8 6" xfId="10172"/>
    <cellStyle name="Millares 2 3 8 6 2" xfId="21005"/>
    <cellStyle name="Millares 2 3 8 6 2 2" xfId="42017"/>
    <cellStyle name="Millares 2 3 8 6 3" xfId="31184"/>
    <cellStyle name="Millares 2 3 8 7" xfId="11807"/>
    <cellStyle name="Millares 2 3 8 7 2" xfId="32819"/>
    <cellStyle name="Millares 2 3 8 8" xfId="21986"/>
    <cellStyle name="Millares 2 3 9" xfId="1298"/>
    <cellStyle name="Millares 2 3 9 2" xfId="2488"/>
    <cellStyle name="Millares 2 3 9 2 2" xfId="7087"/>
    <cellStyle name="Millares 2 3 9 2 2 2" xfId="17920"/>
    <cellStyle name="Millares 2 3 9 2 2 2 2" xfId="38932"/>
    <cellStyle name="Millares 2 3 9 2 2 3" xfId="28099"/>
    <cellStyle name="Millares 2 3 9 2 3" xfId="13321"/>
    <cellStyle name="Millares 2 3 9 2 3 2" xfId="34333"/>
    <cellStyle name="Millares 2 3 9 2 4" xfId="23500"/>
    <cellStyle name="Millares 2 3 9 3" xfId="4589"/>
    <cellStyle name="Millares 2 3 9 3 2" xfId="9188"/>
    <cellStyle name="Millares 2 3 9 3 2 2" xfId="20021"/>
    <cellStyle name="Millares 2 3 9 3 2 2 2" xfId="41033"/>
    <cellStyle name="Millares 2 3 9 3 2 3" xfId="30200"/>
    <cellStyle name="Millares 2 3 9 3 3" xfId="15422"/>
    <cellStyle name="Millares 2 3 9 3 3 2" xfId="36434"/>
    <cellStyle name="Millares 2 3 9 3 4" xfId="25601"/>
    <cellStyle name="Millares 2 3 9 4" xfId="5900"/>
    <cellStyle name="Millares 2 3 9 4 2" xfId="16733"/>
    <cellStyle name="Millares 2 3 9 4 2 2" xfId="37745"/>
    <cellStyle name="Millares 2 3 9 4 3" xfId="26912"/>
    <cellStyle name="Millares 2 3 9 5" xfId="12134"/>
    <cellStyle name="Millares 2 3 9 5 2" xfId="33146"/>
    <cellStyle name="Millares 2 3 9 6" xfId="22313"/>
    <cellStyle name="Millares 2 4" xfId="267"/>
    <cellStyle name="Millares 2 4 10" xfId="1661"/>
    <cellStyle name="Millares 2 4 10 2" xfId="6260"/>
    <cellStyle name="Millares 2 4 10 2 2" xfId="17093"/>
    <cellStyle name="Millares 2 4 10 2 2 2" xfId="38105"/>
    <cellStyle name="Millares 2 4 10 2 3" xfId="27272"/>
    <cellStyle name="Millares 2 4 10 3" xfId="12494"/>
    <cellStyle name="Millares 2 4 10 3 2" xfId="33506"/>
    <cellStyle name="Millares 2 4 10 4" xfId="22673"/>
    <cellStyle name="Millares 2 4 11" xfId="2786"/>
    <cellStyle name="Millares 2 4 11 2" xfId="7385"/>
    <cellStyle name="Millares 2 4 11 2 2" xfId="18218"/>
    <cellStyle name="Millares 2 4 11 2 2 2" xfId="39230"/>
    <cellStyle name="Millares 2 4 11 2 3" xfId="28397"/>
    <cellStyle name="Millares 2 4 11 3" xfId="13619"/>
    <cellStyle name="Millares 2 4 11 3 2" xfId="34631"/>
    <cellStyle name="Millares 2 4 11 4" xfId="23798"/>
    <cellStyle name="Millares 2 4 12" xfId="3767"/>
    <cellStyle name="Millares 2 4 12 2" xfId="8366"/>
    <cellStyle name="Millares 2 4 12 2 2" xfId="19199"/>
    <cellStyle name="Millares 2 4 12 2 2 2" xfId="40211"/>
    <cellStyle name="Millares 2 4 12 2 3" xfId="29378"/>
    <cellStyle name="Millares 2 4 12 3" xfId="14600"/>
    <cellStyle name="Millares 2 4 12 3 2" xfId="35612"/>
    <cellStyle name="Millares 2 4 12 4" xfId="24779"/>
    <cellStyle name="Millares 2 4 13" xfId="4922"/>
    <cellStyle name="Millares 2 4 13 2" xfId="15755"/>
    <cellStyle name="Millares 2 4 13 2 2" xfId="36767"/>
    <cellStyle name="Millares 2 4 13 3" xfId="25934"/>
    <cellStyle name="Millares 2 4 14" xfId="9521"/>
    <cellStyle name="Millares 2 4 14 2" xfId="20354"/>
    <cellStyle name="Millares 2 4 14 2 2" xfId="41366"/>
    <cellStyle name="Millares 2 4 14 3" xfId="30533"/>
    <cellStyle name="Millares 2 4 15" xfId="10502"/>
    <cellStyle name="Millares 2 4 15 2" xfId="31514"/>
    <cellStyle name="Millares 2 4 16" xfId="11156"/>
    <cellStyle name="Millares 2 4 16 2" xfId="32168"/>
    <cellStyle name="Millares 2 4 17" xfId="21335"/>
    <cellStyle name="Millares 2 4 2" xfId="281"/>
    <cellStyle name="Millares 2 4 2 10" xfId="3781"/>
    <cellStyle name="Millares 2 4 2 10 2" xfId="8380"/>
    <cellStyle name="Millares 2 4 2 10 2 2" xfId="19213"/>
    <cellStyle name="Millares 2 4 2 10 2 2 2" xfId="40225"/>
    <cellStyle name="Millares 2 4 2 10 2 3" xfId="29392"/>
    <cellStyle name="Millares 2 4 2 10 3" xfId="14614"/>
    <cellStyle name="Millares 2 4 2 10 3 2" xfId="35626"/>
    <cellStyle name="Millares 2 4 2 10 4" xfId="24793"/>
    <cellStyle name="Millares 2 4 2 11" xfId="4936"/>
    <cellStyle name="Millares 2 4 2 11 2" xfId="15769"/>
    <cellStyle name="Millares 2 4 2 11 2 2" xfId="36781"/>
    <cellStyle name="Millares 2 4 2 11 3" xfId="25948"/>
    <cellStyle name="Millares 2 4 2 12" xfId="9535"/>
    <cellStyle name="Millares 2 4 2 12 2" xfId="20368"/>
    <cellStyle name="Millares 2 4 2 12 2 2" xfId="41380"/>
    <cellStyle name="Millares 2 4 2 12 3" xfId="30547"/>
    <cellStyle name="Millares 2 4 2 13" xfId="10516"/>
    <cellStyle name="Millares 2 4 2 13 2" xfId="31528"/>
    <cellStyle name="Millares 2 4 2 14" xfId="11170"/>
    <cellStyle name="Millares 2 4 2 14 2" xfId="32182"/>
    <cellStyle name="Millares 2 4 2 15" xfId="21349"/>
    <cellStyle name="Millares 2 4 2 2" xfId="337"/>
    <cellStyle name="Millares 2 4 2 2 10" xfId="9591"/>
    <cellStyle name="Millares 2 4 2 2 10 2" xfId="20424"/>
    <cellStyle name="Millares 2 4 2 2 10 2 2" xfId="41436"/>
    <cellStyle name="Millares 2 4 2 2 10 3" xfId="30603"/>
    <cellStyle name="Millares 2 4 2 2 11" xfId="10572"/>
    <cellStyle name="Millares 2 4 2 2 11 2" xfId="31584"/>
    <cellStyle name="Millares 2 4 2 2 12" xfId="11226"/>
    <cellStyle name="Millares 2 4 2 2 12 2" xfId="32238"/>
    <cellStyle name="Millares 2 4 2 2 13" xfId="21405"/>
    <cellStyle name="Millares 2 4 2 2 2" xfId="547"/>
    <cellStyle name="Millares 2 4 2 2 2 10" xfId="10737"/>
    <cellStyle name="Millares 2 4 2 2 2 10 2" xfId="31749"/>
    <cellStyle name="Millares 2 4 2 2 2 11" xfId="11391"/>
    <cellStyle name="Millares 2 4 2 2 2 11 2" xfId="32403"/>
    <cellStyle name="Millares 2 4 2 2 2 12" xfId="21570"/>
    <cellStyle name="Millares 2 4 2 2 2 2" xfId="877"/>
    <cellStyle name="Millares 2 4 2 2 2 2 2" xfId="2228"/>
    <cellStyle name="Millares 2 4 2 2 2 2 2 2" xfId="6827"/>
    <cellStyle name="Millares 2 4 2 2 2 2 2 2 2" xfId="17660"/>
    <cellStyle name="Millares 2 4 2 2 2 2 2 2 2 2" xfId="38672"/>
    <cellStyle name="Millares 2 4 2 2 2 2 2 2 3" xfId="27839"/>
    <cellStyle name="Millares 2 4 2 2 2 2 2 3" xfId="13061"/>
    <cellStyle name="Millares 2 4 2 2 2 2 2 3 2" xfId="34073"/>
    <cellStyle name="Millares 2 4 2 2 2 2 2 4" xfId="23240"/>
    <cellStyle name="Millares 2 4 2 2 2 2 3" xfId="3348"/>
    <cellStyle name="Millares 2 4 2 2 2 2 3 2" xfId="7947"/>
    <cellStyle name="Millares 2 4 2 2 2 2 3 2 2" xfId="18780"/>
    <cellStyle name="Millares 2 4 2 2 2 2 3 2 2 2" xfId="39792"/>
    <cellStyle name="Millares 2 4 2 2 2 2 3 2 3" xfId="28959"/>
    <cellStyle name="Millares 2 4 2 2 2 2 3 3" xfId="14181"/>
    <cellStyle name="Millares 2 4 2 2 2 2 3 3 2" xfId="35193"/>
    <cellStyle name="Millares 2 4 2 2 2 2 3 4" xfId="24360"/>
    <cellStyle name="Millares 2 4 2 2 2 2 4" xfId="4329"/>
    <cellStyle name="Millares 2 4 2 2 2 2 4 2" xfId="8928"/>
    <cellStyle name="Millares 2 4 2 2 2 2 4 2 2" xfId="19761"/>
    <cellStyle name="Millares 2 4 2 2 2 2 4 2 2 2" xfId="40773"/>
    <cellStyle name="Millares 2 4 2 2 2 2 4 2 3" xfId="29940"/>
    <cellStyle name="Millares 2 4 2 2 2 2 4 3" xfId="15162"/>
    <cellStyle name="Millares 2 4 2 2 2 2 4 3 2" xfId="36174"/>
    <cellStyle name="Millares 2 4 2 2 2 2 4 4" xfId="25341"/>
    <cellStyle name="Millares 2 4 2 2 2 2 5" xfId="5484"/>
    <cellStyle name="Millares 2 4 2 2 2 2 5 2" xfId="16317"/>
    <cellStyle name="Millares 2 4 2 2 2 2 5 2 2" xfId="37329"/>
    <cellStyle name="Millares 2 4 2 2 2 2 5 3" xfId="26496"/>
    <cellStyle name="Millares 2 4 2 2 2 2 6" xfId="10083"/>
    <cellStyle name="Millares 2 4 2 2 2 2 6 2" xfId="20916"/>
    <cellStyle name="Millares 2 4 2 2 2 2 6 2 2" xfId="41928"/>
    <cellStyle name="Millares 2 4 2 2 2 2 6 3" xfId="31095"/>
    <cellStyle name="Millares 2 4 2 2 2 2 7" xfId="11064"/>
    <cellStyle name="Millares 2 4 2 2 2 2 7 2" xfId="32076"/>
    <cellStyle name="Millares 2 4 2 2 2 2 8" xfId="11718"/>
    <cellStyle name="Millares 2 4 2 2 2 2 8 2" xfId="32730"/>
    <cellStyle name="Millares 2 4 2 2 2 2 9" xfId="21897"/>
    <cellStyle name="Millares 2 4 2 2 2 3" xfId="1207"/>
    <cellStyle name="Millares 2 4 2 2 2 3 2" xfId="2694"/>
    <cellStyle name="Millares 2 4 2 2 2 3 2 2" xfId="7293"/>
    <cellStyle name="Millares 2 4 2 2 2 3 2 2 2" xfId="18126"/>
    <cellStyle name="Millares 2 4 2 2 2 3 2 2 2 2" xfId="39138"/>
    <cellStyle name="Millares 2 4 2 2 2 3 2 2 3" xfId="28305"/>
    <cellStyle name="Millares 2 4 2 2 2 3 2 3" xfId="13527"/>
    <cellStyle name="Millares 2 4 2 2 2 3 2 3 2" xfId="34539"/>
    <cellStyle name="Millares 2 4 2 2 2 3 2 4" xfId="23706"/>
    <cellStyle name="Millares 2 4 2 2 2 3 3" xfId="3675"/>
    <cellStyle name="Millares 2 4 2 2 2 3 3 2" xfId="8274"/>
    <cellStyle name="Millares 2 4 2 2 2 3 3 2 2" xfId="19107"/>
    <cellStyle name="Millares 2 4 2 2 2 3 3 2 2 2" xfId="40119"/>
    <cellStyle name="Millares 2 4 2 2 2 3 3 2 3" xfId="29286"/>
    <cellStyle name="Millares 2 4 2 2 2 3 3 3" xfId="14508"/>
    <cellStyle name="Millares 2 4 2 2 2 3 3 3 2" xfId="35520"/>
    <cellStyle name="Millares 2 4 2 2 2 3 3 4" xfId="24687"/>
    <cellStyle name="Millares 2 4 2 2 2 3 4" xfId="4830"/>
    <cellStyle name="Millares 2 4 2 2 2 3 4 2" xfId="9429"/>
    <cellStyle name="Millares 2 4 2 2 2 3 4 2 2" xfId="20262"/>
    <cellStyle name="Millares 2 4 2 2 2 3 4 2 2 2" xfId="41274"/>
    <cellStyle name="Millares 2 4 2 2 2 3 4 2 3" xfId="30441"/>
    <cellStyle name="Millares 2 4 2 2 2 3 4 3" xfId="15663"/>
    <cellStyle name="Millares 2 4 2 2 2 3 4 3 2" xfId="36675"/>
    <cellStyle name="Millares 2 4 2 2 2 3 4 4" xfId="25842"/>
    <cellStyle name="Millares 2 4 2 2 2 3 5" xfId="5811"/>
    <cellStyle name="Millares 2 4 2 2 2 3 5 2" xfId="16644"/>
    <cellStyle name="Millares 2 4 2 2 2 3 5 2 2" xfId="37656"/>
    <cellStyle name="Millares 2 4 2 2 2 3 5 3" xfId="26823"/>
    <cellStyle name="Millares 2 4 2 2 2 3 6" xfId="10410"/>
    <cellStyle name="Millares 2 4 2 2 2 3 6 2" xfId="21243"/>
    <cellStyle name="Millares 2 4 2 2 2 3 6 2 2" xfId="42255"/>
    <cellStyle name="Millares 2 4 2 2 2 3 6 3" xfId="31422"/>
    <cellStyle name="Millares 2 4 2 2 2 3 7" xfId="12045"/>
    <cellStyle name="Millares 2 4 2 2 2 3 7 2" xfId="33057"/>
    <cellStyle name="Millares 2 4 2 2 2 3 8" xfId="22224"/>
    <cellStyle name="Millares 2 4 2 2 2 4" xfId="1537"/>
    <cellStyle name="Millares 2 4 2 2 2 4 2" xfId="6138"/>
    <cellStyle name="Millares 2 4 2 2 2 4 2 2" xfId="16971"/>
    <cellStyle name="Millares 2 4 2 2 2 4 2 2 2" xfId="37983"/>
    <cellStyle name="Millares 2 4 2 2 2 4 2 3" xfId="27150"/>
    <cellStyle name="Millares 2 4 2 2 2 4 3" xfId="12372"/>
    <cellStyle name="Millares 2 4 2 2 2 4 3 2" xfId="33384"/>
    <cellStyle name="Millares 2 4 2 2 2 4 4" xfId="22551"/>
    <cellStyle name="Millares 2 4 2 2 2 5" xfId="1901"/>
    <cellStyle name="Millares 2 4 2 2 2 5 2" xfId="6500"/>
    <cellStyle name="Millares 2 4 2 2 2 5 2 2" xfId="17333"/>
    <cellStyle name="Millares 2 4 2 2 2 5 2 2 2" xfId="38345"/>
    <cellStyle name="Millares 2 4 2 2 2 5 2 3" xfId="27512"/>
    <cellStyle name="Millares 2 4 2 2 2 5 3" xfId="12734"/>
    <cellStyle name="Millares 2 4 2 2 2 5 3 2" xfId="33746"/>
    <cellStyle name="Millares 2 4 2 2 2 5 4" xfId="22913"/>
    <cellStyle name="Millares 2 4 2 2 2 6" xfId="3021"/>
    <cellStyle name="Millares 2 4 2 2 2 6 2" xfId="7620"/>
    <cellStyle name="Millares 2 4 2 2 2 6 2 2" xfId="18453"/>
    <cellStyle name="Millares 2 4 2 2 2 6 2 2 2" xfId="39465"/>
    <cellStyle name="Millares 2 4 2 2 2 6 2 3" xfId="28632"/>
    <cellStyle name="Millares 2 4 2 2 2 6 3" xfId="13854"/>
    <cellStyle name="Millares 2 4 2 2 2 6 3 2" xfId="34866"/>
    <cellStyle name="Millares 2 4 2 2 2 6 4" xfId="24033"/>
    <cellStyle name="Millares 2 4 2 2 2 7" xfId="4002"/>
    <cellStyle name="Millares 2 4 2 2 2 7 2" xfId="8601"/>
    <cellStyle name="Millares 2 4 2 2 2 7 2 2" xfId="19434"/>
    <cellStyle name="Millares 2 4 2 2 2 7 2 2 2" xfId="40446"/>
    <cellStyle name="Millares 2 4 2 2 2 7 2 3" xfId="29613"/>
    <cellStyle name="Millares 2 4 2 2 2 7 3" xfId="14835"/>
    <cellStyle name="Millares 2 4 2 2 2 7 3 2" xfId="35847"/>
    <cellStyle name="Millares 2 4 2 2 2 7 4" xfId="25014"/>
    <cellStyle name="Millares 2 4 2 2 2 8" xfId="5157"/>
    <cellStyle name="Millares 2 4 2 2 2 8 2" xfId="15990"/>
    <cellStyle name="Millares 2 4 2 2 2 8 2 2" xfId="37002"/>
    <cellStyle name="Millares 2 4 2 2 2 8 3" xfId="26169"/>
    <cellStyle name="Millares 2 4 2 2 2 9" xfId="9756"/>
    <cellStyle name="Millares 2 4 2 2 2 9 2" xfId="20589"/>
    <cellStyle name="Millares 2 4 2 2 2 9 2 2" xfId="41601"/>
    <cellStyle name="Millares 2 4 2 2 2 9 3" xfId="30768"/>
    <cellStyle name="Millares 2 4 2 2 3" xfId="711"/>
    <cellStyle name="Millares 2 4 2 2 3 2" xfId="2063"/>
    <cellStyle name="Millares 2 4 2 2 3 2 2" xfId="6662"/>
    <cellStyle name="Millares 2 4 2 2 3 2 2 2" xfId="17495"/>
    <cellStyle name="Millares 2 4 2 2 3 2 2 2 2" xfId="38507"/>
    <cellStyle name="Millares 2 4 2 2 3 2 2 3" xfId="27674"/>
    <cellStyle name="Millares 2 4 2 2 3 2 3" xfId="12896"/>
    <cellStyle name="Millares 2 4 2 2 3 2 3 2" xfId="33908"/>
    <cellStyle name="Millares 2 4 2 2 3 2 4" xfId="23075"/>
    <cellStyle name="Millares 2 4 2 2 3 3" xfId="3183"/>
    <cellStyle name="Millares 2 4 2 2 3 3 2" xfId="7782"/>
    <cellStyle name="Millares 2 4 2 2 3 3 2 2" xfId="18615"/>
    <cellStyle name="Millares 2 4 2 2 3 3 2 2 2" xfId="39627"/>
    <cellStyle name="Millares 2 4 2 2 3 3 2 3" xfId="28794"/>
    <cellStyle name="Millares 2 4 2 2 3 3 3" xfId="14016"/>
    <cellStyle name="Millares 2 4 2 2 3 3 3 2" xfId="35028"/>
    <cellStyle name="Millares 2 4 2 2 3 3 4" xfId="24195"/>
    <cellStyle name="Millares 2 4 2 2 3 4" xfId="4164"/>
    <cellStyle name="Millares 2 4 2 2 3 4 2" xfId="8763"/>
    <cellStyle name="Millares 2 4 2 2 3 4 2 2" xfId="19596"/>
    <cellStyle name="Millares 2 4 2 2 3 4 2 2 2" xfId="40608"/>
    <cellStyle name="Millares 2 4 2 2 3 4 2 3" xfId="29775"/>
    <cellStyle name="Millares 2 4 2 2 3 4 3" xfId="14997"/>
    <cellStyle name="Millares 2 4 2 2 3 4 3 2" xfId="36009"/>
    <cellStyle name="Millares 2 4 2 2 3 4 4" xfId="25176"/>
    <cellStyle name="Millares 2 4 2 2 3 5" xfId="5319"/>
    <cellStyle name="Millares 2 4 2 2 3 5 2" xfId="16152"/>
    <cellStyle name="Millares 2 4 2 2 3 5 2 2" xfId="37164"/>
    <cellStyle name="Millares 2 4 2 2 3 5 3" xfId="26331"/>
    <cellStyle name="Millares 2 4 2 2 3 6" xfId="9918"/>
    <cellStyle name="Millares 2 4 2 2 3 6 2" xfId="20751"/>
    <cellStyle name="Millares 2 4 2 2 3 6 2 2" xfId="41763"/>
    <cellStyle name="Millares 2 4 2 2 3 6 3" xfId="30930"/>
    <cellStyle name="Millares 2 4 2 2 3 7" xfId="10899"/>
    <cellStyle name="Millares 2 4 2 2 3 7 2" xfId="31911"/>
    <cellStyle name="Millares 2 4 2 2 3 8" xfId="11553"/>
    <cellStyle name="Millares 2 4 2 2 3 8 2" xfId="32565"/>
    <cellStyle name="Millares 2 4 2 2 3 9" xfId="21732"/>
    <cellStyle name="Millares 2 4 2 2 4" xfId="1041"/>
    <cellStyle name="Millares 2 4 2 2 4 2" xfId="2393"/>
    <cellStyle name="Millares 2 4 2 2 4 2 2" xfId="6992"/>
    <cellStyle name="Millares 2 4 2 2 4 2 2 2" xfId="17825"/>
    <cellStyle name="Millares 2 4 2 2 4 2 2 2 2" xfId="38837"/>
    <cellStyle name="Millares 2 4 2 2 4 2 2 3" xfId="28004"/>
    <cellStyle name="Millares 2 4 2 2 4 2 3" xfId="13226"/>
    <cellStyle name="Millares 2 4 2 2 4 2 3 2" xfId="34238"/>
    <cellStyle name="Millares 2 4 2 2 4 2 4" xfId="23405"/>
    <cellStyle name="Millares 2 4 2 2 4 3" xfId="3510"/>
    <cellStyle name="Millares 2 4 2 2 4 3 2" xfId="8109"/>
    <cellStyle name="Millares 2 4 2 2 4 3 2 2" xfId="18942"/>
    <cellStyle name="Millares 2 4 2 2 4 3 2 2 2" xfId="39954"/>
    <cellStyle name="Millares 2 4 2 2 4 3 2 3" xfId="29121"/>
    <cellStyle name="Millares 2 4 2 2 4 3 3" xfId="14343"/>
    <cellStyle name="Millares 2 4 2 2 4 3 3 2" xfId="35355"/>
    <cellStyle name="Millares 2 4 2 2 4 3 4" xfId="24522"/>
    <cellStyle name="Millares 2 4 2 2 4 4" xfId="4494"/>
    <cellStyle name="Millares 2 4 2 2 4 4 2" xfId="9093"/>
    <cellStyle name="Millares 2 4 2 2 4 4 2 2" xfId="19926"/>
    <cellStyle name="Millares 2 4 2 2 4 4 2 2 2" xfId="40938"/>
    <cellStyle name="Millares 2 4 2 2 4 4 2 3" xfId="30105"/>
    <cellStyle name="Millares 2 4 2 2 4 4 3" xfId="15327"/>
    <cellStyle name="Millares 2 4 2 2 4 4 3 2" xfId="36339"/>
    <cellStyle name="Millares 2 4 2 2 4 4 4" xfId="25506"/>
    <cellStyle name="Millares 2 4 2 2 4 5" xfId="5646"/>
    <cellStyle name="Millares 2 4 2 2 4 5 2" xfId="16479"/>
    <cellStyle name="Millares 2 4 2 2 4 5 2 2" xfId="37491"/>
    <cellStyle name="Millares 2 4 2 2 4 5 3" xfId="26658"/>
    <cellStyle name="Millares 2 4 2 2 4 6" xfId="10245"/>
    <cellStyle name="Millares 2 4 2 2 4 6 2" xfId="21078"/>
    <cellStyle name="Millares 2 4 2 2 4 6 2 2" xfId="42090"/>
    <cellStyle name="Millares 2 4 2 2 4 6 3" xfId="31257"/>
    <cellStyle name="Millares 2 4 2 2 4 7" xfId="11880"/>
    <cellStyle name="Millares 2 4 2 2 4 7 2" xfId="32892"/>
    <cellStyle name="Millares 2 4 2 2 4 8" xfId="22059"/>
    <cellStyle name="Millares 2 4 2 2 5" xfId="1371"/>
    <cellStyle name="Millares 2 4 2 2 5 2" xfId="2561"/>
    <cellStyle name="Millares 2 4 2 2 5 2 2" xfId="7160"/>
    <cellStyle name="Millares 2 4 2 2 5 2 2 2" xfId="17993"/>
    <cellStyle name="Millares 2 4 2 2 5 2 2 2 2" xfId="39005"/>
    <cellStyle name="Millares 2 4 2 2 5 2 2 3" xfId="28172"/>
    <cellStyle name="Millares 2 4 2 2 5 2 3" xfId="13394"/>
    <cellStyle name="Millares 2 4 2 2 5 2 3 2" xfId="34406"/>
    <cellStyle name="Millares 2 4 2 2 5 2 4" xfId="23573"/>
    <cellStyle name="Millares 2 4 2 2 5 3" xfId="4662"/>
    <cellStyle name="Millares 2 4 2 2 5 3 2" xfId="9261"/>
    <cellStyle name="Millares 2 4 2 2 5 3 2 2" xfId="20094"/>
    <cellStyle name="Millares 2 4 2 2 5 3 2 2 2" xfId="41106"/>
    <cellStyle name="Millares 2 4 2 2 5 3 2 3" xfId="30273"/>
    <cellStyle name="Millares 2 4 2 2 5 3 3" xfId="15495"/>
    <cellStyle name="Millares 2 4 2 2 5 3 3 2" xfId="36507"/>
    <cellStyle name="Millares 2 4 2 2 5 3 4" xfId="25674"/>
    <cellStyle name="Millares 2 4 2 2 5 4" xfId="5973"/>
    <cellStyle name="Millares 2 4 2 2 5 4 2" xfId="16806"/>
    <cellStyle name="Millares 2 4 2 2 5 4 2 2" xfId="37818"/>
    <cellStyle name="Millares 2 4 2 2 5 4 3" xfId="26985"/>
    <cellStyle name="Millares 2 4 2 2 5 5" xfId="12207"/>
    <cellStyle name="Millares 2 4 2 2 5 5 2" xfId="33219"/>
    <cellStyle name="Millares 2 4 2 2 5 6" xfId="22386"/>
    <cellStyle name="Millares 2 4 2 2 6" xfId="1731"/>
    <cellStyle name="Millares 2 4 2 2 6 2" xfId="6330"/>
    <cellStyle name="Millares 2 4 2 2 6 2 2" xfId="17163"/>
    <cellStyle name="Millares 2 4 2 2 6 2 2 2" xfId="38175"/>
    <cellStyle name="Millares 2 4 2 2 6 2 3" xfId="27342"/>
    <cellStyle name="Millares 2 4 2 2 6 3" xfId="12564"/>
    <cellStyle name="Millares 2 4 2 2 6 3 2" xfId="33576"/>
    <cellStyle name="Millares 2 4 2 2 6 4" xfId="22743"/>
    <cellStyle name="Millares 2 4 2 2 7" xfId="2856"/>
    <cellStyle name="Millares 2 4 2 2 7 2" xfId="7455"/>
    <cellStyle name="Millares 2 4 2 2 7 2 2" xfId="18288"/>
    <cellStyle name="Millares 2 4 2 2 7 2 2 2" xfId="39300"/>
    <cellStyle name="Millares 2 4 2 2 7 2 3" xfId="28467"/>
    <cellStyle name="Millares 2 4 2 2 7 3" xfId="13689"/>
    <cellStyle name="Millares 2 4 2 2 7 3 2" xfId="34701"/>
    <cellStyle name="Millares 2 4 2 2 7 4" xfId="23868"/>
    <cellStyle name="Millares 2 4 2 2 8" xfId="3837"/>
    <cellStyle name="Millares 2 4 2 2 8 2" xfId="8436"/>
    <cellStyle name="Millares 2 4 2 2 8 2 2" xfId="19269"/>
    <cellStyle name="Millares 2 4 2 2 8 2 2 2" xfId="40281"/>
    <cellStyle name="Millares 2 4 2 2 8 2 3" xfId="29448"/>
    <cellStyle name="Millares 2 4 2 2 8 3" xfId="14670"/>
    <cellStyle name="Millares 2 4 2 2 8 3 2" xfId="35682"/>
    <cellStyle name="Millares 2 4 2 2 8 4" xfId="24849"/>
    <cellStyle name="Millares 2 4 2 2 9" xfId="4992"/>
    <cellStyle name="Millares 2 4 2 2 9 2" xfId="15825"/>
    <cellStyle name="Millares 2 4 2 2 9 2 2" xfId="36837"/>
    <cellStyle name="Millares 2 4 2 2 9 3" xfId="26004"/>
    <cellStyle name="Millares 2 4 2 3" xfId="391"/>
    <cellStyle name="Millares 2 4 2 3 10" xfId="9644"/>
    <cellStyle name="Millares 2 4 2 3 10 2" xfId="20477"/>
    <cellStyle name="Millares 2 4 2 3 10 2 2" xfId="41489"/>
    <cellStyle name="Millares 2 4 2 3 10 3" xfId="30656"/>
    <cellStyle name="Millares 2 4 2 3 11" xfId="10625"/>
    <cellStyle name="Millares 2 4 2 3 11 2" xfId="31637"/>
    <cellStyle name="Millares 2 4 2 3 12" xfId="11279"/>
    <cellStyle name="Millares 2 4 2 3 12 2" xfId="32291"/>
    <cellStyle name="Millares 2 4 2 3 13" xfId="21458"/>
    <cellStyle name="Millares 2 4 2 3 2" xfId="602"/>
    <cellStyle name="Millares 2 4 2 3 2 10" xfId="10790"/>
    <cellStyle name="Millares 2 4 2 3 2 10 2" xfId="31802"/>
    <cellStyle name="Millares 2 4 2 3 2 11" xfId="11444"/>
    <cellStyle name="Millares 2 4 2 3 2 11 2" xfId="32456"/>
    <cellStyle name="Millares 2 4 2 3 2 12" xfId="21623"/>
    <cellStyle name="Millares 2 4 2 3 2 2" xfId="932"/>
    <cellStyle name="Millares 2 4 2 3 2 2 2" xfId="2281"/>
    <cellStyle name="Millares 2 4 2 3 2 2 2 2" xfId="6880"/>
    <cellStyle name="Millares 2 4 2 3 2 2 2 2 2" xfId="17713"/>
    <cellStyle name="Millares 2 4 2 3 2 2 2 2 2 2" xfId="38725"/>
    <cellStyle name="Millares 2 4 2 3 2 2 2 2 3" xfId="27892"/>
    <cellStyle name="Millares 2 4 2 3 2 2 2 3" xfId="13114"/>
    <cellStyle name="Millares 2 4 2 3 2 2 2 3 2" xfId="34126"/>
    <cellStyle name="Millares 2 4 2 3 2 2 2 4" xfId="23293"/>
    <cellStyle name="Millares 2 4 2 3 2 2 3" xfId="3401"/>
    <cellStyle name="Millares 2 4 2 3 2 2 3 2" xfId="8000"/>
    <cellStyle name="Millares 2 4 2 3 2 2 3 2 2" xfId="18833"/>
    <cellStyle name="Millares 2 4 2 3 2 2 3 2 2 2" xfId="39845"/>
    <cellStyle name="Millares 2 4 2 3 2 2 3 2 3" xfId="29012"/>
    <cellStyle name="Millares 2 4 2 3 2 2 3 3" xfId="14234"/>
    <cellStyle name="Millares 2 4 2 3 2 2 3 3 2" xfId="35246"/>
    <cellStyle name="Millares 2 4 2 3 2 2 3 4" xfId="24413"/>
    <cellStyle name="Millares 2 4 2 3 2 2 4" xfId="4382"/>
    <cellStyle name="Millares 2 4 2 3 2 2 4 2" xfId="8981"/>
    <cellStyle name="Millares 2 4 2 3 2 2 4 2 2" xfId="19814"/>
    <cellStyle name="Millares 2 4 2 3 2 2 4 2 2 2" xfId="40826"/>
    <cellStyle name="Millares 2 4 2 3 2 2 4 2 3" xfId="29993"/>
    <cellStyle name="Millares 2 4 2 3 2 2 4 3" xfId="15215"/>
    <cellStyle name="Millares 2 4 2 3 2 2 4 3 2" xfId="36227"/>
    <cellStyle name="Millares 2 4 2 3 2 2 4 4" xfId="25394"/>
    <cellStyle name="Millares 2 4 2 3 2 2 5" xfId="5537"/>
    <cellStyle name="Millares 2 4 2 3 2 2 5 2" xfId="16370"/>
    <cellStyle name="Millares 2 4 2 3 2 2 5 2 2" xfId="37382"/>
    <cellStyle name="Millares 2 4 2 3 2 2 5 3" xfId="26549"/>
    <cellStyle name="Millares 2 4 2 3 2 2 6" xfId="10136"/>
    <cellStyle name="Millares 2 4 2 3 2 2 6 2" xfId="20969"/>
    <cellStyle name="Millares 2 4 2 3 2 2 6 2 2" xfId="41981"/>
    <cellStyle name="Millares 2 4 2 3 2 2 6 3" xfId="31148"/>
    <cellStyle name="Millares 2 4 2 3 2 2 7" xfId="11117"/>
    <cellStyle name="Millares 2 4 2 3 2 2 7 2" xfId="32129"/>
    <cellStyle name="Millares 2 4 2 3 2 2 8" xfId="11771"/>
    <cellStyle name="Millares 2 4 2 3 2 2 8 2" xfId="32783"/>
    <cellStyle name="Millares 2 4 2 3 2 2 9" xfId="21950"/>
    <cellStyle name="Millares 2 4 2 3 2 3" xfId="1262"/>
    <cellStyle name="Millares 2 4 2 3 2 3 2" xfId="2747"/>
    <cellStyle name="Millares 2 4 2 3 2 3 2 2" xfId="7346"/>
    <cellStyle name="Millares 2 4 2 3 2 3 2 2 2" xfId="18179"/>
    <cellStyle name="Millares 2 4 2 3 2 3 2 2 2 2" xfId="39191"/>
    <cellStyle name="Millares 2 4 2 3 2 3 2 2 3" xfId="28358"/>
    <cellStyle name="Millares 2 4 2 3 2 3 2 3" xfId="13580"/>
    <cellStyle name="Millares 2 4 2 3 2 3 2 3 2" xfId="34592"/>
    <cellStyle name="Millares 2 4 2 3 2 3 2 4" xfId="23759"/>
    <cellStyle name="Millares 2 4 2 3 2 3 3" xfId="3728"/>
    <cellStyle name="Millares 2 4 2 3 2 3 3 2" xfId="8327"/>
    <cellStyle name="Millares 2 4 2 3 2 3 3 2 2" xfId="19160"/>
    <cellStyle name="Millares 2 4 2 3 2 3 3 2 2 2" xfId="40172"/>
    <cellStyle name="Millares 2 4 2 3 2 3 3 2 3" xfId="29339"/>
    <cellStyle name="Millares 2 4 2 3 2 3 3 3" xfId="14561"/>
    <cellStyle name="Millares 2 4 2 3 2 3 3 3 2" xfId="35573"/>
    <cellStyle name="Millares 2 4 2 3 2 3 3 4" xfId="24740"/>
    <cellStyle name="Millares 2 4 2 3 2 3 4" xfId="4883"/>
    <cellStyle name="Millares 2 4 2 3 2 3 4 2" xfId="9482"/>
    <cellStyle name="Millares 2 4 2 3 2 3 4 2 2" xfId="20315"/>
    <cellStyle name="Millares 2 4 2 3 2 3 4 2 2 2" xfId="41327"/>
    <cellStyle name="Millares 2 4 2 3 2 3 4 2 3" xfId="30494"/>
    <cellStyle name="Millares 2 4 2 3 2 3 4 3" xfId="15716"/>
    <cellStyle name="Millares 2 4 2 3 2 3 4 3 2" xfId="36728"/>
    <cellStyle name="Millares 2 4 2 3 2 3 4 4" xfId="25895"/>
    <cellStyle name="Millares 2 4 2 3 2 3 5" xfId="5864"/>
    <cellStyle name="Millares 2 4 2 3 2 3 5 2" xfId="16697"/>
    <cellStyle name="Millares 2 4 2 3 2 3 5 2 2" xfId="37709"/>
    <cellStyle name="Millares 2 4 2 3 2 3 5 3" xfId="26876"/>
    <cellStyle name="Millares 2 4 2 3 2 3 6" xfId="10463"/>
    <cellStyle name="Millares 2 4 2 3 2 3 6 2" xfId="21296"/>
    <cellStyle name="Millares 2 4 2 3 2 3 6 2 2" xfId="42308"/>
    <cellStyle name="Millares 2 4 2 3 2 3 6 3" xfId="31475"/>
    <cellStyle name="Millares 2 4 2 3 2 3 7" xfId="12098"/>
    <cellStyle name="Millares 2 4 2 3 2 3 7 2" xfId="33110"/>
    <cellStyle name="Millares 2 4 2 3 2 3 8" xfId="22277"/>
    <cellStyle name="Millares 2 4 2 3 2 4" xfId="1592"/>
    <cellStyle name="Millares 2 4 2 3 2 4 2" xfId="6191"/>
    <cellStyle name="Millares 2 4 2 3 2 4 2 2" xfId="17024"/>
    <cellStyle name="Millares 2 4 2 3 2 4 2 2 2" xfId="38036"/>
    <cellStyle name="Millares 2 4 2 3 2 4 2 3" xfId="27203"/>
    <cellStyle name="Millares 2 4 2 3 2 4 3" xfId="12425"/>
    <cellStyle name="Millares 2 4 2 3 2 4 3 2" xfId="33437"/>
    <cellStyle name="Millares 2 4 2 3 2 4 4" xfId="22604"/>
    <cellStyle name="Millares 2 4 2 3 2 5" xfId="1954"/>
    <cellStyle name="Millares 2 4 2 3 2 5 2" xfId="6553"/>
    <cellStyle name="Millares 2 4 2 3 2 5 2 2" xfId="17386"/>
    <cellStyle name="Millares 2 4 2 3 2 5 2 2 2" xfId="38398"/>
    <cellStyle name="Millares 2 4 2 3 2 5 2 3" xfId="27565"/>
    <cellStyle name="Millares 2 4 2 3 2 5 3" xfId="12787"/>
    <cellStyle name="Millares 2 4 2 3 2 5 3 2" xfId="33799"/>
    <cellStyle name="Millares 2 4 2 3 2 5 4" xfId="22966"/>
    <cellStyle name="Millares 2 4 2 3 2 6" xfId="3074"/>
    <cellStyle name="Millares 2 4 2 3 2 6 2" xfId="7673"/>
    <cellStyle name="Millares 2 4 2 3 2 6 2 2" xfId="18506"/>
    <cellStyle name="Millares 2 4 2 3 2 6 2 2 2" xfId="39518"/>
    <cellStyle name="Millares 2 4 2 3 2 6 2 3" xfId="28685"/>
    <cellStyle name="Millares 2 4 2 3 2 6 3" xfId="13907"/>
    <cellStyle name="Millares 2 4 2 3 2 6 3 2" xfId="34919"/>
    <cellStyle name="Millares 2 4 2 3 2 6 4" xfId="24086"/>
    <cellStyle name="Millares 2 4 2 3 2 7" xfId="4055"/>
    <cellStyle name="Millares 2 4 2 3 2 7 2" xfId="8654"/>
    <cellStyle name="Millares 2 4 2 3 2 7 2 2" xfId="19487"/>
    <cellStyle name="Millares 2 4 2 3 2 7 2 2 2" xfId="40499"/>
    <cellStyle name="Millares 2 4 2 3 2 7 2 3" xfId="29666"/>
    <cellStyle name="Millares 2 4 2 3 2 7 3" xfId="14888"/>
    <cellStyle name="Millares 2 4 2 3 2 7 3 2" xfId="35900"/>
    <cellStyle name="Millares 2 4 2 3 2 7 4" xfId="25067"/>
    <cellStyle name="Millares 2 4 2 3 2 8" xfId="5210"/>
    <cellStyle name="Millares 2 4 2 3 2 8 2" xfId="16043"/>
    <cellStyle name="Millares 2 4 2 3 2 8 2 2" xfId="37055"/>
    <cellStyle name="Millares 2 4 2 3 2 8 3" xfId="26222"/>
    <cellStyle name="Millares 2 4 2 3 2 9" xfId="9809"/>
    <cellStyle name="Millares 2 4 2 3 2 9 2" xfId="20642"/>
    <cellStyle name="Millares 2 4 2 3 2 9 2 2" xfId="41654"/>
    <cellStyle name="Millares 2 4 2 3 2 9 3" xfId="30821"/>
    <cellStyle name="Millares 2 4 2 3 3" xfId="765"/>
    <cellStyle name="Millares 2 4 2 3 3 2" xfId="2116"/>
    <cellStyle name="Millares 2 4 2 3 3 2 2" xfId="6715"/>
    <cellStyle name="Millares 2 4 2 3 3 2 2 2" xfId="17548"/>
    <cellStyle name="Millares 2 4 2 3 3 2 2 2 2" xfId="38560"/>
    <cellStyle name="Millares 2 4 2 3 3 2 2 3" xfId="27727"/>
    <cellStyle name="Millares 2 4 2 3 3 2 3" xfId="12949"/>
    <cellStyle name="Millares 2 4 2 3 3 2 3 2" xfId="33961"/>
    <cellStyle name="Millares 2 4 2 3 3 2 4" xfId="23128"/>
    <cellStyle name="Millares 2 4 2 3 3 3" xfId="3236"/>
    <cellStyle name="Millares 2 4 2 3 3 3 2" xfId="7835"/>
    <cellStyle name="Millares 2 4 2 3 3 3 2 2" xfId="18668"/>
    <cellStyle name="Millares 2 4 2 3 3 3 2 2 2" xfId="39680"/>
    <cellStyle name="Millares 2 4 2 3 3 3 2 3" xfId="28847"/>
    <cellStyle name="Millares 2 4 2 3 3 3 3" xfId="14069"/>
    <cellStyle name="Millares 2 4 2 3 3 3 3 2" xfId="35081"/>
    <cellStyle name="Millares 2 4 2 3 3 3 4" xfId="24248"/>
    <cellStyle name="Millares 2 4 2 3 3 4" xfId="4217"/>
    <cellStyle name="Millares 2 4 2 3 3 4 2" xfId="8816"/>
    <cellStyle name="Millares 2 4 2 3 3 4 2 2" xfId="19649"/>
    <cellStyle name="Millares 2 4 2 3 3 4 2 2 2" xfId="40661"/>
    <cellStyle name="Millares 2 4 2 3 3 4 2 3" xfId="29828"/>
    <cellStyle name="Millares 2 4 2 3 3 4 3" xfId="15050"/>
    <cellStyle name="Millares 2 4 2 3 3 4 3 2" xfId="36062"/>
    <cellStyle name="Millares 2 4 2 3 3 4 4" xfId="25229"/>
    <cellStyle name="Millares 2 4 2 3 3 5" xfId="5372"/>
    <cellStyle name="Millares 2 4 2 3 3 5 2" xfId="16205"/>
    <cellStyle name="Millares 2 4 2 3 3 5 2 2" xfId="37217"/>
    <cellStyle name="Millares 2 4 2 3 3 5 3" xfId="26384"/>
    <cellStyle name="Millares 2 4 2 3 3 6" xfId="9971"/>
    <cellStyle name="Millares 2 4 2 3 3 6 2" xfId="20804"/>
    <cellStyle name="Millares 2 4 2 3 3 6 2 2" xfId="41816"/>
    <cellStyle name="Millares 2 4 2 3 3 6 3" xfId="30983"/>
    <cellStyle name="Millares 2 4 2 3 3 7" xfId="10952"/>
    <cellStyle name="Millares 2 4 2 3 3 7 2" xfId="31964"/>
    <cellStyle name="Millares 2 4 2 3 3 8" xfId="11606"/>
    <cellStyle name="Millares 2 4 2 3 3 8 2" xfId="32618"/>
    <cellStyle name="Millares 2 4 2 3 3 9" xfId="21785"/>
    <cellStyle name="Millares 2 4 2 3 4" xfId="1095"/>
    <cellStyle name="Millares 2 4 2 3 4 2" xfId="2446"/>
    <cellStyle name="Millares 2 4 2 3 4 2 2" xfId="7045"/>
    <cellStyle name="Millares 2 4 2 3 4 2 2 2" xfId="17878"/>
    <cellStyle name="Millares 2 4 2 3 4 2 2 2 2" xfId="38890"/>
    <cellStyle name="Millares 2 4 2 3 4 2 2 3" xfId="28057"/>
    <cellStyle name="Millares 2 4 2 3 4 2 3" xfId="13279"/>
    <cellStyle name="Millares 2 4 2 3 4 2 3 2" xfId="34291"/>
    <cellStyle name="Millares 2 4 2 3 4 2 4" xfId="23458"/>
    <cellStyle name="Millares 2 4 2 3 4 3" xfId="3563"/>
    <cellStyle name="Millares 2 4 2 3 4 3 2" xfId="8162"/>
    <cellStyle name="Millares 2 4 2 3 4 3 2 2" xfId="18995"/>
    <cellStyle name="Millares 2 4 2 3 4 3 2 2 2" xfId="40007"/>
    <cellStyle name="Millares 2 4 2 3 4 3 2 3" xfId="29174"/>
    <cellStyle name="Millares 2 4 2 3 4 3 3" xfId="14396"/>
    <cellStyle name="Millares 2 4 2 3 4 3 3 2" xfId="35408"/>
    <cellStyle name="Millares 2 4 2 3 4 3 4" xfId="24575"/>
    <cellStyle name="Millares 2 4 2 3 4 4" xfId="4547"/>
    <cellStyle name="Millares 2 4 2 3 4 4 2" xfId="9146"/>
    <cellStyle name="Millares 2 4 2 3 4 4 2 2" xfId="19979"/>
    <cellStyle name="Millares 2 4 2 3 4 4 2 2 2" xfId="40991"/>
    <cellStyle name="Millares 2 4 2 3 4 4 2 3" xfId="30158"/>
    <cellStyle name="Millares 2 4 2 3 4 4 3" xfId="15380"/>
    <cellStyle name="Millares 2 4 2 3 4 4 3 2" xfId="36392"/>
    <cellStyle name="Millares 2 4 2 3 4 4 4" xfId="25559"/>
    <cellStyle name="Millares 2 4 2 3 4 5" xfId="5699"/>
    <cellStyle name="Millares 2 4 2 3 4 5 2" xfId="16532"/>
    <cellStyle name="Millares 2 4 2 3 4 5 2 2" xfId="37544"/>
    <cellStyle name="Millares 2 4 2 3 4 5 3" xfId="26711"/>
    <cellStyle name="Millares 2 4 2 3 4 6" xfId="10298"/>
    <cellStyle name="Millares 2 4 2 3 4 6 2" xfId="21131"/>
    <cellStyle name="Millares 2 4 2 3 4 6 2 2" xfId="42143"/>
    <cellStyle name="Millares 2 4 2 3 4 6 3" xfId="31310"/>
    <cellStyle name="Millares 2 4 2 3 4 7" xfId="11933"/>
    <cellStyle name="Millares 2 4 2 3 4 7 2" xfId="32945"/>
    <cellStyle name="Millares 2 4 2 3 4 8" xfId="22112"/>
    <cellStyle name="Millares 2 4 2 3 5" xfId="1425"/>
    <cellStyle name="Millares 2 4 2 3 5 2" xfId="2614"/>
    <cellStyle name="Millares 2 4 2 3 5 2 2" xfId="7213"/>
    <cellStyle name="Millares 2 4 2 3 5 2 2 2" xfId="18046"/>
    <cellStyle name="Millares 2 4 2 3 5 2 2 2 2" xfId="39058"/>
    <cellStyle name="Millares 2 4 2 3 5 2 2 3" xfId="28225"/>
    <cellStyle name="Millares 2 4 2 3 5 2 3" xfId="13447"/>
    <cellStyle name="Millares 2 4 2 3 5 2 3 2" xfId="34459"/>
    <cellStyle name="Millares 2 4 2 3 5 2 4" xfId="23626"/>
    <cellStyle name="Millares 2 4 2 3 5 3" xfId="4715"/>
    <cellStyle name="Millares 2 4 2 3 5 3 2" xfId="9314"/>
    <cellStyle name="Millares 2 4 2 3 5 3 2 2" xfId="20147"/>
    <cellStyle name="Millares 2 4 2 3 5 3 2 2 2" xfId="41159"/>
    <cellStyle name="Millares 2 4 2 3 5 3 2 3" xfId="30326"/>
    <cellStyle name="Millares 2 4 2 3 5 3 3" xfId="15548"/>
    <cellStyle name="Millares 2 4 2 3 5 3 3 2" xfId="36560"/>
    <cellStyle name="Millares 2 4 2 3 5 3 4" xfId="25727"/>
    <cellStyle name="Millares 2 4 2 3 5 4" xfId="6026"/>
    <cellStyle name="Millares 2 4 2 3 5 4 2" xfId="16859"/>
    <cellStyle name="Millares 2 4 2 3 5 4 2 2" xfId="37871"/>
    <cellStyle name="Millares 2 4 2 3 5 4 3" xfId="27038"/>
    <cellStyle name="Millares 2 4 2 3 5 5" xfId="12260"/>
    <cellStyle name="Millares 2 4 2 3 5 5 2" xfId="33272"/>
    <cellStyle name="Millares 2 4 2 3 5 6" xfId="22439"/>
    <cellStyle name="Millares 2 4 2 3 6" xfId="1784"/>
    <cellStyle name="Millares 2 4 2 3 6 2" xfId="6383"/>
    <cellStyle name="Millares 2 4 2 3 6 2 2" xfId="17216"/>
    <cellStyle name="Millares 2 4 2 3 6 2 2 2" xfId="38228"/>
    <cellStyle name="Millares 2 4 2 3 6 2 3" xfId="27395"/>
    <cellStyle name="Millares 2 4 2 3 6 3" xfId="12617"/>
    <cellStyle name="Millares 2 4 2 3 6 3 2" xfId="33629"/>
    <cellStyle name="Millares 2 4 2 3 6 4" xfId="22796"/>
    <cellStyle name="Millares 2 4 2 3 7" xfId="2909"/>
    <cellStyle name="Millares 2 4 2 3 7 2" xfId="7508"/>
    <cellStyle name="Millares 2 4 2 3 7 2 2" xfId="18341"/>
    <cellStyle name="Millares 2 4 2 3 7 2 2 2" xfId="39353"/>
    <cellStyle name="Millares 2 4 2 3 7 2 3" xfId="28520"/>
    <cellStyle name="Millares 2 4 2 3 7 3" xfId="13742"/>
    <cellStyle name="Millares 2 4 2 3 7 3 2" xfId="34754"/>
    <cellStyle name="Millares 2 4 2 3 7 4" xfId="23921"/>
    <cellStyle name="Millares 2 4 2 3 8" xfId="3890"/>
    <cellStyle name="Millares 2 4 2 3 8 2" xfId="8489"/>
    <cellStyle name="Millares 2 4 2 3 8 2 2" xfId="19322"/>
    <cellStyle name="Millares 2 4 2 3 8 2 2 2" xfId="40334"/>
    <cellStyle name="Millares 2 4 2 3 8 2 3" xfId="29501"/>
    <cellStyle name="Millares 2 4 2 3 8 3" xfId="14723"/>
    <cellStyle name="Millares 2 4 2 3 8 3 2" xfId="35735"/>
    <cellStyle name="Millares 2 4 2 3 8 4" xfId="24902"/>
    <cellStyle name="Millares 2 4 2 3 9" xfId="5045"/>
    <cellStyle name="Millares 2 4 2 3 9 2" xfId="15878"/>
    <cellStyle name="Millares 2 4 2 3 9 2 2" xfId="36890"/>
    <cellStyle name="Millares 2 4 2 3 9 3" xfId="26057"/>
    <cellStyle name="Millares 2 4 2 4" xfId="491"/>
    <cellStyle name="Millares 2 4 2 4 10" xfId="10681"/>
    <cellStyle name="Millares 2 4 2 4 10 2" xfId="31693"/>
    <cellStyle name="Millares 2 4 2 4 11" xfId="11335"/>
    <cellStyle name="Millares 2 4 2 4 11 2" xfId="32347"/>
    <cellStyle name="Millares 2 4 2 4 12" xfId="21514"/>
    <cellStyle name="Millares 2 4 2 4 2" xfId="821"/>
    <cellStyle name="Millares 2 4 2 4 2 2" xfId="2172"/>
    <cellStyle name="Millares 2 4 2 4 2 2 2" xfId="6771"/>
    <cellStyle name="Millares 2 4 2 4 2 2 2 2" xfId="17604"/>
    <cellStyle name="Millares 2 4 2 4 2 2 2 2 2" xfId="38616"/>
    <cellStyle name="Millares 2 4 2 4 2 2 2 3" xfId="27783"/>
    <cellStyle name="Millares 2 4 2 4 2 2 3" xfId="13005"/>
    <cellStyle name="Millares 2 4 2 4 2 2 3 2" xfId="34017"/>
    <cellStyle name="Millares 2 4 2 4 2 2 4" xfId="23184"/>
    <cellStyle name="Millares 2 4 2 4 2 3" xfId="3292"/>
    <cellStyle name="Millares 2 4 2 4 2 3 2" xfId="7891"/>
    <cellStyle name="Millares 2 4 2 4 2 3 2 2" xfId="18724"/>
    <cellStyle name="Millares 2 4 2 4 2 3 2 2 2" xfId="39736"/>
    <cellStyle name="Millares 2 4 2 4 2 3 2 3" xfId="28903"/>
    <cellStyle name="Millares 2 4 2 4 2 3 3" xfId="14125"/>
    <cellStyle name="Millares 2 4 2 4 2 3 3 2" xfId="35137"/>
    <cellStyle name="Millares 2 4 2 4 2 3 4" xfId="24304"/>
    <cellStyle name="Millares 2 4 2 4 2 4" xfId="4273"/>
    <cellStyle name="Millares 2 4 2 4 2 4 2" xfId="8872"/>
    <cellStyle name="Millares 2 4 2 4 2 4 2 2" xfId="19705"/>
    <cellStyle name="Millares 2 4 2 4 2 4 2 2 2" xfId="40717"/>
    <cellStyle name="Millares 2 4 2 4 2 4 2 3" xfId="29884"/>
    <cellStyle name="Millares 2 4 2 4 2 4 3" xfId="15106"/>
    <cellStyle name="Millares 2 4 2 4 2 4 3 2" xfId="36118"/>
    <cellStyle name="Millares 2 4 2 4 2 4 4" xfId="25285"/>
    <cellStyle name="Millares 2 4 2 4 2 5" xfId="5428"/>
    <cellStyle name="Millares 2 4 2 4 2 5 2" xfId="16261"/>
    <cellStyle name="Millares 2 4 2 4 2 5 2 2" xfId="37273"/>
    <cellStyle name="Millares 2 4 2 4 2 5 3" xfId="26440"/>
    <cellStyle name="Millares 2 4 2 4 2 6" xfId="10027"/>
    <cellStyle name="Millares 2 4 2 4 2 6 2" xfId="20860"/>
    <cellStyle name="Millares 2 4 2 4 2 6 2 2" xfId="41872"/>
    <cellStyle name="Millares 2 4 2 4 2 6 3" xfId="31039"/>
    <cellStyle name="Millares 2 4 2 4 2 7" xfId="11008"/>
    <cellStyle name="Millares 2 4 2 4 2 7 2" xfId="32020"/>
    <cellStyle name="Millares 2 4 2 4 2 8" xfId="11662"/>
    <cellStyle name="Millares 2 4 2 4 2 8 2" xfId="32674"/>
    <cellStyle name="Millares 2 4 2 4 2 9" xfId="21841"/>
    <cellStyle name="Millares 2 4 2 4 3" xfId="1151"/>
    <cellStyle name="Millares 2 4 2 4 3 2" xfId="1629"/>
    <cellStyle name="Millares 2 4 2 4 3 2 2" xfId="6228"/>
    <cellStyle name="Millares 2 4 2 4 3 2 2 2" xfId="17061"/>
    <cellStyle name="Millares 2 4 2 4 3 2 2 2 2" xfId="38073"/>
    <cellStyle name="Millares 2 4 2 4 3 2 2 3" xfId="27240"/>
    <cellStyle name="Millares 2 4 2 4 3 2 3" xfId="12462"/>
    <cellStyle name="Millares 2 4 2 4 3 2 3 2" xfId="33474"/>
    <cellStyle name="Millares 2 4 2 4 3 2 4" xfId="22641"/>
    <cellStyle name="Millares 2 4 2 4 3 3" xfId="3619"/>
    <cellStyle name="Millares 2 4 2 4 3 3 2" xfId="8218"/>
    <cellStyle name="Millares 2 4 2 4 3 3 2 2" xfId="19051"/>
    <cellStyle name="Millares 2 4 2 4 3 3 2 2 2" xfId="40063"/>
    <cellStyle name="Millares 2 4 2 4 3 3 2 3" xfId="29230"/>
    <cellStyle name="Millares 2 4 2 4 3 3 3" xfId="14452"/>
    <cellStyle name="Millares 2 4 2 4 3 3 3 2" xfId="35464"/>
    <cellStyle name="Millares 2 4 2 4 3 3 4" xfId="24631"/>
    <cellStyle name="Millares 2 4 2 4 3 4" xfId="4774"/>
    <cellStyle name="Millares 2 4 2 4 3 4 2" xfId="9373"/>
    <cellStyle name="Millares 2 4 2 4 3 4 2 2" xfId="20206"/>
    <cellStyle name="Millares 2 4 2 4 3 4 2 2 2" xfId="41218"/>
    <cellStyle name="Millares 2 4 2 4 3 4 2 3" xfId="30385"/>
    <cellStyle name="Millares 2 4 2 4 3 4 3" xfId="15607"/>
    <cellStyle name="Millares 2 4 2 4 3 4 3 2" xfId="36619"/>
    <cellStyle name="Millares 2 4 2 4 3 4 4" xfId="25786"/>
    <cellStyle name="Millares 2 4 2 4 3 5" xfId="5755"/>
    <cellStyle name="Millares 2 4 2 4 3 5 2" xfId="16588"/>
    <cellStyle name="Millares 2 4 2 4 3 5 2 2" xfId="37600"/>
    <cellStyle name="Millares 2 4 2 4 3 5 3" xfId="26767"/>
    <cellStyle name="Millares 2 4 2 4 3 6" xfId="10354"/>
    <cellStyle name="Millares 2 4 2 4 3 6 2" xfId="21187"/>
    <cellStyle name="Millares 2 4 2 4 3 6 2 2" xfId="42199"/>
    <cellStyle name="Millares 2 4 2 4 3 6 3" xfId="31366"/>
    <cellStyle name="Millares 2 4 2 4 3 7" xfId="11989"/>
    <cellStyle name="Millares 2 4 2 4 3 7 2" xfId="33001"/>
    <cellStyle name="Millares 2 4 2 4 3 8" xfId="22168"/>
    <cellStyle name="Millares 2 4 2 4 4" xfId="1481"/>
    <cellStyle name="Millares 2 4 2 4 4 2" xfId="6082"/>
    <cellStyle name="Millares 2 4 2 4 4 2 2" xfId="16915"/>
    <cellStyle name="Millares 2 4 2 4 4 2 2 2" xfId="37927"/>
    <cellStyle name="Millares 2 4 2 4 4 2 3" xfId="27094"/>
    <cellStyle name="Millares 2 4 2 4 4 3" xfId="12316"/>
    <cellStyle name="Millares 2 4 2 4 4 3 2" xfId="33328"/>
    <cellStyle name="Millares 2 4 2 4 4 4" xfId="22495"/>
    <cellStyle name="Millares 2 4 2 4 5" xfId="1845"/>
    <cellStyle name="Millares 2 4 2 4 5 2" xfId="6444"/>
    <cellStyle name="Millares 2 4 2 4 5 2 2" xfId="17277"/>
    <cellStyle name="Millares 2 4 2 4 5 2 2 2" xfId="38289"/>
    <cellStyle name="Millares 2 4 2 4 5 2 3" xfId="27456"/>
    <cellStyle name="Millares 2 4 2 4 5 3" xfId="12678"/>
    <cellStyle name="Millares 2 4 2 4 5 3 2" xfId="33690"/>
    <cellStyle name="Millares 2 4 2 4 5 4" xfId="22857"/>
    <cellStyle name="Millares 2 4 2 4 6" xfId="2965"/>
    <cellStyle name="Millares 2 4 2 4 6 2" xfId="7564"/>
    <cellStyle name="Millares 2 4 2 4 6 2 2" xfId="18397"/>
    <cellStyle name="Millares 2 4 2 4 6 2 2 2" xfId="39409"/>
    <cellStyle name="Millares 2 4 2 4 6 2 3" xfId="28576"/>
    <cellStyle name="Millares 2 4 2 4 6 3" xfId="13798"/>
    <cellStyle name="Millares 2 4 2 4 6 3 2" xfId="34810"/>
    <cellStyle name="Millares 2 4 2 4 6 4" xfId="23977"/>
    <cellStyle name="Millares 2 4 2 4 7" xfId="3946"/>
    <cellStyle name="Millares 2 4 2 4 7 2" xfId="8545"/>
    <cellStyle name="Millares 2 4 2 4 7 2 2" xfId="19378"/>
    <cellStyle name="Millares 2 4 2 4 7 2 2 2" xfId="40390"/>
    <cellStyle name="Millares 2 4 2 4 7 2 3" xfId="29557"/>
    <cellStyle name="Millares 2 4 2 4 7 3" xfId="14779"/>
    <cellStyle name="Millares 2 4 2 4 7 3 2" xfId="35791"/>
    <cellStyle name="Millares 2 4 2 4 7 4" xfId="24958"/>
    <cellStyle name="Millares 2 4 2 4 8" xfId="5101"/>
    <cellStyle name="Millares 2 4 2 4 8 2" xfId="15934"/>
    <cellStyle name="Millares 2 4 2 4 8 2 2" xfId="36946"/>
    <cellStyle name="Millares 2 4 2 4 8 3" xfId="26113"/>
    <cellStyle name="Millares 2 4 2 4 9" xfId="9700"/>
    <cellStyle name="Millares 2 4 2 4 9 2" xfId="20533"/>
    <cellStyle name="Millares 2 4 2 4 9 2 2" xfId="41545"/>
    <cellStyle name="Millares 2 4 2 4 9 3" xfId="30712"/>
    <cellStyle name="Millares 2 4 2 5" xfId="655"/>
    <cellStyle name="Millares 2 4 2 5 2" xfId="2007"/>
    <cellStyle name="Millares 2 4 2 5 2 2" xfId="6606"/>
    <cellStyle name="Millares 2 4 2 5 2 2 2" xfId="17439"/>
    <cellStyle name="Millares 2 4 2 5 2 2 2 2" xfId="38451"/>
    <cellStyle name="Millares 2 4 2 5 2 2 3" xfId="27618"/>
    <cellStyle name="Millares 2 4 2 5 2 3" xfId="12840"/>
    <cellStyle name="Millares 2 4 2 5 2 3 2" xfId="33852"/>
    <cellStyle name="Millares 2 4 2 5 2 4" xfId="23019"/>
    <cellStyle name="Millares 2 4 2 5 3" xfId="3127"/>
    <cellStyle name="Millares 2 4 2 5 3 2" xfId="7726"/>
    <cellStyle name="Millares 2 4 2 5 3 2 2" xfId="18559"/>
    <cellStyle name="Millares 2 4 2 5 3 2 2 2" xfId="39571"/>
    <cellStyle name="Millares 2 4 2 5 3 2 3" xfId="28738"/>
    <cellStyle name="Millares 2 4 2 5 3 3" xfId="13960"/>
    <cellStyle name="Millares 2 4 2 5 3 3 2" xfId="34972"/>
    <cellStyle name="Millares 2 4 2 5 3 4" xfId="24139"/>
    <cellStyle name="Millares 2 4 2 5 4" xfId="4108"/>
    <cellStyle name="Millares 2 4 2 5 4 2" xfId="8707"/>
    <cellStyle name="Millares 2 4 2 5 4 2 2" xfId="19540"/>
    <cellStyle name="Millares 2 4 2 5 4 2 2 2" xfId="40552"/>
    <cellStyle name="Millares 2 4 2 5 4 2 3" xfId="29719"/>
    <cellStyle name="Millares 2 4 2 5 4 3" xfId="14941"/>
    <cellStyle name="Millares 2 4 2 5 4 3 2" xfId="35953"/>
    <cellStyle name="Millares 2 4 2 5 4 4" xfId="25120"/>
    <cellStyle name="Millares 2 4 2 5 5" xfId="5263"/>
    <cellStyle name="Millares 2 4 2 5 5 2" xfId="16096"/>
    <cellStyle name="Millares 2 4 2 5 5 2 2" xfId="37108"/>
    <cellStyle name="Millares 2 4 2 5 5 3" xfId="26275"/>
    <cellStyle name="Millares 2 4 2 5 6" xfId="9862"/>
    <cellStyle name="Millares 2 4 2 5 6 2" xfId="20695"/>
    <cellStyle name="Millares 2 4 2 5 6 2 2" xfId="41707"/>
    <cellStyle name="Millares 2 4 2 5 6 3" xfId="30874"/>
    <cellStyle name="Millares 2 4 2 5 7" xfId="10843"/>
    <cellStyle name="Millares 2 4 2 5 7 2" xfId="31855"/>
    <cellStyle name="Millares 2 4 2 5 8" xfId="11497"/>
    <cellStyle name="Millares 2 4 2 5 8 2" xfId="32509"/>
    <cellStyle name="Millares 2 4 2 5 9" xfId="21676"/>
    <cellStyle name="Millares 2 4 2 6" xfId="985"/>
    <cellStyle name="Millares 2 4 2 6 2" xfId="2337"/>
    <cellStyle name="Millares 2 4 2 6 2 2" xfId="6936"/>
    <cellStyle name="Millares 2 4 2 6 2 2 2" xfId="17769"/>
    <cellStyle name="Millares 2 4 2 6 2 2 2 2" xfId="38781"/>
    <cellStyle name="Millares 2 4 2 6 2 2 3" xfId="27948"/>
    <cellStyle name="Millares 2 4 2 6 2 3" xfId="13170"/>
    <cellStyle name="Millares 2 4 2 6 2 3 2" xfId="34182"/>
    <cellStyle name="Millares 2 4 2 6 2 4" xfId="23349"/>
    <cellStyle name="Millares 2 4 2 6 3" xfId="3454"/>
    <cellStyle name="Millares 2 4 2 6 3 2" xfId="8053"/>
    <cellStyle name="Millares 2 4 2 6 3 2 2" xfId="18886"/>
    <cellStyle name="Millares 2 4 2 6 3 2 2 2" xfId="39898"/>
    <cellStyle name="Millares 2 4 2 6 3 2 3" xfId="29065"/>
    <cellStyle name="Millares 2 4 2 6 3 3" xfId="14287"/>
    <cellStyle name="Millares 2 4 2 6 3 3 2" xfId="35299"/>
    <cellStyle name="Millares 2 4 2 6 3 4" xfId="24466"/>
    <cellStyle name="Millares 2 4 2 6 4" xfId="4438"/>
    <cellStyle name="Millares 2 4 2 6 4 2" xfId="9037"/>
    <cellStyle name="Millares 2 4 2 6 4 2 2" xfId="19870"/>
    <cellStyle name="Millares 2 4 2 6 4 2 2 2" xfId="40882"/>
    <cellStyle name="Millares 2 4 2 6 4 2 3" xfId="30049"/>
    <cellStyle name="Millares 2 4 2 6 4 3" xfId="15271"/>
    <cellStyle name="Millares 2 4 2 6 4 3 2" xfId="36283"/>
    <cellStyle name="Millares 2 4 2 6 4 4" xfId="25450"/>
    <cellStyle name="Millares 2 4 2 6 5" xfId="5590"/>
    <cellStyle name="Millares 2 4 2 6 5 2" xfId="16423"/>
    <cellStyle name="Millares 2 4 2 6 5 2 2" xfId="37435"/>
    <cellStyle name="Millares 2 4 2 6 5 3" xfId="26602"/>
    <cellStyle name="Millares 2 4 2 6 6" xfId="10189"/>
    <cellStyle name="Millares 2 4 2 6 6 2" xfId="21022"/>
    <cellStyle name="Millares 2 4 2 6 6 2 2" xfId="42034"/>
    <cellStyle name="Millares 2 4 2 6 6 3" xfId="31201"/>
    <cellStyle name="Millares 2 4 2 6 7" xfId="11824"/>
    <cellStyle name="Millares 2 4 2 6 7 2" xfId="32836"/>
    <cellStyle name="Millares 2 4 2 6 8" xfId="22003"/>
    <cellStyle name="Millares 2 4 2 7" xfId="1315"/>
    <cellStyle name="Millares 2 4 2 7 2" xfId="2505"/>
    <cellStyle name="Millares 2 4 2 7 2 2" xfId="7104"/>
    <cellStyle name="Millares 2 4 2 7 2 2 2" xfId="17937"/>
    <cellStyle name="Millares 2 4 2 7 2 2 2 2" xfId="38949"/>
    <cellStyle name="Millares 2 4 2 7 2 2 3" xfId="28116"/>
    <cellStyle name="Millares 2 4 2 7 2 3" xfId="13338"/>
    <cellStyle name="Millares 2 4 2 7 2 3 2" xfId="34350"/>
    <cellStyle name="Millares 2 4 2 7 2 4" xfId="23517"/>
    <cellStyle name="Millares 2 4 2 7 3" xfId="4606"/>
    <cellStyle name="Millares 2 4 2 7 3 2" xfId="9205"/>
    <cellStyle name="Millares 2 4 2 7 3 2 2" xfId="20038"/>
    <cellStyle name="Millares 2 4 2 7 3 2 2 2" xfId="41050"/>
    <cellStyle name="Millares 2 4 2 7 3 2 3" xfId="30217"/>
    <cellStyle name="Millares 2 4 2 7 3 3" xfId="15439"/>
    <cellStyle name="Millares 2 4 2 7 3 3 2" xfId="36451"/>
    <cellStyle name="Millares 2 4 2 7 3 4" xfId="25618"/>
    <cellStyle name="Millares 2 4 2 7 4" xfId="5917"/>
    <cellStyle name="Millares 2 4 2 7 4 2" xfId="16750"/>
    <cellStyle name="Millares 2 4 2 7 4 2 2" xfId="37762"/>
    <cellStyle name="Millares 2 4 2 7 4 3" xfId="26929"/>
    <cellStyle name="Millares 2 4 2 7 5" xfId="12151"/>
    <cellStyle name="Millares 2 4 2 7 5 2" xfId="33163"/>
    <cellStyle name="Millares 2 4 2 7 6" xfId="22330"/>
    <cellStyle name="Millares 2 4 2 8" xfId="1675"/>
    <cellStyle name="Millares 2 4 2 8 2" xfId="6274"/>
    <cellStyle name="Millares 2 4 2 8 2 2" xfId="17107"/>
    <cellStyle name="Millares 2 4 2 8 2 2 2" xfId="38119"/>
    <cellStyle name="Millares 2 4 2 8 2 3" xfId="27286"/>
    <cellStyle name="Millares 2 4 2 8 3" xfId="12508"/>
    <cellStyle name="Millares 2 4 2 8 3 2" xfId="33520"/>
    <cellStyle name="Millares 2 4 2 8 4" xfId="22687"/>
    <cellStyle name="Millares 2 4 2 9" xfId="2800"/>
    <cellStyle name="Millares 2 4 2 9 2" xfId="7399"/>
    <cellStyle name="Millares 2 4 2 9 2 2" xfId="18232"/>
    <cellStyle name="Millares 2 4 2 9 2 2 2" xfId="39244"/>
    <cellStyle name="Millares 2 4 2 9 2 3" xfId="28411"/>
    <cellStyle name="Millares 2 4 2 9 3" xfId="13633"/>
    <cellStyle name="Millares 2 4 2 9 3 2" xfId="34645"/>
    <cellStyle name="Millares 2 4 2 9 4" xfId="23812"/>
    <cellStyle name="Millares 2 4 3" xfId="303"/>
    <cellStyle name="Millares 2 4 3 10" xfId="3803"/>
    <cellStyle name="Millares 2 4 3 10 2" xfId="8402"/>
    <cellStyle name="Millares 2 4 3 10 2 2" xfId="19235"/>
    <cellStyle name="Millares 2 4 3 10 2 2 2" xfId="40247"/>
    <cellStyle name="Millares 2 4 3 10 2 3" xfId="29414"/>
    <cellStyle name="Millares 2 4 3 10 3" xfId="14636"/>
    <cellStyle name="Millares 2 4 3 10 3 2" xfId="35648"/>
    <cellStyle name="Millares 2 4 3 10 4" xfId="24815"/>
    <cellStyle name="Millares 2 4 3 11" xfId="4958"/>
    <cellStyle name="Millares 2 4 3 11 2" xfId="15791"/>
    <cellStyle name="Millares 2 4 3 11 2 2" xfId="36803"/>
    <cellStyle name="Millares 2 4 3 11 3" xfId="25970"/>
    <cellStyle name="Millares 2 4 3 12" xfId="9557"/>
    <cellStyle name="Millares 2 4 3 12 2" xfId="20390"/>
    <cellStyle name="Millares 2 4 3 12 2 2" xfId="41402"/>
    <cellStyle name="Millares 2 4 3 12 3" xfId="30569"/>
    <cellStyle name="Millares 2 4 3 13" xfId="10538"/>
    <cellStyle name="Millares 2 4 3 13 2" xfId="31550"/>
    <cellStyle name="Millares 2 4 3 14" xfId="11192"/>
    <cellStyle name="Millares 2 4 3 14 2" xfId="32204"/>
    <cellStyle name="Millares 2 4 3 15" xfId="21371"/>
    <cellStyle name="Millares 2 4 3 2" xfId="359"/>
    <cellStyle name="Millares 2 4 3 2 10" xfId="9613"/>
    <cellStyle name="Millares 2 4 3 2 10 2" xfId="20446"/>
    <cellStyle name="Millares 2 4 3 2 10 2 2" xfId="41458"/>
    <cellStyle name="Millares 2 4 3 2 10 3" xfId="30625"/>
    <cellStyle name="Millares 2 4 3 2 11" xfId="10594"/>
    <cellStyle name="Millares 2 4 3 2 11 2" xfId="31606"/>
    <cellStyle name="Millares 2 4 3 2 12" xfId="11248"/>
    <cellStyle name="Millares 2 4 3 2 12 2" xfId="32260"/>
    <cellStyle name="Millares 2 4 3 2 13" xfId="21427"/>
    <cellStyle name="Millares 2 4 3 2 2" xfId="569"/>
    <cellStyle name="Millares 2 4 3 2 2 10" xfId="10759"/>
    <cellStyle name="Millares 2 4 3 2 2 10 2" xfId="31771"/>
    <cellStyle name="Millares 2 4 3 2 2 11" xfId="11413"/>
    <cellStyle name="Millares 2 4 3 2 2 11 2" xfId="32425"/>
    <cellStyle name="Millares 2 4 3 2 2 12" xfId="21592"/>
    <cellStyle name="Millares 2 4 3 2 2 2" xfId="899"/>
    <cellStyle name="Millares 2 4 3 2 2 2 2" xfId="2250"/>
    <cellStyle name="Millares 2 4 3 2 2 2 2 2" xfId="6849"/>
    <cellStyle name="Millares 2 4 3 2 2 2 2 2 2" xfId="17682"/>
    <cellStyle name="Millares 2 4 3 2 2 2 2 2 2 2" xfId="38694"/>
    <cellStyle name="Millares 2 4 3 2 2 2 2 2 3" xfId="27861"/>
    <cellStyle name="Millares 2 4 3 2 2 2 2 3" xfId="13083"/>
    <cellStyle name="Millares 2 4 3 2 2 2 2 3 2" xfId="34095"/>
    <cellStyle name="Millares 2 4 3 2 2 2 2 4" xfId="23262"/>
    <cellStyle name="Millares 2 4 3 2 2 2 3" xfId="3370"/>
    <cellStyle name="Millares 2 4 3 2 2 2 3 2" xfId="7969"/>
    <cellStyle name="Millares 2 4 3 2 2 2 3 2 2" xfId="18802"/>
    <cellStyle name="Millares 2 4 3 2 2 2 3 2 2 2" xfId="39814"/>
    <cellStyle name="Millares 2 4 3 2 2 2 3 2 3" xfId="28981"/>
    <cellStyle name="Millares 2 4 3 2 2 2 3 3" xfId="14203"/>
    <cellStyle name="Millares 2 4 3 2 2 2 3 3 2" xfId="35215"/>
    <cellStyle name="Millares 2 4 3 2 2 2 3 4" xfId="24382"/>
    <cellStyle name="Millares 2 4 3 2 2 2 4" xfId="4351"/>
    <cellStyle name="Millares 2 4 3 2 2 2 4 2" xfId="8950"/>
    <cellStyle name="Millares 2 4 3 2 2 2 4 2 2" xfId="19783"/>
    <cellStyle name="Millares 2 4 3 2 2 2 4 2 2 2" xfId="40795"/>
    <cellStyle name="Millares 2 4 3 2 2 2 4 2 3" xfId="29962"/>
    <cellStyle name="Millares 2 4 3 2 2 2 4 3" xfId="15184"/>
    <cellStyle name="Millares 2 4 3 2 2 2 4 3 2" xfId="36196"/>
    <cellStyle name="Millares 2 4 3 2 2 2 4 4" xfId="25363"/>
    <cellStyle name="Millares 2 4 3 2 2 2 5" xfId="5506"/>
    <cellStyle name="Millares 2 4 3 2 2 2 5 2" xfId="16339"/>
    <cellStyle name="Millares 2 4 3 2 2 2 5 2 2" xfId="37351"/>
    <cellStyle name="Millares 2 4 3 2 2 2 5 3" xfId="26518"/>
    <cellStyle name="Millares 2 4 3 2 2 2 6" xfId="10105"/>
    <cellStyle name="Millares 2 4 3 2 2 2 6 2" xfId="20938"/>
    <cellStyle name="Millares 2 4 3 2 2 2 6 2 2" xfId="41950"/>
    <cellStyle name="Millares 2 4 3 2 2 2 6 3" xfId="31117"/>
    <cellStyle name="Millares 2 4 3 2 2 2 7" xfId="11086"/>
    <cellStyle name="Millares 2 4 3 2 2 2 7 2" xfId="32098"/>
    <cellStyle name="Millares 2 4 3 2 2 2 8" xfId="11740"/>
    <cellStyle name="Millares 2 4 3 2 2 2 8 2" xfId="32752"/>
    <cellStyle name="Millares 2 4 3 2 2 2 9" xfId="21919"/>
    <cellStyle name="Millares 2 4 3 2 2 3" xfId="1229"/>
    <cellStyle name="Millares 2 4 3 2 2 3 2" xfId="2716"/>
    <cellStyle name="Millares 2 4 3 2 2 3 2 2" xfId="7315"/>
    <cellStyle name="Millares 2 4 3 2 2 3 2 2 2" xfId="18148"/>
    <cellStyle name="Millares 2 4 3 2 2 3 2 2 2 2" xfId="39160"/>
    <cellStyle name="Millares 2 4 3 2 2 3 2 2 3" xfId="28327"/>
    <cellStyle name="Millares 2 4 3 2 2 3 2 3" xfId="13549"/>
    <cellStyle name="Millares 2 4 3 2 2 3 2 3 2" xfId="34561"/>
    <cellStyle name="Millares 2 4 3 2 2 3 2 4" xfId="23728"/>
    <cellStyle name="Millares 2 4 3 2 2 3 3" xfId="3697"/>
    <cellStyle name="Millares 2 4 3 2 2 3 3 2" xfId="8296"/>
    <cellStyle name="Millares 2 4 3 2 2 3 3 2 2" xfId="19129"/>
    <cellStyle name="Millares 2 4 3 2 2 3 3 2 2 2" xfId="40141"/>
    <cellStyle name="Millares 2 4 3 2 2 3 3 2 3" xfId="29308"/>
    <cellStyle name="Millares 2 4 3 2 2 3 3 3" xfId="14530"/>
    <cellStyle name="Millares 2 4 3 2 2 3 3 3 2" xfId="35542"/>
    <cellStyle name="Millares 2 4 3 2 2 3 3 4" xfId="24709"/>
    <cellStyle name="Millares 2 4 3 2 2 3 4" xfId="4852"/>
    <cellStyle name="Millares 2 4 3 2 2 3 4 2" xfId="9451"/>
    <cellStyle name="Millares 2 4 3 2 2 3 4 2 2" xfId="20284"/>
    <cellStyle name="Millares 2 4 3 2 2 3 4 2 2 2" xfId="41296"/>
    <cellStyle name="Millares 2 4 3 2 2 3 4 2 3" xfId="30463"/>
    <cellStyle name="Millares 2 4 3 2 2 3 4 3" xfId="15685"/>
    <cellStyle name="Millares 2 4 3 2 2 3 4 3 2" xfId="36697"/>
    <cellStyle name="Millares 2 4 3 2 2 3 4 4" xfId="25864"/>
    <cellStyle name="Millares 2 4 3 2 2 3 5" xfId="5833"/>
    <cellStyle name="Millares 2 4 3 2 2 3 5 2" xfId="16666"/>
    <cellStyle name="Millares 2 4 3 2 2 3 5 2 2" xfId="37678"/>
    <cellStyle name="Millares 2 4 3 2 2 3 5 3" xfId="26845"/>
    <cellStyle name="Millares 2 4 3 2 2 3 6" xfId="10432"/>
    <cellStyle name="Millares 2 4 3 2 2 3 6 2" xfId="21265"/>
    <cellStyle name="Millares 2 4 3 2 2 3 6 2 2" xfId="42277"/>
    <cellStyle name="Millares 2 4 3 2 2 3 6 3" xfId="31444"/>
    <cellStyle name="Millares 2 4 3 2 2 3 7" xfId="12067"/>
    <cellStyle name="Millares 2 4 3 2 2 3 7 2" xfId="33079"/>
    <cellStyle name="Millares 2 4 3 2 2 3 8" xfId="22246"/>
    <cellStyle name="Millares 2 4 3 2 2 4" xfId="1559"/>
    <cellStyle name="Millares 2 4 3 2 2 4 2" xfId="6160"/>
    <cellStyle name="Millares 2 4 3 2 2 4 2 2" xfId="16993"/>
    <cellStyle name="Millares 2 4 3 2 2 4 2 2 2" xfId="38005"/>
    <cellStyle name="Millares 2 4 3 2 2 4 2 3" xfId="27172"/>
    <cellStyle name="Millares 2 4 3 2 2 4 3" xfId="12394"/>
    <cellStyle name="Millares 2 4 3 2 2 4 3 2" xfId="33406"/>
    <cellStyle name="Millares 2 4 3 2 2 4 4" xfId="22573"/>
    <cellStyle name="Millares 2 4 3 2 2 5" xfId="1923"/>
    <cellStyle name="Millares 2 4 3 2 2 5 2" xfId="6522"/>
    <cellStyle name="Millares 2 4 3 2 2 5 2 2" xfId="17355"/>
    <cellStyle name="Millares 2 4 3 2 2 5 2 2 2" xfId="38367"/>
    <cellStyle name="Millares 2 4 3 2 2 5 2 3" xfId="27534"/>
    <cellStyle name="Millares 2 4 3 2 2 5 3" xfId="12756"/>
    <cellStyle name="Millares 2 4 3 2 2 5 3 2" xfId="33768"/>
    <cellStyle name="Millares 2 4 3 2 2 5 4" xfId="22935"/>
    <cellStyle name="Millares 2 4 3 2 2 6" xfId="3043"/>
    <cellStyle name="Millares 2 4 3 2 2 6 2" xfId="7642"/>
    <cellStyle name="Millares 2 4 3 2 2 6 2 2" xfId="18475"/>
    <cellStyle name="Millares 2 4 3 2 2 6 2 2 2" xfId="39487"/>
    <cellStyle name="Millares 2 4 3 2 2 6 2 3" xfId="28654"/>
    <cellStyle name="Millares 2 4 3 2 2 6 3" xfId="13876"/>
    <cellStyle name="Millares 2 4 3 2 2 6 3 2" xfId="34888"/>
    <cellStyle name="Millares 2 4 3 2 2 6 4" xfId="24055"/>
    <cellStyle name="Millares 2 4 3 2 2 7" xfId="4024"/>
    <cellStyle name="Millares 2 4 3 2 2 7 2" xfId="8623"/>
    <cellStyle name="Millares 2 4 3 2 2 7 2 2" xfId="19456"/>
    <cellStyle name="Millares 2 4 3 2 2 7 2 2 2" xfId="40468"/>
    <cellStyle name="Millares 2 4 3 2 2 7 2 3" xfId="29635"/>
    <cellStyle name="Millares 2 4 3 2 2 7 3" xfId="14857"/>
    <cellStyle name="Millares 2 4 3 2 2 7 3 2" xfId="35869"/>
    <cellStyle name="Millares 2 4 3 2 2 7 4" xfId="25036"/>
    <cellStyle name="Millares 2 4 3 2 2 8" xfId="5179"/>
    <cellStyle name="Millares 2 4 3 2 2 8 2" xfId="16012"/>
    <cellStyle name="Millares 2 4 3 2 2 8 2 2" xfId="37024"/>
    <cellStyle name="Millares 2 4 3 2 2 8 3" xfId="26191"/>
    <cellStyle name="Millares 2 4 3 2 2 9" xfId="9778"/>
    <cellStyle name="Millares 2 4 3 2 2 9 2" xfId="20611"/>
    <cellStyle name="Millares 2 4 3 2 2 9 2 2" xfId="41623"/>
    <cellStyle name="Millares 2 4 3 2 2 9 3" xfId="30790"/>
    <cellStyle name="Millares 2 4 3 2 3" xfId="733"/>
    <cellStyle name="Millares 2 4 3 2 3 2" xfId="2085"/>
    <cellStyle name="Millares 2 4 3 2 3 2 2" xfId="6684"/>
    <cellStyle name="Millares 2 4 3 2 3 2 2 2" xfId="17517"/>
    <cellStyle name="Millares 2 4 3 2 3 2 2 2 2" xfId="38529"/>
    <cellStyle name="Millares 2 4 3 2 3 2 2 3" xfId="27696"/>
    <cellStyle name="Millares 2 4 3 2 3 2 3" xfId="12918"/>
    <cellStyle name="Millares 2 4 3 2 3 2 3 2" xfId="33930"/>
    <cellStyle name="Millares 2 4 3 2 3 2 4" xfId="23097"/>
    <cellStyle name="Millares 2 4 3 2 3 3" xfId="3205"/>
    <cellStyle name="Millares 2 4 3 2 3 3 2" xfId="7804"/>
    <cellStyle name="Millares 2 4 3 2 3 3 2 2" xfId="18637"/>
    <cellStyle name="Millares 2 4 3 2 3 3 2 2 2" xfId="39649"/>
    <cellStyle name="Millares 2 4 3 2 3 3 2 3" xfId="28816"/>
    <cellStyle name="Millares 2 4 3 2 3 3 3" xfId="14038"/>
    <cellStyle name="Millares 2 4 3 2 3 3 3 2" xfId="35050"/>
    <cellStyle name="Millares 2 4 3 2 3 3 4" xfId="24217"/>
    <cellStyle name="Millares 2 4 3 2 3 4" xfId="4186"/>
    <cellStyle name="Millares 2 4 3 2 3 4 2" xfId="8785"/>
    <cellStyle name="Millares 2 4 3 2 3 4 2 2" xfId="19618"/>
    <cellStyle name="Millares 2 4 3 2 3 4 2 2 2" xfId="40630"/>
    <cellStyle name="Millares 2 4 3 2 3 4 2 3" xfId="29797"/>
    <cellStyle name="Millares 2 4 3 2 3 4 3" xfId="15019"/>
    <cellStyle name="Millares 2 4 3 2 3 4 3 2" xfId="36031"/>
    <cellStyle name="Millares 2 4 3 2 3 4 4" xfId="25198"/>
    <cellStyle name="Millares 2 4 3 2 3 5" xfId="5341"/>
    <cellStyle name="Millares 2 4 3 2 3 5 2" xfId="16174"/>
    <cellStyle name="Millares 2 4 3 2 3 5 2 2" xfId="37186"/>
    <cellStyle name="Millares 2 4 3 2 3 5 3" xfId="26353"/>
    <cellStyle name="Millares 2 4 3 2 3 6" xfId="9940"/>
    <cellStyle name="Millares 2 4 3 2 3 6 2" xfId="20773"/>
    <cellStyle name="Millares 2 4 3 2 3 6 2 2" xfId="41785"/>
    <cellStyle name="Millares 2 4 3 2 3 6 3" xfId="30952"/>
    <cellStyle name="Millares 2 4 3 2 3 7" xfId="10921"/>
    <cellStyle name="Millares 2 4 3 2 3 7 2" xfId="31933"/>
    <cellStyle name="Millares 2 4 3 2 3 8" xfId="11575"/>
    <cellStyle name="Millares 2 4 3 2 3 8 2" xfId="32587"/>
    <cellStyle name="Millares 2 4 3 2 3 9" xfId="21754"/>
    <cellStyle name="Millares 2 4 3 2 4" xfId="1063"/>
    <cellStyle name="Millares 2 4 3 2 4 2" xfId="2415"/>
    <cellStyle name="Millares 2 4 3 2 4 2 2" xfId="7014"/>
    <cellStyle name="Millares 2 4 3 2 4 2 2 2" xfId="17847"/>
    <cellStyle name="Millares 2 4 3 2 4 2 2 2 2" xfId="38859"/>
    <cellStyle name="Millares 2 4 3 2 4 2 2 3" xfId="28026"/>
    <cellStyle name="Millares 2 4 3 2 4 2 3" xfId="13248"/>
    <cellStyle name="Millares 2 4 3 2 4 2 3 2" xfId="34260"/>
    <cellStyle name="Millares 2 4 3 2 4 2 4" xfId="23427"/>
    <cellStyle name="Millares 2 4 3 2 4 3" xfId="3532"/>
    <cellStyle name="Millares 2 4 3 2 4 3 2" xfId="8131"/>
    <cellStyle name="Millares 2 4 3 2 4 3 2 2" xfId="18964"/>
    <cellStyle name="Millares 2 4 3 2 4 3 2 2 2" xfId="39976"/>
    <cellStyle name="Millares 2 4 3 2 4 3 2 3" xfId="29143"/>
    <cellStyle name="Millares 2 4 3 2 4 3 3" xfId="14365"/>
    <cellStyle name="Millares 2 4 3 2 4 3 3 2" xfId="35377"/>
    <cellStyle name="Millares 2 4 3 2 4 3 4" xfId="24544"/>
    <cellStyle name="Millares 2 4 3 2 4 4" xfId="4516"/>
    <cellStyle name="Millares 2 4 3 2 4 4 2" xfId="9115"/>
    <cellStyle name="Millares 2 4 3 2 4 4 2 2" xfId="19948"/>
    <cellStyle name="Millares 2 4 3 2 4 4 2 2 2" xfId="40960"/>
    <cellStyle name="Millares 2 4 3 2 4 4 2 3" xfId="30127"/>
    <cellStyle name="Millares 2 4 3 2 4 4 3" xfId="15349"/>
    <cellStyle name="Millares 2 4 3 2 4 4 3 2" xfId="36361"/>
    <cellStyle name="Millares 2 4 3 2 4 4 4" xfId="25528"/>
    <cellStyle name="Millares 2 4 3 2 4 5" xfId="5668"/>
    <cellStyle name="Millares 2 4 3 2 4 5 2" xfId="16501"/>
    <cellStyle name="Millares 2 4 3 2 4 5 2 2" xfId="37513"/>
    <cellStyle name="Millares 2 4 3 2 4 5 3" xfId="26680"/>
    <cellStyle name="Millares 2 4 3 2 4 6" xfId="10267"/>
    <cellStyle name="Millares 2 4 3 2 4 6 2" xfId="21100"/>
    <cellStyle name="Millares 2 4 3 2 4 6 2 2" xfId="42112"/>
    <cellStyle name="Millares 2 4 3 2 4 6 3" xfId="31279"/>
    <cellStyle name="Millares 2 4 3 2 4 7" xfId="11902"/>
    <cellStyle name="Millares 2 4 3 2 4 7 2" xfId="32914"/>
    <cellStyle name="Millares 2 4 3 2 4 8" xfId="22081"/>
    <cellStyle name="Millares 2 4 3 2 5" xfId="1393"/>
    <cellStyle name="Millares 2 4 3 2 5 2" xfId="2583"/>
    <cellStyle name="Millares 2 4 3 2 5 2 2" xfId="7182"/>
    <cellStyle name="Millares 2 4 3 2 5 2 2 2" xfId="18015"/>
    <cellStyle name="Millares 2 4 3 2 5 2 2 2 2" xfId="39027"/>
    <cellStyle name="Millares 2 4 3 2 5 2 2 3" xfId="28194"/>
    <cellStyle name="Millares 2 4 3 2 5 2 3" xfId="13416"/>
    <cellStyle name="Millares 2 4 3 2 5 2 3 2" xfId="34428"/>
    <cellStyle name="Millares 2 4 3 2 5 2 4" xfId="23595"/>
    <cellStyle name="Millares 2 4 3 2 5 3" xfId="4684"/>
    <cellStyle name="Millares 2 4 3 2 5 3 2" xfId="9283"/>
    <cellStyle name="Millares 2 4 3 2 5 3 2 2" xfId="20116"/>
    <cellStyle name="Millares 2 4 3 2 5 3 2 2 2" xfId="41128"/>
    <cellStyle name="Millares 2 4 3 2 5 3 2 3" xfId="30295"/>
    <cellStyle name="Millares 2 4 3 2 5 3 3" xfId="15517"/>
    <cellStyle name="Millares 2 4 3 2 5 3 3 2" xfId="36529"/>
    <cellStyle name="Millares 2 4 3 2 5 3 4" xfId="25696"/>
    <cellStyle name="Millares 2 4 3 2 5 4" xfId="5995"/>
    <cellStyle name="Millares 2 4 3 2 5 4 2" xfId="16828"/>
    <cellStyle name="Millares 2 4 3 2 5 4 2 2" xfId="37840"/>
    <cellStyle name="Millares 2 4 3 2 5 4 3" xfId="27007"/>
    <cellStyle name="Millares 2 4 3 2 5 5" xfId="12229"/>
    <cellStyle name="Millares 2 4 3 2 5 5 2" xfId="33241"/>
    <cellStyle name="Millares 2 4 3 2 5 6" xfId="22408"/>
    <cellStyle name="Millares 2 4 3 2 6" xfId="1753"/>
    <cellStyle name="Millares 2 4 3 2 6 2" xfId="6352"/>
    <cellStyle name="Millares 2 4 3 2 6 2 2" xfId="17185"/>
    <cellStyle name="Millares 2 4 3 2 6 2 2 2" xfId="38197"/>
    <cellStyle name="Millares 2 4 3 2 6 2 3" xfId="27364"/>
    <cellStyle name="Millares 2 4 3 2 6 3" xfId="12586"/>
    <cellStyle name="Millares 2 4 3 2 6 3 2" xfId="33598"/>
    <cellStyle name="Millares 2 4 3 2 6 4" xfId="22765"/>
    <cellStyle name="Millares 2 4 3 2 7" xfId="2878"/>
    <cellStyle name="Millares 2 4 3 2 7 2" xfId="7477"/>
    <cellStyle name="Millares 2 4 3 2 7 2 2" xfId="18310"/>
    <cellStyle name="Millares 2 4 3 2 7 2 2 2" xfId="39322"/>
    <cellStyle name="Millares 2 4 3 2 7 2 3" xfId="28489"/>
    <cellStyle name="Millares 2 4 3 2 7 3" xfId="13711"/>
    <cellStyle name="Millares 2 4 3 2 7 3 2" xfId="34723"/>
    <cellStyle name="Millares 2 4 3 2 7 4" xfId="23890"/>
    <cellStyle name="Millares 2 4 3 2 8" xfId="3859"/>
    <cellStyle name="Millares 2 4 3 2 8 2" xfId="8458"/>
    <cellStyle name="Millares 2 4 3 2 8 2 2" xfId="19291"/>
    <cellStyle name="Millares 2 4 3 2 8 2 2 2" xfId="40303"/>
    <cellStyle name="Millares 2 4 3 2 8 2 3" xfId="29470"/>
    <cellStyle name="Millares 2 4 3 2 8 3" xfId="14692"/>
    <cellStyle name="Millares 2 4 3 2 8 3 2" xfId="35704"/>
    <cellStyle name="Millares 2 4 3 2 8 4" xfId="24871"/>
    <cellStyle name="Millares 2 4 3 2 9" xfId="5014"/>
    <cellStyle name="Millares 2 4 3 2 9 2" xfId="15847"/>
    <cellStyle name="Millares 2 4 3 2 9 2 2" xfId="36859"/>
    <cellStyle name="Millares 2 4 3 2 9 3" xfId="26026"/>
    <cellStyle name="Millares 2 4 3 3" xfId="413"/>
    <cellStyle name="Millares 2 4 3 3 10" xfId="9666"/>
    <cellStyle name="Millares 2 4 3 3 10 2" xfId="20499"/>
    <cellStyle name="Millares 2 4 3 3 10 2 2" xfId="41511"/>
    <cellStyle name="Millares 2 4 3 3 10 3" xfId="30678"/>
    <cellStyle name="Millares 2 4 3 3 11" xfId="10647"/>
    <cellStyle name="Millares 2 4 3 3 11 2" xfId="31659"/>
    <cellStyle name="Millares 2 4 3 3 12" xfId="11301"/>
    <cellStyle name="Millares 2 4 3 3 12 2" xfId="32313"/>
    <cellStyle name="Millares 2 4 3 3 13" xfId="21480"/>
    <cellStyle name="Millares 2 4 3 3 2" xfId="624"/>
    <cellStyle name="Millares 2 4 3 3 2 10" xfId="10812"/>
    <cellStyle name="Millares 2 4 3 3 2 10 2" xfId="31824"/>
    <cellStyle name="Millares 2 4 3 3 2 11" xfId="11466"/>
    <cellStyle name="Millares 2 4 3 3 2 11 2" xfId="32478"/>
    <cellStyle name="Millares 2 4 3 3 2 12" xfId="21645"/>
    <cellStyle name="Millares 2 4 3 3 2 2" xfId="954"/>
    <cellStyle name="Millares 2 4 3 3 2 2 2" xfId="2303"/>
    <cellStyle name="Millares 2 4 3 3 2 2 2 2" xfId="6902"/>
    <cellStyle name="Millares 2 4 3 3 2 2 2 2 2" xfId="17735"/>
    <cellStyle name="Millares 2 4 3 3 2 2 2 2 2 2" xfId="38747"/>
    <cellStyle name="Millares 2 4 3 3 2 2 2 2 3" xfId="27914"/>
    <cellStyle name="Millares 2 4 3 3 2 2 2 3" xfId="13136"/>
    <cellStyle name="Millares 2 4 3 3 2 2 2 3 2" xfId="34148"/>
    <cellStyle name="Millares 2 4 3 3 2 2 2 4" xfId="23315"/>
    <cellStyle name="Millares 2 4 3 3 2 2 3" xfId="3423"/>
    <cellStyle name="Millares 2 4 3 3 2 2 3 2" xfId="8022"/>
    <cellStyle name="Millares 2 4 3 3 2 2 3 2 2" xfId="18855"/>
    <cellStyle name="Millares 2 4 3 3 2 2 3 2 2 2" xfId="39867"/>
    <cellStyle name="Millares 2 4 3 3 2 2 3 2 3" xfId="29034"/>
    <cellStyle name="Millares 2 4 3 3 2 2 3 3" xfId="14256"/>
    <cellStyle name="Millares 2 4 3 3 2 2 3 3 2" xfId="35268"/>
    <cellStyle name="Millares 2 4 3 3 2 2 3 4" xfId="24435"/>
    <cellStyle name="Millares 2 4 3 3 2 2 4" xfId="4404"/>
    <cellStyle name="Millares 2 4 3 3 2 2 4 2" xfId="9003"/>
    <cellStyle name="Millares 2 4 3 3 2 2 4 2 2" xfId="19836"/>
    <cellStyle name="Millares 2 4 3 3 2 2 4 2 2 2" xfId="40848"/>
    <cellStyle name="Millares 2 4 3 3 2 2 4 2 3" xfId="30015"/>
    <cellStyle name="Millares 2 4 3 3 2 2 4 3" xfId="15237"/>
    <cellStyle name="Millares 2 4 3 3 2 2 4 3 2" xfId="36249"/>
    <cellStyle name="Millares 2 4 3 3 2 2 4 4" xfId="25416"/>
    <cellStyle name="Millares 2 4 3 3 2 2 5" xfId="5559"/>
    <cellStyle name="Millares 2 4 3 3 2 2 5 2" xfId="16392"/>
    <cellStyle name="Millares 2 4 3 3 2 2 5 2 2" xfId="37404"/>
    <cellStyle name="Millares 2 4 3 3 2 2 5 3" xfId="26571"/>
    <cellStyle name="Millares 2 4 3 3 2 2 6" xfId="10158"/>
    <cellStyle name="Millares 2 4 3 3 2 2 6 2" xfId="20991"/>
    <cellStyle name="Millares 2 4 3 3 2 2 6 2 2" xfId="42003"/>
    <cellStyle name="Millares 2 4 3 3 2 2 6 3" xfId="31170"/>
    <cellStyle name="Millares 2 4 3 3 2 2 7" xfId="11139"/>
    <cellStyle name="Millares 2 4 3 3 2 2 7 2" xfId="32151"/>
    <cellStyle name="Millares 2 4 3 3 2 2 8" xfId="11793"/>
    <cellStyle name="Millares 2 4 3 3 2 2 8 2" xfId="32805"/>
    <cellStyle name="Millares 2 4 3 3 2 2 9" xfId="21972"/>
    <cellStyle name="Millares 2 4 3 3 2 3" xfId="1284"/>
    <cellStyle name="Millares 2 4 3 3 2 3 2" xfId="2769"/>
    <cellStyle name="Millares 2 4 3 3 2 3 2 2" xfId="7368"/>
    <cellStyle name="Millares 2 4 3 3 2 3 2 2 2" xfId="18201"/>
    <cellStyle name="Millares 2 4 3 3 2 3 2 2 2 2" xfId="39213"/>
    <cellStyle name="Millares 2 4 3 3 2 3 2 2 3" xfId="28380"/>
    <cellStyle name="Millares 2 4 3 3 2 3 2 3" xfId="13602"/>
    <cellStyle name="Millares 2 4 3 3 2 3 2 3 2" xfId="34614"/>
    <cellStyle name="Millares 2 4 3 3 2 3 2 4" xfId="23781"/>
    <cellStyle name="Millares 2 4 3 3 2 3 3" xfId="3750"/>
    <cellStyle name="Millares 2 4 3 3 2 3 3 2" xfId="8349"/>
    <cellStyle name="Millares 2 4 3 3 2 3 3 2 2" xfId="19182"/>
    <cellStyle name="Millares 2 4 3 3 2 3 3 2 2 2" xfId="40194"/>
    <cellStyle name="Millares 2 4 3 3 2 3 3 2 3" xfId="29361"/>
    <cellStyle name="Millares 2 4 3 3 2 3 3 3" xfId="14583"/>
    <cellStyle name="Millares 2 4 3 3 2 3 3 3 2" xfId="35595"/>
    <cellStyle name="Millares 2 4 3 3 2 3 3 4" xfId="24762"/>
    <cellStyle name="Millares 2 4 3 3 2 3 4" xfId="4905"/>
    <cellStyle name="Millares 2 4 3 3 2 3 4 2" xfId="9504"/>
    <cellStyle name="Millares 2 4 3 3 2 3 4 2 2" xfId="20337"/>
    <cellStyle name="Millares 2 4 3 3 2 3 4 2 2 2" xfId="41349"/>
    <cellStyle name="Millares 2 4 3 3 2 3 4 2 3" xfId="30516"/>
    <cellStyle name="Millares 2 4 3 3 2 3 4 3" xfId="15738"/>
    <cellStyle name="Millares 2 4 3 3 2 3 4 3 2" xfId="36750"/>
    <cellStyle name="Millares 2 4 3 3 2 3 4 4" xfId="25917"/>
    <cellStyle name="Millares 2 4 3 3 2 3 5" xfId="5886"/>
    <cellStyle name="Millares 2 4 3 3 2 3 5 2" xfId="16719"/>
    <cellStyle name="Millares 2 4 3 3 2 3 5 2 2" xfId="37731"/>
    <cellStyle name="Millares 2 4 3 3 2 3 5 3" xfId="26898"/>
    <cellStyle name="Millares 2 4 3 3 2 3 6" xfId="10485"/>
    <cellStyle name="Millares 2 4 3 3 2 3 6 2" xfId="21318"/>
    <cellStyle name="Millares 2 4 3 3 2 3 6 2 2" xfId="42330"/>
    <cellStyle name="Millares 2 4 3 3 2 3 6 3" xfId="31497"/>
    <cellStyle name="Millares 2 4 3 3 2 3 7" xfId="12120"/>
    <cellStyle name="Millares 2 4 3 3 2 3 7 2" xfId="33132"/>
    <cellStyle name="Millares 2 4 3 3 2 3 8" xfId="22299"/>
    <cellStyle name="Millares 2 4 3 3 2 4" xfId="1614"/>
    <cellStyle name="Millares 2 4 3 3 2 4 2" xfId="6213"/>
    <cellStyle name="Millares 2 4 3 3 2 4 2 2" xfId="17046"/>
    <cellStyle name="Millares 2 4 3 3 2 4 2 2 2" xfId="38058"/>
    <cellStyle name="Millares 2 4 3 3 2 4 2 3" xfId="27225"/>
    <cellStyle name="Millares 2 4 3 3 2 4 3" xfId="12447"/>
    <cellStyle name="Millares 2 4 3 3 2 4 3 2" xfId="33459"/>
    <cellStyle name="Millares 2 4 3 3 2 4 4" xfId="22626"/>
    <cellStyle name="Millares 2 4 3 3 2 5" xfId="1976"/>
    <cellStyle name="Millares 2 4 3 3 2 5 2" xfId="6575"/>
    <cellStyle name="Millares 2 4 3 3 2 5 2 2" xfId="17408"/>
    <cellStyle name="Millares 2 4 3 3 2 5 2 2 2" xfId="38420"/>
    <cellStyle name="Millares 2 4 3 3 2 5 2 3" xfId="27587"/>
    <cellStyle name="Millares 2 4 3 3 2 5 3" xfId="12809"/>
    <cellStyle name="Millares 2 4 3 3 2 5 3 2" xfId="33821"/>
    <cellStyle name="Millares 2 4 3 3 2 5 4" xfId="22988"/>
    <cellStyle name="Millares 2 4 3 3 2 6" xfId="3096"/>
    <cellStyle name="Millares 2 4 3 3 2 6 2" xfId="7695"/>
    <cellStyle name="Millares 2 4 3 3 2 6 2 2" xfId="18528"/>
    <cellStyle name="Millares 2 4 3 3 2 6 2 2 2" xfId="39540"/>
    <cellStyle name="Millares 2 4 3 3 2 6 2 3" xfId="28707"/>
    <cellStyle name="Millares 2 4 3 3 2 6 3" xfId="13929"/>
    <cellStyle name="Millares 2 4 3 3 2 6 3 2" xfId="34941"/>
    <cellStyle name="Millares 2 4 3 3 2 6 4" xfId="24108"/>
    <cellStyle name="Millares 2 4 3 3 2 7" xfId="4077"/>
    <cellStyle name="Millares 2 4 3 3 2 7 2" xfId="8676"/>
    <cellStyle name="Millares 2 4 3 3 2 7 2 2" xfId="19509"/>
    <cellStyle name="Millares 2 4 3 3 2 7 2 2 2" xfId="40521"/>
    <cellStyle name="Millares 2 4 3 3 2 7 2 3" xfId="29688"/>
    <cellStyle name="Millares 2 4 3 3 2 7 3" xfId="14910"/>
    <cellStyle name="Millares 2 4 3 3 2 7 3 2" xfId="35922"/>
    <cellStyle name="Millares 2 4 3 3 2 7 4" xfId="25089"/>
    <cellStyle name="Millares 2 4 3 3 2 8" xfId="5232"/>
    <cellStyle name="Millares 2 4 3 3 2 8 2" xfId="16065"/>
    <cellStyle name="Millares 2 4 3 3 2 8 2 2" xfId="37077"/>
    <cellStyle name="Millares 2 4 3 3 2 8 3" xfId="26244"/>
    <cellStyle name="Millares 2 4 3 3 2 9" xfId="9831"/>
    <cellStyle name="Millares 2 4 3 3 2 9 2" xfId="20664"/>
    <cellStyle name="Millares 2 4 3 3 2 9 2 2" xfId="41676"/>
    <cellStyle name="Millares 2 4 3 3 2 9 3" xfId="30843"/>
    <cellStyle name="Millares 2 4 3 3 3" xfId="787"/>
    <cellStyle name="Millares 2 4 3 3 3 2" xfId="2138"/>
    <cellStyle name="Millares 2 4 3 3 3 2 2" xfId="6737"/>
    <cellStyle name="Millares 2 4 3 3 3 2 2 2" xfId="17570"/>
    <cellStyle name="Millares 2 4 3 3 3 2 2 2 2" xfId="38582"/>
    <cellStyle name="Millares 2 4 3 3 3 2 2 3" xfId="27749"/>
    <cellStyle name="Millares 2 4 3 3 3 2 3" xfId="12971"/>
    <cellStyle name="Millares 2 4 3 3 3 2 3 2" xfId="33983"/>
    <cellStyle name="Millares 2 4 3 3 3 2 4" xfId="23150"/>
    <cellStyle name="Millares 2 4 3 3 3 3" xfId="3258"/>
    <cellStyle name="Millares 2 4 3 3 3 3 2" xfId="7857"/>
    <cellStyle name="Millares 2 4 3 3 3 3 2 2" xfId="18690"/>
    <cellStyle name="Millares 2 4 3 3 3 3 2 2 2" xfId="39702"/>
    <cellStyle name="Millares 2 4 3 3 3 3 2 3" xfId="28869"/>
    <cellStyle name="Millares 2 4 3 3 3 3 3" xfId="14091"/>
    <cellStyle name="Millares 2 4 3 3 3 3 3 2" xfId="35103"/>
    <cellStyle name="Millares 2 4 3 3 3 3 4" xfId="24270"/>
    <cellStyle name="Millares 2 4 3 3 3 4" xfId="4239"/>
    <cellStyle name="Millares 2 4 3 3 3 4 2" xfId="8838"/>
    <cellStyle name="Millares 2 4 3 3 3 4 2 2" xfId="19671"/>
    <cellStyle name="Millares 2 4 3 3 3 4 2 2 2" xfId="40683"/>
    <cellStyle name="Millares 2 4 3 3 3 4 2 3" xfId="29850"/>
    <cellStyle name="Millares 2 4 3 3 3 4 3" xfId="15072"/>
    <cellStyle name="Millares 2 4 3 3 3 4 3 2" xfId="36084"/>
    <cellStyle name="Millares 2 4 3 3 3 4 4" xfId="25251"/>
    <cellStyle name="Millares 2 4 3 3 3 5" xfId="5394"/>
    <cellStyle name="Millares 2 4 3 3 3 5 2" xfId="16227"/>
    <cellStyle name="Millares 2 4 3 3 3 5 2 2" xfId="37239"/>
    <cellStyle name="Millares 2 4 3 3 3 5 3" xfId="26406"/>
    <cellStyle name="Millares 2 4 3 3 3 6" xfId="9993"/>
    <cellStyle name="Millares 2 4 3 3 3 6 2" xfId="20826"/>
    <cellStyle name="Millares 2 4 3 3 3 6 2 2" xfId="41838"/>
    <cellStyle name="Millares 2 4 3 3 3 6 3" xfId="31005"/>
    <cellStyle name="Millares 2 4 3 3 3 7" xfId="10974"/>
    <cellStyle name="Millares 2 4 3 3 3 7 2" xfId="31986"/>
    <cellStyle name="Millares 2 4 3 3 3 8" xfId="11628"/>
    <cellStyle name="Millares 2 4 3 3 3 8 2" xfId="32640"/>
    <cellStyle name="Millares 2 4 3 3 3 9" xfId="21807"/>
    <cellStyle name="Millares 2 4 3 3 4" xfId="1117"/>
    <cellStyle name="Millares 2 4 3 3 4 2" xfId="2468"/>
    <cellStyle name="Millares 2 4 3 3 4 2 2" xfId="7067"/>
    <cellStyle name="Millares 2 4 3 3 4 2 2 2" xfId="17900"/>
    <cellStyle name="Millares 2 4 3 3 4 2 2 2 2" xfId="38912"/>
    <cellStyle name="Millares 2 4 3 3 4 2 2 3" xfId="28079"/>
    <cellStyle name="Millares 2 4 3 3 4 2 3" xfId="13301"/>
    <cellStyle name="Millares 2 4 3 3 4 2 3 2" xfId="34313"/>
    <cellStyle name="Millares 2 4 3 3 4 2 4" xfId="23480"/>
    <cellStyle name="Millares 2 4 3 3 4 3" xfId="3585"/>
    <cellStyle name="Millares 2 4 3 3 4 3 2" xfId="8184"/>
    <cellStyle name="Millares 2 4 3 3 4 3 2 2" xfId="19017"/>
    <cellStyle name="Millares 2 4 3 3 4 3 2 2 2" xfId="40029"/>
    <cellStyle name="Millares 2 4 3 3 4 3 2 3" xfId="29196"/>
    <cellStyle name="Millares 2 4 3 3 4 3 3" xfId="14418"/>
    <cellStyle name="Millares 2 4 3 3 4 3 3 2" xfId="35430"/>
    <cellStyle name="Millares 2 4 3 3 4 3 4" xfId="24597"/>
    <cellStyle name="Millares 2 4 3 3 4 4" xfId="4569"/>
    <cellStyle name="Millares 2 4 3 3 4 4 2" xfId="9168"/>
    <cellStyle name="Millares 2 4 3 3 4 4 2 2" xfId="20001"/>
    <cellStyle name="Millares 2 4 3 3 4 4 2 2 2" xfId="41013"/>
    <cellStyle name="Millares 2 4 3 3 4 4 2 3" xfId="30180"/>
    <cellStyle name="Millares 2 4 3 3 4 4 3" xfId="15402"/>
    <cellStyle name="Millares 2 4 3 3 4 4 3 2" xfId="36414"/>
    <cellStyle name="Millares 2 4 3 3 4 4 4" xfId="25581"/>
    <cellStyle name="Millares 2 4 3 3 4 5" xfId="5721"/>
    <cellStyle name="Millares 2 4 3 3 4 5 2" xfId="16554"/>
    <cellStyle name="Millares 2 4 3 3 4 5 2 2" xfId="37566"/>
    <cellStyle name="Millares 2 4 3 3 4 5 3" xfId="26733"/>
    <cellStyle name="Millares 2 4 3 3 4 6" xfId="10320"/>
    <cellStyle name="Millares 2 4 3 3 4 6 2" xfId="21153"/>
    <cellStyle name="Millares 2 4 3 3 4 6 2 2" xfId="42165"/>
    <cellStyle name="Millares 2 4 3 3 4 6 3" xfId="31332"/>
    <cellStyle name="Millares 2 4 3 3 4 7" xfId="11955"/>
    <cellStyle name="Millares 2 4 3 3 4 7 2" xfId="32967"/>
    <cellStyle name="Millares 2 4 3 3 4 8" xfId="22134"/>
    <cellStyle name="Millares 2 4 3 3 5" xfId="1447"/>
    <cellStyle name="Millares 2 4 3 3 5 2" xfId="2636"/>
    <cellStyle name="Millares 2 4 3 3 5 2 2" xfId="7235"/>
    <cellStyle name="Millares 2 4 3 3 5 2 2 2" xfId="18068"/>
    <cellStyle name="Millares 2 4 3 3 5 2 2 2 2" xfId="39080"/>
    <cellStyle name="Millares 2 4 3 3 5 2 2 3" xfId="28247"/>
    <cellStyle name="Millares 2 4 3 3 5 2 3" xfId="13469"/>
    <cellStyle name="Millares 2 4 3 3 5 2 3 2" xfId="34481"/>
    <cellStyle name="Millares 2 4 3 3 5 2 4" xfId="23648"/>
    <cellStyle name="Millares 2 4 3 3 5 3" xfId="4737"/>
    <cellStyle name="Millares 2 4 3 3 5 3 2" xfId="9336"/>
    <cellStyle name="Millares 2 4 3 3 5 3 2 2" xfId="20169"/>
    <cellStyle name="Millares 2 4 3 3 5 3 2 2 2" xfId="41181"/>
    <cellStyle name="Millares 2 4 3 3 5 3 2 3" xfId="30348"/>
    <cellStyle name="Millares 2 4 3 3 5 3 3" xfId="15570"/>
    <cellStyle name="Millares 2 4 3 3 5 3 3 2" xfId="36582"/>
    <cellStyle name="Millares 2 4 3 3 5 3 4" xfId="25749"/>
    <cellStyle name="Millares 2 4 3 3 5 4" xfId="6048"/>
    <cellStyle name="Millares 2 4 3 3 5 4 2" xfId="16881"/>
    <cellStyle name="Millares 2 4 3 3 5 4 2 2" xfId="37893"/>
    <cellStyle name="Millares 2 4 3 3 5 4 3" xfId="27060"/>
    <cellStyle name="Millares 2 4 3 3 5 5" xfId="12282"/>
    <cellStyle name="Millares 2 4 3 3 5 5 2" xfId="33294"/>
    <cellStyle name="Millares 2 4 3 3 5 6" xfId="22461"/>
    <cellStyle name="Millares 2 4 3 3 6" xfId="1806"/>
    <cellStyle name="Millares 2 4 3 3 6 2" xfId="6405"/>
    <cellStyle name="Millares 2 4 3 3 6 2 2" xfId="17238"/>
    <cellStyle name="Millares 2 4 3 3 6 2 2 2" xfId="38250"/>
    <cellStyle name="Millares 2 4 3 3 6 2 3" xfId="27417"/>
    <cellStyle name="Millares 2 4 3 3 6 3" xfId="12639"/>
    <cellStyle name="Millares 2 4 3 3 6 3 2" xfId="33651"/>
    <cellStyle name="Millares 2 4 3 3 6 4" xfId="22818"/>
    <cellStyle name="Millares 2 4 3 3 7" xfId="2931"/>
    <cellStyle name="Millares 2 4 3 3 7 2" xfId="7530"/>
    <cellStyle name="Millares 2 4 3 3 7 2 2" xfId="18363"/>
    <cellStyle name="Millares 2 4 3 3 7 2 2 2" xfId="39375"/>
    <cellStyle name="Millares 2 4 3 3 7 2 3" xfId="28542"/>
    <cellStyle name="Millares 2 4 3 3 7 3" xfId="13764"/>
    <cellStyle name="Millares 2 4 3 3 7 3 2" xfId="34776"/>
    <cellStyle name="Millares 2 4 3 3 7 4" xfId="23943"/>
    <cellStyle name="Millares 2 4 3 3 8" xfId="3912"/>
    <cellStyle name="Millares 2 4 3 3 8 2" xfId="8511"/>
    <cellStyle name="Millares 2 4 3 3 8 2 2" xfId="19344"/>
    <cellStyle name="Millares 2 4 3 3 8 2 2 2" xfId="40356"/>
    <cellStyle name="Millares 2 4 3 3 8 2 3" xfId="29523"/>
    <cellStyle name="Millares 2 4 3 3 8 3" xfId="14745"/>
    <cellStyle name="Millares 2 4 3 3 8 3 2" xfId="35757"/>
    <cellStyle name="Millares 2 4 3 3 8 4" xfId="24924"/>
    <cellStyle name="Millares 2 4 3 3 9" xfId="5067"/>
    <cellStyle name="Millares 2 4 3 3 9 2" xfId="15900"/>
    <cellStyle name="Millares 2 4 3 3 9 2 2" xfId="36912"/>
    <cellStyle name="Millares 2 4 3 3 9 3" xfId="26079"/>
    <cellStyle name="Millares 2 4 3 4" xfId="513"/>
    <cellStyle name="Millares 2 4 3 4 10" xfId="10703"/>
    <cellStyle name="Millares 2 4 3 4 10 2" xfId="31715"/>
    <cellStyle name="Millares 2 4 3 4 11" xfId="11357"/>
    <cellStyle name="Millares 2 4 3 4 11 2" xfId="32369"/>
    <cellStyle name="Millares 2 4 3 4 12" xfId="21536"/>
    <cellStyle name="Millares 2 4 3 4 2" xfId="843"/>
    <cellStyle name="Millares 2 4 3 4 2 2" xfId="2194"/>
    <cellStyle name="Millares 2 4 3 4 2 2 2" xfId="6793"/>
    <cellStyle name="Millares 2 4 3 4 2 2 2 2" xfId="17626"/>
    <cellStyle name="Millares 2 4 3 4 2 2 2 2 2" xfId="38638"/>
    <cellStyle name="Millares 2 4 3 4 2 2 2 3" xfId="27805"/>
    <cellStyle name="Millares 2 4 3 4 2 2 3" xfId="13027"/>
    <cellStyle name="Millares 2 4 3 4 2 2 3 2" xfId="34039"/>
    <cellStyle name="Millares 2 4 3 4 2 2 4" xfId="23206"/>
    <cellStyle name="Millares 2 4 3 4 2 3" xfId="3314"/>
    <cellStyle name="Millares 2 4 3 4 2 3 2" xfId="7913"/>
    <cellStyle name="Millares 2 4 3 4 2 3 2 2" xfId="18746"/>
    <cellStyle name="Millares 2 4 3 4 2 3 2 2 2" xfId="39758"/>
    <cellStyle name="Millares 2 4 3 4 2 3 2 3" xfId="28925"/>
    <cellStyle name="Millares 2 4 3 4 2 3 3" xfId="14147"/>
    <cellStyle name="Millares 2 4 3 4 2 3 3 2" xfId="35159"/>
    <cellStyle name="Millares 2 4 3 4 2 3 4" xfId="24326"/>
    <cellStyle name="Millares 2 4 3 4 2 4" xfId="4295"/>
    <cellStyle name="Millares 2 4 3 4 2 4 2" xfId="8894"/>
    <cellStyle name="Millares 2 4 3 4 2 4 2 2" xfId="19727"/>
    <cellStyle name="Millares 2 4 3 4 2 4 2 2 2" xfId="40739"/>
    <cellStyle name="Millares 2 4 3 4 2 4 2 3" xfId="29906"/>
    <cellStyle name="Millares 2 4 3 4 2 4 3" xfId="15128"/>
    <cellStyle name="Millares 2 4 3 4 2 4 3 2" xfId="36140"/>
    <cellStyle name="Millares 2 4 3 4 2 4 4" xfId="25307"/>
    <cellStyle name="Millares 2 4 3 4 2 5" xfId="5450"/>
    <cellStyle name="Millares 2 4 3 4 2 5 2" xfId="16283"/>
    <cellStyle name="Millares 2 4 3 4 2 5 2 2" xfId="37295"/>
    <cellStyle name="Millares 2 4 3 4 2 5 3" xfId="26462"/>
    <cellStyle name="Millares 2 4 3 4 2 6" xfId="10049"/>
    <cellStyle name="Millares 2 4 3 4 2 6 2" xfId="20882"/>
    <cellStyle name="Millares 2 4 3 4 2 6 2 2" xfId="41894"/>
    <cellStyle name="Millares 2 4 3 4 2 6 3" xfId="31061"/>
    <cellStyle name="Millares 2 4 3 4 2 7" xfId="11030"/>
    <cellStyle name="Millares 2 4 3 4 2 7 2" xfId="32042"/>
    <cellStyle name="Millares 2 4 3 4 2 8" xfId="11684"/>
    <cellStyle name="Millares 2 4 3 4 2 8 2" xfId="32696"/>
    <cellStyle name="Millares 2 4 3 4 2 9" xfId="21863"/>
    <cellStyle name="Millares 2 4 3 4 3" xfId="1173"/>
    <cellStyle name="Millares 2 4 3 4 3 2" xfId="2660"/>
    <cellStyle name="Millares 2 4 3 4 3 2 2" xfId="7259"/>
    <cellStyle name="Millares 2 4 3 4 3 2 2 2" xfId="18092"/>
    <cellStyle name="Millares 2 4 3 4 3 2 2 2 2" xfId="39104"/>
    <cellStyle name="Millares 2 4 3 4 3 2 2 3" xfId="28271"/>
    <cellStyle name="Millares 2 4 3 4 3 2 3" xfId="13493"/>
    <cellStyle name="Millares 2 4 3 4 3 2 3 2" xfId="34505"/>
    <cellStyle name="Millares 2 4 3 4 3 2 4" xfId="23672"/>
    <cellStyle name="Millares 2 4 3 4 3 3" xfId="3641"/>
    <cellStyle name="Millares 2 4 3 4 3 3 2" xfId="8240"/>
    <cellStyle name="Millares 2 4 3 4 3 3 2 2" xfId="19073"/>
    <cellStyle name="Millares 2 4 3 4 3 3 2 2 2" xfId="40085"/>
    <cellStyle name="Millares 2 4 3 4 3 3 2 3" xfId="29252"/>
    <cellStyle name="Millares 2 4 3 4 3 3 3" xfId="14474"/>
    <cellStyle name="Millares 2 4 3 4 3 3 3 2" xfId="35486"/>
    <cellStyle name="Millares 2 4 3 4 3 3 4" xfId="24653"/>
    <cellStyle name="Millares 2 4 3 4 3 4" xfId="4796"/>
    <cellStyle name="Millares 2 4 3 4 3 4 2" xfId="9395"/>
    <cellStyle name="Millares 2 4 3 4 3 4 2 2" xfId="20228"/>
    <cellStyle name="Millares 2 4 3 4 3 4 2 2 2" xfId="41240"/>
    <cellStyle name="Millares 2 4 3 4 3 4 2 3" xfId="30407"/>
    <cellStyle name="Millares 2 4 3 4 3 4 3" xfId="15629"/>
    <cellStyle name="Millares 2 4 3 4 3 4 3 2" xfId="36641"/>
    <cellStyle name="Millares 2 4 3 4 3 4 4" xfId="25808"/>
    <cellStyle name="Millares 2 4 3 4 3 5" xfId="5777"/>
    <cellStyle name="Millares 2 4 3 4 3 5 2" xfId="16610"/>
    <cellStyle name="Millares 2 4 3 4 3 5 2 2" xfId="37622"/>
    <cellStyle name="Millares 2 4 3 4 3 5 3" xfId="26789"/>
    <cellStyle name="Millares 2 4 3 4 3 6" xfId="10376"/>
    <cellStyle name="Millares 2 4 3 4 3 6 2" xfId="21209"/>
    <cellStyle name="Millares 2 4 3 4 3 6 2 2" xfId="42221"/>
    <cellStyle name="Millares 2 4 3 4 3 6 3" xfId="31388"/>
    <cellStyle name="Millares 2 4 3 4 3 7" xfId="12011"/>
    <cellStyle name="Millares 2 4 3 4 3 7 2" xfId="33023"/>
    <cellStyle name="Millares 2 4 3 4 3 8" xfId="22190"/>
    <cellStyle name="Millares 2 4 3 4 4" xfId="1503"/>
    <cellStyle name="Millares 2 4 3 4 4 2" xfId="6104"/>
    <cellStyle name="Millares 2 4 3 4 4 2 2" xfId="16937"/>
    <cellStyle name="Millares 2 4 3 4 4 2 2 2" xfId="37949"/>
    <cellStyle name="Millares 2 4 3 4 4 2 3" xfId="27116"/>
    <cellStyle name="Millares 2 4 3 4 4 3" xfId="12338"/>
    <cellStyle name="Millares 2 4 3 4 4 3 2" xfId="33350"/>
    <cellStyle name="Millares 2 4 3 4 4 4" xfId="22517"/>
    <cellStyle name="Millares 2 4 3 4 5" xfId="1867"/>
    <cellStyle name="Millares 2 4 3 4 5 2" xfId="6466"/>
    <cellStyle name="Millares 2 4 3 4 5 2 2" xfId="17299"/>
    <cellStyle name="Millares 2 4 3 4 5 2 2 2" xfId="38311"/>
    <cellStyle name="Millares 2 4 3 4 5 2 3" xfId="27478"/>
    <cellStyle name="Millares 2 4 3 4 5 3" xfId="12700"/>
    <cellStyle name="Millares 2 4 3 4 5 3 2" xfId="33712"/>
    <cellStyle name="Millares 2 4 3 4 5 4" xfId="22879"/>
    <cellStyle name="Millares 2 4 3 4 6" xfId="2987"/>
    <cellStyle name="Millares 2 4 3 4 6 2" xfId="7586"/>
    <cellStyle name="Millares 2 4 3 4 6 2 2" xfId="18419"/>
    <cellStyle name="Millares 2 4 3 4 6 2 2 2" xfId="39431"/>
    <cellStyle name="Millares 2 4 3 4 6 2 3" xfId="28598"/>
    <cellStyle name="Millares 2 4 3 4 6 3" xfId="13820"/>
    <cellStyle name="Millares 2 4 3 4 6 3 2" xfId="34832"/>
    <cellStyle name="Millares 2 4 3 4 6 4" xfId="23999"/>
    <cellStyle name="Millares 2 4 3 4 7" xfId="3968"/>
    <cellStyle name="Millares 2 4 3 4 7 2" xfId="8567"/>
    <cellStyle name="Millares 2 4 3 4 7 2 2" xfId="19400"/>
    <cellStyle name="Millares 2 4 3 4 7 2 2 2" xfId="40412"/>
    <cellStyle name="Millares 2 4 3 4 7 2 3" xfId="29579"/>
    <cellStyle name="Millares 2 4 3 4 7 3" xfId="14801"/>
    <cellStyle name="Millares 2 4 3 4 7 3 2" xfId="35813"/>
    <cellStyle name="Millares 2 4 3 4 7 4" xfId="24980"/>
    <cellStyle name="Millares 2 4 3 4 8" xfId="5123"/>
    <cellStyle name="Millares 2 4 3 4 8 2" xfId="15956"/>
    <cellStyle name="Millares 2 4 3 4 8 2 2" xfId="36968"/>
    <cellStyle name="Millares 2 4 3 4 8 3" xfId="26135"/>
    <cellStyle name="Millares 2 4 3 4 9" xfId="9722"/>
    <cellStyle name="Millares 2 4 3 4 9 2" xfId="20555"/>
    <cellStyle name="Millares 2 4 3 4 9 2 2" xfId="41567"/>
    <cellStyle name="Millares 2 4 3 4 9 3" xfId="30734"/>
    <cellStyle name="Millares 2 4 3 5" xfId="677"/>
    <cellStyle name="Millares 2 4 3 5 2" xfId="2029"/>
    <cellStyle name="Millares 2 4 3 5 2 2" xfId="6628"/>
    <cellStyle name="Millares 2 4 3 5 2 2 2" xfId="17461"/>
    <cellStyle name="Millares 2 4 3 5 2 2 2 2" xfId="38473"/>
    <cellStyle name="Millares 2 4 3 5 2 2 3" xfId="27640"/>
    <cellStyle name="Millares 2 4 3 5 2 3" xfId="12862"/>
    <cellStyle name="Millares 2 4 3 5 2 3 2" xfId="33874"/>
    <cellStyle name="Millares 2 4 3 5 2 4" xfId="23041"/>
    <cellStyle name="Millares 2 4 3 5 3" xfId="3149"/>
    <cellStyle name="Millares 2 4 3 5 3 2" xfId="7748"/>
    <cellStyle name="Millares 2 4 3 5 3 2 2" xfId="18581"/>
    <cellStyle name="Millares 2 4 3 5 3 2 2 2" xfId="39593"/>
    <cellStyle name="Millares 2 4 3 5 3 2 3" xfId="28760"/>
    <cellStyle name="Millares 2 4 3 5 3 3" xfId="13982"/>
    <cellStyle name="Millares 2 4 3 5 3 3 2" xfId="34994"/>
    <cellStyle name="Millares 2 4 3 5 3 4" xfId="24161"/>
    <cellStyle name="Millares 2 4 3 5 4" xfId="4130"/>
    <cellStyle name="Millares 2 4 3 5 4 2" xfId="8729"/>
    <cellStyle name="Millares 2 4 3 5 4 2 2" xfId="19562"/>
    <cellStyle name="Millares 2 4 3 5 4 2 2 2" xfId="40574"/>
    <cellStyle name="Millares 2 4 3 5 4 2 3" xfId="29741"/>
    <cellStyle name="Millares 2 4 3 5 4 3" xfId="14963"/>
    <cellStyle name="Millares 2 4 3 5 4 3 2" xfId="35975"/>
    <cellStyle name="Millares 2 4 3 5 4 4" xfId="25142"/>
    <cellStyle name="Millares 2 4 3 5 5" xfId="5285"/>
    <cellStyle name="Millares 2 4 3 5 5 2" xfId="16118"/>
    <cellStyle name="Millares 2 4 3 5 5 2 2" xfId="37130"/>
    <cellStyle name="Millares 2 4 3 5 5 3" xfId="26297"/>
    <cellStyle name="Millares 2 4 3 5 6" xfId="9884"/>
    <cellStyle name="Millares 2 4 3 5 6 2" xfId="20717"/>
    <cellStyle name="Millares 2 4 3 5 6 2 2" xfId="41729"/>
    <cellStyle name="Millares 2 4 3 5 6 3" xfId="30896"/>
    <cellStyle name="Millares 2 4 3 5 7" xfId="10865"/>
    <cellStyle name="Millares 2 4 3 5 7 2" xfId="31877"/>
    <cellStyle name="Millares 2 4 3 5 8" xfId="11519"/>
    <cellStyle name="Millares 2 4 3 5 8 2" xfId="32531"/>
    <cellStyle name="Millares 2 4 3 5 9" xfId="21698"/>
    <cellStyle name="Millares 2 4 3 6" xfId="1007"/>
    <cellStyle name="Millares 2 4 3 6 2" xfId="2359"/>
    <cellStyle name="Millares 2 4 3 6 2 2" xfId="6958"/>
    <cellStyle name="Millares 2 4 3 6 2 2 2" xfId="17791"/>
    <cellStyle name="Millares 2 4 3 6 2 2 2 2" xfId="38803"/>
    <cellStyle name="Millares 2 4 3 6 2 2 3" xfId="27970"/>
    <cellStyle name="Millares 2 4 3 6 2 3" xfId="13192"/>
    <cellStyle name="Millares 2 4 3 6 2 3 2" xfId="34204"/>
    <cellStyle name="Millares 2 4 3 6 2 4" xfId="23371"/>
    <cellStyle name="Millares 2 4 3 6 3" xfId="3476"/>
    <cellStyle name="Millares 2 4 3 6 3 2" xfId="8075"/>
    <cellStyle name="Millares 2 4 3 6 3 2 2" xfId="18908"/>
    <cellStyle name="Millares 2 4 3 6 3 2 2 2" xfId="39920"/>
    <cellStyle name="Millares 2 4 3 6 3 2 3" xfId="29087"/>
    <cellStyle name="Millares 2 4 3 6 3 3" xfId="14309"/>
    <cellStyle name="Millares 2 4 3 6 3 3 2" xfId="35321"/>
    <cellStyle name="Millares 2 4 3 6 3 4" xfId="24488"/>
    <cellStyle name="Millares 2 4 3 6 4" xfId="4460"/>
    <cellStyle name="Millares 2 4 3 6 4 2" xfId="9059"/>
    <cellStyle name="Millares 2 4 3 6 4 2 2" xfId="19892"/>
    <cellStyle name="Millares 2 4 3 6 4 2 2 2" xfId="40904"/>
    <cellStyle name="Millares 2 4 3 6 4 2 3" xfId="30071"/>
    <cellStyle name="Millares 2 4 3 6 4 3" xfId="15293"/>
    <cellStyle name="Millares 2 4 3 6 4 3 2" xfId="36305"/>
    <cellStyle name="Millares 2 4 3 6 4 4" xfId="25472"/>
    <cellStyle name="Millares 2 4 3 6 5" xfId="5612"/>
    <cellStyle name="Millares 2 4 3 6 5 2" xfId="16445"/>
    <cellStyle name="Millares 2 4 3 6 5 2 2" xfId="37457"/>
    <cellStyle name="Millares 2 4 3 6 5 3" xfId="26624"/>
    <cellStyle name="Millares 2 4 3 6 6" xfId="10211"/>
    <cellStyle name="Millares 2 4 3 6 6 2" xfId="21044"/>
    <cellStyle name="Millares 2 4 3 6 6 2 2" xfId="42056"/>
    <cellStyle name="Millares 2 4 3 6 6 3" xfId="31223"/>
    <cellStyle name="Millares 2 4 3 6 7" xfId="11846"/>
    <cellStyle name="Millares 2 4 3 6 7 2" xfId="32858"/>
    <cellStyle name="Millares 2 4 3 6 8" xfId="22025"/>
    <cellStyle name="Millares 2 4 3 7" xfId="1337"/>
    <cellStyle name="Millares 2 4 3 7 2" xfId="2527"/>
    <cellStyle name="Millares 2 4 3 7 2 2" xfId="7126"/>
    <cellStyle name="Millares 2 4 3 7 2 2 2" xfId="17959"/>
    <cellStyle name="Millares 2 4 3 7 2 2 2 2" xfId="38971"/>
    <cellStyle name="Millares 2 4 3 7 2 2 3" xfId="28138"/>
    <cellStyle name="Millares 2 4 3 7 2 3" xfId="13360"/>
    <cellStyle name="Millares 2 4 3 7 2 3 2" xfId="34372"/>
    <cellStyle name="Millares 2 4 3 7 2 4" xfId="23539"/>
    <cellStyle name="Millares 2 4 3 7 3" xfId="4628"/>
    <cellStyle name="Millares 2 4 3 7 3 2" xfId="9227"/>
    <cellStyle name="Millares 2 4 3 7 3 2 2" xfId="20060"/>
    <cellStyle name="Millares 2 4 3 7 3 2 2 2" xfId="41072"/>
    <cellStyle name="Millares 2 4 3 7 3 2 3" xfId="30239"/>
    <cellStyle name="Millares 2 4 3 7 3 3" xfId="15461"/>
    <cellStyle name="Millares 2 4 3 7 3 3 2" xfId="36473"/>
    <cellStyle name="Millares 2 4 3 7 3 4" xfId="25640"/>
    <cellStyle name="Millares 2 4 3 7 4" xfId="5939"/>
    <cellStyle name="Millares 2 4 3 7 4 2" xfId="16772"/>
    <cellStyle name="Millares 2 4 3 7 4 2 2" xfId="37784"/>
    <cellStyle name="Millares 2 4 3 7 4 3" xfId="26951"/>
    <cellStyle name="Millares 2 4 3 7 5" xfId="12173"/>
    <cellStyle name="Millares 2 4 3 7 5 2" xfId="33185"/>
    <cellStyle name="Millares 2 4 3 7 6" xfId="22352"/>
    <cellStyle name="Millares 2 4 3 8" xfId="1697"/>
    <cellStyle name="Millares 2 4 3 8 2" xfId="6296"/>
    <cellStyle name="Millares 2 4 3 8 2 2" xfId="17129"/>
    <cellStyle name="Millares 2 4 3 8 2 2 2" xfId="38141"/>
    <cellStyle name="Millares 2 4 3 8 2 3" xfId="27308"/>
    <cellStyle name="Millares 2 4 3 8 3" xfId="12530"/>
    <cellStyle name="Millares 2 4 3 8 3 2" xfId="33542"/>
    <cellStyle name="Millares 2 4 3 8 4" xfId="22709"/>
    <cellStyle name="Millares 2 4 3 9" xfId="2822"/>
    <cellStyle name="Millares 2 4 3 9 2" xfId="7421"/>
    <cellStyle name="Millares 2 4 3 9 2 2" xfId="18254"/>
    <cellStyle name="Millares 2 4 3 9 2 2 2" xfId="39266"/>
    <cellStyle name="Millares 2 4 3 9 2 3" xfId="28433"/>
    <cellStyle name="Millares 2 4 3 9 3" xfId="13655"/>
    <cellStyle name="Millares 2 4 3 9 3 2" xfId="34667"/>
    <cellStyle name="Millares 2 4 3 9 4" xfId="23834"/>
    <cellStyle name="Millares 2 4 4" xfId="323"/>
    <cellStyle name="Millares 2 4 4 10" xfId="9577"/>
    <cellStyle name="Millares 2 4 4 10 2" xfId="20410"/>
    <cellStyle name="Millares 2 4 4 10 2 2" xfId="41422"/>
    <cellStyle name="Millares 2 4 4 10 3" xfId="30589"/>
    <cellStyle name="Millares 2 4 4 11" xfId="10558"/>
    <cellStyle name="Millares 2 4 4 11 2" xfId="31570"/>
    <cellStyle name="Millares 2 4 4 12" xfId="11212"/>
    <cellStyle name="Millares 2 4 4 12 2" xfId="32224"/>
    <cellStyle name="Millares 2 4 4 13" xfId="21391"/>
    <cellStyle name="Millares 2 4 4 2" xfId="533"/>
    <cellStyle name="Millares 2 4 4 2 10" xfId="10723"/>
    <cellStyle name="Millares 2 4 4 2 10 2" xfId="31735"/>
    <cellStyle name="Millares 2 4 4 2 11" xfId="11377"/>
    <cellStyle name="Millares 2 4 4 2 11 2" xfId="32389"/>
    <cellStyle name="Millares 2 4 4 2 12" xfId="21556"/>
    <cellStyle name="Millares 2 4 4 2 2" xfId="863"/>
    <cellStyle name="Millares 2 4 4 2 2 2" xfId="2214"/>
    <cellStyle name="Millares 2 4 4 2 2 2 2" xfId="6813"/>
    <cellStyle name="Millares 2 4 4 2 2 2 2 2" xfId="17646"/>
    <cellStyle name="Millares 2 4 4 2 2 2 2 2 2" xfId="38658"/>
    <cellStyle name="Millares 2 4 4 2 2 2 2 3" xfId="27825"/>
    <cellStyle name="Millares 2 4 4 2 2 2 3" xfId="13047"/>
    <cellStyle name="Millares 2 4 4 2 2 2 3 2" xfId="34059"/>
    <cellStyle name="Millares 2 4 4 2 2 2 4" xfId="23226"/>
    <cellStyle name="Millares 2 4 4 2 2 3" xfId="3334"/>
    <cellStyle name="Millares 2 4 4 2 2 3 2" xfId="7933"/>
    <cellStyle name="Millares 2 4 4 2 2 3 2 2" xfId="18766"/>
    <cellStyle name="Millares 2 4 4 2 2 3 2 2 2" xfId="39778"/>
    <cellStyle name="Millares 2 4 4 2 2 3 2 3" xfId="28945"/>
    <cellStyle name="Millares 2 4 4 2 2 3 3" xfId="14167"/>
    <cellStyle name="Millares 2 4 4 2 2 3 3 2" xfId="35179"/>
    <cellStyle name="Millares 2 4 4 2 2 3 4" xfId="24346"/>
    <cellStyle name="Millares 2 4 4 2 2 4" xfId="4315"/>
    <cellStyle name="Millares 2 4 4 2 2 4 2" xfId="8914"/>
    <cellStyle name="Millares 2 4 4 2 2 4 2 2" xfId="19747"/>
    <cellStyle name="Millares 2 4 4 2 2 4 2 2 2" xfId="40759"/>
    <cellStyle name="Millares 2 4 4 2 2 4 2 3" xfId="29926"/>
    <cellStyle name="Millares 2 4 4 2 2 4 3" xfId="15148"/>
    <cellStyle name="Millares 2 4 4 2 2 4 3 2" xfId="36160"/>
    <cellStyle name="Millares 2 4 4 2 2 4 4" xfId="25327"/>
    <cellStyle name="Millares 2 4 4 2 2 5" xfId="5470"/>
    <cellStyle name="Millares 2 4 4 2 2 5 2" xfId="16303"/>
    <cellStyle name="Millares 2 4 4 2 2 5 2 2" xfId="37315"/>
    <cellStyle name="Millares 2 4 4 2 2 5 3" xfId="26482"/>
    <cellStyle name="Millares 2 4 4 2 2 6" xfId="10069"/>
    <cellStyle name="Millares 2 4 4 2 2 6 2" xfId="20902"/>
    <cellStyle name="Millares 2 4 4 2 2 6 2 2" xfId="41914"/>
    <cellStyle name="Millares 2 4 4 2 2 6 3" xfId="31081"/>
    <cellStyle name="Millares 2 4 4 2 2 7" xfId="11050"/>
    <cellStyle name="Millares 2 4 4 2 2 7 2" xfId="32062"/>
    <cellStyle name="Millares 2 4 4 2 2 8" xfId="11704"/>
    <cellStyle name="Millares 2 4 4 2 2 8 2" xfId="32716"/>
    <cellStyle name="Millares 2 4 4 2 2 9" xfId="21883"/>
    <cellStyle name="Millares 2 4 4 2 3" xfId="1193"/>
    <cellStyle name="Millares 2 4 4 2 3 2" xfId="2680"/>
    <cellStyle name="Millares 2 4 4 2 3 2 2" xfId="7279"/>
    <cellStyle name="Millares 2 4 4 2 3 2 2 2" xfId="18112"/>
    <cellStyle name="Millares 2 4 4 2 3 2 2 2 2" xfId="39124"/>
    <cellStyle name="Millares 2 4 4 2 3 2 2 3" xfId="28291"/>
    <cellStyle name="Millares 2 4 4 2 3 2 3" xfId="13513"/>
    <cellStyle name="Millares 2 4 4 2 3 2 3 2" xfId="34525"/>
    <cellStyle name="Millares 2 4 4 2 3 2 4" xfId="23692"/>
    <cellStyle name="Millares 2 4 4 2 3 3" xfId="3661"/>
    <cellStyle name="Millares 2 4 4 2 3 3 2" xfId="8260"/>
    <cellStyle name="Millares 2 4 4 2 3 3 2 2" xfId="19093"/>
    <cellStyle name="Millares 2 4 4 2 3 3 2 2 2" xfId="40105"/>
    <cellStyle name="Millares 2 4 4 2 3 3 2 3" xfId="29272"/>
    <cellStyle name="Millares 2 4 4 2 3 3 3" xfId="14494"/>
    <cellStyle name="Millares 2 4 4 2 3 3 3 2" xfId="35506"/>
    <cellStyle name="Millares 2 4 4 2 3 3 4" xfId="24673"/>
    <cellStyle name="Millares 2 4 4 2 3 4" xfId="4816"/>
    <cellStyle name="Millares 2 4 4 2 3 4 2" xfId="9415"/>
    <cellStyle name="Millares 2 4 4 2 3 4 2 2" xfId="20248"/>
    <cellStyle name="Millares 2 4 4 2 3 4 2 2 2" xfId="41260"/>
    <cellStyle name="Millares 2 4 4 2 3 4 2 3" xfId="30427"/>
    <cellStyle name="Millares 2 4 4 2 3 4 3" xfId="15649"/>
    <cellStyle name="Millares 2 4 4 2 3 4 3 2" xfId="36661"/>
    <cellStyle name="Millares 2 4 4 2 3 4 4" xfId="25828"/>
    <cellStyle name="Millares 2 4 4 2 3 5" xfId="5797"/>
    <cellStyle name="Millares 2 4 4 2 3 5 2" xfId="16630"/>
    <cellStyle name="Millares 2 4 4 2 3 5 2 2" xfId="37642"/>
    <cellStyle name="Millares 2 4 4 2 3 5 3" xfId="26809"/>
    <cellStyle name="Millares 2 4 4 2 3 6" xfId="10396"/>
    <cellStyle name="Millares 2 4 4 2 3 6 2" xfId="21229"/>
    <cellStyle name="Millares 2 4 4 2 3 6 2 2" xfId="42241"/>
    <cellStyle name="Millares 2 4 4 2 3 6 3" xfId="31408"/>
    <cellStyle name="Millares 2 4 4 2 3 7" xfId="12031"/>
    <cellStyle name="Millares 2 4 4 2 3 7 2" xfId="33043"/>
    <cellStyle name="Millares 2 4 4 2 3 8" xfId="22210"/>
    <cellStyle name="Millares 2 4 4 2 4" xfId="1523"/>
    <cellStyle name="Millares 2 4 4 2 4 2" xfId="6124"/>
    <cellStyle name="Millares 2 4 4 2 4 2 2" xfId="16957"/>
    <cellStyle name="Millares 2 4 4 2 4 2 2 2" xfId="37969"/>
    <cellStyle name="Millares 2 4 4 2 4 2 3" xfId="27136"/>
    <cellStyle name="Millares 2 4 4 2 4 3" xfId="12358"/>
    <cellStyle name="Millares 2 4 4 2 4 3 2" xfId="33370"/>
    <cellStyle name="Millares 2 4 4 2 4 4" xfId="22537"/>
    <cellStyle name="Millares 2 4 4 2 5" xfId="1887"/>
    <cellStyle name="Millares 2 4 4 2 5 2" xfId="6486"/>
    <cellStyle name="Millares 2 4 4 2 5 2 2" xfId="17319"/>
    <cellStyle name="Millares 2 4 4 2 5 2 2 2" xfId="38331"/>
    <cellStyle name="Millares 2 4 4 2 5 2 3" xfId="27498"/>
    <cellStyle name="Millares 2 4 4 2 5 3" xfId="12720"/>
    <cellStyle name="Millares 2 4 4 2 5 3 2" xfId="33732"/>
    <cellStyle name="Millares 2 4 4 2 5 4" xfId="22899"/>
    <cellStyle name="Millares 2 4 4 2 6" xfId="3007"/>
    <cellStyle name="Millares 2 4 4 2 6 2" xfId="7606"/>
    <cellStyle name="Millares 2 4 4 2 6 2 2" xfId="18439"/>
    <cellStyle name="Millares 2 4 4 2 6 2 2 2" xfId="39451"/>
    <cellStyle name="Millares 2 4 4 2 6 2 3" xfId="28618"/>
    <cellStyle name="Millares 2 4 4 2 6 3" xfId="13840"/>
    <cellStyle name="Millares 2 4 4 2 6 3 2" xfId="34852"/>
    <cellStyle name="Millares 2 4 4 2 6 4" xfId="24019"/>
    <cellStyle name="Millares 2 4 4 2 7" xfId="3988"/>
    <cellStyle name="Millares 2 4 4 2 7 2" xfId="8587"/>
    <cellStyle name="Millares 2 4 4 2 7 2 2" xfId="19420"/>
    <cellStyle name="Millares 2 4 4 2 7 2 2 2" xfId="40432"/>
    <cellStyle name="Millares 2 4 4 2 7 2 3" xfId="29599"/>
    <cellStyle name="Millares 2 4 4 2 7 3" xfId="14821"/>
    <cellStyle name="Millares 2 4 4 2 7 3 2" xfId="35833"/>
    <cellStyle name="Millares 2 4 4 2 7 4" xfId="25000"/>
    <cellStyle name="Millares 2 4 4 2 8" xfId="5143"/>
    <cellStyle name="Millares 2 4 4 2 8 2" xfId="15976"/>
    <cellStyle name="Millares 2 4 4 2 8 2 2" xfId="36988"/>
    <cellStyle name="Millares 2 4 4 2 8 3" xfId="26155"/>
    <cellStyle name="Millares 2 4 4 2 9" xfId="9742"/>
    <cellStyle name="Millares 2 4 4 2 9 2" xfId="20575"/>
    <cellStyle name="Millares 2 4 4 2 9 2 2" xfId="41587"/>
    <cellStyle name="Millares 2 4 4 2 9 3" xfId="30754"/>
    <cellStyle name="Millares 2 4 4 3" xfId="697"/>
    <cellStyle name="Millares 2 4 4 3 2" xfId="2049"/>
    <cellStyle name="Millares 2 4 4 3 2 2" xfId="6648"/>
    <cellStyle name="Millares 2 4 4 3 2 2 2" xfId="17481"/>
    <cellStyle name="Millares 2 4 4 3 2 2 2 2" xfId="38493"/>
    <cellStyle name="Millares 2 4 4 3 2 2 3" xfId="27660"/>
    <cellStyle name="Millares 2 4 4 3 2 3" xfId="12882"/>
    <cellStyle name="Millares 2 4 4 3 2 3 2" xfId="33894"/>
    <cellStyle name="Millares 2 4 4 3 2 4" xfId="23061"/>
    <cellStyle name="Millares 2 4 4 3 3" xfId="3169"/>
    <cellStyle name="Millares 2 4 4 3 3 2" xfId="7768"/>
    <cellStyle name="Millares 2 4 4 3 3 2 2" xfId="18601"/>
    <cellStyle name="Millares 2 4 4 3 3 2 2 2" xfId="39613"/>
    <cellStyle name="Millares 2 4 4 3 3 2 3" xfId="28780"/>
    <cellStyle name="Millares 2 4 4 3 3 3" xfId="14002"/>
    <cellStyle name="Millares 2 4 4 3 3 3 2" xfId="35014"/>
    <cellStyle name="Millares 2 4 4 3 3 4" xfId="24181"/>
    <cellStyle name="Millares 2 4 4 3 4" xfId="4150"/>
    <cellStyle name="Millares 2 4 4 3 4 2" xfId="8749"/>
    <cellStyle name="Millares 2 4 4 3 4 2 2" xfId="19582"/>
    <cellStyle name="Millares 2 4 4 3 4 2 2 2" xfId="40594"/>
    <cellStyle name="Millares 2 4 4 3 4 2 3" xfId="29761"/>
    <cellStyle name="Millares 2 4 4 3 4 3" xfId="14983"/>
    <cellStyle name="Millares 2 4 4 3 4 3 2" xfId="35995"/>
    <cellStyle name="Millares 2 4 4 3 4 4" xfId="25162"/>
    <cellStyle name="Millares 2 4 4 3 5" xfId="5305"/>
    <cellStyle name="Millares 2 4 4 3 5 2" xfId="16138"/>
    <cellStyle name="Millares 2 4 4 3 5 2 2" xfId="37150"/>
    <cellStyle name="Millares 2 4 4 3 5 3" xfId="26317"/>
    <cellStyle name="Millares 2 4 4 3 6" xfId="9904"/>
    <cellStyle name="Millares 2 4 4 3 6 2" xfId="20737"/>
    <cellStyle name="Millares 2 4 4 3 6 2 2" xfId="41749"/>
    <cellStyle name="Millares 2 4 4 3 6 3" xfId="30916"/>
    <cellStyle name="Millares 2 4 4 3 7" xfId="10885"/>
    <cellStyle name="Millares 2 4 4 3 7 2" xfId="31897"/>
    <cellStyle name="Millares 2 4 4 3 8" xfId="11539"/>
    <cellStyle name="Millares 2 4 4 3 8 2" xfId="32551"/>
    <cellStyle name="Millares 2 4 4 3 9" xfId="21718"/>
    <cellStyle name="Millares 2 4 4 4" xfId="1027"/>
    <cellStyle name="Millares 2 4 4 4 2" xfId="2379"/>
    <cellStyle name="Millares 2 4 4 4 2 2" xfId="6978"/>
    <cellStyle name="Millares 2 4 4 4 2 2 2" xfId="17811"/>
    <cellStyle name="Millares 2 4 4 4 2 2 2 2" xfId="38823"/>
    <cellStyle name="Millares 2 4 4 4 2 2 3" xfId="27990"/>
    <cellStyle name="Millares 2 4 4 4 2 3" xfId="13212"/>
    <cellStyle name="Millares 2 4 4 4 2 3 2" xfId="34224"/>
    <cellStyle name="Millares 2 4 4 4 2 4" xfId="23391"/>
    <cellStyle name="Millares 2 4 4 4 3" xfId="3496"/>
    <cellStyle name="Millares 2 4 4 4 3 2" xfId="8095"/>
    <cellStyle name="Millares 2 4 4 4 3 2 2" xfId="18928"/>
    <cellStyle name="Millares 2 4 4 4 3 2 2 2" xfId="39940"/>
    <cellStyle name="Millares 2 4 4 4 3 2 3" xfId="29107"/>
    <cellStyle name="Millares 2 4 4 4 3 3" xfId="14329"/>
    <cellStyle name="Millares 2 4 4 4 3 3 2" xfId="35341"/>
    <cellStyle name="Millares 2 4 4 4 3 4" xfId="24508"/>
    <cellStyle name="Millares 2 4 4 4 4" xfId="4480"/>
    <cellStyle name="Millares 2 4 4 4 4 2" xfId="9079"/>
    <cellStyle name="Millares 2 4 4 4 4 2 2" xfId="19912"/>
    <cellStyle name="Millares 2 4 4 4 4 2 2 2" xfId="40924"/>
    <cellStyle name="Millares 2 4 4 4 4 2 3" xfId="30091"/>
    <cellStyle name="Millares 2 4 4 4 4 3" xfId="15313"/>
    <cellStyle name="Millares 2 4 4 4 4 3 2" xfId="36325"/>
    <cellStyle name="Millares 2 4 4 4 4 4" xfId="25492"/>
    <cellStyle name="Millares 2 4 4 4 5" xfId="5632"/>
    <cellStyle name="Millares 2 4 4 4 5 2" xfId="16465"/>
    <cellStyle name="Millares 2 4 4 4 5 2 2" xfId="37477"/>
    <cellStyle name="Millares 2 4 4 4 5 3" xfId="26644"/>
    <cellStyle name="Millares 2 4 4 4 6" xfId="10231"/>
    <cellStyle name="Millares 2 4 4 4 6 2" xfId="21064"/>
    <cellStyle name="Millares 2 4 4 4 6 2 2" xfId="42076"/>
    <cellStyle name="Millares 2 4 4 4 6 3" xfId="31243"/>
    <cellStyle name="Millares 2 4 4 4 7" xfId="11866"/>
    <cellStyle name="Millares 2 4 4 4 7 2" xfId="32878"/>
    <cellStyle name="Millares 2 4 4 4 8" xfId="22045"/>
    <cellStyle name="Millares 2 4 4 5" xfId="1357"/>
    <cellStyle name="Millares 2 4 4 5 2" xfId="2547"/>
    <cellStyle name="Millares 2 4 4 5 2 2" xfId="7146"/>
    <cellStyle name="Millares 2 4 4 5 2 2 2" xfId="17979"/>
    <cellStyle name="Millares 2 4 4 5 2 2 2 2" xfId="38991"/>
    <cellStyle name="Millares 2 4 4 5 2 2 3" xfId="28158"/>
    <cellStyle name="Millares 2 4 4 5 2 3" xfId="13380"/>
    <cellStyle name="Millares 2 4 4 5 2 3 2" xfId="34392"/>
    <cellStyle name="Millares 2 4 4 5 2 4" xfId="23559"/>
    <cellStyle name="Millares 2 4 4 5 3" xfId="4648"/>
    <cellStyle name="Millares 2 4 4 5 3 2" xfId="9247"/>
    <cellStyle name="Millares 2 4 4 5 3 2 2" xfId="20080"/>
    <cellStyle name="Millares 2 4 4 5 3 2 2 2" xfId="41092"/>
    <cellStyle name="Millares 2 4 4 5 3 2 3" xfId="30259"/>
    <cellStyle name="Millares 2 4 4 5 3 3" xfId="15481"/>
    <cellStyle name="Millares 2 4 4 5 3 3 2" xfId="36493"/>
    <cellStyle name="Millares 2 4 4 5 3 4" xfId="25660"/>
    <cellStyle name="Millares 2 4 4 5 4" xfId="5959"/>
    <cellStyle name="Millares 2 4 4 5 4 2" xfId="16792"/>
    <cellStyle name="Millares 2 4 4 5 4 2 2" xfId="37804"/>
    <cellStyle name="Millares 2 4 4 5 4 3" xfId="26971"/>
    <cellStyle name="Millares 2 4 4 5 5" xfId="12193"/>
    <cellStyle name="Millares 2 4 4 5 5 2" xfId="33205"/>
    <cellStyle name="Millares 2 4 4 5 6" xfId="22372"/>
    <cellStyle name="Millares 2 4 4 6" xfId="1717"/>
    <cellStyle name="Millares 2 4 4 6 2" xfId="6316"/>
    <cellStyle name="Millares 2 4 4 6 2 2" xfId="17149"/>
    <cellStyle name="Millares 2 4 4 6 2 2 2" xfId="38161"/>
    <cellStyle name="Millares 2 4 4 6 2 3" xfId="27328"/>
    <cellStyle name="Millares 2 4 4 6 3" xfId="12550"/>
    <cellStyle name="Millares 2 4 4 6 3 2" xfId="33562"/>
    <cellStyle name="Millares 2 4 4 6 4" xfId="22729"/>
    <cellStyle name="Millares 2 4 4 7" xfId="2842"/>
    <cellStyle name="Millares 2 4 4 7 2" xfId="7441"/>
    <cellStyle name="Millares 2 4 4 7 2 2" xfId="18274"/>
    <cellStyle name="Millares 2 4 4 7 2 2 2" xfId="39286"/>
    <cellStyle name="Millares 2 4 4 7 2 3" xfId="28453"/>
    <cellStyle name="Millares 2 4 4 7 3" xfId="13675"/>
    <cellStyle name="Millares 2 4 4 7 3 2" xfId="34687"/>
    <cellStyle name="Millares 2 4 4 7 4" xfId="23854"/>
    <cellStyle name="Millares 2 4 4 8" xfId="3823"/>
    <cellStyle name="Millares 2 4 4 8 2" xfId="8422"/>
    <cellStyle name="Millares 2 4 4 8 2 2" xfId="19255"/>
    <cellStyle name="Millares 2 4 4 8 2 2 2" xfId="40267"/>
    <cellStyle name="Millares 2 4 4 8 2 3" xfId="29434"/>
    <cellStyle name="Millares 2 4 4 8 3" xfId="14656"/>
    <cellStyle name="Millares 2 4 4 8 3 2" xfId="35668"/>
    <cellStyle name="Millares 2 4 4 8 4" xfId="24835"/>
    <cellStyle name="Millares 2 4 4 9" xfId="4978"/>
    <cellStyle name="Millares 2 4 4 9 2" xfId="15811"/>
    <cellStyle name="Millares 2 4 4 9 2 2" xfId="36823"/>
    <cellStyle name="Millares 2 4 4 9 3" xfId="25990"/>
    <cellStyle name="Millares 2 4 5" xfId="377"/>
    <cellStyle name="Millares 2 4 5 10" xfId="9630"/>
    <cellStyle name="Millares 2 4 5 10 2" xfId="20463"/>
    <cellStyle name="Millares 2 4 5 10 2 2" xfId="41475"/>
    <cellStyle name="Millares 2 4 5 10 3" xfId="30642"/>
    <cellStyle name="Millares 2 4 5 11" xfId="10611"/>
    <cellStyle name="Millares 2 4 5 11 2" xfId="31623"/>
    <cellStyle name="Millares 2 4 5 12" xfId="11265"/>
    <cellStyle name="Millares 2 4 5 12 2" xfId="32277"/>
    <cellStyle name="Millares 2 4 5 13" xfId="21444"/>
    <cellStyle name="Millares 2 4 5 2" xfId="588"/>
    <cellStyle name="Millares 2 4 5 2 10" xfId="10776"/>
    <cellStyle name="Millares 2 4 5 2 10 2" xfId="31788"/>
    <cellStyle name="Millares 2 4 5 2 11" xfId="11430"/>
    <cellStyle name="Millares 2 4 5 2 11 2" xfId="32442"/>
    <cellStyle name="Millares 2 4 5 2 12" xfId="21609"/>
    <cellStyle name="Millares 2 4 5 2 2" xfId="918"/>
    <cellStyle name="Millares 2 4 5 2 2 2" xfId="2267"/>
    <cellStyle name="Millares 2 4 5 2 2 2 2" xfId="6866"/>
    <cellStyle name="Millares 2 4 5 2 2 2 2 2" xfId="17699"/>
    <cellStyle name="Millares 2 4 5 2 2 2 2 2 2" xfId="38711"/>
    <cellStyle name="Millares 2 4 5 2 2 2 2 3" xfId="27878"/>
    <cellStyle name="Millares 2 4 5 2 2 2 3" xfId="13100"/>
    <cellStyle name="Millares 2 4 5 2 2 2 3 2" xfId="34112"/>
    <cellStyle name="Millares 2 4 5 2 2 2 4" xfId="23279"/>
    <cellStyle name="Millares 2 4 5 2 2 3" xfId="3387"/>
    <cellStyle name="Millares 2 4 5 2 2 3 2" xfId="7986"/>
    <cellStyle name="Millares 2 4 5 2 2 3 2 2" xfId="18819"/>
    <cellStyle name="Millares 2 4 5 2 2 3 2 2 2" xfId="39831"/>
    <cellStyle name="Millares 2 4 5 2 2 3 2 3" xfId="28998"/>
    <cellStyle name="Millares 2 4 5 2 2 3 3" xfId="14220"/>
    <cellStyle name="Millares 2 4 5 2 2 3 3 2" xfId="35232"/>
    <cellStyle name="Millares 2 4 5 2 2 3 4" xfId="24399"/>
    <cellStyle name="Millares 2 4 5 2 2 4" xfId="4368"/>
    <cellStyle name="Millares 2 4 5 2 2 4 2" xfId="8967"/>
    <cellStyle name="Millares 2 4 5 2 2 4 2 2" xfId="19800"/>
    <cellStyle name="Millares 2 4 5 2 2 4 2 2 2" xfId="40812"/>
    <cellStyle name="Millares 2 4 5 2 2 4 2 3" xfId="29979"/>
    <cellStyle name="Millares 2 4 5 2 2 4 3" xfId="15201"/>
    <cellStyle name="Millares 2 4 5 2 2 4 3 2" xfId="36213"/>
    <cellStyle name="Millares 2 4 5 2 2 4 4" xfId="25380"/>
    <cellStyle name="Millares 2 4 5 2 2 5" xfId="5523"/>
    <cellStyle name="Millares 2 4 5 2 2 5 2" xfId="16356"/>
    <cellStyle name="Millares 2 4 5 2 2 5 2 2" xfId="37368"/>
    <cellStyle name="Millares 2 4 5 2 2 5 3" xfId="26535"/>
    <cellStyle name="Millares 2 4 5 2 2 6" xfId="10122"/>
    <cellStyle name="Millares 2 4 5 2 2 6 2" xfId="20955"/>
    <cellStyle name="Millares 2 4 5 2 2 6 2 2" xfId="41967"/>
    <cellStyle name="Millares 2 4 5 2 2 6 3" xfId="31134"/>
    <cellStyle name="Millares 2 4 5 2 2 7" xfId="11103"/>
    <cellStyle name="Millares 2 4 5 2 2 7 2" xfId="32115"/>
    <cellStyle name="Millares 2 4 5 2 2 8" xfId="11757"/>
    <cellStyle name="Millares 2 4 5 2 2 8 2" xfId="32769"/>
    <cellStyle name="Millares 2 4 5 2 2 9" xfId="21936"/>
    <cellStyle name="Millares 2 4 5 2 3" xfId="1248"/>
    <cellStyle name="Millares 2 4 5 2 3 2" xfId="2733"/>
    <cellStyle name="Millares 2 4 5 2 3 2 2" xfId="7332"/>
    <cellStyle name="Millares 2 4 5 2 3 2 2 2" xfId="18165"/>
    <cellStyle name="Millares 2 4 5 2 3 2 2 2 2" xfId="39177"/>
    <cellStyle name="Millares 2 4 5 2 3 2 2 3" xfId="28344"/>
    <cellStyle name="Millares 2 4 5 2 3 2 3" xfId="13566"/>
    <cellStyle name="Millares 2 4 5 2 3 2 3 2" xfId="34578"/>
    <cellStyle name="Millares 2 4 5 2 3 2 4" xfId="23745"/>
    <cellStyle name="Millares 2 4 5 2 3 3" xfId="3714"/>
    <cellStyle name="Millares 2 4 5 2 3 3 2" xfId="8313"/>
    <cellStyle name="Millares 2 4 5 2 3 3 2 2" xfId="19146"/>
    <cellStyle name="Millares 2 4 5 2 3 3 2 2 2" xfId="40158"/>
    <cellStyle name="Millares 2 4 5 2 3 3 2 3" xfId="29325"/>
    <cellStyle name="Millares 2 4 5 2 3 3 3" xfId="14547"/>
    <cellStyle name="Millares 2 4 5 2 3 3 3 2" xfId="35559"/>
    <cellStyle name="Millares 2 4 5 2 3 3 4" xfId="24726"/>
    <cellStyle name="Millares 2 4 5 2 3 4" xfId="4869"/>
    <cellStyle name="Millares 2 4 5 2 3 4 2" xfId="9468"/>
    <cellStyle name="Millares 2 4 5 2 3 4 2 2" xfId="20301"/>
    <cellStyle name="Millares 2 4 5 2 3 4 2 2 2" xfId="41313"/>
    <cellStyle name="Millares 2 4 5 2 3 4 2 3" xfId="30480"/>
    <cellStyle name="Millares 2 4 5 2 3 4 3" xfId="15702"/>
    <cellStyle name="Millares 2 4 5 2 3 4 3 2" xfId="36714"/>
    <cellStyle name="Millares 2 4 5 2 3 4 4" xfId="25881"/>
    <cellStyle name="Millares 2 4 5 2 3 5" xfId="5850"/>
    <cellStyle name="Millares 2 4 5 2 3 5 2" xfId="16683"/>
    <cellStyle name="Millares 2 4 5 2 3 5 2 2" xfId="37695"/>
    <cellStyle name="Millares 2 4 5 2 3 5 3" xfId="26862"/>
    <cellStyle name="Millares 2 4 5 2 3 6" xfId="10449"/>
    <cellStyle name="Millares 2 4 5 2 3 6 2" xfId="21282"/>
    <cellStyle name="Millares 2 4 5 2 3 6 2 2" xfId="42294"/>
    <cellStyle name="Millares 2 4 5 2 3 6 3" xfId="31461"/>
    <cellStyle name="Millares 2 4 5 2 3 7" xfId="12084"/>
    <cellStyle name="Millares 2 4 5 2 3 7 2" xfId="33096"/>
    <cellStyle name="Millares 2 4 5 2 3 8" xfId="22263"/>
    <cellStyle name="Millares 2 4 5 2 4" xfId="1578"/>
    <cellStyle name="Millares 2 4 5 2 4 2" xfId="6177"/>
    <cellStyle name="Millares 2 4 5 2 4 2 2" xfId="17010"/>
    <cellStyle name="Millares 2 4 5 2 4 2 2 2" xfId="38022"/>
    <cellStyle name="Millares 2 4 5 2 4 2 3" xfId="27189"/>
    <cellStyle name="Millares 2 4 5 2 4 3" xfId="12411"/>
    <cellStyle name="Millares 2 4 5 2 4 3 2" xfId="33423"/>
    <cellStyle name="Millares 2 4 5 2 4 4" xfId="22590"/>
    <cellStyle name="Millares 2 4 5 2 5" xfId="1940"/>
    <cellStyle name="Millares 2 4 5 2 5 2" xfId="6539"/>
    <cellStyle name="Millares 2 4 5 2 5 2 2" xfId="17372"/>
    <cellStyle name="Millares 2 4 5 2 5 2 2 2" xfId="38384"/>
    <cellStyle name="Millares 2 4 5 2 5 2 3" xfId="27551"/>
    <cellStyle name="Millares 2 4 5 2 5 3" xfId="12773"/>
    <cellStyle name="Millares 2 4 5 2 5 3 2" xfId="33785"/>
    <cellStyle name="Millares 2 4 5 2 5 4" xfId="22952"/>
    <cellStyle name="Millares 2 4 5 2 6" xfId="3060"/>
    <cellStyle name="Millares 2 4 5 2 6 2" xfId="7659"/>
    <cellStyle name="Millares 2 4 5 2 6 2 2" xfId="18492"/>
    <cellStyle name="Millares 2 4 5 2 6 2 2 2" xfId="39504"/>
    <cellStyle name="Millares 2 4 5 2 6 2 3" xfId="28671"/>
    <cellStyle name="Millares 2 4 5 2 6 3" xfId="13893"/>
    <cellStyle name="Millares 2 4 5 2 6 3 2" xfId="34905"/>
    <cellStyle name="Millares 2 4 5 2 6 4" xfId="24072"/>
    <cellStyle name="Millares 2 4 5 2 7" xfId="4041"/>
    <cellStyle name="Millares 2 4 5 2 7 2" xfId="8640"/>
    <cellStyle name="Millares 2 4 5 2 7 2 2" xfId="19473"/>
    <cellStyle name="Millares 2 4 5 2 7 2 2 2" xfId="40485"/>
    <cellStyle name="Millares 2 4 5 2 7 2 3" xfId="29652"/>
    <cellStyle name="Millares 2 4 5 2 7 3" xfId="14874"/>
    <cellStyle name="Millares 2 4 5 2 7 3 2" xfId="35886"/>
    <cellStyle name="Millares 2 4 5 2 7 4" xfId="25053"/>
    <cellStyle name="Millares 2 4 5 2 8" xfId="5196"/>
    <cellStyle name="Millares 2 4 5 2 8 2" xfId="16029"/>
    <cellStyle name="Millares 2 4 5 2 8 2 2" xfId="37041"/>
    <cellStyle name="Millares 2 4 5 2 8 3" xfId="26208"/>
    <cellStyle name="Millares 2 4 5 2 9" xfId="9795"/>
    <cellStyle name="Millares 2 4 5 2 9 2" xfId="20628"/>
    <cellStyle name="Millares 2 4 5 2 9 2 2" xfId="41640"/>
    <cellStyle name="Millares 2 4 5 2 9 3" xfId="30807"/>
    <cellStyle name="Millares 2 4 5 3" xfId="751"/>
    <cellStyle name="Millares 2 4 5 3 2" xfId="2102"/>
    <cellStyle name="Millares 2 4 5 3 2 2" xfId="6701"/>
    <cellStyle name="Millares 2 4 5 3 2 2 2" xfId="17534"/>
    <cellStyle name="Millares 2 4 5 3 2 2 2 2" xfId="38546"/>
    <cellStyle name="Millares 2 4 5 3 2 2 3" xfId="27713"/>
    <cellStyle name="Millares 2 4 5 3 2 3" xfId="12935"/>
    <cellStyle name="Millares 2 4 5 3 2 3 2" xfId="33947"/>
    <cellStyle name="Millares 2 4 5 3 2 4" xfId="23114"/>
    <cellStyle name="Millares 2 4 5 3 3" xfId="3222"/>
    <cellStyle name="Millares 2 4 5 3 3 2" xfId="7821"/>
    <cellStyle name="Millares 2 4 5 3 3 2 2" xfId="18654"/>
    <cellStyle name="Millares 2 4 5 3 3 2 2 2" xfId="39666"/>
    <cellStyle name="Millares 2 4 5 3 3 2 3" xfId="28833"/>
    <cellStyle name="Millares 2 4 5 3 3 3" xfId="14055"/>
    <cellStyle name="Millares 2 4 5 3 3 3 2" xfId="35067"/>
    <cellStyle name="Millares 2 4 5 3 3 4" xfId="24234"/>
    <cellStyle name="Millares 2 4 5 3 4" xfId="4203"/>
    <cellStyle name="Millares 2 4 5 3 4 2" xfId="8802"/>
    <cellStyle name="Millares 2 4 5 3 4 2 2" xfId="19635"/>
    <cellStyle name="Millares 2 4 5 3 4 2 2 2" xfId="40647"/>
    <cellStyle name="Millares 2 4 5 3 4 2 3" xfId="29814"/>
    <cellStyle name="Millares 2 4 5 3 4 3" xfId="15036"/>
    <cellStyle name="Millares 2 4 5 3 4 3 2" xfId="36048"/>
    <cellStyle name="Millares 2 4 5 3 4 4" xfId="25215"/>
    <cellStyle name="Millares 2 4 5 3 5" xfId="5358"/>
    <cellStyle name="Millares 2 4 5 3 5 2" xfId="16191"/>
    <cellStyle name="Millares 2 4 5 3 5 2 2" xfId="37203"/>
    <cellStyle name="Millares 2 4 5 3 5 3" xfId="26370"/>
    <cellStyle name="Millares 2 4 5 3 6" xfId="9957"/>
    <cellStyle name="Millares 2 4 5 3 6 2" xfId="20790"/>
    <cellStyle name="Millares 2 4 5 3 6 2 2" xfId="41802"/>
    <cellStyle name="Millares 2 4 5 3 6 3" xfId="30969"/>
    <cellStyle name="Millares 2 4 5 3 7" xfId="10938"/>
    <cellStyle name="Millares 2 4 5 3 7 2" xfId="31950"/>
    <cellStyle name="Millares 2 4 5 3 8" xfId="11592"/>
    <cellStyle name="Millares 2 4 5 3 8 2" xfId="32604"/>
    <cellStyle name="Millares 2 4 5 3 9" xfId="21771"/>
    <cellStyle name="Millares 2 4 5 4" xfId="1081"/>
    <cellStyle name="Millares 2 4 5 4 2" xfId="2432"/>
    <cellStyle name="Millares 2 4 5 4 2 2" xfId="7031"/>
    <cellStyle name="Millares 2 4 5 4 2 2 2" xfId="17864"/>
    <cellStyle name="Millares 2 4 5 4 2 2 2 2" xfId="38876"/>
    <cellStyle name="Millares 2 4 5 4 2 2 3" xfId="28043"/>
    <cellStyle name="Millares 2 4 5 4 2 3" xfId="13265"/>
    <cellStyle name="Millares 2 4 5 4 2 3 2" xfId="34277"/>
    <cellStyle name="Millares 2 4 5 4 2 4" xfId="23444"/>
    <cellStyle name="Millares 2 4 5 4 3" xfId="3549"/>
    <cellStyle name="Millares 2 4 5 4 3 2" xfId="8148"/>
    <cellStyle name="Millares 2 4 5 4 3 2 2" xfId="18981"/>
    <cellStyle name="Millares 2 4 5 4 3 2 2 2" xfId="39993"/>
    <cellStyle name="Millares 2 4 5 4 3 2 3" xfId="29160"/>
    <cellStyle name="Millares 2 4 5 4 3 3" xfId="14382"/>
    <cellStyle name="Millares 2 4 5 4 3 3 2" xfId="35394"/>
    <cellStyle name="Millares 2 4 5 4 3 4" xfId="24561"/>
    <cellStyle name="Millares 2 4 5 4 4" xfId="4533"/>
    <cellStyle name="Millares 2 4 5 4 4 2" xfId="9132"/>
    <cellStyle name="Millares 2 4 5 4 4 2 2" xfId="19965"/>
    <cellStyle name="Millares 2 4 5 4 4 2 2 2" xfId="40977"/>
    <cellStyle name="Millares 2 4 5 4 4 2 3" xfId="30144"/>
    <cellStyle name="Millares 2 4 5 4 4 3" xfId="15366"/>
    <cellStyle name="Millares 2 4 5 4 4 3 2" xfId="36378"/>
    <cellStyle name="Millares 2 4 5 4 4 4" xfId="25545"/>
    <cellStyle name="Millares 2 4 5 4 5" xfId="5685"/>
    <cellStyle name="Millares 2 4 5 4 5 2" xfId="16518"/>
    <cellStyle name="Millares 2 4 5 4 5 2 2" xfId="37530"/>
    <cellStyle name="Millares 2 4 5 4 5 3" xfId="26697"/>
    <cellStyle name="Millares 2 4 5 4 6" xfId="10284"/>
    <cellStyle name="Millares 2 4 5 4 6 2" xfId="21117"/>
    <cellStyle name="Millares 2 4 5 4 6 2 2" xfId="42129"/>
    <cellStyle name="Millares 2 4 5 4 6 3" xfId="31296"/>
    <cellStyle name="Millares 2 4 5 4 7" xfId="11919"/>
    <cellStyle name="Millares 2 4 5 4 7 2" xfId="32931"/>
    <cellStyle name="Millares 2 4 5 4 8" xfId="22098"/>
    <cellStyle name="Millares 2 4 5 5" xfId="1411"/>
    <cellStyle name="Millares 2 4 5 5 2" xfId="2600"/>
    <cellStyle name="Millares 2 4 5 5 2 2" xfId="7199"/>
    <cellStyle name="Millares 2 4 5 5 2 2 2" xfId="18032"/>
    <cellStyle name="Millares 2 4 5 5 2 2 2 2" xfId="39044"/>
    <cellStyle name="Millares 2 4 5 5 2 2 3" xfId="28211"/>
    <cellStyle name="Millares 2 4 5 5 2 3" xfId="13433"/>
    <cellStyle name="Millares 2 4 5 5 2 3 2" xfId="34445"/>
    <cellStyle name="Millares 2 4 5 5 2 4" xfId="23612"/>
    <cellStyle name="Millares 2 4 5 5 3" xfId="4701"/>
    <cellStyle name="Millares 2 4 5 5 3 2" xfId="9300"/>
    <cellStyle name="Millares 2 4 5 5 3 2 2" xfId="20133"/>
    <cellStyle name="Millares 2 4 5 5 3 2 2 2" xfId="41145"/>
    <cellStyle name="Millares 2 4 5 5 3 2 3" xfId="30312"/>
    <cellStyle name="Millares 2 4 5 5 3 3" xfId="15534"/>
    <cellStyle name="Millares 2 4 5 5 3 3 2" xfId="36546"/>
    <cellStyle name="Millares 2 4 5 5 3 4" xfId="25713"/>
    <cellStyle name="Millares 2 4 5 5 4" xfId="6012"/>
    <cellStyle name="Millares 2 4 5 5 4 2" xfId="16845"/>
    <cellStyle name="Millares 2 4 5 5 4 2 2" xfId="37857"/>
    <cellStyle name="Millares 2 4 5 5 4 3" xfId="27024"/>
    <cellStyle name="Millares 2 4 5 5 5" xfId="12246"/>
    <cellStyle name="Millares 2 4 5 5 5 2" xfId="33258"/>
    <cellStyle name="Millares 2 4 5 5 6" xfId="22425"/>
    <cellStyle name="Millares 2 4 5 6" xfId="1770"/>
    <cellStyle name="Millares 2 4 5 6 2" xfId="6369"/>
    <cellStyle name="Millares 2 4 5 6 2 2" xfId="17202"/>
    <cellStyle name="Millares 2 4 5 6 2 2 2" xfId="38214"/>
    <cellStyle name="Millares 2 4 5 6 2 3" xfId="27381"/>
    <cellStyle name="Millares 2 4 5 6 3" xfId="12603"/>
    <cellStyle name="Millares 2 4 5 6 3 2" xfId="33615"/>
    <cellStyle name="Millares 2 4 5 6 4" xfId="22782"/>
    <cellStyle name="Millares 2 4 5 7" xfId="2895"/>
    <cellStyle name="Millares 2 4 5 7 2" xfId="7494"/>
    <cellStyle name="Millares 2 4 5 7 2 2" xfId="18327"/>
    <cellStyle name="Millares 2 4 5 7 2 2 2" xfId="39339"/>
    <cellStyle name="Millares 2 4 5 7 2 3" xfId="28506"/>
    <cellStyle name="Millares 2 4 5 7 3" xfId="13728"/>
    <cellStyle name="Millares 2 4 5 7 3 2" xfId="34740"/>
    <cellStyle name="Millares 2 4 5 7 4" xfId="23907"/>
    <cellStyle name="Millares 2 4 5 8" xfId="3876"/>
    <cellStyle name="Millares 2 4 5 8 2" xfId="8475"/>
    <cellStyle name="Millares 2 4 5 8 2 2" xfId="19308"/>
    <cellStyle name="Millares 2 4 5 8 2 2 2" xfId="40320"/>
    <cellStyle name="Millares 2 4 5 8 2 3" xfId="29487"/>
    <cellStyle name="Millares 2 4 5 8 3" xfId="14709"/>
    <cellStyle name="Millares 2 4 5 8 3 2" xfId="35721"/>
    <cellStyle name="Millares 2 4 5 8 4" xfId="24888"/>
    <cellStyle name="Millares 2 4 5 9" xfId="5031"/>
    <cellStyle name="Millares 2 4 5 9 2" xfId="15864"/>
    <cellStyle name="Millares 2 4 5 9 2 2" xfId="36876"/>
    <cellStyle name="Millares 2 4 5 9 3" xfId="26043"/>
    <cellStyle name="Millares 2 4 6" xfId="477"/>
    <cellStyle name="Millares 2 4 6 10" xfId="10667"/>
    <cellStyle name="Millares 2 4 6 10 2" xfId="31679"/>
    <cellStyle name="Millares 2 4 6 11" xfId="11321"/>
    <cellStyle name="Millares 2 4 6 11 2" xfId="32333"/>
    <cellStyle name="Millares 2 4 6 12" xfId="21500"/>
    <cellStyle name="Millares 2 4 6 2" xfId="807"/>
    <cellStyle name="Millares 2 4 6 2 2" xfId="2158"/>
    <cellStyle name="Millares 2 4 6 2 2 2" xfId="6757"/>
    <cellStyle name="Millares 2 4 6 2 2 2 2" xfId="17590"/>
    <cellStyle name="Millares 2 4 6 2 2 2 2 2" xfId="38602"/>
    <cellStyle name="Millares 2 4 6 2 2 2 3" xfId="27769"/>
    <cellStyle name="Millares 2 4 6 2 2 3" xfId="12991"/>
    <cellStyle name="Millares 2 4 6 2 2 3 2" xfId="34003"/>
    <cellStyle name="Millares 2 4 6 2 2 4" xfId="23170"/>
    <cellStyle name="Millares 2 4 6 2 3" xfId="3278"/>
    <cellStyle name="Millares 2 4 6 2 3 2" xfId="7877"/>
    <cellStyle name="Millares 2 4 6 2 3 2 2" xfId="18710"/>
    <cellStyle name="Millares 2 4 6 2 3 2 2 2" xfId="39722"/>
    <cellStyle name="Millares 2 4 6 2 3 2 3" xfId="28889"/>
    <cellStyle name="Millares 2 4 6 2 3 3" xfId="14111"/>
    <cellStyle name="Millares 2 4 6 2 3 3 2" xfId="35123"/>
    <cellStyle name="Millares 2 4 6 2 3 4" xfId="24290"/>
    <cellStyle name="Millares 2 4 6 2 4" xfId="4259"/>
    <cellStyle name="Millares 2 4 6 2 4 2" xfId="8858"/>
    <cellStyle name="Millares 2 4 6 2 4 2 2" xfId="19691"/>
    <cellStyle name="Millares 2 4 6 2 4 2 2 2" xfId="40703"/>
    <cellStyle name="Millares 2 4 6 2 4 2 3" xfId="29870"/>
    <cellStyle name="Millares 2 4 6 2 4 3" xfId="15092"/>
    <cellStyle name="Millares 2 4 6 2 4 3 2" xfId="36104"/>
    <cellStyle name="Millares 2 4 6 2 4 4" xfId="25271"/>
    <cellStyle name="Millares 2 4 6 2 5" xfId="5414"/>
    <cellStyle name="Millares 2 4 6 2 5 2" xfId="16247"/>
    <cellStyle name="Millares 2 4 6 2 5 2 2" xfId="37259"/>
    <cellStyle name="Millares 2 4 6 2 5 3" xfId="26426"/>
    <cellStyle name="Millares 2 4 6 2 6" xfId="10013"/>
    <cellStyle name="Millares 2 4 6 2 6 2" xfId="20846"/>
    <cellStyle name="Millares 2 4 6 2 6 2 2" xfId="41858"/>
    <cellStyle name="Millares 2 4 6 2 6 3" xfId="31025"/>
    <cellStyle name="Millares 2 4 6 2 7" xfId="10994"/>
    <cellStyle name="Millares 2 4 6 2 7 2" xfId="32006"/>
    <cellStyle name="Millares 2 4 6 2 8" xfId="11648"/>
    <cellStyle name="Millares 2 4 6 2 8 2" xfId="32660"/>
    <cellStyle name="Millares 2 4 6 2 9" xfId="21827"/>
    <cellStyle name="Millares 2 4 6 3" xfId="1137"/>
    <cellStyle name="Millares 2 4 6 3 2" xfId="1816"/>
    <cellStyle name="Millares 2 4 6 3 2 2" xfId="6415"/>
    <cellStyle name="Millares 2 4 6 3 2 2 2" xfId="17248"/>
    <cellStyle name="Millares 2 4 6 3 2 2 2 2" xfId="38260"/>
    <cellStyle name="Millares 2 4 6 3 2 2 3" xfId="27427"/>
    <cellStyle name="Millares 2 4 6 3 2 3" xfId="12649"/>
    <cellStyle name="Millares 2 4 6 3 2 3 2" xfId="33661"/>
    <cellStyle name="Millares 2 4 6 3 2 4" xfId="22828"/>
    <cellStyle name="Millares 2 4 6 3 3" xfId="3605"/>
    <cellStyle name="Millares 2 4 6 3 3 2" xfId="8204"/>
    <cellStyle name="Millares 2 4 6 3 3 2 2" xfId="19037"/>
    <cellStyle name="Millares 2 4 6 3 3 2 2 2" xfId="40049"/>
    <cellStyle name="Millares 2 4 6 3 3 2 3" xfId="29216"/>
    <cellStyle name="Millares 2 4 6 3 3 3" xfId="14438"/>
    <cellStyle name="Millares 2 4 6 3 3 3 2" xfId="35450"/>
    <cellStyle name="Millares 2 4 6 3 3 4" xfId="24617"/>
    <cellStyle name="Millares 2 4 6 3 4" xfId="4760"/>
    <cellStyle name="Millares 2 4 6 3 4 2" xfId="9359"/>
    <cellStyle name="Millares 2 4 6 3 4 2 2" xfId="20192"/>
    <cellStyle name="Millares 2 4 6 3 4 2 2 2" xfId="41204"/>
    <cellStyle name="Millares 2 4 6 3 4 2 3" xfId="30371"/>
    <cellStyle name="Millares 2 4 6 3 4 3" xfId="15593"/>
    <cellStyle name="Millares 2 4 6 3 4 3 2" xfId="36605"/>
    <cellStyle name="Millares 2 4 6 3 4 4" xfId="25772"/>
    <cellStyle name="Millares 2 4 6 3 5" xfId="5741"/>
    <cellStyle name="Millares 2 4 6 3 5 2" xfId="16574"/>
    <cellStyle name="Millares 2 4 6 3 5 2 2" xfId="37586"/>
    <cellStyle name="Millares 2 4 6 3 5 3" xfId="26753"/>
    <cellStyle name="Millares 2 4 6 3 6" xfId="10340"/>
    <cellStyle name="Millares 2 4 6 3 6 2" xfId="21173"/>
    <cellStyle name="Millares 2 4 6 3 6 2 2" xfId="42185"/>
    <cellStyle name="Millares 2 4 6 3 6 3" xfId="31352"/>
    <cellStyle name="Millares 2 4 6 3 7" xfId="11975"/>
    <cellStyle name="Millares 2 4 6 3 7 2" xfId="32987"/>
    <cellStyle name="Millares 2 4 6 3 8" xfId="22154"/>
    <cellStyle name="Millares 2 4 6 4" xfId="1467"/>
    <cellStyle name="Millares 2 4 6 4 2" xfId="6068"/>
    <cellStyle name="Millares 2 4 6 4 2 2" xfId="16901"/>
    <cellStyle name="Millares 2 4 6 4 2 2 2" xfId="37913"/>
    <cellStyle name="Millares 2 4 6 4 2 3" xfId="27080"/>
    <cellStyle name="Millares 2 4 6 4 3" xfId="12302"/>
    <cellStyle name="Millares 2 4 6 4 3 2" xfId="33314"/>
    <cellStyle name="Millares 2 4 6 4 4" xfId="22481"/>
    <cellStyle name="Millares 2 4 6 5" xfId="1831"/>
    <cellStyle name="Millares 2 4 6 5 2" xfId="6430"/>
    <cellStyle name="Millares 2 4 6 5 2 2" xfId="17263"/>
    <cellStyle name="Millares 2 4 6 5 2 2 2" xfId="38275"/>
    <cellStyle name="Millares 2 4 6 5 2 3" xfId="27442"/>
    <cellStyle name="Millares 2 4 6 5 3" xfId="12664"/>
    <cellStyle name="Millares 2 4 6 5 3 2" xfId="33676"/>
    <cellStyle name="Millares 2 4 6 5 4" xfId="22843"/>
    <cellStyle name="Millares 2 4 6 6" xfId="2951"/>
    <cellStyle name="Millares 2 4 6 6 2" xfId="7550"/>
    <cellStyle name="Millares 2 4 6 6 2 2" xfId="18383"/>
    <cellStyle name="Millares 2 4 6 6 2 2 2" xfId="39395"/>
    <cellStyle name="Millares 2 4 6 6 2 3" xfId="28562"/>
    <cellStyle name="Millares 2 4 6 6 3" xfId="13784"/>
    <cellStyle name="Millares 2 4 6 6 3 2" xfId="34796"/>
    <cellStyle name="Millares 2 4 6 6 4" xfId="23963"/>
    <cellStyle name="Millares 2 4 6 7" xfId="3932"/>
    <cellStyle name="Millares 2 4 6 7 2" xfId="8531"/>
    <cellStyle name="Millares 2 4 6 7 2 2" xfId="19364"/>
    <cellStyle name="Millares 2 4 6 7 2 2 2" xfId="40376"/>
    <cellStyle name="Millares 2 4 6 7 2 3" xfId="29543"/>
    <cellStyle name="Millares 2 4 6 7 3" xfId="14765"/>
    <cellStyle name="Millares 2 4 6 7 3 2" xfId="35777"/>
    <cellStyle name="Millares 2 4 6 7 4" xfId="24944"/>
    <cellStyle name="Millares 2 4 6 8" xfId="5087"/>
    <cellStyle name="Millares 2 4 6 8 2" xfId="15920"/>
    <cellStyle name="Millares 2 4 6 8 2 2" xfId="36932"/>
    <cellStyle name="Millares 2 4 6 8 3" xfId="26099"/>
    <cellStyle name="Millares 2 4 6 9" xfId="9686"/>
    <cellStyle name="Millares 2 4 6 9 2" xfId="20519"/>
    <cellStyle name="Millares 2 4 6 9 2 2" xfId="41531"/>
    <cellStyle name="Millares 2 4 6 9 3" xfId="30698"/>
    <cellStyle name="Millares 2 4 7" xfId="641"/>
    <cellStyle name="Millares 2 4 7 2" xfId="1993"/>
    <cellStyle name="Millares 2 4 7 2 2" xfId="6592"/>
    <cellStyle name="Millares 2 4 7 2 2 2" xfId="17425"/>
    <cellStyle name="Millares 2 4 7 2 2 2 2" xfId="38437"/>
    <cellStyle name="Millares 2 4 7 2 2 3" xfId="27604"/>
    <cellStyle name="Millares 2 4 7 2 3" xfId="12826"/>
    <cellStyle name="Millares 2 4 7 2 3 2" xfId="33838"/>
    <cellStyle name="Millares 2 4 7 2 4" xfId="23005"/>
    <cellStyle name="Millares 2 4 7 3" xfId="3113"/>
    <cellStyle name="Millares 2 4 7 3 2" xfId="7712"/>
    <cellStyle name="Millares 2 4 7 3 2 2" xfId="18545"/>
    <cellStyle name="Millares 2 4 7 3 2 2 2" xfId="39557"/>
    <cellStyle name="Millares 2 4 7 3 2 3" xfId="28724"/>
    <cellStyle name="Millares 2 4 7 3 3" xfId="13946"/>
    <cellStyle name="Millares 2 4 7 3 3 2" xfId="34958"/>
    <cellStyle name="Millares 2 4 7 3 4" xfId="24125"/>
    <cellStyle name="Millares 2 4 7 4" xfId="4094"/>
    <cellStyle name="Millares 2 4 7 4 2" xfId="8693"/>
    <cellStyle name="Millares 2 4 7 4 2 2" xfId="19526"/>
    <cellStyle name="Millares 2 4 7 4 2 2 2" xfId="40538"/>
    <cellStyle name="Millares 2 4 7 4 2 3" xfId="29705"/>
    <cellStyle name="Millares 2 4 7 4 3" xfId="14927"/>
    <cellStyle name="Millares 2 4 7 4 3 2" xfId="35939"/>
    <cellStyle name="Millares 2 4 7 4 4" xfId="25106"/>
    <cellStyle name="Millares 2 4 7 5" xfId="5249"/>
    <cellStyle name="Millares 2 4 7 5 2" xfId="16082"/>
    <cellStyle name="Millares 2 4 7 5 2 2" xfId="37094"/>
    <cellStyle name="Millares 2 4 7 5 3" xfId="26261"/>
    <cellStyle name="Millares 2 4 7 6" xfId="9848"/>
    <cellStyle name="Millares 2 4 7 6 2" xfId="20681"/>
    <cellStyle name="Millares 2 4 7 6 2 2" xfId="41693"/>
    <cellStyle name="Millares 2 4 7 6 3" xfId="30860"/>
    <cellStyle name="Millares 2 4 7 7" xfId="10829"/>
    <cellStyle name="Millares 2 4 7 7 2" xfId="31841"/>
    <cellStyle name="Millares 2 4 7 8" xfId="11483"/>
    <cellStyle name="Millares 2 4 7 8 2" xfId="32495"/>
    <cellStyle name="Millares 2 4 7 9" xfId="21662"/>
    <cellStyle name="Millares 2 4 8" xfId="971"/>
    <cellStyle name="Millares 2 4 8 2" xfId="2323"/>
    <cellStyle name="Millares 2 4 8 2 2" xfId="6922"/>
    <cellStyle name="Millares 2 4 8 2 2 2" xfId="17755"/>
    <cellStyle name="Millares 2 4 8 2 2 2 2" xfId="38767"/>
    <cellStyle name="Millares 2 4 8 2 2 3" xfId="27934"/>
    <cellStyle name="Millares 2 4 8 2 3" xfId="13156"/>
    <cellStyle name="Millares 2 4 8 2 3 2" xfId="34168"/>
    <cellStyle name="Millares 2 4 8 2 4" xfId="23335"/>
    <cellStyle name="Millares 2 4 8 3" xfId="3440"/>
    <cellStyle name="Millares 2 4 8 3 2" xfId="8039"/>
    <cellStyle name="Millares 2 4 8 3 2 2" xfId="18872"/>
    <cellStyle name="Millares 2 4 8 3 2 2 2" xfId="39884"/>
    <cellStyle name="Millares 2 4 8 3 2 3" xfId="29051"/>
    <cellStyle name="Millares 2 4 8 3 3" xfId="14273"/>
    <cellStyle name="Millares 2 4 8 3 3 2" xfId="35285"/>
    <cellStyle name="Millares 2 4 8 3 4" xfId="24452"/>
    <cellStyle name="Millares 2 4 8 4" xfId="4424"/>
    <cellStyle name="Millares 2 4 8 4 2" xfId="9023"/>
    <cellStyle name="Millares 2 4 8 4 2 2" xfId="19856"/>
    <cellStyle name="Millares 2 4 8 4 2 2 2" xfId="40868"/>
    <cellStyle name="Millares 2 4 8 4 2 3" xfId="30035"/>
    <cellStyle name="Millares 2 4 8 4 3" xfId="15257"/>
    <cellStyle name="Millares 2 4 8 4 3 2" xfId="36269"/>
    <cellStyle name="Millares 2 4 8 4 4" xfId="25436"/>
    <cellStyle name="Millares 2 4 8 5" xfId="5576"/>
    <cellStyle name="Millares 2 4 8 5 2" xfId="16409"/>
    <cellStyle name="Millares 2 4 8 5 2 2" xfId="37421"/>
    <cellStyle name="Millares 2 4 8 5 3" xfId="26588"/>
    <cellStyle name="Millares 2 4 8 6" xfId="10175"/>
    <cellStyle name="Millares 2 4 8 6 2" xfId="21008"/>
    <cellStyle name="Millares 2 4 8 6 2 2" xfId="42020"/>
    <cellStyle name="Millares 2 4 8 6 3" xfId="31187"/>
    <cellStyle name="Millares 2 4 8 7" xfId="11810"/>
    <cellStyle name="Millares 2 4 8 7 2" xfId="32822"/>
    <cellStyle name="Millares 2 4 8 8" xfId="21989"/>
    <cellStyle name="Millares 2 4 9" xfId="1301"/>
    <cellStyle name="Millares 2 4 9 2" xfId="2491"/>
    <cellStyle name="Millares 2 4 9 2 2" xfId="7090"/>
    <cellStyle name="Millares 2 4 9 2 2 2" xfId="17923"/>
    <cellStyle name="Millares 2 4 9 2 2 2 2" xfId="38935"/>
    <cellStyle name="Millares 2 4 9 2 2 3" xfId="28102"/>
    <cellStyle name="Millares 2 4 9 2 3" xfId="13324"/>
    <cellStyle name="Millares 2 4 9 2 3 2" xfId="34336"/>
    <cellStyle name="Millares 2 4 9 2 4" xfId="23503"/>
    <cellStyle name="Millares 2 4 9 3" xfId="4592"/>
    <cellStyle name="Millares 2 4 9 3 2" xfId="9191"/>
    <cellStyle name="Millares 2 4 9 3 2 2" xfId="20024"/>
    <cellStyle name="Millares 2 4 9 3 2 2 2" xfId="41036"/>
    <cellStyle name="Millares 2 4 9 3 2 3" xfId="30203"/>
    <cellStyle name="Millares 2 4 9 3 3" xfId="15425"/>
    <cellStyle name="Millares 2 4 9 3 3 2" xfId="36437"/>
    <cellStyle name="Millares 2 4 9 3 4" xfId="25604"/>
    <cellStyle name="Millares 2 4 9 4" xfId="5903"/>
    <cellStyle name="Millares 2 4 9 4 2" xfId="16736"/>
    <cellStyle name="Millares 2 4 9 4 2 2" xfId="37748"/>
    <cellStyle name="Millares 2 4 9 4 3" xfId="26915"/>
    <cellStyle name="Millares 2 4 9 5" xfId="12137"/>
    <cellStyle name="Millares 2 4 9 5 2" xfId="33149"/>
    <cellStyle name="Millares 2 4 9 6" xfId="22316"/>
    <cellStyle name="Millares 2 5" xfId="270"/>
    <cellStyle name="Millares 2 5 10" xfId="3770"/>
    <cellStyle name="Millares 2 5 10 2" xfId="8369"/>
    <cellStyle name="Millares 2 5 10 2 2" xfId="19202"/>
    <cellStyle name="Millares 2 5 10 2 2 2" xfId="40214"/>
    <cellStyle name="Millares 2 5 10 2 3" xfId="29381"/>
    <cellStyle name="Millares 2 5 10 3" xfId="14603"/>
    <cellStyle name="Millares 2 5 10 3 2" xfId="35615"/>
    <cellStyle name="Millares 2 5 10 4" xfId="24782"/>
    <cellStyle name="Millares 2 5 11" xfId="4925"/>
    <cellStyle name="Millares 2 5 11 2" xfId="15758"/>
    <cellStyle name="Millares 2 5 11 2 2" xfId="36770"/>
    <cellStyle name="Millares 2 5 11 3" xfId="25937"/>
    <cellStyle name="Millares 2 5 12" xfId="9524"/>
    <cellStyle name="Millares 2 5 12 2" xfId="20357"/>
    <cellStyle name="Millares 2 5 12 2 2" xfId="41369"/>
    <cellStyle name="Millares 2 5 12 3" xfId="30536"/>
    <cellStyle name="Millares 2 5 13" xfId="10505"/>
    <cellStyle name="Millares 2 5 13 2" xfId="31517"/>
    <cellStyle name="Millares 2 5 14" xfId="11159"/>
    <cellStyle name="Millares 2 5 14 2" xfId="32171"/>
    <cellStyle name="Millares 2 5 15" xfId="21338"/>
    <cellStyle name="Millares 2 5 2" xfId="326"/>
    <cellStyle name="Millares 2 5 2 10" xfId="9580"/>
    <cellStyle name="Millares 2 5 2 10 2" xfId="20413"/>
    <cellStyle name="Millares 2 5 2 10 2 2" xfId="41425"/>
    <cellStyle name="Millares 2 5 2 10 3" xfId="30592"/>
    <cellStyle name="Millares 2 5 2 11" xfId="10561"/>
    <cellStyle name="Millares 2 5 2 11 2" xfId="31573"/>
    <cellStyle name="Millares 2 5 2 12" xfId="11215"/>
    <cellStyle name="Millares 2 5 2 12 2" xfId="32227"/>
    <cellStyle name="Millares 2 5 2 13" xfId="21394"/>
    <cellStyle name="Millares 2 5 2 2" xfId="536"/>
    <cellStyle name="Millares 2 5 2 2 10" xfId="10726"/>
    <cellStyle name="Millares 2 5 2 2 10 2" xfId="31738"/>
    <cellStyle name="Millares 2 5 2 2 11" xfId="11380"/>
    <cellStyle name="Millares 2 5 2 2 11 2" xfId="32392"/>
    <cellStyle name="Millares 2 5 2 2 12" xfId="21559"/>
    <cellStyle name="Millares 2 5 2 2 2" xfId="866"/>
    <cellStyle name="Millares 2 5 2 2 2 2" xfId="2217"/>
    <cellStyle name="Millares 2 5 2 2 2 2 2" xfId="6816"/>
    <cellStyle name="Millares 2 5 2 2 2 2 2 2" xfId="17649"/>
    <cellStyle name="Millares 2 5 2 2 2 2 2 2 2" xfId="38661"/>
    <cellStyle name="Millares 2 5 2 2 2 2 2 3" xfId="27828"/>
    <cellStyle name="Millares 2 5 2 2 2 2 3" xfId="13050"/>
    <cellStyle name="Millares 2 5 2 2 2 2 3 2" xfId="34062"/>
    <cellStyle name="Millares 2 5 2 2 2 2 4" xfId="23229"/>
    <cellStyle name="Millares 2 5 2 2 2 3" xfId="3337"/>
    <cellStyle name="Millares 2 5 2 2 2 3 2" xfId="7936"/>
    <cellStyle name="Millares 2 5 2 2 2 3 2 2" xfId="18769"/>
    <cellStyle name="Millares 2 5 2 2 2 3 2 2 2" xfId="39781"/>
    <cellStyle name="Millares 2 5 2 2 2 3 2 3" xfId="28948"/>
    <cellStyle name="Millares 2 5 2 2 2 3 3" xfId="14170"/>
    <cellStyle name="Millares 2 5 2 2 2 3 3 2" xfId="35182"/>
    <cellStyle name="Millares 2 5 2 2 2 3 4" xfId="24349"/>
    <cellStyle name="Millares 2 5 2 2 2 4" xfId="4318"/>
    <cellStyle name="Millares 2 5 2 2 2 4 2" xfId="8917"/>
    <cellStyle name="Millares 2 5 2 2 2 4 2 2" xfId="19750"/>
    <cellStyle name="Millares 2 5 2 2 2 4 2 2 2" xfId="40762"/>
    <cellStyle name="Millares 2 5 2 2 2 4 2 3" xfId="29929"/>
    <cellStyle name="Millares 2 5 2 2 2 4 3" xfId="15151"/>
    <cellStyle name="Millares 2 5 2 2 2 4 3 2" xfId="36163"/>
    <cellStyle name="Millares 2 5 2 2 2 4 4" xfId="25330"/>
    <cellStyle name="Millares 2 5 2 2 2 5" xfId="5473"/>
    <cellStyle name="Millares 2 5 2 2 2 5 2" xfId="16306"/>
    <cellStyle name="Millares 2 5 2 2 2 5 2 2" xfId="37318"/>
    <cellStyle name="Millares 2 5 2 2 2 5 3" xfId="26485"/>
    <cellStyle name="Millares 2 5 2 2 2 6" xfId="10072"/>
    <cellStyle name="Millares 2 5 2 2 2 6 2" xfId="20905"/>
    <cellStyle name="Millares 2 5 2 2 2 6 2 2" xfId="41917"/>
    <cellStyle name="Millares 2 5 2 2 2 6 3" xfId="31084"/>
    <cellStyle name="Millares 2 5 2 2 2 7" xfId="11053"/>
    <cellStyle name="Millares 2 5 2 2 2 7 2" xfId="32065"/>
    <cellStyle name="Millares 2 5 2 2 2 8" xfId="11707"/>
    <cellStyle name="Millares 2 5 2 2 2 8 2" xfId="32719"/>
    <cellStyle name="Millares 2 5 2 2 2 9" xfId="21886"/>
    <cellStyle name="Millares 2 5 2 2 3" xfId="1196"/>
    <cellStyle name="Millares 2 5 2 2 3 2" xfId="2683"/>
    <cellStyle name="Millares 2 5 2 2 3 2 2" xfId="7282"/>
    <cellStyle name="Millares 2 5 2 2 3 2 2 2" xfId="18115"/>
    <cellStyle name="Millares 2 5 2 2 3 2 2 2 2" xfId="39127"/>
    <cellStyle name="Millares 2 5 2 2 3 2 2 3" xfId="28294"/>
    <cellStyle name="Millares 2 5 2 2 3 2 3" xfId="13516"/>
    <cellStyle name="Millares 2 5 2 2 3 2 3 2" xfId="34528"/>
    <cellStyle name="Millares 2 5 2 2 3 2 4" xfId="23695"/>
    <cellStyle name="Millares 2 5 2 2 3 3" xfId="3664"/>
    <cellStyle name="Millares 2 5 2 2 3 3 2" xfId="8263"/>
    <cellStyle name="Millares 2 5 2 2 3 3 2 2" xfId="19096"/>
    <cellStyle name="Millares 2 5 2 2 3 3 2 2 2" xfId="40108"/>
    <cellStyle name="Millares 2 5 2 2 3 3 2 3" xfId="29275"/>
    <cellStyle name="Millares 2 5 2 2 3 3 3" xfId="14497"/>
    <cellStyle name="Millares 2 5 2 2 3 3 3 2" xfId="35509"/>
    <cellStyle name="Millares 2 5 2 2 3 3 4" xfId="24676"/>
    <cellStyle name="Millares 2 5 2 2 3 4" xfId="4819"/>
    <cellStyle name="Millares 2 5 2 2 3 4 2" xfId="9418"/>
    <cellStyle name="Millares 2 5 2 2 3 4 2 2" xfId="20251"/>
    <cellStyle name="Millares 2 5 2 2 3 4 2 2 2" xfId="41263"/>
    <cellStyle name="Millares 2 5 2 2 3 4 2 3" xfId="30430"/>
    <cellStyle name="Millares 2 5 2 2 3 4 3" xfId="15652"/>
    <cellStyle name="Millares 2 5 2 2 3 4 3 2" xfId="36664"/>
    <cellStyle name="Millares 2 5 2 2 3 4 4" xfId="25831"/>
    <cellStyle name="Millares 2 5 2 2 3 5" xfId="5800"/>
    <cellStyle name="Millares 2 5 2 2 3 5 2" xfId="16633"/>
    <cellStyle name="Millares 2 5 2 2 3 5 2 2" xfId="37645"/>
    <cellStyle name="Millares 2 5 2 2 3 5 3" xfId="26812"/>
    <cellStyle name="Millares 2 5 2 2 3 6" xfId="10399"/>
    <cellStyle name="Millares 2 5 2 2 3 6 2" xfId="21232"/>
    <cellStyle name="Millares 2 5 2 2 3 6 2 2" xfId="42244"/>
    <cellStyle name="Millares 2 5 2 2 3 6 3" xfId="31411"/>
    <cellStyle name="Millares 2 5 2 2 3 7" xfId="12034"/>
    <cellStyle name="Millares 2 5 2 2 3 7 2" xfId="33046"/>
    <cellStyle name="Millares 2 5 2 2 3 8" xfId="22213"/>
    <cellStyle name="Millares 2 5 2 2 4" xfId="1526"/>
    <cellStyle name="Millares 2 5 2 2 4 2" xfId="6127"/>
    <cellStyle name="Millares 2 5 2 2 4 2 2" xfId="16960"/>
    <cellStyle name="Millares 2 5 2 2 4 2 2 2" xfId="37972"/>
    <cellStyle name="Millares 2 5 2 2 4 2 3" xfId="27139"/>
    <cellStyle name="Millares 2 5 2 2 4 3" xfId="12361"/>
    <cellStyle name="Millares 2 5 2 2 4 3 2" xfId="33373"/>
    <cellStyle name="Millares 2 5 2 2 4 4" xfId="22540"/>
    <cellStyle name="Millares 2 5 2 2 5" xfId="1890"/>
    <cellStyle name="Millares 2 5 2 2 5 2" xfId="6489"/>
    <cellStyle name="Millares 2 5 2 2 5 2 2" xfId="17322"/>
    <cellStyle name="Millares 2 5 2 2 5 2 2 2" xfId="38334"/>
    <cellStyle name="Millares 2 5 2 2 5 2 3" xfId="27501"/>
    <cellStyle name="Millares 2 5 2 2 5 3" xfId="12723"/>
    <cellStyle name="Millares 2 5 2 2 5 3 2" xfId="33735"/>
    <cellStyle name="Millares 2 5 2 2 5 4" xfId="22902"/>
    <cellStyle name="Millares 2 5 2 2 6" xfId="3010"/>
    <cellStyle name="Millares 2 5 2 2 6 2" xfId="7609"/>
    <cellStyle name="Millares 2 5 2 2 6 2 2" xfId="18442"/>
    <cellStyle name="Millares 2 5 2 2 6 2 2 2" xfId="39454"/>
    <cellStyle name="Millares 2 5 2 2 6 2 3" xfId="28621"/>
    <cellStyle name="Millares 2 5 2 2 6 3" xfId="13843"/>
    <cellStyle name="Millares 2 5 2 2 6 3 2" xfId="34855"/>
    <cellStyle name="Millares 2 5 2 2 6 4" xfId="24022"/>
    <cellStyle name="Millares 2 5 2 2 7" xfId="3991"/>
    <cellStyle name="Millares 2 5 2 2 7 2" xfId="8590"/>
    <cellStyle name="Millares 2 5 2 2 7 2 2" xfId="19423"/>
    <cellStyle name="Millares 2 5 2 2 7 2 2 2" xfId="40435"/>
    <cellStyle name="Millares 2 5 2 2 7 2 3" xfId="29602"/>
    <cellStyle name="Millares 2 5 2 2 7 3" xfId="14824"/>
    <cellStyle name="Millares 2 5 2 2 7 3 2" xfId="35836"/>
    <cellStyle name="Millares 2 5 2 2 7 4" xfId="25003"/>
    <cellStyle name="Millares 2 5 2 2 8" xfId="5146"/>
    <cellStyle name="Millares 2 5 2 2 8 2" xfId="15979"/>
    <cellStyle name="Millares 2 5 2 2 8 2 2" xfId="36991"/>
    <cellStyle name="Millares 2 5 2 2 8 3" xfId="26158"/>
    <cellStyle name="Millares 2 5 2 2 9" xfId="9745"/>
    <cellStyle name="Millares 2 5 2 2 9 2" xfId="20578"/>
    <cellStyle name="Millares 2 5 2 2 9 2 2" xfId="41590"/>
    <cellStyle name="Millares 2 5 2 2 9 3" xfId="30757"/>
    <cellStyle name="Millares 2 5 2 3" xfId="700"/>
    <cellStyle name="Millares 2 5 2 3 2" xfId="2052"/>
    <cellStyle name="Millares 2 5 2 3 2 2" xfId="6651"/>
    <cellStyle name="Millares 2 5 2 3 2 2 2" xfId="17484"/>
    <cellStyle name="Millares 2 5 2 3 2 2 2 2" xfId="38496"/>
    <cellStyle name="Millares 2 5 2 3 2 2 3" xfId="27663"/>
    <cellStyle name="Millares 2 5 2 3 2 3" xfId="12885"/>
    <cellStyle name="Millares 2 5 2 3 2 3 2" xfId="33897"/>
    <cellStyle name="Millares 2 5 2 3 2 4" xfId="23064"/>
    <cellStyle name="Millares 2 5 2 3 3" xfId="3172"/>
    <cellStyle name="Millares 2 5 2 3 3 2" xfId="7771"/>
    <cellStyle name="Millares 2 5 2 3 3 2 2" xfId="18604"/>
    <cellStyle name="Millares 2 5 2 3 3 2 2 2" xfId="39616"/>
    <cellStyle name="Millares 2 5 2 3 3 2 3" xfId="28783"/>
    <cellStyle name="Millares 2 5 2 3 3 3" xfId="14005"/>
    <cellStyle name="Millares 2 5 2 3 3 3 2" xfId="35017"/>
    <cellStyle name="Millares 2 5 2 3 3 4" xfId="24184"/>
    <cellStyle name="Millares 2 5 2 3 4" xfId="4153"/>
    <cellStyle name="Millares 2 5 2 3 4 2" xfId="8752"/>
    <cellStyle name="Millares 2 5 2 3 4 2 2" xfId="19585"/>
    <cellStyle name="Millares 2 5 2 3 4 2 2 2" xfId="40597"/>
    <cellStyle name="Millares 2 5 2 3 4 2 3" xfId="29764"/>
    <cellStyle name="Millares 2 5 2 3 4 3" xfId="14986"/>
    <cellStyle name="Millares 2 5 2 3 4 3 2" xfId="35998"/>
    <cellStyle name="Millares 2 5 2 3 4 4" xfId="25165"/>
    <cellStyle name="Millares 2 5 2 3 5" xfId="5308"/>
    <cellStyle name="Millares 2 5 2 3 5 2" xfId="16141"/>
    <cellStyle name="Millares 2 5 2 3 5 2 2" xfId="37153"/>
    <cellStyle name="Millares 2 5 2 3 5 3" xfId="26320"/>
    <cellStyle name="Millares 2 5 2 3 6" xfId="9907"/>
    <cellStyle name="Millares 2 5 2 3 6 2" xfId="20740"/>
    <cellStyle name="Millares 2 5 2 3 6 2 2" xfId="41752"/>
    <cellStyle name="Millares 2 5 2 3 6 3" xfId="30919"/>
    <cellStyle name="Millares 2 5 2 3 7" xfId="10888"/>
    <cellStyle name="Millares 2 5 2 3 7 2" xfId="31900"/>
    <cellStyle name="Millares 2 5 2 3 8" xfId="11542"/>
    <cellStyle name="Millares 2 5 2 3 8 2" xfId="32554"/>
    <cellStyle name="Millares 2 5 2 3 9" xfId="21721"/>
    <cellStyle name="Millares 2 5 2 4" xfId="1030"/>
    <cellStyle name="Millares 2 5 2 4 2" xfId="2382"/>
    <cellStyle name="Millares 2 5 2 4 2 2" xfId="6981"/>
    <cellStyle name="Millares 2 5 2 4 2 2 2" xfId="17814"/>
    <cellStyle name="Millares 2 5 2 4 2 2 2 2" xfId="38826"/>
    <cellStyle name="Millares 2 5 2 4 2 2 3" xfId="27993"/>
    <cellStyle name="Millares 2 5 2 4 2 3" xfId="13215"/>
    <cellStyle name="Millares 2 5 2 4 2 3 2" xfId="34227"/>
    <cellStyle name="Millares 2 5 2 4 2 4" xfId="23394"/>
    <cellStyle name="Millares 2 5 2 4 3" xfId="3499"/>
    <cellStyle name="Millares 2 5 2 4 3 2" xfId="8098"/>
    <cellStyle name="Millares 2 5 2 4 3 2 2" xfId="18931"/>
    <cellStyle name="Millares 2 5 2 4 3 2 2 2" xfId="39943"/>
    <cellStyle name="Millares 2 5 2 4 3 2 3" xfId="29110"/>
    <cellStyle name="Millares 2 5 2 4 3 3" xfId="14332"/>
    <cellStyle name="Millares 2 5 2 4 3 3 2" xfId="35344"/>
    <cellStyle name="Millares 2 5 2 4 3 4" xfId="24511"/>
    <cellStyle name="Millares 2 5 2 4 4" xfId="4483"/>
    <cellStyle name="Millares 2 5 2 4 4 2" xfId="9082"/>
    <cellStyle name="Millares 2 5 2 4 4 2 2" xfId="19915"/>
    <cellStyle name="Millares 2 5 2 4 4 2 2 2" xfId="40927"/>
    <cellStyle name="Millares 2 5 2 4 4 2 3" xfId="30094"/>
    <cellStyle name="Millares 2 5 2 4 4 3" xfId="15316"/>
    <cellStyle name="Millares 2 5 2 4 4 3 2" xfId="36328"/>
    <cellStyle name="Millares 2 5 2 4 4 4" xfId="25495"/>
    <cellStyle name="Millares 2 5 2 4 5" xfId="5635"/>
    <cellStyle name="Millares 2 5 2 4 5 2" xfId="16468"/>
    <cellStyle name="Millares 2 5 2 4 5 2 2" xfId="37480"/>
    <cellStyle name="Millares 2 5 2 4 5 3" xfId="26647"/>
    <cellStyle name="Millares 2 5 2 4 6" xfId="10234"/>
    <cellStyle name="Millares 2 5 2 4 6 2" xfId="21067"/>
    <cellStyle name="Millares 2 5 2 4 6 2 2" xfId="42079"/>
    <cellStyle name="Millares 2 5 2 4 6 3" xfId="31246"/>
    <cellStyle name="Millares 2 5 2 4 7" xfId="11869"/>
    <cellStyle name="Millares 2 5 2 4 7 2" xfId="32881"/>
    <cellStyle name="Millares 2 5 2 4 8" xfId="22048"/>
    <cellStyle name="Millares 2 5 2 5" xfId="1360"/>
    <cellStyle name="Millares 2 5 2 5 2" xfId="2550"/>
    <cellStyle name="Millares 2 5 2 5 2 2" xfId="7149"/>
    <cellStyle name="Millares 2 5 2 5 2 2 2" xfId="17982"/>
    <cellStyle name="Millares 2 5 2 5 2 2 2 2" xfId="38994"/>
    <cellStyle name="Millares 2 5 2 5 2 2 3" xfId="28161"/>
    <cellStyle name="Millares 2 5 2 5 2 3" xfId="13383"/>
    <cellStyle name="Millares 2 5 2 5 2 3 2" xfId="34395"/>
    <cellStyle name="Millares 2 5 2 5 2 4" xfId="23562"/>
    <cellStyle name="Millares 2 5 2 5 3" xfId="4651"/>
    <cellStyle name="Millares 2 5 2 5 3 2" xfId="9250"/>
    <cellStyle name="Millares 2 5 2 5 3 2 2" xfId="20083"/>
    <cellStyle name="Millares 2 5 2 5 3 2 2 2" xfId="41095"/>
    <cellStyle name="Millares 2 5 2 5 3 2 3" xfId="30262"/>
    <cellStyle name="Millares 2 5 2 5 3 3" xfId="15484"/>
    <cellStyle name="Millares 2 5 2 5 3 3 2" xfId="36496"/>
    <cellStyle name="Millares 2 5 2 5 3 4" xfId="25663"/>
    <cellStyle name="Millares 2 5 2 5 4" xfId="5962"/>
    <cellStyle name="Millares 2 5 2 5 4 2" xfId="16795"/>
    <cellStyle name="Millares 2 5 2 5 4 2 2" xfId="37807"/>
    <cellStyle name="Millares 2 5 2 5 4 3" xfId="26974"/>
    <cellStyle name="Millares 2 5 2 5 5" xfId="12196"/>
    <cellStyle name="Millares 2 5 2 5 5 2" xfId="33208"/>
    <cellStyle name="Millares 2 5 2 5 6" xfId="22375"/>
    <cellStyle name="Millares 2 5 2 6" xfId="1720"/>
    <cellStyle name="Millares 2 5 2 6 2" xfId="6319"/>
    <cellStyle name="Millares 2 5 2 6 2 2" xfId="17152"/>
    <cellStyle name="Millares 2 5 2 6 2 2 2" xfId="38164"/>
    <cellStyle name="Millares 2 5 2 6 2 3" xfId="27331"/>
    <cellStyle name="Millares 2 5 2 6 3" xfId="12553"/>
    <cellStyle name="Millares 2 5 2 6 3 2" xfId="33565"/>
    <cellStyle name="Millares 2 5 2 6 4" xfId="22732"/>
    <cellStyle name="Millares 2 5 2 7" xfId="2845"/>
    <cellStyle name="Millares 2 5 2 7 2" xfId="7444"/>
    <cellStyle name="Millares 2 5 2 7 2 2" xfId="18277"/>
    <cellStyle name="Millares 2 5 2 7 2 2 2" xfId="39289"/>
    <cellStyle name="Millares 2 5 2 7 2 3" xfId="28456"/>
    <cellStyle name="Millares 2 5 2 7 3" xfId="13678"/>
    <cellStyle name="Millares 2 5 2 7 3 2" xfId="34690"/>
    <cellStyle name="Millares 2 5 2 7 4" xfId="23857"/>
    <cellStyle name="Millares 2 5 2 8" xfId="3826"/>
    <cellStyle name="Millares 2 5 2 8 2" xfId="8425"/>
    <cellStyle name="Millares 2 5 2 8 2 2" xfId="19258"/>
    <cellStyle name="Millares 2 5 2 8 2 2 2" xfId="40270"/>
    <cellStyle name="Millares 2 5 2 8 2 3" xfId="29437"/>
    <cellStyle name="Millares 2 5 2 8 3" xfId="14659"/>
    <cellStyle name="Millares 2 5 2 8 3 2" xfId="35671"/>
    <cellStyle name="Millares 2 5 2 8 4" xfId="24838"/>
    <cellStyle name="Millares 2 5 2 9" xfId="4981"/>
    <cellStyle name="Millares 2 5 2 9 2" xfId="15814"/>
    <cellStyle name="Millares 2 5 2 9 2 2" xfId="36826"/>
    <cellStyle name="Millares 2 5 2 9 3" xfId="25993"/>
    <cellStyle name="Millares 2 5 3" xfId="380"/>
    <cellStyle name="Millares 2 5 3 10" xfId="9633"/>
    <cellStyle name="Millares 2 5 3 10 2" xfId="20466"/>
    <cellStyle name="Millares 2 5 3 10 2 2" xfId="41478"/>
    <cellStyle name="Millares 2 5 3 10 3" xfId="30645"/>
    <cellStyle name="Millares 2 5 3 11" xfId="10614"/>
    <cellStyle name="Millares 2 5 3 11 2" xfId="31626"/>
    <cellStyle name="Millares 2 5 3 12" xfId="11268"/>
    <cellStyle name="Millares 2 5 3 12 2" xfId="32280"/>
    <cellStyle name="Millares 2 5 3 13" xfId="21447"/>
    <cellStyle name="Millares 2 5 3 2" xfId="591"/>
    <cellStyle name="Millares 2 5 3 2 10" xfId="10779"/>
    <cellStyle name="Millares 2 5 3 2 10 2" xfId="31791"/>
    <cellStyle name="Millares 2 5 3 2 11" xfId="11433"/>
    <cellStyle name="Millares 2 5 3 2 11 2" xfId="32445"/>
    <cellStyle name="Millares 2 5 3 2 12" xfId="21612"/>
    <cellStyle name="Millares 2 5 3 2 2" xfId="921"/>
    <cellStyle name="Millares 2 5 3 2 2 2" xfId="2270"/>
    <cellStyle name="Millares 2 5 3 2 2 2 2" xfId="6869"/>
    <cellStyle name="Millares 2 5 3 2 2 2 2 2" xfId="17702"/>
    <cellStyle name="Millares 2 5 3 2 2 2 2 2 2" xfId="38714"/>
    <cellStyle name="Millares 2 5 3 2 2 2 2 3" xfId="27881"/>
    <cellStyle name="Millares 2 5 3 2 2 2 3" xfId="13103"/>
    <cellStyle name="Millares 2 5 3 2 2 2 3 2" xfId="34115"/>
    <cellStyle name="Millares 2 5 3 2 2 2 4" xfId="23282"/>
    <cellStyle name="Millares 2 5 3 2 2 3" xfId="3390"/>
    <cellStyle name="Millares 2 5 3 2 2 3 2" xfId="7989"/>
    <cellStyle name="Millares 2 5 3 2 2 3 2 2" xfId="18822"/>
    <cellStyle name="Millares 2 5 3 2 2 3 2 2 2" xfId="39834"/>
    <cellStyle name="Millares 2 5 3 2 2 3 2 3" xfId="29001"/>
    <cellStyle name="Millares 2 5 3 2 2 3 3" xfId="14223"/>
    <cellStyle name="Millares 2 5 3 2 2 3 3 2" xfId="35235"/>
    <cellStyle name="Millares 2 5 3 2 2 3 4" xfId="24402"/>
    <cellStyle name="Millares 2 5 3 2 2 4" xfId="4371"/>
    <cellStyle name="Millares 2 5 3 2 2 4 2" xfId="8970"/>
    <cellStyle name="Millares 2 5 3 2 2 4 2 2" xfId="19803"/>
    <cellStyle name="Millares 2 5 3 2 2 4 2 2 2" xfId="40815"/>
    <cellStyle name="Millares 2 5 3 2 2 4 2 3" xfId="29982"/>
    <cellStyle name="Millares 2 5 3 2 2 4 3" xfId="15204"/>
    <cellStyle name="Millares 2 5 3 2 2 4 3 2" xfId="36216"/>
    <cellStyle name="Millares 2 5 3 2 2 4 4" xfId="25383"/>
    <cellStyle name="Millares 2 5 3 2 2 5" xfId="5526"/>
    <cellStyle name="Millares 2 5 3 2 2 5 2" xfId="16359"/>
    <cellStyle name="Millares 2 5 3 2 2 5 2 2" xfId="37371"/>
    <cellStyle name="Millares 2 5 3 2 2 5 3" xfId="26538"/>
    <cellStyle name="Millares 2 5 3 2 2 6" xfId="10125"/>
    <cellStyle name="Millares 2 5 3 2 2 6 2" xfId="20958"/>
    <cellStyle name="Millares 2 5 3 2 2 6 2 2" xfId="41970"/>
    <cellStyle name="Millares 2 5 3 2 2 6 3" xfId="31137"/>
    <cellStyle name="Millares 2 5 3 2 2 7" xfId="11106"/>
    <cellStyle name="Millares 2 5 3 2 2 7 2" xfId="32118"/>
    <cellStyle name="Millares 2 5 3 2 2 8" xfId="11760"/>
    <cellStyle name="Millares 2 5 3 2 2 8 2" xfId="32772"/>
    <cellStyle name="Millares 2 5 3 2 2 9" xfId="21939"/>
    <cellStyle name="Millares 2 5 3 2 3" xfId="1251"/>
    <cellStyle name="Millares 2 5 3 2 3 2" xfId="2736"/>
    <cellStyle name="Millares 2 5 3 2 3 2 2" xfId="7335"/>
    <cellStyle name="Millares 2 5 3 2 3 2 2 2" xfId="18168"/>
    <cellStyle name="Millares 2 5 3 2 3 2 2 2 2" xfId="39180"/>
    <cellStyle name="Millares 2 5 3 2 3 2 2 3" xfId="28347"/>
    <cellStyle name="Millares 2 5 3 2 3 2 3" xfId="13569"/>
    <cellStyle name="Millares 2 5 3 2 3 2 3 2" xfId="34581"/>
    <cellStyle name="Millares 2 5 3 2 3 2 4" xfId="23748"/>
    <cellStyle name="Millares 2 5 3 2 3 3" xfId="3717"/>
    <cellStyle name="Millares 2 5 3 2 3 3 2" xfId="8316"/>
    <cellStyle name="Millares 2 5 3 2 3 3 2 2" xfId="19149"/>
    <cellStyle name="Millares 2 5 3 2 3 3 2 2 2" xfId="40161"/>
    <cellStyle name="Millares 2 5 3 2 3 3 2 3" xfId="29328"/>
    <cellStyle name="Millares 2 5 3 2 3 3 3" xfId="14550"/>
    <cellStyle name="Millares 2 5 3 2 3 3 3 2" xfId="35562"/>
    <cellStyle name="Millares 2 5 3 2 3 3 4" xfId="24729"/>
    <cellStyle name="Millares 2 5 3 2 3 4" xfId="4872"/>
    <cellStyle name="Millares 2 5 3 2 3 4 2" xfId="9471"/>
    <cellStyle name="Millares 2 5 3 2 3 4 2 2" xfId="20304"/>
    <cellStyle name="Millares 2 5 3 2 3 4 2 2 2" xfId="41316"/>
    <cellStyle name="Millares 2 5 3 2 3 4 2 3" xfId="30483"/>
    <cellStyle name="Millares 2 5 3 2 3 4 3" xfId="15705"/>
    <cellStyle name="Millares 2 5 3 2 3 4 3 2" xfId="36717"/>
    <cellStyle name="Millares 2 5 3 2 3 4 4" xfId="25884"/>
    <cellStyle name="Millares 2 5 3 2 3 5" xfId="5853"/>
    <cellStyle name="Millares 2 5 3 2 3 5 2" xfId="16686"/>
    <cellStyle name="Millares 2 5 3 2 3 5 2 2" xfId="37698"/>
    <cellStyle name="Millares 2 5 3 2 3 5 3" xfId="26865"/>
    <cellStyle name="Millares 2 5 3 2 3 6" xfId="10452"/>
    <cellStyle name="Millares 2 5 3 2 3 6 2" xfId="21285"/>
    <cellStyle name="Millares 2 5 3 2 3 6 2 2" xfId="42297"/>
    <cellStyle name="Millares 2 5 3 2 3 6 3" xfId="31464"/>
    <cellStyle name="Millares 2 5 3 2 3 7" xfId="12087"/>
    <cellStyle name="Millares 2 5 3 2 3 7 2" xfId="33099"/>
    <cellStyle name="Millares 2 5 3 2 3 8" xfId="22266"/>
    <cellStyle name="Millares 2 5 3 2 4" xfId="1581"/>
    <cellStyle name="Millares 2 5 3 2 4 2" xfId="6180"/>
    <cellStyle name="Millares 2 5 3 2 4 2 2" xfId="17013"/>
    <cellStyle name="Millares 2 5 3 2 4 2 2 2" xfId="38025"/>
    <cellStyle name="Millares 2 5 3 2 4 2 3" xfId="27192"/>
    <cellStyle name="Millares 2 5 3 2 4 3" xfId="12414"/>
    <cellStyle name="Millares 2 5 3 2 4 3 2" xfId="33426"/>
    <cellStyle name="Millares 2 5 3 2 4 4" xfId="22593"/>
    <cellStyle name="Millares 2 5 3 2 5" xfId="1943"/>
    <cellStyle name="Millares 2 5 3 2 5 2" xfId="6542"/>
    <cellStyle name="Millares 2 5 3 2 5 2 2" xfId="17375"/>
    <cellStyle name="Millares 2 5 3 2 5 2 2 2" xfId="38387"/>
    <cellStyle name="Millares 2 5 3 2 5 2 3" xfId="27554"/>
    <cellStyle name="Millares 2 5 3 2 5 3" xfId="12776"/>
    <cellStyle name="Millares 2 5 3 2 5 3 2" xfId="33788"/>
    <cellStyle name="Millares 2 5 3 2 5 4" xfId="22955"/>
    <cellStyle name="Millares 2 5 3 2 6" xfId="3063"/>
    <cellStyle name="Millares 2 5 3 2 6 2" xfId="7662"/>
    <cellStyle name="Millares 2 5 3 2 6 2 2" xfId="18495"/>
    <cellStyle name="Millares 2 5 3 2 6 2 2 2" xfId="39507"/>
    <cellStyle name="Millares 2 5 3 2 6 2 3" xfId="28674"/>
    <cellStyle name="Millares 2 5 3 2 6 3" xfId="13896"/>
    <cellStyle name="Millares 2 5 3 2 6 3 2" xfId="34908"/>
    <cellStyle name="Millares 2 5 3 2 6 4" xfId="24075"/>
    <cellStyle name="Millares 2 5 3 2 7" xfId="4044"/>
    <cellStyle name="Millares 2 5 3 2 7 2" xfId="8643"/>
    <cellStyle name="Millares 2 5 3 2 7 2 2" xfId="19476"/>
    <cellStyle name="Millares 2 5 3 2 7 2 2 2" xfId="40488"/>
    <cellStyle name="Millares 2 5 3 2 7 2 3" xfId="29655"/>
    <cellStyle name="Millares 2 5 3 2 7 3" xfId="14877"/>
    <cellStyle name="Millares 2 5 3 2 7 3 2" xfId="35889"/>
    <cellStyle name="Millares 2 5 3 2 7 4" xfId="25056"/>
    <cellStyle name="Millares 2 5 3 2 8" xfId="5199"/>
    <cellStyle name="Millares 2 5 3 2 8 2" xfId="16032"/>
    <cellStyle name="Millares 2 5 3 2 8 2 2" xfId="37044"/>
    <cellStyle name="Millares 2 5 3 2 8 3" xfId="26211"/>
    <cellStyle name="Millares 2 5 3 2 9" xfId="9798"/>
    <cellStyle name="Millares 2 5 3 2 9 2" xfId="20631"/>
    <cellStyle name="Millares 2 5 3 2 9 2 2" xfId="41643"/>
    <cellStyle name="Millares 2 5 3 2 9 3" xfId="30810"/>
    <cellStyle name="Millares 2 5 3 3" xfId="754"/>
    <cellStyle name="Millares 2 5 3 3 2" xfId="2105"/>
    <cellStyle name="Millares 2 5 3 3 2 2" xfId="6704"/>
    <cellStyle name="Millares 2 5 3 3 2 2 2" xfId="17537"/>
    <cellStyle name="Millares 2 5 3 3 2 2 2 2" xfId="38549"/>
    <cellStyle name="Millares 2 5 3 3 2 2 3" xfId="27716"/>
    <cellStyle name="Millares 2 5 3 3 2 3" xfId="12938"/>
    <cellStyle name="Millares 2 5 3 3 2 3 2" xfId="33950"/>
    <cellStyle name="Millares 2 5 3 3 2 4" xfId="23117"/>
    <cellStyle name="Millares 2 5 3 3 3" xfId="3225"/>
    <cellStyle name="Millares 2 5 3 3 3 2" xfId="7824"/>
    <cellStyle name="Millares 2 5 3 3 3 2 2" xfId="18657"/>
    <cellStyle name="Millares 2 5 3 3 3 2 2 2" xfId="39669"/>
    <cellStyle name="Millares 2 5 3 3 3 2 3" xfId="28836"/>
    <cellStyle name="Millares 2 5 3 3 3 3" xfId="14058"/>
    <cellStyle name="Millares 2 5 3 3 3 3 2" xfId="35070"/>
    <cellStyle name="Millares 2 5 3 3 3 4" xfId="24237"/>
    <cellStyle name="Millares 2 5 3 3 4" xfId="4206"/>
    <cellStyle name="Millares 2 5 3 3 4 2" xfId="8805"/>
    <cellStyle name="Millares 2 5 3 3 4 2 2" xfId="19638"/>
    <cellStyle name="Millares 2 5 3 3 4 2 2 2" xfId="40650"/>
    <cellStyle name="Millares 2 5 3 3 4 2 3" xfId="29817"/>
    <cellStyle name="Millares 2 5 3 3 4 3" xfId="15039"/>
    <cellStyle name="Millares 2 5 3 3 4 3 2" xfId="36051"/>
    <cellStyle name="Millares 2 5 3 3 4 4" xfId="25218"/>
    <cellStyle name="Millares 2 5 3 3 5" xfId="5361"/>
    <cellStyle name="Millares 2 5 3 3 5 2" xfId="16194"/>
    <cellStyle name="Millares 2 5 3 3 5 2 2" xfId="37206"/>
    <cellStyle name="Millares 2 5 3 3 5 3" xfId="26373"/>
    <cellStyle name="Millares 2 5 3 3 6" xfId="9960"/>
    <cellStyle name="Millares 2 5 3 3 6 2" xfId="20793"/>
    <cellStyle name="Millares 2 5 3 3 6 2 2" xfId="41805"/>
    <cellStyle name="Millares 2 5 3 3 6 3" xfId="30972"/>
    <cellStyle name="Millares 2 5 3 3 7" xfId="10941"/>
    <cellStyle name="Millares 2 5 3 3 7 2" xfId="31953"/>
    <cellStyle name="Millares 2 5 3 3 8" xfId="11595"/>
    <cellStyle name="Millares 2 5 3 3 8 2" xfId="32607"/>
    <cellStyle name="Millares 2 5 3 3 9" xfId="21774"/>
    <cellStyle name="Millares 2 5 3 4" xfId="1084"/>
    <cellStyle name="Millares 2 5 3 4 2" xfId="2435"/>
    <cellStyle name="Millares 2 5 3 4 2 2" xfId="7034"/>
    <cellStyle name="Millares 2 5 3 4 2 2 2" xfId="17867"/>
    <cellStyle name="Millares 2 5 3 4 2 2 2 2" xfId="38879"/>
    <cellStyle name="Millares 2 5 3 4 2 2 3" xfId="28046"/>
    <cellStyle name="Millares 2 5 3 4 2 3" xfId="13268"/>
    <cellStyle name="Millares 2 5 3 4 2 3 2" xfId="34280"/>
    <cellStyle name="Millares 2 5 3 4 2 4" xfId="23447"/>
    <cellStyle name="Millares 2 5 3 4 3" xfId="3552"/>
    <cellStyle name="Millares 2 5 3 4 3 2" xfId="8151"/>
    <cellStyle name="Millares 2 5 3 4 3 2 2" xfId="18984"/>
    <cellStyle name="Millares 2 5 3 4 3 2 2 2" xfId="39996"/>
    <cellStyle name="Millares 2 5 3 4 3 2 3" xfId="29163"/>
    <cellStyle name="Millares 2 5 3 4 3 3" xfId="14385"/>
    <cellStyle name="Millares 2 5 3 4 3 3 2" xfId="35397"/>
    <cellStyle name="Millares 2 5 3 4 3 4" xfId="24564"/>
    <cellStyle name="Millares 2 5 3 4 4" xfId="4536"/>
    <cellStyle name="Millares 2 5 3 4 4 2" xfId="9135"/>
    <cellStyle name="Millares 2 5 3 4 4 2 2" xfId="19968"/>
    <cellStyle name="Millares 2 5 3 4 4 2 2 2" xfId="40980"/>
    <cellStyle name="Millares 2 5 3 4 4 2 3" xfId="30147"/>
    <cellStyle name="Millares 2 5 3 4 4 3" xfId="15369"/>
    <cellStyle name="Millares 2 5 3 4 4 3 2" xfId="36381"/>
    <cellStyle name="Millares 2 5 3 4 4 4" xfId="25548"/>
    <cellStyle name="Millares 2 5 3 4 5" xfId="5688"/>
    <cellStyle name="Millares 2 5 3 4 5 2" xfId="16521"/>
    <cellStyle name="Millares 2 5 3 4 5 2 2" xfId="37533"/>
    <cellStyle name="Millares 2 5 3 4 5 3" xfId="26700"/>
    <cellStyle name="Millares 2 5 3 4 6" xfId="10287"/>
    <cellStyle name="Millares 2 5 3 4 6 2" xfId="21120"/>
    <cellStyle name="Millares 2 5 3 4 6 2 2" xfId="42132"/>
    <cellStyle name="Millares 2 5 3 4 6 3" xfId="31299"/>
    <cellStyle name="Millares 2 5 3 4 7" xfId="11922"/>
    <cellStyle name="Millares 2 5 3 4 7 2" xfId="32934"/>
    <cellStyle name="Millares 2 5 3 4 8" xfId="22101"/>
    <cellStyle name="Millares 2 5 3 5" xfId="1414"/>
    <cellStyle name="Millares 2 5 3 5 2" xfId="2603"/>
    <cellStyle name="Millares 2 5 3 5 2 2" xfId="7202"/>
    <cellStyle name="Millares 2 5 3 5 2 2 2" xfId="18035"/>
    <cellStyle name="Millares 2 5 3 5 2 2 2 2" xfId="39047"/>
    <cellStyle name="Millares 2 5 3 5 2 2 3" xfId="28214"/>
    <cellStyle name="Millares 2 5 3 5 2 3" xfId="13436"/>
    <cellStyle name="Millares 2 5 3 5 2 3 2" xfId="34448"/>
    <cellStyle name="Millares 2 5 3 5 2 4" xfId="23615"/>
    <cellStyle name="Millares 2 5 3 5 3" xfId="4704"/>
    <cellStyle name="Millares 2 5 3 5 3 2" xfId="9303"/>
    <cellStyle name="Millares 2 5 3 5 3 2 2" xfId="20136"/>
    <cellStyle name="Millares 2 5 3 5 3 2 2 2" xfId="41148"/>
    <cellStyle name="Millares 2 5 3 5 3 2 3" xfId="30315"/>
    <cellStyle name="Millares 2 5 3 5 3 3" xfId="15537"/>
    <cellStyle name="Millares 2 5 3 5 3 3 2" xfId="36549"/>
    <cellStyle name="Millares 2 5 3 5 3 4" xfId="25716"/>
    <cellStyle name="Millares 2 5 3 5 4" xfId="6015"/>
    <cellStyle name="Millares 2 5 3 5 4 2" xfId="16848"/>
    <cellStyle name="Millares 2 5 3 5 4 2 2" xfId="37860"/>
    <cellStyle name="Millares 2 5 3 5 4 3" xfId="27027"/>
    <cellStyle name="Millares 2 5 3 5 5" xfId="12249"/>
    <cellStyle name="Millares 2 5 3 5 5 2" xfId="33261"/>
    <cellStyle name="Millares 2 5 3 5 6" xfId="22428"/>
    <cellStyle name="Millares 2 5 3 6" xfId="1773"/>
    <cellStyle name="Millares 2 5 3 6 2" xfId="6372"/>
    <cellStyle name="Millares 2 5 3 6 2 2" xfId="17205"/>
    <cellStyle name="Millares 2 5 3 6 2 2 2" xfId="38217"/>
    <cellStyle name="Millares 2 5 3 6 2 3" xfId="27384"/>
    <cellStyle name="Millares 2 5 3 6 3" xfId="12606"/>
    <cellStyle name="Millares 2 5 3 6 3 2" xfId="33618"/>
    <cellStyle name="Millares 2 5 3 6 4" xfId="22785"/>
    <cellStyle name="Millares 2 5 3 7" xfId="2898"/>
    <cellStyle name="Millares 2 5 3 7 2" xfId="7497"/>
    <cellStyle name="Millares 2 5 3 7 2 2" xfId="18330"/>
    <cellStyle name="Millares 2 5 3 7 2 2 2" xfId="39342"/>
    <cellStyle name="Millares 2 5 3 7 2 3" xfId="28509"/>
    <cellStyle name="Millares 2 5 3 7 3" xfId="13731"/>
    <cellStyle name="Millares 2 5 3 7 3 2" xfId="34743"/>
    <cellStyle name="Millares 2 5 3 7 4" xfId="23910"/>
    <cellStyle name="Millares 2 5 3 8" xfId="3879"/>
    <cellStyle name="Millares 2 5 3 8 2" xfId="8478"/>
    <cellStyle name="Millares 2 5 3 8 2 2" xfId="19311"/>
    <cellStyle name="Millares 2 5 3 8 2 2 2" xfId="40323"/>
    <cellStyle name="Millares 2 5 3 8 2 3" xfId="29490"/>
    <cellStyle name="Millares 2 5 3 8 3" xfId="14712"/>
    <cellStyle name="Millares 2 5 3 8 3 2" xfId="35724"/>
    <cellStyle name="Millares 2 5 3 8 4" xfId="24891"/>
    <cellStyle name="Millares 2 5 3 9" xfId="5034"/>
    <cellStyle name="Millares 2 5 3 9 2" xfId="15867"/>
    <cellStyle name="Millares 2 5 3 9 2 2" xfId="36879"/>
    <cellStyle name="Millares 2 5 3 9 3" xfId="26046"/>
    <cellStyle name="Millares 2 5 4" xfId="480"/>
    <cellStyle name="Millares 2 5 4 10" xfId="10670"/>
    <cellStyle name="Millares 2 5 4 10 2" xfId="31682"/>
    <cellStyle name="Millares 2 5 4 11" xfId="11324"/>
    <cellStyle name="Millares 2 5 4 11 2" xfId="32336"/>
    <cellStyle name="Millares 2 5 4 12" xfId="21503"/>
    <cellStyle name="Millares 2 5 4 2" xfId="810"/>
    <cellStyle name="Millares 2 5 4 2 2" xfId="2161"/>
    <cellStyle name="Millares 2 5 4 2 2 2" xfId="6760"/>
    <cellStyle name="Millares 2 5 4 2 2 2 2" xfId="17593"/>
    <cellStyle name="Millares 2 5 4 2 2 2 2 2" xfId="38605"/>
    <cellStyle name="Millares 2 5 4 2 2 2 3" xfId="27772"/>
    <cellStyle name="Millares 2 5 4 2 2 3" xfId="12994"/>
    <cellStyle name="Millares 2 5 4 2 2 3 2" xfId="34006"/>
    <cellStyle name="Millares 2 5 4 2 2 4" xfId="23173"/>
    <cellStyle name="Millares 2 5 4 2 3" xfId="3281"/>
    <cellStyle name="Millares 2 5 4 2 3 2" xfId="7880"/>
    <cellStyle name="Millares 2 5 4 2 3 2 2" xfId="18713"/>
    <cellStyle name="Millares 2 5 4 2 3 2 2 2" xfId="39725"/>
    <cellStyle name="Millares 2 5 4 2 3 2 3" xfId="28892"/>
    <cellStyle name="Millares 2 5 4 2 3 3" xfId="14114"/>
    <cellStyle name="Millares 2 5 4 2 3 3 2" xfId="35126"/>
    <cellStyle name="Millares 2 5 4 2 3 4" xfId="24293"/>
    <cellStyle name="Millares 2 5 4 2 4" xfId="4262"/>
    <cellStyle name="Millares 2 5 4 2 4 2" xfId="8861"/>
    <cellStyle name="Millares 2 5 4 2 4 2 2" xfId="19694"/>
    <cellStyle name="Millares 2 5 4 2 4 2 2 2" xfId="40706"/>
    <cellStyle name="Millares 2 5 4 2 4 2 3" xfId="29873"/>
    <cellStyle name="Millares 2 5 4 2 4 3" xfId="15095"/>
    <cellStyle name="Millares 2 5 4 2 4 3 2" xfId="36107"/>
    <cellStyle name="Millares 2 5 4 2 4 4" xfId="25274"/>
    <cellStyle name="Millares 2 5 4 2 5" xfId="5417"/>
    <cellStyle name="Millares 2 5 4 2 5 2" xfId="16250"/>
    <cellStyle name="Millares 2 5 4 2 5 2 2" xfId="37262"/>
    <cellStyle name="Millares 2 5 4 2 5 3" xfId="26429"/>
    <cellStyle name="Millares 2 5 4 2 6" xfId="10016"/>
    <cellStyle name="Millares 2 5 4 2 6 2" xfId="20849"/>
    <cellStyle name="Millares 2 5 4 2 6 2 2" xfId="41861"/>
    <cellStyle name="Millares 2 5 4 2 6 3" xfId="31028"/>
    <cellStyle name="Millares 2 5 4 2 7" xfId="10997"/>
    <cellStyle name="Millares 2 5 4 2 7 2" xfId="32009"/>
    <cellStyle name="Millares 2 5 4 2 8" xfId="11651"/>
    <cellStyle name="Millares 2 5 4 2 8 2" xfId="32663"/>
    <cellStyle name="Millares 2 5 4 2 9" xfId="21830"/>
    <cellStyle name="Millares 2 5 4 3" xfId="1140"/>
    <cellStyle name="Millares 2 5 4 3 2" xfId="2646"/>
    <cellStyle name="Millares 2 5 4 3 2 2" xfId="7245"/>
    <cellStyle name="Millares 2 5 4 3 2 2 2" xfId="18078"/>
    <cellStyle name="Millares 2 5 4 3 2 2 2 2" xfId="39090"/>
    <cellStyle name="Millares 2 5 4 3 2 2 3" xfId="28257"/>
    <cellStyle name="Millares 2 5 4 3 2 3" xfId="13479"/>
    <cellStyle name="Millares 2 5 4 3 2 3 2" xfId="34491"/>
    <cellStyle name="Millares 2 5 4 3 2 4" xfId="23658"/>
    <cellStyle name="Millares 2 5 4 3 3" xfId="3608"/>
    <cellStyle name="Millares 2 5 4 3 3 2" xfId="8207"/>
    <cellStyle name="Millares 2 5 4 3 3 2 2" xfId="19040"/>
    <cellStyle name="Millares 2 5 4 3 3 2 2 2" xfId="40052"/>
    <cellStyle name="Millares 2 5 4 3 3 2 3" xfId="29219"/>
    <cellStyle name="Millares 2 5 4 3 3 3" xfId="14441"/>
    <cellStyle name="Millares 2 5 4 3 3 3 2" xfId="35453"/>
    <cellStyle name="Millares 2 5 4 3 3 4" xfId="24620"/>
    <cellStyle name="Millares 2 5 4 3 4" xfId="4763"/>
    <cellStyle name="Millares 2 5 4 3 4 2" xfId="9362"/>
    <cellStyle name="Millares 2 5 4 3 4 2 2" xfId="20195"/>
    <cellStyle name="Millares 2 5 4 3 4 2 2 2" xfId="41207"/>
    <cellStyle name="Millares 2 5 4 3 4 2 3" xfId="30374"/>
    <cellStyle name="Millares 2 5 4 3 4 3" xfId="15596"/>
    <cellStyle name="Millares 2 5 4 3 4 3 2" xfId="36608"/>
    <cellStyle name="Millares 2 5 4 3 4 4" xfId="25775"/>
    <cellStyle name="Millares 2 5 4 3 5" xfId="5744"/>
    <cellStyle name="Millares 2 5 4 3 5 2" xfId="16577"/>
    <cellStyle name="Millares 2 5 4 3 5 2 2" xfId="37589"/>
    <cellStyle name="Millares 2 5 4 3 5 3" xfId="26756"/>
    <cellStyle name="Millares 2 5 4 3 6" xfId="10343"/>
    <cellStyle name="Millares 2 5 4 3 6 2" xfId="21176"/>
    <cellStyle name="Millares 2 5 4 3 6 2 2" xfId="42188"/>
    <cellStyle name="Millares 2 5 4 3 6 3" xfId="31355"/>
    <cellStyle name="Millares 2 5 4 3 7" xfId="11978"/>
    <cellStyle name="Millares 2 5 4 3 7 2" xfId="32990"/>
    <cellStyle name="Millares 2 5 4 3 8" xfId="22157"/>
    <cellStyle name="Millares 2 5 4 4" xfId="1470"/>
    <cellStyle name="Millares 2 5 4 4 2" xfId="6071"/>
    <cellStyle name="Millares 2 5 4 4 2 2" xfId="16904"/>
    <cellStyle name="Millares 2 5 4 4 2 2 2" xfId="37916"/>
    <cellStyle name="Millares 2 5 4 4 2 3" xfId="27083"/>
    <cellStyle name="Millares 2 5 4 4 3" xfId="12305"/>
    <cellStyle name="Millares 2 5 4 4 3 2" xfId="33317"/>
    <cellStyle name="Millares 2 5 4 4 4" xfId="22484"/>
    <cellStyle name="Millares 2 5 4 5" xfId="1834"/>
    <cellStyle name="Millares 2 5 4 5 2" xfId="6433"/>
    <cellStyle name="Millares 2 5 4 5 2 2" xfId="17266"/>
    <cellStyle name="Millares 2 5 4 5 2 2 2" xfId="38278"/>
    <cellStyle name="Millares 2 5 4 5 2 3" xfId="27445"/>
    <cellStyle name="Millares 2 5 4 5 3" xfId="12667"/>
    <cellStyle name="Millares 2 5 4 5 3 2" xfId="33679"/>
    <cellStyle name="Millares 2 5 4 5 4" xfId="22846"/>
    <cellStyle name="Millares 2 5 4 6" xfId="2954"/>
    <cellStyle name="Millares 2 5 4 6 2" xfId="7553"/>
    <cellStyle name="Millares 2 5 4 6 2 2" xfId="18386"/>
    <cellStyle name="Millares 2 5 4 6 2 2 2" xfId="39398"/>
    <cellStyle name="Millares 2 5 4 6 2 3" xfId="28565"/>
    <cellStyle name="Millares 2 5 4 6 3" xfId="13787"/>
    <cellStyle name="Millares 2 5 4 6 3 2" xfId="34799"/>
    <cellStyle name="Millares 2 5 4 6 4" xfId="23966"/>
    <cellStyle name="Millares 2 5 4 7" xfId="3935"/>
    <cellStyle name="Millares 2 5 4 7 2" xfId="8534"/>
    <cellStyle name="Millares 2 5 4 7 2 2" xfId="19367"/>
    <cellStyle name="Millares 2 5 4 7 2 2 2" xfId="40379"/>
    <cellStyle name="Millares 2 5 4 7 2 3" xfId="29546"/>
    <cellStyle name="Millares 2 5 4 7 3" xfId="14768"/>
    <cellStyle name="Millares 2 5 4 7 3 2" xfId="35780"/>
    <cellStyle name="Millares 2 5 4 7 4" xfId="24947"/>
    <cellStyle name="Millares 2 5 4 8" xfId="5090"/>
    <cellStyle name="Millares 2 5 4 8 2" xfId="15923"/>
    <cellStyle name="Millares 2 5 4 8 2 2" xfId="36935"/>
    <cellStyle name="Millares 2 5 4 8 3" xfId="26102"/>
    <cellStyle name="Millares 2 5 4 9" xfId="9689"/>
    <cellStyle name="Millares 2 5 4 9 2" xfId="20522"/>
    <cellStyle name="Millares 2 5 4 9 2 2" xfId="41534"/>
    <cellStyle name="Millares 2 5 4 9 3" xfId="30701"/>
    <cellStyle name="Millares 2 5 5" xfId="644"/>
    <cellStyle name="Millares 2 5 5 2" xfId="1996"/>
    <cellStyle name="Millares 2 5 5 2 2" xfId="6595"/>
    <cellStyle name="Millares 2 5 5 2 2 2" xfId="17428"/>
    <cellStyle name="Millares 2 5 5 2 2 2 2" xfId="38440"/>
    <cellStyle name="Millares 2 5 5 2 2 3" xfId="27607"/>
    <cellStyle name="Millares 2 5 5 2 3" xfId="12829"/>
    <cellStyle name="Millares 2 5 5 2 3 2" xfId="33841"/>
    <cellStyle name="Millares 2 5 5 2 4" xfId="23008"/>
    <cellStyle name="Millares 2 5 5 3" xfId="3116"/>
    <cellStyle name="Millares 2 5 5 3 2" xfId="7715"/>
    <cellStyle name="Millares 2 5 5 3 2 2" xfId="18548"/>
    <cellStyle name="Millares 2 5 5 3 2 2 2" xfId="39560"/>
    <cellStyle name="Millares 2 5 5 3 2 3" xfId="28727"/>
    <cellStyle name="Millares 2 5 5 3 3" xfId="13949"/>
    <cellStyle name="Millares 2 5 5 3 3 2" xfId="34961"/>
    <cellStyle name="Millares 2 5 5 3 4" xfId="24128"/>
    <cellStyle name="Millares 2 5 5 4" xfId="4097"/>
    <cellStyle name="Millares 2 5 5 4 2" xfId="8696"/>
    <cellStyle name="Millares 2 5 5 4 2 2" xfId="19529"/>
    <cellStyle name="Millares 2 5 5 4 2 2 2" xfId="40541"/>
    <cellStyle name="Millares 2 5 5 4 2 3" xfId="29708"/>
    <cellStyle name="Millares 2 5 5 4 3" xfId="14930"/>
    <cellStyle name="Millares 2 5 5 4 3 2" xfId="35942"/>
    <cellStyle name="Millares 2 5 5 4 4" xfId="25109"/>
    <cellStyle name="Millares 2 5 5 5" xfId="5252"/>
    <cellStyle name="Millares 2 5 5 5 2" xfId="16085"/>
    <cellStyle name="Millares 2 5 5 5 2 2" xfId="37097"/>
    <cellStyle name="Millares 2 5 5 5 3" xfId="26264"/>
    <cellStyle name="Millares 2 5 5 6" xfId="9851"/>
    <cellStyle name="Millares 2 5 5 6 2" xfId="20684"/>
    <cellStyle name="Millares 2 5 5 6 2 2" xfId="41696"/>
    <cellStyle name="Millares 2 5 5 6 3" xfId="30863"/>
    <cellStyle name="Millares 2 5 5 7" xfId="10832"/>
    <cellStyle name="Millares 2 5 5 7 2" xfId="31844"/>
    <cellStyle name="Millares 2 5 5 8" xfId="11486"/>
    <cellStyle name="Millares 2 5 5 8 2" xfId="32498"/>
    <cellStyle name="Millares 2 5 5 9" xfId="21665"/>
    <cellStyle name="Millares 2 5 6" xfId="974"/>
    <cellStyle name="Millares 2 5 6 2" xfId="2326"/>
    <cellStyle name="Millares 2 5 6 2 2" xfId="6925"/>
    <cellStyle name="Millares 2 5 6 2 2 2" xfId="17758"/>
    <cellStyle name="Millares 2 5 6 2 2 2 2" xfId="38770"/>
    <cellStyle name="Millares 2 5 6 2 2 3" xfId="27937"/>
    <cellStyle name="Millares 2 5 6 2 3" xfId="13159"/>
    <cellStyle name="Millares 2 5 6 2 3 2" xfId="34171"/>
    <cellStyle name="Millares 2 5 6 2 4" xfId="23338"/>
    <cellStyle name="Millares 2 5 6 3" xfId="3443"/>
    <cellStyle name="Millares 2 5 6 3 2" xfId="8042"/>
    <cellStyle name="Millares 2 5 6 3 2 2" xfId="18875"/>
    <cellStyle name="Millares 2 5 6 3 2 2 2" xfId="39887"/>
    <cellStyle name="Millares 2 5 6 3 2 3" xfId="29054"/>
    <cellStyle name="Millares 2 5 6 3 3" xfId="14276"/>
    <cellStyle name="Millares 2 5 6 3 3 2" xfId="35288"/>
    <cellStyle name="Millares 2 5 6 3 4" xfId="24455"/>
    <cellStyle name="Millares 2 5 6 4" xfId="4427"/>
    <cellStyle name="Millares 2 5 6 4 2" xfId="9026"/>
    <cellStyle name="Millares 2 5 6 4 2 2" xfId="19859"/>
    <cellStyle name="Millares 2 5 6 4 2 2 2" xfId="40871"/>
    <cellStyle name="Millares 2 5 6 4 2 3" xfId="30038"/>
    <cellStyle name="Millares 2 5 6 4 3" xfId="15260"/>
    <cellStyle name="Millares 2 5 6 4 3 2" xfId="36272"/>
    <cellStyle name="Millares 2 5 6 4 4" xfId="25439"/>
    <cellStyle name="Millares 2 5 6 5" xfId="5579"/>
    <cellStyle name="Millares 2 5 6 5 2" xfId="16412"/>
    <cellStyle name="Millares 2 5 6 5 2 2" xfId="37424"/>
    <cellStyle name="Millares 2 5 6 5 3" xfId="26591"/>
    <cellStyle name="Millares 2 5 6 6" xfId="10178"/>
    <cellStyle name="Millares 2 5 6 6 2" xfId="21011"/>
    <cellStyle name="Millares 2 5 6 6 2 2" xfId="42023"/>
    <cellStyle name="Millares 2 5 6 6 3" xfId="31190"/>
    <cellStyle name="Millares 2 5 6 7" xfId="11813"/>
    <cellStyle name="Millares 2 5 6 7 2" xfId="32825"/>
    <cellStyle name="Millares 2 5 6 8" xfId="21992"/>
    <cellStyle name="Millares 2 5 7" xfId="1304"/>
    <cellStyle name="Millares 2 5 7 2" xfId="2494"/>
    <cellStyle name="Millares 2 5 7 2 2" xfId="7093"/>
    <cellStyle name="Millares 2 5 7 2 2 2" xfId="17926"/>
    <cellStyle name="Millares 2 5 7 2 2 2 2" xfId="38938"/>
    <cellStyle name="Millares 2 5 7 2 2 3" xfId="28105"/>
    <cellStyle name="Millares 2 5 7 2 3" xfId="13327"/>
    <cellStyle name="Millares 2 5 7 2 3 2" xfId="34339"/>
    <cellStyle name="Millares 2 5 7 2 4" xfId="23506"/>
    <cellStyle name="Millares 2 5 7 3" xfId="4595"/>
    <cellStyle name="Millares 2 5 7 3 2" xfId="9194"/>
    <cellStyle name="Millares 2 5 7 3 2 2" xfId="20027"/>
    <cellStyle name="Millares 2 5 7 3 2 2 2" xfId="41039"/>
    <cellStyle name="Millares 2 5 7 3 2 3" xfId="30206"/>
    <cellStyle name="Millares 2 5 7 3 3" xfId="15428"/>
    <cellStyle name="Millares 2 5 7 3 3 2" xfId="36440"/>
    <cellStyle name="Millares 2 5 7 3 4" xfId="25607"/>
    <cellStyle name="Millares 2 5 7 4" xfId="5906"/>
    <cellStyle name="Millares 2 5 7 4 2" xfId="16739"/>
    <cellStyle name="Millares 2 5 7 4 2 2" xfId="37751"/>
    <cellStyle name="Millares 2 5 7 4 3" xfId="26918"/>
    <cellStyle name="Millares 2 5 7 5" xfId="12140"/>
    <cellStyle name="Millares 2 5 7 5 2" xfId="33152"/>
    <cellStyle name="Millares 2 5 7 6" xfId="22319"/>
    <cellStyle name="Millares 2 5 8" xfId="1664"/>
    <cellStyle name="Millares 2 5 8 2" xfId="6263"/>
    <cellStyle name="Millares 2 5 8 2 2" xfId="17096"/>
    <cellStyle name="Millares 2 5 8 2 2 2" xfId="38108"/>
    <cellStyle name="Millares 2 5 8 2 3" xfId="27275"/>
    <cellStyle name="Millares 2 5 8 3" xfId="12497"/>
    <cellStyle name="Millares 2 5 8 3 2" xfId="33509"/>
    <cellStyle name="Millares 2 5 8 4" xfId="22676"/>
    <cellStyle name="Millares 2 5 9" xfId="2789"/>
    <cellStyle name="Millares 2 5 9 2" xfId="7388"/>
    <cellStyle name="Millares 2 5 9 2 2" xfId="18221"/>
    <cellStyle name="Millares 2 5 9 2 2 2" xfId="39233"/>
    <cellStyle name="Millares 2 5 9 2 3" xfId="28400"/>
    <cellStyle name="Millares 2 5 9 3" xfId="13622"/>
    <cellStyle name="Millares 2 5 9 3 2" xfId="34634"/>
    <cellStyle name="Millares 2 5 9 4" xfId="23801"/>
    <cellStyle name="Millares 2 6" xfId="283"/>
    <cellStyle name="Millares 2 6 10" xfId="3783"/>
    <cellStyle name="Millares 2 6 10 2" xfId="8382"/>
    <cellStyle name="Millares 2 6 10 2 2" xfId="19215"/>
    <cellStyle name="Millares 2 6 10 2 2 2" xfId="40227"/>
    <cellStyle name="Millares 2 6 10 2 3" xfId="29394"/>
    <cellStyle name="Millares 2 6 10 3" xfId="14616"/>
    <cellStyle name="Millares 2 6 10 3 2" xfId="35628"/>
    <cellStyle name="Millares 2 6 10 4" xfId="24795"/>
    <cellStyle name="Millares 2 6 11" xfId="4938"/>
    <cellStyle name="Millares 2 6 11 2" xfId="15771"/>
    <cellStyle name="Millares 2 6 11 2 2" xfId="36783"/>
    <cellStyle name="Millares 2 6 11 3" xfId="25950"/>
    <cellStyle name="Millares 2 6 12" xfId="9537"/>
    <cellStyle name="Millares 2 6 12 2" xfId="20370"/>
    <cellStyle name="Millares 2 6 12 2 2" xfId="41382"/>
    <cellStyle name="Millares 2 6 12 3" xfId="30549"/>
    <cellStyle name="Millares 2 6 13" xfId="10518"/>
    <cellStyle name="Millares 2 6 13 2" xfId="31530"/>
    <cellStyle name="Millares 2 6 14" xfId="11172"/>
    <cellStyle name="Millares 2 6 14 2" xfId="32184"/>
    <cellStyle name="Millares 2 6 15" xfId="21351"/>
    <cellStyle name="Millares 2 6 2" xfId="339"/>
    <cellStyle name="Millares 2 6 2 10" xfId="9593"/>
    <cellStyle name="Millares 2 6 2 10 2" xfId="20426"/>
    <cellStyle name="Millares 2 6 2 10 2 2" xfId="41438"/>
    <cellStyle name="Millares 2 6 2 10 3" xfId="30605"/>
    <cellStyle name="Millares 2 6 2 11" xfId="10574"/>
    <cellStyle name="Millares 2 6 2 11 2" xfId="31586"/>
    <cellStyle name="Millares 2 6 2 12" xfId="11228"/>
    <cellStyle name="Millares 2 6 2 12 2" xfId="32240"/>
    <cellStyle name="Millares 2 6 2 13" xfId="21407"/>
    <cellStyle name="Millares 2 6 2 2" xfId="549"/>
    <cellStyle name="Millares 2 6 2 2 10" xfId="10739"/>
    <cellStyle name="Millares 2 6 2 2 10 2" xfId="31751"/>
    <cellStyle name="Millares 2 6 2 2 11" xfId="11393"/>
    <cellStyle name="Millares 2 6 2 2 11 2" xfId="32405"/>
    <cellStyle name="Millares 2 6 2 2 12" xfId="21572"/>
    <cellStyle name="Millares 2 6 2 2 2" xfId="879"/>
    <cellStyle name="Millares 2 6 2 2 2 2" xfId="2230"/>
    <cellStyle name="Millares 2 6 2 2 2 2 2" xfId="6829"/>
    <cellStyle name="Millares 2 6 2 2 2 2 2 2" xfId="17662"/>
    <cellStyle name="Millares 2 6 2 2 2 2 2 2 2" xfId="38674"/>
    <cellStyle name="Millares 2 6 2 2 2 2 2 3" xfId="27841"/>
    <cellStyle name="Millares 2 6 2 2 2 2 3" xfId="13063"/>
    <cellStyle name="Millares 2 6 2 2 2 2 3 2" xfId="34075"/>
    <cellStyle name="Millares 2 6 2 2 2 2 4" xfId="23242"/>
    <cellStyle name="Millares 2 6 2 2 2 3" xfId="3350"/>
    <cellStyle name="Millares 2 6 2 2 2 3 2" xfId="7949"/>
    <cellStyle name="Millares 2 6 2 2 2 3 2 2" xfId="18782"/>
    <cellStyle name="Millares 2 6 2 2 2 3 2 2 2" xfId="39794"/>
    <cellStyle name="Millares 2 6 2 2 2 3 2 3" xfId="28961"/>
    <cellStyle name="Millares 2 6 2 2 2 3 3" xfId="14183"/>
    <cellStyle name="Millares 2 6 2 2 2 3 3 2" xfId="35195"/>
    <cellStyle name="Millares 2 6 2 2 2 3 4" xfId="24362"/>
    <cellStyle name="Millares 2 6 2 2 2 4" xfId="4331"/>
    <cellStyle name="Millares 2 6 2 2 2 4 2" xfId="8930"/>
    <cellStyle name="Millares 2 6 2 2 2 4 2 2" xfId="19763"/>
    <cellStyle name="Millares 2 6 2 2 2 4 2 2 2" xfId="40775"/>
    <cellStyle name="Millares 2 6 2 2 2 4 2 3" xfId="29942"/>
    <cellStyle name="Millares 2 6 2 2 2 4 3" xfId="15164"/>
    <cellStyle name="Millares 2 6 2 2 2 4 3 2" xfId="36176"/>
    <cellStyle name="Millares 2 6 2 2 2 4 4" xfId="25343"/>
    <cellStyle name="Millares 2 6 2 2 2 5" xfId="5486"/>
    <cellStyle name="Millares 2 6 2 2 2 5 2" xfId="16319"/>
    <cellStyle name="Millares 2 6 2 2 2 5 2 2" xfId="37331"/>
    <cellStyle name="Millares 2 6 2 2 2 5 3" xfId="26498"/>
    <cellStyle name="Millares 2 6 2 2 2 6" xfId="10085"/>
    <cellStyle name="Millares 2 6 2 2 2 6 2" xfId="20918"/>
    <cellStyle name="Millares 2 6 2 2 2 6 2 2" xfId="41930"/>
    <cellStyle name="Millares 2 6 2 2 2 6 3" xfId="31097"/>
    <cellStyle name="Millares 2 6 2 2 2 7" xfId="11066"/>
    <cellStyle name="Millares 2 6 2 2 2 7 2" xfId="32078"/>
    <cellStyle name="Millares 2 6 2 2 2 8" xfId="11720"/>
    <cellStyle name="Millares 2 6 2 2 2 8 2" xfId="32732"/>
    <cellStyle name="Millares 2 6 2 2 2 9" xfId="21899"/>
    <cellStyle name="Millares 2 6 2 2 3" xfId="1209"/>
    <cellStyle name="Millares 2 6 2 2 3 2" xfId="2696"/>
    <cellStyle name="Millares 2 6 2 2 3 2 2" xfId="7295"/>
    <cellStyle name="Millares 2 6 2 2 3 2 2 2" xfId="18128"/>
    <cellStyle name="Millares 2 6 2 2 3 2 2 2 2" xfId="39140"/>
    <cellStyle name="Millares 2 6 2 2 3 2 2 3" xfId="28307"/>
    <cellStyle name="Millares 2 6 2 2 3 2 3" xfId="13529"/>
    <cellStyle name="Millares 2 6 2 2 3 2 3 2" xfId="34541"/>
    <cellStyle name="Millares 2 6 2 2 3 2 4" xfId="23708"/>
    <cellStyle name="Millares 2 6 2 2 3 3" xfId="3677"/>
    <cellStyle name="Millares 2 6 2 2 3 3 2" xfId="8276"/>
    <cellStyle name="Millares 2 6 2 2 3 3 2 2" xfId="19109"/>
    <cellStyle name="Millares 2 6 2 2 3 3 2 2 2" xfId="40121"/>
    <cellStyle name="Millares 2 6 2 2 3 3 2 3" xfId="29288"/>
    <cellStyle name="Millares 2 6 2 2 3 3 3" xfId="14510"/>
    <cellStyle name="Millares 2 6 2 2 3 3 3 2" xfId="35522"/>
    <cellStyle name="Millares 2 6 2 2 3 3 4" xfId="24689"/>
    <cellStyle name="Millares 2 6 2 2 3 4" xfId="4832"/>
    <cellStyle name="Millares 2 6 2 2 3 4 2" xfId="9431"/>
    <cellStyle name="Millares 2 6 2 2 3 4 2 2" xfId="20264"/>
    <cellStyle name="Millares 2 6 2 2 3 4 2 2 2" xfId="41276"/>
    <cellStyle name="Millares 2 6 2 2 3 4 2 3" xfId="30443"/>
    <cellStyle name="Millares 2 6 2 2 3 4 3" xfId="15665"/>
    <cellStyle name="Millares 2 6 2 2 3 4 3 2" xfId="36677"/>
    <cellStyle name="Millares 2 6 2 2 3 4 4" xfId="25844"/>
    <cellStyle name="Millares 2 6 2 2 3 5" xfId="5813"/>
    <cellStyle name="Millares 2 6 2 2 3 5 2" xfId="16646"/>
    <cellStyle name="Millares 2 6 2 2 3 5 2 2" xfId="37658"/>
    <cellStyle name="Millares 2 6 2 2 3 5 3" xfId="26825"/>
    <cellStyle name="Millares 2 6 2 2 3 6" xfId="10412"/>
    <cellStyle name="Millares 2 6 2 2 3 6 2" xfId="21245"/>
    <cellStyle name="Millares 2 6 2 2 3 6 2 2" xfId="42257"/>
    <cellStyle name="Millares 2 6 2 2 3 6 3" xfId="31424"/>
    <cellStyle name="Millares 2 6 2 2 3 7" xfId="12047"/>
    <cellStyle name="Millares 2 6 2 2 3 7 2" xfId="33059"/>
    <cellStyle name="Millares 2 6 2 2 3 8" xfId="22226"/>
    <cellStyle name="Millares 2 6 2 2 4" xfId="1539"/>
    <cellStyle name="Millares 2 6 2 2 4 2" xfId="6140"/>
    <cellStyle name="Millares 2 6 2 2 4 2 2" xfId="16973"/>
    <cellStyle name="Millares 2 6 2 2 4 2 2 2" xfId="37985"/>
    <cellStyle name="Millares 2 6 2 2 4 2 3" xfId="27152"/>
    <cellStyle name="Millares 2 6 2 2 4 3" xfId="12374"/>
    <cellStyle name="Millares 2 6 2 2 4 3 2" xfId="33386"/>
    <cellStyle name="Millares 2 6 2 2 4 4" xfId="22553"/>
    <cellStyle name="Millares 2 6 2 2 5" xfId="1903"/>
    <cellStyle name="Millares 2 6 2 2 5 2" xfId="6502"/>
    <cellStyle name="Millares 2 6 2 2 5 2 2" xfId="17335"/>
    <cellStyle name="Millares 2 6 2 2 5 2 2 2" xfId="38347"/>
    <cellStyle name="Millares 2 6 2 2 5 2 3" xfId="27514"/>
    <cellStyle name="Millares 2 6 2 2 5 3" xfId="12736"/>
    <cellStyle name="Millares 2 6 2 2 5 3 2" xfId="33748"/>
    <cellStyle name="Millares 2 6 2 2 5 4" xfId="22915"/>
    <cellStyle name="Millares 2 6 2 2 6" xfId="3023"/>
    <cellStyle name="Millares 2 6 2 2 6 2" xfId="7622"/>
    <cellStyle name="Millares 2 6 2 2 6 2 2" xfId="18455"/>
    <cellStyle name="Millares 2 6 2 2 6 2 2 2" xfId="39467"/>
    <cellStyle name="Millares 2 6 2 2 6 2 3" xfId="28634"/>
    <cellStyle name="Millares 2 6 2 2 6 3" xfId="13856"/>
    <cellStyle name="Millares 2 6 2 2 6 3 2" xfId="34868"/>
    <cellStyle name="Millares 2 6 2 2 6 4" xfId="24035"/>
    <cellStyle name="Millares 2 6 2 2 7" xfId="4004"/>
    <cellStyle name="Millares 2 6 2 2 7 2" xfId="8603"/>
    <cellStyle name="Millares 2 6 2 2 7 2 2" xfId="19436"/>
    <cellStyle name="Millares 2 6 2 2 7 2 2 2" xfId="40448"/>
    <cellStyle name="Millares 2 6 2 2 7 2 3" xfId="29615"/>
    <cellStyle name="Millares 2 6 2 2 7 3" xfId="14837"/>
    <cellStyle name="Millares 2 6 2 2 7 3 2" xfId="35849"/>
    <cellStyle name="Millares 2 6 2 2 7 4" xfId="25016"/>
    <cellStyle name="Millares 2 6 2 2 8" xfId="5159"/>
    <cellStyle name="Millares 2 6 2 2 8 2" xfId="15992"/>
    <cellStyle name="Millares 2 6 2 2 8 2 2" xfId="37004"/>
    <cellStyle name="Millares 2 6 2 2 8 3" xfId="26171"/>
    <cellStyle name="Millares 2 6 2 2 9" xfId="9758"/>
    <cellStyle name="Millares 2 6 2 2 9 2" xfId="20591"/>
    <cellStyle name="Millares 2 6 2 2 9 2 2" xfId="41603"/>
    <cellStyle name="Millares 2 6 2 2 9 3" xfId="30770"/>
    <cellStyle name="Millares 2 6 2 3" xfId="713"/>
    <cellStyle name="Millares 2 6 2 3 2" xfId="2065"/>
    <cellStyle name="Millares 2 6 2 3 2 2" xfId="6664"/>
    <cellStyle name="Millares 2 6 2 3 2 2 2" xfId="17497"/>
    <cellStyle name="Millares 2 6 2 3 2 2 2 2" xfId="38509"/>
    <cellStyle name="Millares 2 6 2 3 2 2 3" xfId="27676"/>
    <cellStyle name="Millares 2 6 2 3 2 3" xfId="12898"/>
    <cellStyle name="Millares 2 6 2 3 2 3 2" xfId="33910"/>
    <cellStyle name="Millares 2 6 2 3 2 4" xfId="23077"/>
    <cellStyle name="Millares 2 6 2 3 3" xfId="3185"/>
    <cellStyle name="Millares 2 6 2 3 3 2" xfId="7784"/>
    <cellStyle name="Millares 2 6 2 3 3 2 2" xfId="18617"/>
    <cellStyle name="Millares 2 6 2 3 3 2 2 2" xfId="39629"/>
    <cellStyle name="Millares 2 6 2 3 3 2 3" xfId="28796"/>
    <cellStyle name="Millares 2 6 2 3 3 3" xfId="14018"/>
    <cellStyle name="Millares 2 6 2 3 3 3 2" xfId="35030"/>
    <cellStyle name="Millares 2 6 2 3 3 4" xfId="24197"/>
    <cellStyle name="Millares 2 6 2 3 4" xfId="4166"/>
    <cellStyle name="Millares 2 6 2 3 4 2" xfId="8765"/>
    <cellStyle name="Millares 2 6 2 3 4 2 2" xfId="19598"/>
    <cellStyle name="Millares 2 6 2 3 4 2 2 2" xfId="40610"/>
    <cellStyle name="Millares 2 6 2 3 4 2 3" xfId="29777"/>
    <cellStyle name="Millares 2 6 2 3 4 3" xfId="14999"/>
    <cellStyle name="Millares 2 6 2 3 4 3 2" xfId="36011"/>
    <cellStyle name="Millares 2 6 2 3 4 4" xfId="25178"/>
    <cellStyle name="Millares 2 6 2 3 5" xfId="5321"/>
    <cellStyle name="Millares 2 6 2 3 5 2" xfId="16154"/>
    <cellStyle name="Millares 2 6 2 3 5 2 2" xfId="37166"/>
    <cellStyle name="Millares 2 6 2 3 5 3" xfId="26333"/>
    <cellStyle name="Millares 2 6 2 3 6" xfId="9920"/>
    <cellStyle name="Millares 2 6 2 3 6 2" xfId="20753"/>
    <cellStyle name="Millares 2 6 2 3 6 2 2" xfId="41765"/>
    <cellStyle name="Millares 2 6 2 3 6 3" xfId="30932"/>
    <cellStyle name="Millares 2 6 2 3 7" xfId="10901"/>
    <cellStyle name="Millares 2 6 2 3 7 2" xfId="31913"/>
    <cellStyle name="Millares 2 6 2 3 8" xfId="11555"/>
    <cellStyle name="Millares 2 6 2 3 8 2" xfId="32567"/>
    <cellStyle name="Millares 2 6 2 3 9" xfId="21734"/>
    <cellStyle name="Millares 2 6 2 4" xfId="1043"/>
    <cellStyle name="Millares 2 6 2 4 2" xfId="2395"/>
    <cellStyle name="Millares 2 6 2 4 2 2" xfId="6994"/>
    <cellStyle name="Millares 2 6 2 4 2 2 2" xfId="17827"/>
    <cellStyle name="Millares 2 6 2 4 2 2 2 2" xfId="38839"/>
    <cellStyle name="Millares 2 6 2 4 2 2 3" xfId="28006"/>
    <cellStyle name="Millares 2 6 2 4 2 3" xfId="13228"/>
    <cellStyle name="Millares 2 6 2 4 2 3 2" xfId="34240"/>
    <cellStyle name="Millares 2 6 2 4 2 4" xfId="23407"/>
    <cellStyle name="Millares 2 6 2 4 3" xfId="3512"/>
    <cellStyle name="Millares 2 6 2 4 3 2" xfId="8111"/>
    <cellStyle name="Millares 2 6 2 4 3 2 2" xfId="18944"/>
    <cellStyle name="Millares 2 6 2 4 3 2 2 2" xfId="39956"/>
    <cellStyle name="Millares 2 6 2 4 3 2 3" xfId="29123"/>
    <cellStyle name="Millares 2 6 2 4 3 3" xfId="14345"/>
    <cellStyle name="Millares 2 6 2 4 3 3 2" xfId="35357"/>
    <cellStyle name="Millares 2 6 2 4 3 4" xfId="24524"/>
    <cellStyle name="Millares 2 6 2 4 4" xfId="4496"/>
    <cellStyle name="Millares 2 6 2 4 4 2" xfId="9095"/>
    <cellStyle name="Millares 2 6 2 4 4 2 2" xfId="19928"/>
    <cellStyle name="Millares 2 6 2 4 4 2 2 2" xfId="40940"/>
    <cellStyle name="Millares 2 6 2 4 4 2 3" xfId="30107"/>
    <cellStyle name="Millares 2 6 2 4 4 3" xfId="15329"/>
    <cellStyle name="Millares 2 6 2 4 4 3 2" xfId="36341"/>
    <cellStyle name="Millares 2 6 2 4 4 4" xfId="25508"/>
    <cellStyle name="Millares 2 6 2 4 5" xfId="5648"/>
    <cellStyle name="Millares 2 6 2 4 5 2" xfId="16481"/>
    <cellStyle name="Millares 2 6 2 4 5 2 2" xfId="37493"/>
    <cellStyle name="Millares 2 6 2 4 5 3" xfId="26660"/>
    <cellStyle name="Millares 2 6 2 4 6" xfId="10247"/>
    <cellStyle name="Millares 2 6 2 4 6 2" xfId="21080"/>
    <cellStyle name="Millares 2 6 2 4 6 2 2" xfId="42092"/>
    <cellStyle name="Millares 2 6 2 4 6 3" xfId="31259"/>
    <cellStyle name="Millares 2 6 2 4 7" xfId="11882"/>
    <cellStyle name="Millares 2 6 2 4 7 2" xfId="32894"/>
    <cellStyle name="Millares 2 6 2 4 8" xfId="22061"/>
    <cellStyle name="Millares 2 6 2 5" xfId="1373"/>
    <cellStyle name="Millares 2 6 2 5 2" xfId="2563"/>
    <cellStyle name="Millares 2 6 2 5 2 2" xfId="7162"/>
    <cellStyle name="Millares 2 6 2 5 2 2 2" xfId="17995"/>
    <cellStyle name="Millares 2 6 2 5 2 2 2 2" xfId="39007"/>
    <cellStyle name="Millares 2 6 2 5 2 2 3" xfId="28174"/>
    <cellStyle name="Millares 2 6 2 5 2 3" xfId="13396"/>
    <cellStyle name="Millares 2 6 2 5 2 3 2" xfId="34408"/>
    <cellStyle name="Millares 2 6 2 5 2 4" xfId="23575"/>
    <cellStyle name="Millares 2 6 2 5 3" xfId="4664"/>
    <cellStyle name="Millares 2 6 2 5 3 2" xfId="9263"/>
    <cellStyle name="Millares 2 6 2 5 3 2 2" xfId="20096"/>
    <cellStyle name="Millares 2 6 2 5 3 2 2 2" xfId="41108"/>
    <cellStyle name="Millares 2 6 2 5 3 2 3" xfId="30275"/>
    <cellStyle name="Millares 2 6 2 5 3 3" xfId="15497"/>
    <cellStyle name="Millares 2 6 2 5 3 3 2" xfId="36509"/>
    <cellStyle name="Millares 2 6 2 5 3 4" xfId="25676"/>
    <cellStyle name="Millares 2 6 2 5 4" xfId="5975"/>
    <cellStyle name="Millares 2 6 2 5 4 2" xfId="16808"/>
    <cellStyle name="Millares 2 6 2 5 4 2 2" xfId="37820"/>
    <cellStyle name="Millares 2 6 2 5 4 3" xfId="26987"/>
    <cellStyle name="Millares 2 6 2 5 5" xfId="12209"/>
    <cellStyle name="Millares 2 6 2 5 5 2" xfId="33221"/>
    <cellStyle name="Millares 2 6 2 5 6" xfId="22388"/>
    <cellStyle name="Millares 2 6 2 6" xfId="1733"/>
    <cellStyle name="Millares 2 6 2 6 2" xfId="6332"/>
    <cellStyle name="Millares 2 6 2 6 2 2" xfId="17165"/>
    <cellStyle name="Millares 2 6 2 6 2 2 2" xfId="38177"/>
    <cellStyle name="Millares 2 6 2 6 2 3" xfId="27344"/>
    <cellStyle name="Millares 2 6 2 6 3" xfId="12566"/>
    <cellStyle name="Millares 2 6 2 6 3 2" xfId="33578"/>
    <cellStyle name="Millares 2 6 2 6 4" xfId="22745"/>
    <cellStyle name="Millares 2 6 2 7" xfId="2858"/>
    <cellStyle name="Millares 2 6 2 7 2" xfId="7457"/>
    <cellStyle name="Millares 2 6 2 7 2 2" xfId="18290"/>
    <cellStyle name="Millares 2 6 2 7 2 2 2" xfId="39302"/>
    <cellStyle name="Millares 2 6 2 7 2 3" xfId="28469"/>
    <cellStyle name="Millares 2 6 2 7 3" xfId="13691"/>
    <cellStyle name="Millares 2 6 2 7 3 2" xfId="34703"/>
    <cellStyle name="Millares 2 6 2 7 4" xfId="23870"/>
    <cellStyle name="Millares 2 6 2 8" xfId="3839"/>
    <cellStyle name="Millares 2 6 2 8 2" xfId="8438"/>
    <cellStyle name="Millares 2 6 2 8 2 2" xfId="19271"/>
    <cellStyle name="Millares 2 6 2 8 2 2 2" xfId="40283"/>
    <cellStyle name="Millares 2 6 2 8 2 3" xfId="29450"/>
    <cellStyle name="Millares 2 6 2 8 3" xfId="14672"/>
    <cellStyle name="Millares 2 6 2 8 3 2" xfId="35684"/>
    <cellStyle name="Millares 2 6 2 8 4" xfId="24851"/>
    <cellStyle name="Millares 2 6 2 9" xfId="4994"/>
    <cellStyle name="Millares 2 6 2 9 2" xfId="15827"/>
    <cellStyle name="Millares 2 6 2 9 2 2" xfId="36839"/>
    <cellStyle name="Millares 2 6 2 9 3" xfId="26006"/>
    <cellStyle name="Millares 2 6 3" xfId="393"/>
    <cellStyle name="Millares 2 6 3 10" xfId="9646"/>
    <cellStyle name="Millares 2 6 3 10 2" xfId="20479"/>
    <cellStyle name="Millares 2 6 3 10 2 2" xfId="41491"/>
    <cellStyle name="Millares 2 6 3 10 3" xfId="30658"/>
    <cellStyle name="Millares 2 6 3 11" xfId="10627"/>
    <cellStyle name="Millares 2 6 3 11 2" xfId="31639"/>
    <cellStyle name="Millares 2 6 3 12" xfId="11281"/>
    <cellStyle name="Millares 2 6 3 12 2" xfId="32293"/>
    <cellStyle name="Millares 2 6 3 13" xfId="21460"/>
    <cellStyle name="Millares 2 6 3 2" xfId="604"/>
    <cellStyle name="Millares 2 6 3 2 10" xfId="10792"/>
    <cellStyle name="Millares 2 6 3 2 10 2" xfId="31804"/>
    <cellStyle name="Millares 2 6 3 2 11" xfId="11446"/>
    <cellStyle name="Millares 2 6 3 2 11 2" xfId="32458"/>
    <cellStyle name="Millares 2 6 3 2 12" xfId="21625"/>
    <cellStyle name="Millares 2 6 3 2 2" xfId="934"/>
    <cellStyle name="Millares 2 6 3 2 2 2" xfId="2283"/>
    <cellStyle name="Millares 2 6 3 2 2 2 2" xfId="6882"/>
    <cellStyle name="Millares 2 6 3 2 2 2 2 2" xfId="17715"/>
    <cellStyle name="Millares 2 6 3 2 2 2 2 2 2" xfId="38727"/>
    <cellStyle name="Millares 2 6 3 2 2 2 2 3" xfId="27894"/>
    <cellStyle name="Millares 2 6 3 2 2 2 3" xfId="13116"/>
    <cellStyle name="Millares 2 6 3 2 2 2 3 2" xfId="34128"/>
    <cellStyle name="Millares 2 6 3 2 2 2 4" xfId="23295"/>
    <cellStyle name="Millares 2 6 3 2 2 3" xfId="3403"/>
    <cellStyle name="Millares 2 6 3 2 2 3 2" xfId="8002"/>
    <cellStyle name="Millares 2 6 3 2 2 3 2 2" xfId="18835"/>
    <cellStyle name="Millares 2 6 3 2 2 3 2 2 2" xfId="39847"/>
    <cellStyle name="Millares 2 6 3 2 2 3 2 3" xfId="29014"/>
    <cellStyle name="Millares 2 6 3 2 2 3 3" xfId="14236"/>
    <cellStyle name="Millares 2 6 3 2 2 3 3 2" xfId="35248"/>
    <cellStyle name="Millares 2 6 3 2 2 3 4" xfId="24415"/>
    <cellStyle name="Millares 2 6 3 2 2 4" xfId="4384"/>
    <cellStyle name="Millares 2 6 3 2 2 4 2" xfId="8983"/>
    <cellStyle name="Millares 2 6 3 2 2 4 2 2" xfId="19816"/>
    <cellStyle name="Millares 2 6 3 2 2 4 2 2 2" xfId="40828"/>
    <cellStyle name="Millares 2 6 3 2 2 4 2 3" xfId="29995"/>
    <cellStyle name="Millares 2 6 3 2 2 4 3" xfId="15217"/>
    <cellStyle name="Millares 2 6 3 2 2 4 3 2" xfId="36229"/>
    <cellStyle name="Millares 2 6 3 2 2 4 4" xfId="25396"/>
    <cellStyle name="Millares 2 6 3 2 2 5" xfId="5539"/>
    <cellStyle name="Millares 2 6 3 2 2 5 2" xfId="16372"/>
    <cellStyle name="Millares 2 6 3 2 2 5 2 2" xfId="37384"/>
    <cellStyle name="Millares 2 6 3 2 2 5 3" xfId="26551"/>
    <cellStyle name="Millares 2 6 3 2 2 6" xfId="10138"/>
    <cellStyle name="Millares 2 6 3 2 2 6 2" xfId="20971"/>
    <cellStyle name="Millares 2 6 3 2 2 6 2 2" xfId="41983"/>
    <cellStyle name="Millares 2 6 3 2 2 6 3" xfId="31150"/>
    <cellStyle name="Millares 2 6 3 2 2 7" xfId="11119"/>
    <cellStyle name="Millares 2 6 3 2 2 7 2" xfId="32131"/>
    <cellStyle name="Millares 2 6 3 2 2 8" xfId="11773"/>
    <cellStyle name="Millares 2 6 3 2 2 8 2" xfId="32785"/>
    <cellStyle name="Millares 2 6 3 2 2 9" xfId="21952"/>
    <cellStyle name="Millares 2 6 3 2 3" xfId="1264"/>
    <cellStyle name="Millares 2 6 3 2 3 2" xfId="2749"/>
    <cellStyle name="Millares 2 6 3 2 3 2 2" xfId="7348"/>
    <cellStyle name="Millares 2 6 3 2 3 2 2 2" xfId="18181"/>
    <cellStyle name="Millares 2 6 3 2 3 2 2 2 2" xfId="39193"/>
    <cellStyle name="Millares 2 6 3 2 3 2 2 3" xfId="28360"/>
    <cellStyle name="Millares 2 6 3 2 3 2 3" xfId="13582"/>
    <cellStyle name="Millares 2 6 3 2 3 2 3 2" xfId="34594"/>
    <cellStyle name="Millares 2 6 3 2 3 2 4" xfId="23761"/>
    <cellStyle name="Millares 2 6 3 2 3 3" xfId="3730"/>
    <cellStyle name="Millares 2 6 3 2 3 3 2" xfId="8329"/>
    <cellStyle name="Millares 2 6 3 2 3 3 2 2" xfId="19162"/>
    <cellStyle name="Millares 2 6 3 2 3 3 2 2 2" xfId="40174"/>
    <cellStyle name="Millares 2 6 3 2 3 3 2 3" xfId="29341"/>
    <cellStyle name="Millares 2 6 3 2 3 3 3" xfId="14563"/>
    <cellStyle name="Millares 2 6 3 2 3 3 3 2" xfId="35575"/>
    <cellStyle name="Millares 2 6 3 2 3 3 4" xfId="24742"/>
    <cellStyle name="Millares 2 6 3 2 3 4" xfId="4885"/>
    <cellStyle name="Millares 2 6 3 2 3 4 2" xfId="9484"/>
    <cellStyle name="Millares 2 6 3 2 3 4 2 2" xfId="20317"/>
    <cellStyle name="Millares 2 6 3 2 3 4 2 2 2" xfId="41329"/>
    <cellStyle name="Millares 2 6 3 2 3 4 2 3" xfId="30496"/>
    <cellStyle name="Millares 2 6 3 2 3 4 3" xfId="15718"/>
    <cellStyle name="Millares 2 6 3 2 3 4 3 2" xfId="36730"/>
    <cellStyle name="Millares 2 6 3 2 3 4 4" xfId="25897"/>
    <cellStyle name="Millares 2 6 3 2 3 5" xfId="5866"/>
    <cellStyle name="Millares 2 6 3 2 3 5 2" xfId="16699"/>
    <cellStyle name="Millares 2 6 3 2 3 5 2 2" xfId="37711"/>
    <cellStyle name="Millares 2 6 3 2 3 5 3" xfId="26878"/>
    <cellStyle name="Millares 2 6 3 2 3 6" xfId="10465"/>
    <cellStyle name="Millares 2 6 3 2 3 6 2" xfId="21298"/>
    <cellStyle name="Millares 2 6 3 2 3 6 2 2" xfId="42310"/>
    <cellStyle name="Millares 2 6 3 2 3 6 3" xfId="31477"/>
    <cellStyle name="Millares 2 6 3 2 3 7" xfId="12100"/>
    <cellStyle name="Millares 2 6 3 2 3 7 2" xfId="33112"/>
    <cellStyle name="Millares 2 6 3 2 3 8" xfId="22279"/>
    <cellStyle name="Millares 2 6 3 2 4" xfId="1594"/>
    <cellStyle name="Millares 2 6 3 2 4 2" xfId="6193"/>
    <cellStyle name="Millares 2 6 3 2 4 2 2" xfId="17026"/>
    <cellStyle name="Millares 2 6 3 2 4 2 2 2" xfId="38038"/>
    <cellStyle name="Millares 2 6 3 2 4 2 3" xfId="27205"/>
    <cellStyle name="Millares 2 6 3 2 4 3" xfId="12427"/>
    <cellStyle name="Millares 2 6 3 2 4 3 2" xfId="33439"/>
    <cellStyle name="Millares 2 6 3 2 4 4" xfId="22606"/>
    <cellStyle name="Millares 2 6 3 2 5" xfId="1956"/>
    <cellStyle name="Millares 2 6 3 2 5 2" xfId="6555"/>
    <cellStyle name="Millares 2 6 3 2 5 2 2" xfId="17388"/>
    <cellStyle name="Millares 2 6 3 2 5 2 2 2" xfId="38400"/>
    <cellStyle name="Millares 2 6 3 2 5 2 3" xfId="27567"/>
    <cellStyle name="Millares 2 6 3 2 5 3" xfId="12789"/>
    <cellStyle name="Millares 2 6 3 2 5 3 2" xfId="33801"/>
    <cellStyle name="Millares 2 6 3 2 5 4" xfId="22968"/>
    <cellStyle name="Millares 2 6 3 2 6" xfId="3076"/>
    <cellStyle name="Millares 2 6 3 2 6 2" xfId="7675"/>
    <cellStyle name="Millares 2 6 3 2 6 2 2" xfId="18508"/>
    <cellStyle name="Millares 2 6 3 2 6 2 2 2" xfId="39520"/>
    <cellStyle name="Millares 2 6 3 2 6 2 3" xfId="28687"/>
    <cellStyle name="Millares 2 6 3 2 6 3" xfId="13909"/>
    <cellStyle name="Millares 2 6 3 2 6 3 2" xfId="34921"/>
    <cellStyle name="Millares 2 6 3 2 6 4" xfId="24088"/>
    <cellStyle name="Millares 2 6 3 2 7" xfId="4057"/>
    <cellStyle name="Millares 2 6 3 2 7 2" xfId="8656"/>
    <cellStyle name="Millares 2 6 3 2 7 2 2" xfId="19489"/>
    <cellStyle name="Millares 2 6 3 2 7 2 2 2" xfId="40501"/>
    <cellStyle name="Millares 2 6 3 2 7 2 3" xfId="29668"/>
    <cellStyle name="Millares 2 6 3 2 7 3" xfId="14890"/>
    <cellStyle name="Millares 2 6 3 2 7 3 2" xfId="35902"/>
    <cellStyle name="Millares 2 6 3 2 7 4" xfId="25069"/>
    <cellStyle name="Millares 2 6 3 2 8" xfId="5212"/>
    <cellStyle name="Millares 2 6 3 2 8 2" xfId="16045"/>
    <cellStyle name="Millares 2 6 3 2 8 2 2" xfId="37057"/>
    <cellStyle name="Millares 2 6 3 2 8 3" xfId="26224"/>
    <cellStyle name="Millares 2 6 3 2 9" xfId="9811"/>
    <cellStyle name="Millares 2 6 3 2 9 2" xfId="20644"/>
    <cellStyle name="Millares 2 6 3 2 9 2 2" xfId="41656"/>
    <cellStyle name="Millares 2 6 3 2 9 3" xfId="30823"/>
    <cellStyle name="Millares 2 6 3 3" xfId="767"/>
    <cellStyle name="Millares 2 6 3 3 2" xfId="2118"/>
    <cellStyle name="Millares 2 6 3 3 2 2" xfId="6717"/>
    <cellStyle name="Millares 2 6 3 3 2 2 2" xfId="17550"/>
    <cellStyle name="Millares 2 6 3 3 2 2 2 2" xfId="38562"/>
    <cellStyle name="Millares 2 6 3 3 2 2 3" xfId="27729"/>
    <cellStyle name="Millares 2 6 3 3 2 3" xfId="12951"/>
    <cellStyle name="Millares 2 6 3 3 2 3 2" xfId="33963"/>
    <cellStyle name="Millares 2 6 3 3 2 4" xfId="23130"/>
    <cellStyle name="Millares 2 6 3 3 3" xfId="3238"/>
    <cellStyle name="Millares 2 6 3 3 3 2" xfId="7837"/>
    <cellStyle name="Millares 2 6 3 3 3 2 2" xfId="18670"/>
    <cellStyle name="Millares 2 6 3 3 3 2 2 2" xfId="39682"/>
    <cellStyle name="Millares 2 6 3 3 3 2 3" xfId="28849"/>
    <cellStyle name="Millares 2 6 3 3 3 3" xfId="14071"/>
    <cellStyle name="Millares 2 6 3 3 3 3 2" xfId="35083"/>
    <cellStyle name="Millares 2 6 3 3 3 4" xfId="24250"/>
    <cellStyle name="Millares 2 6 3 3 4" xfId="4219"/>
    <cellStyle name="Millares 2 6 3 3 4 2" xfId="8818"/>
    <cellStyle name="Millares 2 6 3 3 4 2 2" xfId="19651"/>
    <cellStyle name="Millares 2 6 3 3 4 2 2 2" xfId="40663"/>
    <cellStyle name="Millares 2 6 3 3 4 2 3" xfId="29830"/>
    <cellStyle name="Millares 2 6 3 3 4 3" xfId="15052"/>
    <cellStyle name="Millares 2 6 3 3 4 3 2" xfId="36064"/>
    <cellStyle name="Millares 2 6 3 3 4 4" xfId="25231"/>
    <cellStyle name="Millares 2 6 3 3 5" xfId="5374"/>
    <cellStyle name="Millares 2 6 3 3 5 2" xfId="16207"/>
    <cellStyle name="Millares 2 6 3 3 5 2 2" xfId="37219"/>
    <cellStyle name="Millares 2 6 3 3 5 3" xfId="26386"/>
    <cellStyle name="Millares 2 6 3 3 6" xfId="9973"/>
    <cellStyle name="Millares 2 6 3 3 6 2" xfId="20806"/>
    <cellStyle name="Millares 2 6 3 3 6 2 2" xfId="41818"/>
    <cellStyle name="Millares 2 6 3 3 6 3" xfId="30985"/>
    <cellStyle name="Millares 2 6 3 3 7" xfId="10954"/>
    <cellStyle name="Millares 2 6 3 3 7 2" xfId="31966"/>
    <cellStyle name="Millares 2 6 3 3 8" xfId="11608"/>
    <cellStyle name="Millares 2 6 3 3 8 2" xfId="32620"/>
    <cellStyle name="Millares 2 6 3 3 9" xfId="21787"/>
    <cellStyle name="Millares 2 6 3 4" xfId="1097"/>
    <cellStyle name="Millares 2 6 3 4 2" xfId="2448"/>
    <cellStyle name="Millares 2 6 3 4 2 2" xfId="7047"/>
    <cellStyle name="Millares 2 6 3 4 2 2 2" xfId="17880"/>
    <cellStyle name="Millares 2 6 3 4 2 2 2 2" xfId="38892"/>
    <cellStyle name="Millares 2 6 3 4 2 2 3" xfId="28059"/>
    <cellStyle name="Millares 2 6 3 4 2 3" xfId="13281"/>
    <cellStyle name="Millares 2 6 3 4 2 3 2" xfId="34293"/>
    <cellStyle name="Millares 2 6 3 4 2 4" xfId="23460"/>
    <cellStyle name="Millares 2 6 3 4 3" xfId="3565"/>
    <cellStyle name="Millares 2 6 3 4 3 2" xfId="8164"/>
    <cellStyle name="Millares 2 6 3 4 3 2 2" xfId="18997"/>
    <cellStyle name="Millares 2 6 3 4 3 2 2 2" xfId="40009"/>
    <cellStyle name="Millares 2 6 3 4 3 2 3" xfId="29176"/>
    <cellStyle name="Millares 2 6 3 4 3 3" xfId="14398"/>
    <cellStyle name="Millares 2 6 3 4 3 3 2" xfId="35410"/>
    <cellStyle name="Millares 2 6 3 4 3 4" xfId="24577"/>
    <cellStyle name="Millares 2 6 3 4 4" xfId="4549"/>
    <cellStyle name="Millares 2 6 3 4 4 2" xfId="9148"/>
    <cellStyle name="Millares 2 6 3 4 4 2 2" xfId="19981"/>
    <cellStyle name="Millares 2 6 3 4 4 2 2 2" xfId="40993"/>
    <cellStyle name="Millares 2 6 3 4 4 2 3" xfId="30160"/>
    <cellStyle name="Millares 2 6 3 4 4 3" xfId="15382"/>
    <cellStyle name="Millares 2 6 3 4 4 3 2" xfId="36394"/>
    <cellStyle name="Millares 2 6 3 4 4 4" xfId="25561"/>
    <cellStyle name="Millares 2 6 3 4 5" xfId="5701"/>
    <cellStyle name="Millares 2 6 3 4 5 2" xfId="16534"/>
    <cellStyle name="Millares 2 6 3 4 5 2 2" xfId="37546"/>
    <cellStyle name="Millares 2 6 3 4 5 3" xfId="26713"/>
    <cellStyle name="Millares 2 6 3 4 6" xfId="10300"/>
    <cellStyle name="Millares 2 6 3 4 6 2" xfId="21133"/>
    <cellStyle name="Millares 2 6 3 4 6 2 2" xfId="42145"/>
    <cellStyle name="Millares 2 6 3 4 6 3" xfId="31312"/>
    <cellStyle name="Millares 2 6 3 4 7" xfId="11935"/>
    <cellStyle name="Millares 2 6 3 4 7 2" xfId="32947"/>
    <cellStyle name="Millares 2 6 3 4 8" xfId="22114"/>
    <cellStyle name="Millares 2 6 3 5" xfId="1427"/>
    <cellStyle name="Millares 2 6 3 5 2" xfId="2616"/>
    <cellStyle name="Millares 2 6 3 5 2 2" xfId="7215"/>
    <cellStyle name="Millares 2 6 3 5 2 2 2" xfId="18048"/>
    <cellStyle name="Millares 2 6 3 5 2 2 2 2" xfId="39060"/>
    <cellStyle name="Millares 2 6 3 5 2 2 3" xfId="28227"/>
    <cellStyle name="Millares 2 6 3 5 2 3" xfId="13449"/>
    <cellStyle name="Millares 2 6 3 5 2 3 2" xfId="34461"/>
    <cellStyle name="Millares 2 6 3 5 2 4" xfId="23628"/>
    <cellStyle name="Millares 2 6 3 5 3" xfId="4717"/>
    <cellStyle name="Millares 2 6 3 5 3 2" xfId="9316"/>
    <cellStyle name="Millares 2 6 3 5 3 2 2" xfId="20149"/>
    <cellStyle name="Millares 2 6 3 5 3 2 2 2" xfId="41161"/>
    <cellStyle name="Millares 2 6 3 5 3 2 3" xfId="30328"/>
    <cellStyle name="Millares 2 6 3 5 3 3" xfId="15550"/>
    <cellStyle name="Millares 2 6 3 5 3 3 2" xfId="36562"/>
    <cellStyle name="Millares 2 6 3 5 3 4" xfId="25729"/>
    <cellStyle name="Millares 2 6 3 5 4" xfId="6028"/>
    <cellStyle name="Millares 2 6 3 5 4 2" xfId="16861"/>
    <cellStyle name="Millares 2 6 3 5 4 2 2" xfId="37873"/>
    <cellStyle name="Millares 2 6 3 5 4 3" xfId="27040"/>
    <cellStyle name="Millares 2 6 3 5 5" xfId="12262"/>
    <cellStyle name="Millares 2 6 3 5 5 2" xfId="33274"/>
    <cellStyle name="Millares 2 6 3 5 6" xfId="22441"/>
    <cellStyle name="Millares 2 6 3 6" xfId="1786"/>
    <cellStyle name="Millares 2 6 3 6 2" xfId="6385"/>
    <cellStyle name="Millares 2 6 3 6 2 2" xfId="17218"/>
    <cellStyle name="Millares 2 6 3 6 2 2 2" xfId="38230"/>
    <cellStyle name="Millares 2 6 3 6 2 3" xfId="27397"/>
    <cellStyle name="Millares 2 6 3 6 3" xfId="12619"/>
    <cellStyle name="Millares 2 6 3 6 3 2" xfId="33631"/>
    <cellStyle name="Millares 2 6 3 6 4" xfId="22798"/>
    <cellStyle name="Millares 2 6 3 7" xfId="2911"/>
    <cellStyle name="Millares 2 6 3 7 2" xfId="7510"/>
    <cellStyle name="Millares 2 6 3 7 2 2" xfId="18343"/>
    <cellStyle name="Millares 2 6 3 7 2 2 2" xfId="39355"/>
    <cellStyle name="Millares 2 6 3 7 2 3" xfId="28522"/>
    <cellStyle name="Millares 2 6 3 7 3" xfId="13744"/>
    <cellStyle name="Millares 2 6 3 7 3 2" xfId="34756"/>
    <cellStyle name="Millares 2 6 3 7 4" xfId="23923"/>
    <cellStyle name="Millares 2 6 3 8" xfId="3892"/>
    <cellStyle name="Millares 2 6 3 8 2" xfId="8491"/>
    <cellStyle name="Millares 2 6 3 8 2 2" xfId="19324"/>
    <cellStyle name="Millares 2 6 3 8 2 2 2" xfId="40336"/>
    <cellStyle name="Millares 2 6 3 8 2 3" xfId="29503"/>
    <cellStyle name="Millares 2 6 3 8 3" xfId="14725"/>
    <cellStyle name="Millares 2 6 3 8 3 2" xfId="35737"/>
    <cellStyle name="Millares 2 6 3 8 4" xfId="24904"/>
    <cellStyle name="Millares 2 6 3 9" xfId="5047"/>
    <cellStyle name="Millares 2 6 3 9 2" xfId="15880"/>
    <cellStyle name="Millares 2 6 3 9 2 2" xfId="36892"/>
    <cellStyle name="Millares 2 6 3 9 3" xfId="26059"/>
    <cellStyle name="Millares 2 6 4" xfId="493"/>
    <cellStyle name="Millares 2 6 4 10" xfId="10683"/>
    <cellStyle name="Millares 2 6 4 10 2" xfId="31695"/>
    <cellStyle name="Millares 2 6 4 11" xfId="11337"/>
    <cellStyle name="Millares 2 6 4 11 2" xfId="32349"/>
    <cellStyle name="Millares 2 6 4 12" xfId="21516"/>
    <cellStyle name="Millares 2 6 4 2" xfId="823"/>
    <cellStyle name="Millares 2 6 4 2 2" xfId="2174"/>
    <cellStyle name="Millares 2 6 4 2 2 2" xfId="6773"/>
    <cellStyle name="Millares 2 6 4 2 2 2 2" xfId="17606"/>
    <cellStyle name="Millares 2 6 4 2 2 2 2 2" xfId="38618"/>
    <cellStyle name="Millares 2 6 4 2 2 2 3" xfId="27785"/>
    <cellStyle name="Millares 2 6 4 2 2 3" xfId="13007"/>
    <cellStyle name="Millares 2 6 4 2 2 3 2" xfId="34019"/>
    <cellStyle name="Millares 2 6 4 2 2 4" xfId="23186"/>
    <cellStyle name="Millares 2 6 4 2 3" xfId="3294"/>
    <cellStyle name="Millares 2 6 4 2 3 2" xfId="7893"/>
    <cellStyle name="Millares 2 6 4 2 3 2 2" xfId="18726"/>
    <cellStyle name="Millares 2 6 4 2 3 2 2 2" xfId="39738"/>
    <cellStyle name="Millares 2 6 4 2 3 2 3" xfId="28905"/>
    <cellStyle name="Millares 2 6 4 2 3 3" xfId="14127"/>
    <cellStyle name="Millares 2 6 4 2 3 3 2" xfId="35139"/>
    <cellStyle name="Millares 2 6 4 2 3 4" xfId="24306"/>
    <cellStyle name="Millares 2 6 4 2 4" xfId="4275"/>
    <cellStyle name="Millares 2 6 4 2 4 2" xfId="8874"/>
    <cellStyle name="Millares 2 6 4 2 4 2 2" xfId="19707"/>
    <cellStyle name="Millares 2 6 4 2 4 2 2 2" xfId="40719"/>
    <cellStyle name="Millares 2 6 4 2 4 2 3" xfId="29886"/>
    <cellStyle name="Millares 2 6 4 2 4 3" xfId="15108"/>
    <cellStyle name="Millares 2 6 4 2 4 3 2" xfId="36120"/>
    <cellStyle name="Millares 2 6 4 2 4 4" xfId="25287"/>
    <cellStyle name="Millares 2 6 4 2 5" xfId="5430"/>
    <cellStyle name="Millares 2 6 4 2 5 2" xfId="16263"/>
    <cellStyle name="Millares 2 6 4 2 5 2 2" xfId="37275"/>
    <cellStyle name="Millares 2 6 4 2 5 3" xfId="26442"/>
    <cellStyle name="Millares 2 6 4 2 6" xfId="10029"/>
    <cellStyle name="Millares 2 6 4 2 6 2" xfId="20862"/>
    <cellStyle name="Millares 2 6 4 2 6 2 2" xfId="41874"/>
    <cellStyle name="Millares 2 6 4 2 6 3" xfId="31041"/>
    <cellStyle name="Millares 2 6 4 2 7" xfId="11010"/>
    <cellStyle name="Millares 2 6 4 2 7 2" xfId="32022"/>
    <cellStyle name="Millares 2 6 4 2 8" xfId="11664"/>
    <cellStyle name="Millares 2 6 4 2 8 2" xfId="32676"/>
    <cellStyle name="Millares 2 6 4 2 9" xfId="21843"/>
    <cellStyle name="Millares 2 6 4 3" xfId="1153"/>
    <cellStyle name="Millares 2 6 4 3 2" xfId="1627"/>
    <cellStyle name="Millares 2 6 4 3 2 2" xfId="6226"/>
    <cellStyle name="Millares 2 6 4 3 2 2 2" xfId="17059"/>
    <cellStyle name="Millares 2 6 4 3 2 2 2 2" xfId="38071"/>
    <cellStyle name="Millares 2 6 4 3 2 2 3" xfId="27238"/>
    <cellStyle name="Millares 2 6 4 3 2 3" xfId="12460"/>
    <cellStyle name="Millares 2 6 4 3 2 3 2" xfId="33472"/>
    <cellStyle name="Millares 2 6 4 3 2 4" xfId="22639"/>
    <cellStyle name="Millares 2 6 4 3 3" xfId="3621"/>
    <cellStyle name="Millares 2 6 4 3 3 2" xfId="8220"/>
    <cellStyle name="Millares 2 6 4 3 3 2 2" xfId="19053"/>
    <cellStyle name="Millares 2 6 4 3 3 2 2 2" xfId="40065"/>
    <cellStyle name="Millares 2 6 4 3 3 2 3" xfId="29232"/>
    <cellStyle name="Millares 2 6 4 3 3 3" xfId="14454"/>
    <cellStyle name="Millares 2 6 4 3 3 3 2" xfId="35466"/>
    <cellStyle name="Millares 2 6 4 3 3 4" xfId="24633"/>
    <cellStyle name="Millares 2 6 4 3 4" xfId="4776"/>
    <cellStyle name="Millares 2 6 4 3 4 2" xfId="9375"/>
    <cellStyle name="Millares 2 6 4 3 4 2 2" xfId="20208"/>
    <cellStyle name="Millares 2 6 4 3 4 2 2 2" xfId="41220"/>
    <cellStyle name="Millares 2 6 4 3 4 2 3" xfId="30387"/>
    <cellStyle name="Millares 2 6 4 3 4 3" xfId="15609"/>
    <cellStyle name="Millares 2 6 4 3 4 3 2" xfId="36621"/>
    <cellStyle name="Millares 2 6 4 3 4 4" xfId="25788"/>
    <cellStyle name="Millares 2 6 4 3 5" xfId="5757"/>
    <cellStyle name="Millares 2 6 4 3 5 2" xfId="16590"/>
    <cellStyle name="Millares 2 6 4 3 5 2 2" xfId="37602"/>
    <cellStyle name="Millares 2 6 4 3 5 3" xfId="26769"/>
    <cellStyle name="Millares 2 6 4 3 6" xfId="10356"/>
    <cellStyle name="Millares 2 6 4 3 6 2" xfId="21189"/>
    <cellStyle name="Millares 2 6 4 3 6 2 2" xfId="42201"/>
    <cellStyle name="Millares 2 6 4 3 6 3" xfId="31368"/>
    <cellStyle name="Millares 2 6 4 3 7" xfId="11991"/>
    <cellStyle name="Millares 2 6 4 3 7 2" xfId="33003"/>
    <cellStyle name="Millares 2 6 4 3 8" xfId="22170"/>
    <cellStyle name="Millares 2 6 4 4" xfId="1483"/>
    <cellStyle name="Millares 2 6 4 4 2" xfId="6084"/>
    <cellStyle name="Millares 2 6 4 4 2 2" xfId="16917"/>
    <cellStyle name="Millares 2 6 4 4 2 2 2" xfId="37929"/>
    <cellStyle name="Millares 2 6 4 4 2 3" xfId="27096"/>
    <cellStyle name="Millares 2 6 4 4 3" xfId="12318"/>
    <cellStyle name="Millares 2 6 4 4 3 2" xfId="33330"/>
    <cellStyle name="Millares 2 6 4 4 4" xfId="22497"/>
    <cellStyle name="Millares 2 6 4 5" xfId="1847"/>
    <cellStyle name="Millares 2 6 4 5 2" xfId="6446"/>
    <cellStyle name="Millares 2 6 4 5 2 2" xfId="17279"/>
    <cellStyle name="Millares 2 6 4 5 2 2 2" xfId="38291"/>
    <cellStyle name="Millares 2 6 4 5 2 3" xfId="27458"/>
    <cellStyle name="Millares 2 6 4 5 3" xfId="12680"/>
    <cellStyle name="Millares 2 6 4 5 3 2" xfId="33692"/>
    <cellStyle name="Millares 2 6 4 5 4" xfId="22859"/>
    <cellStyle name="Millares 2 6 4 6" xfId="2967"/>
    <cellStyle name="Millares 2 6 4 6 2" xfId="7566"/>
    <cellStyle name="Millares 2 6 4 6 2 2" xfId="18399"/>
    <cellStyle name="Millares 2 6 4 6 2 2 2" xfId="39411"/>
    <cellStyle name="Millares 2 6 4 6 2 3" xfId="28578"/>
    <cellStyle name="Millares 2 6 4 6 3" xfId="13800"/>
    <cellStyle name="Millares 2 6 4 6 3 2" xfId="34812"/>
    <cellStyle name="Millares 2 6 4 6 4" xfId="23979"/>
    <cellStyle name="Millares 2 6 4 7" xfId="3948"/>
    <cellStyle name="Millares 2 6 4 7 2" xfId="8547"/>
    <cellStyle name="Millares 2 6 4 7 2 2" xfId="19380"/>
    <cellStyle name="Millares 2 6 4 7 2 2 2" xfId="40392"/>
    <cellStyle name="Millares 2 6 4 7 2 3" xfId="29559"/>
    <cellStyle name="Millares 2 6 4 7 3" xfId="14781"/>
    <cellStyle name="Millares 2 6 4 7 3 2" xfId="35793"/>
    <cellStyle name="Millares 2 6 4 7 4" xfId="24960"/>
    <cellStyle name="Millares 2 6 4 8" xfId="5103"/>
    <cellStyle name="Millares 2 6 4 8 2" xfId="15936"/>
    <cellStyle name="Millares 2 6 4 8 2 2" xfId="36948"/>
    <cellStyle name="Millares 2 6 4 8 3" xfId="26115"/>
    <cellStyle name="Millares 2 6 4 9" xfId="9702"/>
    <cellStyle name="Millares 2 6 4 9 2" xfId="20535"/>
    <cellStyle name="Millares 2 6 4 9 2 2" xfId="41547"/>
    <cellStyle name="Millares 2 6 4 9 3" xfId="30714"/>
    <cellStyle name="Millares 2 6 5" xfId="657"/>
    <cellStyle name="Millares 2 6 5 2" xfId="2009"/>
    <cellStyle name="Millares 2 6 5 2 2" xfId="6608"/>
    <cellStyle name="Millares 2 6 5 2 2 2" xfId="17441"/>
    <cellStyle name="Millares 2 6 5 2 2 2 2" xfId="38453"/>
    <cellStyle name="Millares 2 6 5 2 2 3" xfId="27620"/>
    <cellStyle name="Millares 2 6 5 2 3" xfId="12842"/>
    <cellStyle name="Millares 2 6 5 2 3 2" xfId="33854"/>
    <cellStyle name="Millares 2 6 5 2 4" xfId="23021"/>
    <cellStyle name="Millares 2 6 5 3" xfId="3129"/>
    <cellStyle name="Millares 2 6 5 3 2" xfId="7728"/>
    <cellStyle name="Millares 2 6 5 3 2 2" xfId="18561"/>
    <cellStyle name="Millares 2 6 5 3 2 2 2" xfId="39573"/>
    <cellStyle name="Millares 2 6 5 3 2 3" xfId="28740"/>
    <cellStyle name="Millares 2 6 5 3 3" xfId="13962"/>
    <cellStyle name="Millares 2 6 5 3 3 2" xfId="34974"/>
    <cellStyle name="Millares 2 6 5 3 4" xfId="24141"/>
    <cellStyle name="Millares 2 6 5 4" xfId="4110"/>
    <cellStyle name="Millares 2 6 5 4 2" xfId="8709"/>
    <cellStyle name="Millares 2 6 5 4 2 2" xfId="19542"/>
    <cellStyle name="Millares 2 6 5 4 2 2 2" xfId="40554"/>
    <cellStyle name="Millares 2 6 5 4 2 3" xfId="29721"/>
    <cellStyle name="Millares 2 6 5 4 3" xfId="14943"/>
    <cellStyle name="Millares 2 6 5 4 3 2" xfId="35955"/>
    <cellStyle name="Millares 2 6 5 4 4" xfId="25122"/>
    <cellStyle name="Millares 2 6 5 5" xfId="5265"/>
    <cellStyle name="Millares 2 6 5 5 2" xfId="16098"/>
    <cellStyle name="Millares 2 6 5 5 2 2" xfId="37110"/>
    <cellStyle name="Millares 2 6 5 5 3" xfId="26277"/>
    <cellStyle name="Millares 2 6 5 6" xfId="9864"/>
    <cellStyle name="Millares 2 6 5 6 2" xfId="20697"/>
    <cellStyle name="Millares 2 6 5 6 2 2" xfId="41709"/>
    <cellStyle name="Millares 2 6 5 6 3" xfId="30876"/>
    <cellStyle name="Millares 2 6 5 7" xfId="10845"/>
    <cellStyle name="Millares 2 6 5 7 2" xfId="31857"/>
    <cellStyle name="Millares 2 6 5 8" xfId="11499"/>
    <cellStyle name="Millares 2 6 5 8 2" xfId="32511"/>
    <cellStyle name="Millares 2 6 5 9" xfId="21678"/>
    <cellStyle name="Millares 2 6 6" xfId="987"/>
    <cellStyle name="Millares 2 6 6 2" xfId="2339"/>
    <cellStyle name="Millares 2 6 6 2 2" xfId="6938"/>
    <cellStyle name="Millares 2 6 6 2 2 2" xfId="17771"/>
    <cellStyle name="Millares 2 6 6 2 2 2 2" xfId="38783"/>
    <cellStyle name="Millares 2 6 6 2 2 3" xfId="27950"/>
    <cellStyle name="Millares 2 6 6 2 3" xfId="13172"/>
    <cellStyle name="Millares 2 6 6 2 3 2" xfId="34184"/>
    <cellStyle name="Millares 2 6 6 2 4" xfId="23351"/>
    <cellStyle name="Millares 2 6 6 3" xfId="3456"/>
    <cellStyle name="Millares 2 6 6 3 2" xfId="8055"/>
    <cellStyle name="Millares 2 6 6 3 2 2" xfId="18888"/>
    <cellStyle name="Millares 2 6 6 3 2 2 2" xfId="39900"/>
    <cellStyle name="Millares 2 6 6 3 2 3" xfId="29067"/>
    <cellStyle name="Millares 2 6 6 3 3" xfId="14289"/>
    <cellStyle name="Millares 2 6 6 3 3 2" xfId="35301"/>
    <cellStyle name="Millares 2 6 6 3 4" xfId="24468"/>
    <cellStyle name="Millares 2 6 6 4" xfId="4440"/>
    <cellStyle name="Millares 2 6 6 4 2" xfId="9039"/>
    <cellStyle name="Millares 2 6 6 4 2 2" xfId="19872"/>
    <cellStyle name="Millares 2 6 6 4 2 2 2" xfId="40884"/>
    <cellStyle name="Millares 2 6 6 4 2 3" xfId="30051"/>
    <cellStyle name="Millares 2 6 6 4 3" xfId="15273"/>
    <cellStyle name="Millares 2 6 6 4 3 2" xfId="36285"/>
    <cellStyle name="Millares 2 6 6 4 4" xfId="25452"/>
    <cellStyle name="Millares 2 6 6 5" xfId="5592"/>
    <cellStyle name="Millares 2 6 6 5 2" xfId="16425"/>
    <cellStyle name="Millares 2 6 6 5 2 2" xfId="37437"/>
    <cellStyle name="Millares 2 6 6 5 3" xfId="26604"/>
    <cellStyle name="Millares 2 6 6 6" xfId="10191"/>
    <cellStyle name="Millares 2 6 6 6 2" xfId="21024"/>
    <cellStyle name="Millares 2 6 6 6 2 2" xfId="42036"/>
    <cellStyle name="Millares 2 6 6 6 3" xfId="31203"/>
    <cellStyle name="Millares 2 6 6 7" xfId="11826"/>
    <cellStyle name="Millares 2 6 6 7 2" xfId="32838"/>
    <cellStyle name="Millares 2 6 6 8" xfId="22005"/>
    <cellStyle name="Millares 2 6 7" xfId="1317"/>
    <cellStyle name="Millares 2 6 7 2" xfId="2507"/>
    <cellStyle name="Millares 2 6 7 2 2" xfId="7106"/>
    <cellStyle name="Millares 2 6 7 2 2 2" xfId="17939"/>
    <cellStyle name="Millares 2 6 7 2 2 2 2" xfId="38951"/>
    <cellStyle name="Millares 2 6 7 2 2 3" xfId="28118"/>
    <cellStyle name="Millares 2 6 7 2 3" xfId="13340"/>
    <cellStyle name="Millares 2 6 7 2 3 2" xfId="34352"/>
    <cellStyle name="Millares 2 6 7 2 4" xfId="23519"/>
    <cellStyle name="Millares 2 6 7 3" xfId="4608"/>
    <cellStyle name="Millares 2 6 7 3 2" xfId="9207"/>
    <cellStyle name="Millares 2 6 7 3 2 2" xfId="20040"/>
    <cellStyle name="Millares 2 6 7 3 2 2 2" xfId="41052"/>
    <cellStyle name="Millares 2 6 7 3 2 3" xfId="30219"/>
    <cellStyle name="Millares 2 6 7 3 3" xfId="15441"/>
    <cellStyle name="Millares 2 6 7 3 3 2" xfId="36453"/>
    <cellStyle name="Millares 2 6 7 3 4" xfId="25620"/>
    <cellStyle name="Millares 2 6 7 4" xfId="5919"/>
    <cellStyle name="Millares 2 6 7 4 2" xfId="16752"/>
    <cellStyle name="Millares 2 6 7 4 2 2" xfId="37764"/>
    <cellStyle name="Millares 2 6 7 4 3" xfId="26931"/>
    <cellStyle name="Millares 2 6 7 5" xfId="12153"/>
    <cellStyle name="Millares 2 6 7 5 2" xfId="33165"/>
    <cellStyle name="Millares 2 6 7 6" xfId="22332"/>
    <cellStyle name="Millares 2 6 8" xfId="1677"/>
    <cellStyle name="Millares 2 6 8 2" xfId="6276"/>
    <cellStyle name="Millares 2 6 8 2 2" xfId="17109"/>
    <cellStyle name="Millares 2 6 8 2 2 2" xfId="38121"/>
    <cellStyle name="Millares 2 6 8 2 3" xfId="27288"/>
    <cellStyle name="Millares 2 6 8 3" xfId="12510"/>
    <cellStyle name="Millares 2 6 8 3 2" xfId="33522"/>
    <cellStyle name="Millares 2 6 8 4" xfId="22689"/>
    <cellStyle name="Millares 2 6 9" xfId="2802"/>
    <cellStyle name="Millares 2 6 9 2" xfId="7401"/>
    <cellStyle name="Millares 2 6 9 2 2" xfId="18234"/>
    <cellStyle name="Millares 2 6 9 2 2 2" xfId="39246"/>
    <cellStyle name="Millares 2 6 9 2 3" xfId="28413"/>
    <cellStyle name="Millares 2 6 9 3" xfId="13635"/>
    <cellStyle name="Millares 2 6 9 3 2" xfId="34647"/>
    <cellStyle name="Millares 2 6 9 4" xfId="23814"/>
    <cellStyle name="Millares 2 7" xfId="289"/>
    <cellStyle name="Millares 2 7 10" xfId="3789"/>
    <cellStyle name="Millares 2 7 10 2" xfId="8388"/>
    <cellStyle name="Millares 2 7 10 2 2" xfId="19221"/>
    <cellStyle name="Millares 2 7 10 2 2 2" xfId="40233"/>
    <cellStyle name="Millares 2 7 10 2 3" xfId="29400"/>
    <cellStyle name="Millares 2 7 10 3" xfId="14622"/>
    <cellStyle name="Millares 2 7 10 3 2" xfId="35634"/>
    <cellStyle name="Millares 2 7 10 4" xfId="24801"/>
    <cellStyle name="Millares 2 7 11" xfId="4944"/>
    <cellStyle name="Millares 2 7 11 2" xfId="15777"/>
    <cellStyle name="Millares 2 7 11 2 2" xfId="36789"/>
    <cellStyle name="Millares 2 7 11 3" xfId="25956"/>
    <cellStyle name="Millares 2 7 12" xfId="9543"/>
    <cellStyle name="Millares 2 7 12 2" xfId="20376"/>
    <cellStyle name="Millares 2 7 12 2 2" xfId="41388"/>
    <cellStyle name="Millares 2 7 12 3" xfId="30555"/>
    <cellStyle name="Millares 2 7 13" xfId="10524"/>
    <cellStyle name="Millares 2 7 13 2" xfId="31536"/>
    <cellStyle name="Millares 2 7 14" xfId="11178"/>
    <cellStyle name="Millares 2 7 14 2" xfId="32190"/>
    <cellStyle name="Millares 2 7 15" xfId="21357"/>
    <cellStyle name="Millares 2 7 2" xfId="345"/>
    <cellStyle name="Millares 2 7 2 10" xfId="9599"/>
    <cellStyle name="Millares 2 7 2 10 2" xfId="20432"/>
    <cellStyle name="Millares 2 7 2 10 2 2" xfId="41444"/>
    <cellStyle name="Millares 2 7 2 10 3" xfId="30611"/>
    <cellStyle name="Millares 2 7 2 11" xfId="10580"/>
    <cellStyle name="Millares 2 7 2 11 2" xfId="31592"/>
    <cellStyle name="Millares 2 7 2 12" xfId="11234"/>
    <cellStyle name="Millares 2 7 2 12 2" xfId="32246"/>
    <cellStyle name="Millares 2 7 2 13" xfId="21413"/>
    <cellStyle name="Millares 2 7 2 2" xfId="555"/>
    <cellStyle name="Millares 2 7 2 2 10" xfId="10745"/>
    <cellStyle name="Millares 2 7 2 2 10 2" xfId="31757"/>
    <cellStyle name="Millares 2 7 2 2 11" xfId="11399"/>
    <cellStyle name="Millares 2 7 2 2 11 2" xfId="32411"/>
    <cellStyle name="Millares 2 7 2 2 12" xfId="21578"/>
    <cellStyle name="Millares 2 7 2 2 2" xfId="885"/>
    <cellStyle name="Millares 2 7 2 2 2 2" xfId="2236"/>
    <cellStyle name="Millares 2 7 2 2 2 2 2" xfId="6835"/>
    <cellStyle name="Millares 2 7 2 2 2 2 2 2" xfId="17668"/>
    <cellStyle name="Millares 2 7 2 2 2 2 2 2 2" xfId="38680"/>
    <cellStyle name="Millares 2 7 2 2 2 2 2 3" xfId="27847"/>
    <cellStyle name="Millares 2 7 2 2 2 2 3" xfId="13069"/>
    <cellStyle name="Millares 2 7 2 2 2 2 3 2" xfId="34081"/>
    <cellStyle name="Millares 2 7 2 2 2 2 4" xfId="23248"/>
    <cellStyle name="Millares 2 7 2 2 2 3" xfId="3356"/>
    <cellStyle name="Millares 2 7 2 2 2 3 2" xfId="7955"/>
    <cellStyle name="Millares 2 7 2 2 2 3 2 2" xfId="18788"/>
    <cellStyle name="Millares 2 7 2 2 2 3 2 2 2" xfId="39800"/>
    <cellStyle name="Millares 2 7 2 2 2 3 2 3" xfId="28967"/>
    <cellStyle name="Millares 2 7 2 2 2 3 3" xfId="14189"/>
    <cellStyle name="Millares 2 7 2 2 2 3 3 2" xfId="35201"/>
    <cellStyle name="Millares 2 7 2 2 2 3 4" xfId="24368"/>
    <cellStyle name="Millares 2 7 2 2 2 4" xfId="4337"/>
    <cellStyle name="Millares 2 7 2 2 2 4 2" xfId="8936"/>
    <cellStyle name="Millares 2 7 2 2 2 4 2 2" xfId="19769"/>
    <cellStyle name="Millares 2 7 2 2 2 4 2 2 2" xfId="40781"/>
    <cellStyle name="Millares 2 7 2 2 2 4 2 3" xfId="29948"/>
    <cellStyle name="Millares 2 7 2 2 2 4 3" xfId="15170"/>
    <cellStyle name="Millares 2 7 2 2 2 4 3 2" xfId="36182"/>
    <cellStyle name="Millares 2 7 2 2 2 4 4" xfId="25349"/>
    <cellStyle name="Millares 2 7 2 2 2 5" xfId="5492"/>
    <cellStyle name="Millares 2 7 2 2 2 5 2" xfId="16325"/>
    <cellStyle name="Millares 2 7 2 2 2 5 2 2" xfId="37337"/>
    <cellStyle name="Millares 2 7 2 2 2 5 3" xfId="26504"/>
    <cellStyle name="Millares 2 7 2 2 2 6" xfId="10091"/>
    <cellStyle name="Millares 2 7 2 2 2 6 2" xfId="20924"/>
    <cellStyle name="Millares 2 7 2 2 2 6 2 2" xfId="41936"/>
    <cellStyle name="Millares 2 7 2 2 2 6 3" xfId="31103"/>
    <cellStyle name="Millares 2 7 2 2 2 7" xfId="11072"/>
    <cellStyle name="Millares 2 7 2 2 2 7 2" xfId="32084"/>
    <cellStyle name="Millares 2 7 2 2 2 8" xfId="11726"/>
    <cellStyle name="Millares 2 7 2 2 2 8 2" xfId="32738"/>
    <cellStyle name="Millares 2 7 2 2 2 9" xfId="21905"/>
    <cellStyle name="Millares 2 7 2 2 3" xfId="1215"/>
    <cellStyle name="Millares 2 7 2 2 3 2" xfId="2702"/>
    <cellStyle name="Millares 2 7 2 2 3 2 2" xfId="7301"/>
    <cellStyle name="Millares 2 7 2 2 3 2 2 2" xfId="18134"/>
    <cellStyle name="Millares 2 7 2 2 3 2 2 2 2" xfId="39146"/>
    <cellStyle name="Millares 2 7 2 2 3 2 2 3" xfId="28313"/>
    <cellStyle name="Millares 2 7 2 2 3 2 3" xfId="13535"/>
    <cellStyle name="Millares 2 7 2 2 3 2 3 2" xfId="34547"/>
    <cellStyle name="Millares 2 7 2 2 3 2 4" xfId="23714"/>
    <cellStyle name="Millares 2 7 2 2 3 3" xfId="3683"/>
    <cellStyle name="Millares 2 7 2 2 3 3 2" xfId="8282"/>
    <cellStyle name="Millares 2 7 2 2 3 3 2 2" xfId="19115"/>
    <cellStyle name="Millares 2 7 2 2 3 3 2 2 2" xfId="40127"/>
    <cellStyle name="Millares 2 7 2 2 3 3 2 3" xfId="29294"/>
    <cellStyle name="Millares 2 7 2 2 3 3 3" xfId="14516"/>
    <cellStyle name="Millares 2 7 2 2 3 3 3 2" xfId="35528"/>
    <cellStyle name="Millares 2 7 2 2 3 3 4" xfId="24695"/>
    <cellStyle name="Millares 2 7 2 2 3 4" xfId="4838"/>
    <cellStyle name="Millares 2 7 2 2 3 4 2" xfId="9437"/>
    <cellStyle name="Millares 2 7 2 2 3 4 2 2" xfId="20270"/>
    <cellStyle name="Millares 2 7 2 2 3 4 2 2 2" xfId="41282"/>
    <cellStyle name="Millares 2 7 2 2 3 4 2 3" xfId="30449"/>
    <cellStyle name="Millares 2 7 2 2 3 4 3" xfId="15671"/>
    <cellStyle name="Millares 2 7 2 2 3 4 3 2" xfId="36683"/>
    <cellStyle name="Millares 2 7 2 2 3 4 4" xfId="25850"/>
    <cellStyle name="Millares 2 7 2 2 3 5" xfId="5819"/>
    <cellStyle name="Millares 2 7 2 2 3 5 2" xfId="16652"/>
    <cellStyle name="Millares 2 7 2 2 3 5 2 2" xfId="37664"/>
    <cellStyle name="Millares 2 7 2 2 3 5 3" xfId="26831"/>
    <cellStyle name="Millares 2 7 2 2 3 6" xfId="10418"/>
    <cellStyle name="Millares 2 7 2 2 3 6 2" xfId="21251"/>
    <cellStyle name="Millares 2 7 2 2 3 6 2 2" xfId="42263"/>
    <cellStyle name="Millares 2 7 2 2 3 6 3" xfId="31430"/>
    <cellStyle name="Millares 2 7 2 2 3 7" xfId="12053"/>
    <cellStyle name="Millares 2 7 2 2 3 7 2" xfId="33065"/>
    <cellStyle name="Millares 2 7 2 2 3 8" xfId="22232"/>
    <cellStyle name="Millares 2 7 2 2 4" xfId="1545"/>
    <cellStyle name="Millares 2 7 2 2 4 2" xfId="6146"/>
    <cellStyle name="Millares 2 7 2 2 4 2 2" xfId="16979"/>
    <cellStyle name="Millares 2 7 2 2 4 2 2 2" xfId="37991"/>
    <cellStyle name="Millares 2 7 2 2 4 2 3" xfId="27158"/>
    <cellStyle name="Millares 2 7 2 2 4 3" xfId="12380"/>
    <cellStyle name="Millares 2 7 2 2 4 3 2" xfId="33392"/>
    <cellStyle name="Millares 2 7 2 2 4 4" xfId="22559"/>
    <cellStyle name="Millares 2 7 2 2 5" xfId="1909"/>
    <cellStyle name="Millares 2 7 2 2 5 2" xfId="6508"/>
    <cellStyle name="Millares 2 7 2 2 5 2 2" xfId="17341"/>
    <cellStyle name="Millares 2 7 2 2 5 2 2 2" xfId="38353"/>
    <cellStyle name="Millares 2 7 2 2 5 2 3" xfId="27520"/>
    <cellStyle name="Millares 2 7 2 2 5 3" xfId="12742"/>
    <cellStyle name="Millares 2 7 2 2 5 3 2" xfId="33754"/>
    <cellStyle name="Millares 2 7 2 2 5 4" xfId="22921"/>
    <cellStyle name="Millares 2 7 2 2 6" xfId="3029"/>
    <cellStyle name="Millares 2 7 2 2 6 2" xfId="7628"/>
    <cellStyle name="Millares 2 7 2 2 6 2 2" xfId="18461"/>
    <cellStyle name="Millares 2 7 2 2 6 2 2 2" xfId="39473"/>
    <cellStyle name="Millares 2 7 2 2 6 2 3" xfId="28640"/>
    <cellStyle name="Millares 2 7 2 2 6 3" xfId="13862"/>
    <cellStyle name="Millares 2 7 2 2 6 3 2" xfId="34874"/>
    <cellStyle name="Millares 2 7 2 2 6 4" xfId="24041"/>
    <cellStyle name="Millares 2 7 2 2 7" xfId="4010"/>
    <cellStyle name="Millares 2 7 2 2 7 2" xfId="8609"/>
    <cellStyle name="Millares 2 7 2 2 7 2 2" xfId="19442"/>
    <cellStyle name="Millares 2 7 2 2 7 2 2 2" xfId="40454"/>
    <cellStyle name="Millares 2 7 2 2 7 2 3" xfId="29621"/>
    <cellStyle name="Millares 2 7 2 2 7 3" xfId="14843"/>
    <cellStyle name="Millares 2 7 2 2 7 3 2" xfId="35855"/>
    <cellStyle name="Millares 2 7 2 2 7 4" xfId="25022"/>
    <cellStyle name="Millares 2 7 2 2 8" xfId="5165"/>
    <cellStyle name="Millares 2 7 2 2 8 2" xfId="15998"/>
    <cellStyle name="Millares 2 7 2 2 8 2 2" xfId="37010"/>
    <cellStyle name="Millares 2 7 2 2 8 3" xfId="26177"/>
    <cellStyle name="Millares 2 7 2 2 9" xfId="9764"/>
    <cellStyle name="Millares 2 7 2 2 9 2" xfId="20597"/>
    <cellStyle name="Millares 2 7 2 2 9 2 2" xfId="41609"/>
    <cellStyle name="Millares 2 7 2 2 9 3" xfId="30776"/>
    <cellStyle name="Millares 2 7 2 3" xfId="719"/>
    <cellStyle name="Millares 2 7 2 3 2" xfId="2071"/>
    <cellStyle name="Millares 2 7 2 3 2 2" xfId="6670"/>
    <cellStyle name="Millares 2 7 2 3 2 2 2" xfId="17503"/>
    <cellStyle name="Millares 2 7 2 3 2 2 2 2" xfId="38515"/>
    <cellStyle name="Millares 2 7 2 3 2 2 3" xfId="27682"/>
    <cellStyle name="Millares 2 7 2 3 2 3" xfId="12904"/>
    <cellStyle name="Millares 2 7 2 3 2 3 2" xfId="33916"/>
    <cellStyle name="Millares 2 7 2 3 2 4" xfId="23083"/>
    <cellStyle name="Millares 2 7 2 3 3" xfId="3191"/>
    <cellStyle name="Millares 2 7 2 3 3 2" xfId="7790"/>
    <cellStyle name="Millares 2 7 2 3 3 2 2" xfId="18623"/>
    <cellStyle name="Millares 2 7 2 3 3 2 2 2" xfId="39635"/>
    <cellStyle name="Millares 2 7 2 3 3 2 3" xfId="28802"/>
    <cellStyle name="Millares 2 7 2 3 3 3" xfId="14024"/>
    <cellStyle name="Millares 2 7 2 3 3 3 2" xfId="35036"/>
    <cellStyle name="Millares 2 7 2 3 3 4" xfId="24203"/>
    <cellStyle name="Millares 2 7 2 3 4" xfId="4172"/>
    <cellStyle name="Millares 2 7 2 3 4 2" xfId="8771"/>
    <cellStyle name="Millares 2 7 2 3 4 2 2" xfId="19604"/>
    <cellStyle name="Millares 2 7 2 3 4 2 2 2" xfId="40616"/>
    <cellStyle name="Millares 2 7 2 3 4 2 3" xfId="29783"/>
    <cellStyle name="Millares 2 7 2 3 4 3" xfId="15005"/>
    <cellStyle name="Millares 2 7 2 3 4 3 2" xfId="36017"/>
    <cellStyle name="Millares 2 7 2 3 4 4" xfId="25184"/>
    <cellStyle name="Millares 2 7 2 3 5" xfId="5327"/>
    <cellStyle name="Millares 2 7 2 3 5 2" xfId="16160"/>
    <cellStyle name="Millares 2 7 2 3 5 2 2" xfId="37172"/>
    <cellStyle name="Millares 2 7 2 3 5 3" xfId="26339"/>
    <cellStyle name="Millares 2 7 2 3 6" xfId="9926"/>
    <cellStyle name="Millares 2 7 2 3 6 2" xfId="20759"/>
    <cellStyle name="Millares 2 7 2 3 6 2 2" xfId="41771"/>
    <cellStyle name="Millares 2 7 2 3 6 3" xfId="30938"/>
    <cellStyle name="Millares 2 7 2 3 7" xfId="10907"/>
    <cellStyle name="Millares 2 7 2 3 7 2" xfId="31919"/>
    <cellStyle name="Millares 2 7 2 3 8" xfId="11561"/>
    <cellStyle name="Millares 2 7 2 3 8 2" xfId="32573"/>
    <cellStyle name="Millares 2 7 2 3 9" xfId="21740"/>
    <cellStyle name="Millares 2 7 2 4" xfId="1049"/>
    <cellStyle name="Millares 2 7 2 4 2" xfId="2401"/>
    <cellStyle name="Millares 2 7 2 4 2 2" xfId="7000"/>
    <cellStyle name="Millares 2 7 2 4 2 2 2" xfId="17833"/>
    <cellStyle name="Millares 2 7 2 4 2 2 2 2" xfId="38845"/>
    <cellStyle name="Millares 2 7 2 4 2 2 3" xfId="28012"/>
    <cellStyle name="Millares 2 7 2 4 2 3" xfId="13234"/>
    <cellStyle name="Millares 2 7 2 4 2 3 2" xfId="34246"/>
    <cellStyle name="Millares 2 7 2 4 2 4" xfId="23413"/>
    <cellStyle name="Millares 2 7 2 4 3" xfId="3518"/>
    <cellStyle name="Millares 2 7 2 4 3 2" xfId="8117"/>
    <cellStyle name="Millares 2 7 2 4 3 2 2" xfId="18950"/>
    <cellStyle name="Millares 2 7 2 4 3 2 2 2" xfId="39962"/>
    <cellStyle name="Millares 2 7 2 4 3 2 3" xfId="29129"/>
    <cellStyle name="Millares 2 7 2 4 3 3" xfId="14351"/>
    <cellStyle name="Millares 2 7 2 4 3 3 2" xfId="35363"/>
    <cellStyle name="Millares 2 7 2 4 3 4" xfId="24530"/>
    <cellStyle name="Millares 2 7 2 4 4" xfId="4502"/>
    <cellStyle name="Millares 2 7 2 4 4 2" xfId="9101"/>
    <cellStyle name="Millares 2 7 2 4 4 2 2" xfId="19934"/>
    <cellStyle name="Millares 2 7 2 4 4 2 2 2" xfId="40946"/>
    <cellStyle name="Millares 2 7 2 4 4 2 3" xfId="30113"/>
    <cellStyle name="Millares 2 7 2 4 4 3" xfId="15335"/>
    <cellStyle name="Millares 2 7 2 4 4 3 2" xfId="36347"/>
    <cellStyle name="Millares 2 7 2 4 4 4" xfId="25514"/>
    <cellStyle name="Millares 2 7 2 4 5" xfId="5654"/>
    <cellStyle name="Millares 2 7 2 4 5 2" xfId="16487"/>
    <cellStyle name="Millares 2 7 2 4 5 2 2" xfId="37499"/>
    <cellStyle name="Millares 2 7 2 4 5 3" xfId="26666"/>
    <cellStyle name="Millares 2 7 2 4 6" xfId="10253"/>
    <cellStyle name="Millares 2 7 2 4 6 2" xfId="21086"/>
    <cellStyle name="Millares 2 7 2 4 6 2 2" xfId="42098"/>
    <cellStyle name="Millares 2 7 2 4 6 3" xfId="31265"/>
    <cellStyle name="Millares 2 7 2 4 7" xfId="11888"/>
    <cellStyle name="Millares 2 7 2 4 7 2" xfId="32900"/>
    <cellStyle name="Millares 2 7 2 4 8" xfId="22067"/>
    <cellStyle name="Millares 2 7 2 5" xfId="1379"/>
    <cellStyle name="Millares 2 7 2 5 2" xfId="2569"/>
    <cellStyle name="Millares 2 7 2 5 2 2" xfId="7168"/>
    <cellStyle name="Millares 2 7 2 5 2 2 2" xfId="18001"/>
    <cellStyle name="Millares 2 7 2 5 2 2 2 2" xfId="39013"/>
    <cellStyle name="Millares 2 7 2 5 2 2 3" xfId="28180"/>
    <cellStyle name="Millares 2 7 2 5 2 3" xfId="13402"/>
    <cellStyle name="Millares 2 7 2 5 2 3 2" xfId="34414"/>
    <cellStyle name="Millares 2 7 2 5 2 4" xfId="23581"/>
    <cellStyle name="Millares 2 7 2 5 3" xfId="4670"/>
    <cellStyle name="Millares 2 7 2 5 3 2" xfId="9269"/>
    <cellStyle name="Millares 2 7 2 5 3 2 2" xfId="20102"/>
    <cellStyle name="Millares 2 7 2 5 3 2 2 2" xfId="41114"/>
    <cellStyle name="Millares 2 7 2 5 3 2 3" xfId="30281"/>
    <cellStyle name="Millares 2 7 2 5 3 3" xfId="15503"/>
    <cellStyle name="Millares 2 7 2 5 3 3 2" xfId="36515"/>
    <cellStyle name="Millares 2 7 2 5 3 4" xfId="25682"/>
    <cellStyle name="Millares 2 7 2 5 4" xfId="5981"/>
    <cellStyle name="Millares 2 7 2 5 4 2" xfId="16814"/>
    <cellStyle name="Millares 2 7 2 5 4 2 2" xfId="37826"/>
    <cellStyle name="Millares 2 7 2 5 4 3" xfId="26993"/>
    <cellStyle name="Millares 2 7 2 5 5" xfId="12215"/>
    <cellStyle name="Millares 2 7 2 5 5 2" xfId="33227"/>
    <cellStyle name="Millares 2 7 2 5 6" xfId="22394"/>
    <cellStyle name="Millares 2 7 2 6" xfId="1739"/>
    <cellStyle name="Millares 2 7 2 6 2" xfId="6338"/>
    <cellStyle name="Millares 2 7 2 6 2 2" xfId="17171"/>
    <cellStyle name="Millares 2 7 2 6 2 2 2" xfId="38183"/>
    <cellStyle name="Millares 2 7 2 6 2 3" xfId="27350"/>
    <cellStyle name="Millares 2 7 2 6 3" xfId="12572"/>
    <cellStyle name="Millares 2 7 2 6 3 2" xfId="33584"/>
    <cellStyle name="Millares 2 7 2 6 4" xfId="22751"/>
    <cellStyle name="Millares 2 7 2 7" xfId="2864"/>
    <cellStyle name="Millares 2 7 2 7 2" xfId="7463"/>
    <cellStyle name="Millares 2 7 2 7 2 2" xfId="18296"/>
    <cellStyle name="Millares 2 7 2 7 2 2 2" xfId="39308"/>
    <cellStyle name="Millares 2 7 2 7 2 3" xfId="28475"/>
    <cellStyle name="Millares 2 7 2 7 3" xfId="13697"/>
    <cellStyle name="Millares 2 7 2 7 3 2" xfId="34709"/>
    <cellStyle name="Millares 2 7 2 7 4" xfId="23876"/>
    <cellStyle name="Millares 2 7 2 8" xfId="3845"/>
    <cellStyle name="Millares 2 7 2 8 2" xfId="8444"/>
    <cellStyle name="Millares 2 7 2 8 2 2" xfId="19277"/>
    <cellStyle name="Millares 2 7 2 8 2 2 2" xfId="40289"/>
    <cellStyle name="Millares 2 7 2 8 2 3" xfId="29456"/>
    <cellStyle name="Millares 2 7 2 8 3" xfId="14678"/>
    <cellStyle name="Millares 2 7 2 8 3 2" xfId="35690"/>
    <cellStyle name="Millares 2 7 2 8 4" xfId="24857"/>
    <cellStyle name="Millares 2 7 2 9" xfId="5000"/>
    <cellStyle name="Millares 2 7 2 9 2" xfId="15833"/>
    <cellStyle name="Millares 2 7 2 9 2 2" xfId="36845"/>
    <cellStyle name="Millares 2 7 2 9 3" xfId="26012"/>
    <cellStyle name="Millares 2 7 3" xfId="399"/>
    <cellStyle name="Millares 2 7 3 10" xfId="9652"/>
    <cellStyle name="Millares 2 7 3 10 2" xfId="20485"/>
    <cellStyle name="Millares 2 7 3 10 2 2" xfId="41497"/>
    <cellStyle name="Millares 2 7 3 10 3" xfId="30664"/>
    <cellStyle name="Millares 2 7 3 11" xfId="10633"/>
    <cellStyle name="Millares 2 7 3 11 2" xfId="31645"/>
    <cellStyle name="Millares 2 7 3 12" xfId="11287"/>
    <cellStyle name="Millares 2 7 3 12 2" xfId="32299"/>
    <cellStyle name="Millares 2 7 3 13" xfId="21466"/>
    <cellStyle name="Millares 2 7 3 2" xfId="610"/>
    <cellStyle name="Millares 2 7 3 2 10" xfId="10798"/>
    <cellStyle name="Millares 2 7 3 2 10 2" xfId="31810"/>
    <cellStyle name="Millares 2 7 3 2 11" xfId="11452"/>
    <cellStyle name="Millares 2 7 3 2 11 2" xfId="32464"/>
    <cellStyle name="Millares 2 7 3 2 12" xfId="21631"/>
    <cellStyle name="Millares 2 7 3 2 2" xfId="940"/>
    <cellStyle name="Millares 2 7 3 2 2 2" xfId="2289"/>
    <cellStyle name="Millares 2 7 3 2 2 2 2" xfId="6888"/>
    <cellStyle name="Millares 2 7 3 2 2 2 2 2" xfId="17721"/>
    <cellStyle name="Millares 2 7 3 2 2 2 2 2 2" xfId="38733"/>
    <cellStyle name="Millares 2 7 3 2 2 2 2 3" xfId="27900"/>
    <cellStyle name="Millares 2 7 3 2 2 2 3" xfId="13122"/>
    <cellStyle name="Millares 2 7 3 2 2 2 3 2" xfId="34134"/>
    <cellStyle name="Millares 2 7 3 2 2 2 4" xfId="23301"/>
    <cellStyle name="Millares 2 7 3 2 2 3" xfId="3409"/>
    <cellStyle name="Millares 2 7 3 2 2 3 2" xfId="8008"/>
    <cellStyle name="Millares 2 7 3 2 2 3 2 2" xfId="18841"/>
    <cellStyle name="Millares 2 7 3 2 2 3 2 2 2" xfId="39853"/>
    <cellStyle name="Millares 2 7 3 2 2 3 2 3" xfId="29020"/>
    <cellStyle name="Millares 2 7 3 2 2 3 3" xfId="14242"/>
    <cellStyle name="Millares 2 7 3 2 2 3 3 2" xfId="35254"/>
    <cellStyle name="Millares 2 7 3 2 2 3 4" xfId="24421"/>
    <cellStyle name="Millares 2 7 3 2 2 4" xfId="4390"/>
    <cellStyle name="Millares 2 7 3 2 2 4 2" xfId="8989"/>
    <cellStyle name="Millares 2 7 3 2 2 4 2 2" xfId="19822"/>
    <cellStyle name="Millares 2 7 3 2 2 4 2 2 2" xfId="40834"/>
    <cellStyle name="Millares 2 7 3 2 2 4 2 3" xfId="30001"/>
    <cellStyle name="Millares 2 7 3 2 2 4 3" xfId="15223"/>
    <cellStyle name="Millares 2 7 3 2 2 4 3 2" xfId="36235"/>
    <cellStyle name="Millares 2 7 3 2 2 4 4" xfId="25402"/>
    <cellStyle name="Millares 2 7 3 2 2 5" xfId="5545"/>
    <cellStyle name="Millares 2 7 3 2 2 5 2" xfId="16378"/>
    <cellStyle name="Millares 2 7 3 2 2 5 2 2" xfId="37390"/>
    <cellStyle name="Millares 2 7 3 2 2 5 3" xfId="26557"/>
    <cellStyle name="Millares 2 7 3 2 2 6" xfId="10144"/>
    <cellStyle name="Millares 2 7 3 2 2 6 2" xfId="20977"/>
    <cellStyle name="Millares 2 7 3 2 2 6 2 2" xfId="41989"/>
    <cellStyle name="Millares 2 7 3 2 2 6 3" xfId="31156"/>
    <cellStyle name="Millares 2 7 3 2 2 7" xfId="11125"/>
    <cellStyle name="Millares 2 7 3 2 2 7 2" xfId="32137"/>
    <cellStyle name="Millares 2 7 3 2 2 8" xfId="11779"/>
    <cellStyle name="Millares 2 7 3 2 2 8 2" xfId="32791"/>
    <cellStyle name="Millares 2 7 3 2 2 9" xfId="21958"/>
    <cellStyle name="Millares 2 7 3 2 3" xfId="1270"/>
    <cellStyle name="Millares 2 7 3 2 3 2" xfId="2755"/>
    <cellStyle name="Millares 2 7 3 2 3 2 2" xfId="7354"/>
    <cellStyle name="Millares 2 7 3 2 3 2 2 2" xfId="18187"/>
    <cellStyle name="Millares 2 7 3 2 3 2 2 2 2" xfId="39199"/>
    <cellStyle name="Millares 2 7 3 2 3 2 2 3" xfId="28366"/>
    <cellStyle name="Millares 2 7 3 2 3 2 3" xfId="13588"/>
    <cellStyle name="Millares 2 7 3 2 3 2 3 2" xfId="34600"/>
    <cellStyle name="Millares 2 7 3 2 3 2 4" xfId="23767"/>
    <cellStyle name="Millares 2 7 3 2 3 3" xfId="3736"/>
    <cellStyle name="Millares 2 7 3 2 3 3 2" xfId="8335"/>
    <cellStyle name="Millares 2 7 3 2 3 3 2 2" xfId="19168"/>
    <cellStyle name="Millares 2 7 3 2 3 3 2 2 2" xfId="40180"/>
    <cellStyle name="Millares 2 7 3 2 3 3 2 3" xfId="29347"/>
    <cellStyle name="Millares 2 7 3 2 3 3 3" xfId="14569"/>
    <cellStyle name="Millares 2 7 3 2 3 3 3 2" xfId="35581"/>
    <cellStyle name="Millares 2 7 3 2 3 3 4" xfId="24748"/>
    <cellStyle name="Millares 2 7 3 2 3 4" xfId="4891"/>
    <cellStyle name="Millares 2 7 3 2 3 4 2" xfId="9490"/>
    <cellStyle name="Millares 2 7 3 2 3 4 2 2" xfId="20323"/>
    <cellStyle name="Millares 2 7 3 2 3 4 2 2 2" xfId="41335"/>
    <cellStyle name="Millares 2 7 3 2 3 4 2 3" xfId="30502"/>
    <cellStyle name="Millares 2 7 3 2 3 4 3" xfId="15724"/>
    <cellStyle name="Millares 2 7 3 2 3 4 3 2" xfId="36736"/>
    <cellStyle name="Millares 2 7 3 2 3 4 4" xfId="25903"/>
    <cellStyle name="Millares 2 7 3 2 3 5" xfId="5872"/>
    <cellStyle name="Millares 2 7 3 2 3 5 2" xfId="16705"/>
    <cellStyle name="Millares 2 7 3 2 3 5 2 2" xfId="37717"/>
    <cellStyle name="Millares 2 7 3 2 3 5 3" xfId="26884"/>
    <cellStyle name="Millares 2 7 3 2 3 6" xfId="10471"/>
    <cellStyle name="Millares 2 7 3 2 3 6 2" xfId="21304"/>
    <cellStyle name="Millares 2 7 3 2 3 6 2 2" xfId="42316"/>
    <cellStyle name="Millares 2 7 3 2 3 6 3" xfId="31483"/>
    <cellStyle name="Millares 2 7 3 2 3 7" xfId="12106"/>
    <cellStyle name="Millares 2 7 3 2 3 7 2" xfId="33118"/>
    <cellStyle name="Millares 2 7 3 2 3 8" xfId="22285"/>
    <cellStyle name="Millares 2 7 3 2 4" xfId="1600"/>
    <cellStyle name="Millares 2 7 3 2 4 2" xfId="6199"/>
    <cellStyle name="Millares 2 7 3 2 4 2 2" xfId="17032"/>
    <cellStyle name="Millares 2 7 3 2 4 2 2 2" xfId="38044"/>
    <cellStyle name="Millares 2 7 3 2 4 2 3" xfId="27211"/>
    <cellStyle name="Millares 2 7 3 2 4 3" xfId="12433"/>
    <cellStyle name="Millares 2 7 3 2 4 3 2" xfId="33445"/>
    <cellStyle name="Millares 2 7 3 2 4 4" xfId="22612"/>
    <cellStyle name="Millares 2 7 3 2 5" xfId="1962"/>
    <cellStyle name="Millares 2 7 3 2 5 2" xfId="6561"/>
    <cellStyle name="Millares 2 7 3 2 5 2 2" xfId="17394"/>
    <cellStyle name="Millares 2 7 3 2 5 2 2 2" xfId="38406"/>
    <cellStyle name="Millares 2 7 3 2 5 2 3" xfId="27573"/>
    <cellStyle name="Millares 2 7 3 2 5 3" xfId="12795"/>
    <cellStyle name="Millares 2 7 3 2 5 3 2" xfId="33807"/>
    <cellStyle name="Millares 2 7 3 2 5 4" xfId="22974"/>
    <cellStyle name="Millares 2 7 3 2 6" xfId="3082"/>
    <cellStyle name="Millares 2 7 3 2 6 2" xfId="7681"/>
    <cellStyle name="Millares 2 7 3 2 6 2 2" xfId="18514"/>
    <cellStyle name="Millares 2 7 3 2 6 2 2 2" xfId="39526"/>
    <cellStyle name="Millares 2 7 3 2 6 2 3" xfId="28693"/>
    <cellStyle name="Millares 2 7 3 2 6 3" xfId="13915"/>
    <cellStyle name="Millares 2 7 3 2 6 3 2" xfId="34927"/>
    <cellStyle name="Millares 2 7 3 2 6 4" xfId="24094"/>
    <cellStyle name="Millares 2 7 3 2 7" xfId="4063"/>
    <cellStyle name="Millares 2 7 3 2 7 2" xfId="8662"/>
    <cellStyle name="Millares 2 7 3 2 7 2 2" xfId="19495"/>
    <cellStyle name="Millares 2 7 3 2 7 2 2 2" xfId="40507"/>
    <cellStyle name="Millares 2 7 3 2 7 2 3" xfId="29674"/>
    <cellStyle name="Millares 2 7 3 2 7 3" xfId="14896"/>
    <cellStyle name="Millares 2 7 3 2 7 3 2" xfId="35908"/>
    <cellStyle name="Millares 2 7 3 2 7 4" xfId="25075"/>
    <cellStyle name="Millares 2 7 3 2 8" xfId="5218"/>
    <cellStyle name="Millares 2 7 3 2 8 2" xfId="16051"/>
    <cellStyle name="Millares 2 7 3 2 8 2 2" xfId="37063"/>
    <cellStyle name="Millares 2 7 3 2 8 3" xfId="26230"/>
    <cellStyle name="Millares 2 7 3 2 9" xfId="9817"/>
    <cellStyle name="Millares 2 7 3 2 9 2" xfId="20650"/>
    <cellStyle name="Millares 2 7 3 2 9 2 2" xfId="41662"/>
    <cellStyle name="Millares 2 7 3 2 9 3" xfId="30829"/>
    <cellStyle name="Millares 2 7 3 3" xfId="773"/>
    <cellStyle name="Millares 2 7 3 3 2" xfId="2124"/>
    <cellStyle name="Millares 2 7 3 3 2 2" xfId="6723"/>
    <cellStyle name="Millares 2 7 3 3 2 2 2" xfId="17556"/>
    <cellStyle name="Millares 2 7 3 3 2 2 2 2" xfId="38568"/>
    <cellStyle name="Millares 2 7 3 3 2 2 3" xfId="27735"/>
    <cellStyle name="Millares 2 7 3 3 2 3" xfId="12957"/>
    <cellStyle name="Millares 2 7 3 3 2 3 2" xfId="33969"/>
    <cellStyle name="Millares 2 7 3 3 2 4" xfId="23136"/>
    <cellStyle name="Millares 2 7 3 3 3" xfId="3244"/>
    <cellStyle name="Millares 2 7 3 3 3 2" xfId="7843"/>
    <cellStyle name="Millares 2 7 3 3 3 2 2" xfId="18676"/>
    <cellStyle name="Millares 2 7 3 3 3 2 2 2" xfId="39688"/>
    <cellStyle name="Millares 2 7 3 3 3 2 3" xfId="28855"/>
    <cellStyle name="Millares 2 7 3 3 3 3" xfId="14077"/>
    <cellStyle name="Millares 2 7 3 3 3 3 2" xfId="35089"/>
    <cellStyle name="Millares 2 7 3 3 3 4" xfId="24256"/>
    <cellStyle name="Millares 2 7 3 3 4" xfId="4225"/>
    <cellStyle name="Millares 2 7 3 3 4 2" xfId="8824"/>
    <cellStyle name="Millares 2 7 3 3 4 2 2" xfId="19657"/>
    <cellStyle name="Millares 2 7 3 3 4 2 2 2" xfId="40669"/>
    <cellStyle name="Millares 2 7 3 3 4 2 3" xfId="29836"/>
    <cellStyle name="Millares 2 7 3 3 4 3" xfId="15058"/>
    <cellStyle name="Millares 2 7 3 3 4 3 2" xfId="36070"/>
    <cellStyle name="Millares 2 7 3 3 4 4" xfId="25237"/>
    <cellStyle name="Millares 2 7 3 3 5" xfId="5380"/>
    <cellStyle name="Millares 2 7 3 3 5 2" xfId="16213"/>
    <cellStyle name="Millares 2 7 3 3 5 2 2" xfId="37225"/>
    <cellStyle name="Millares 2 7 3 3 5 3" xfId="26392"/>
    <cellStyle name="Millares 2 7 3 3 6" xfId="9979"/>
    <cellStyle name="Millares 2 7 3 3 6 2" xfId="20812"/>
    <cellStyle name="Millares 2 7 3 3 6 2 2" xfId="41824"/>
    <cellStyle name="Millares 2 7 3 3 6 3" xfId="30991"/>
    <cellStyle name="Millares 2 7 3 3 7" xfId="10960"/>
    <cellStyle name="Millares 2 7 3 3 7 2" xfId="31972"/>
    <cellStyle name="Millares 2 7 3 3 8" xfId="11614"/>
    <cellStyle name="Millares 2 7 3 3 8 2" xfId="32626"/>
    <cellStyle name="Millares 2 7 3 3 9" xfId="21793"/>
    <cellStyle name="Millares 2 7 3 4" xfId="1103"/>
    <cellStyle name="Millares 2 7 3 4 2" xfId="2454"/>
    <cellStyle name="Millares 2 7 3 4 2 2" xfId="7053"/>
    <cellStyle name="Millares 2 7 3 4 2 2 2" xfId="17886"/>
    <cellStyle name="Millares 2 7 3 4 2 2 2 2" xfId="38898"/>
    <cellStyle name="Millares 2 7 3 4 2 2 3" xfId="28065"/>
    <cellStyle name="Millares 2 7 3 4 2 3" xfId="13287"/>
    <cellStyle name="Millares 2 7 3 4 2 3 2" xfId="34299"/>
    <cellStyle name="Millares 2 7 3 4 2 4" xfId="23466"/>
    <cellStyle name="Millares 2 7 3 4 3" xfId="3571"/>
    <cellStyle name="Millares 2 7 3 4 3 2" xfId="8170"/>
    <cellStyle name="Millares 2 7 3 4 3 2 2" xfId="19003"/>
    <cellStyle name="Millares 2 7 3 4 3 2 2 2" xfId="40015"/>
    <cellStyle name="Millares 2 7 3 4 3 2 3" xfId="29182"/>
    <cellStyle name="Millares 2 7 3 4 3 3" xfId="14404"/>
    <cellStyle name="Millares 2 7 3 4 3 3 2" xfId="35416"/>
    <cellStyle name="Millares 2 7 3 4 3 4" xfId="24583"/>
    <cellStyle name="Millares 2 7 3 4 4" xfId="4555"/>
    <cellStyle name="Millares 2 7 3 4 4 2" xfId="9154"/>
    <cellStyle name="Millares 2 7 3 4 4 2 2" xfId="19987"/>
    <cellStyle name="Millares 2 7 3 4 4 2 2 2" xfId="40999"/>
    <cellStyle name="Millares 2 7 3 4 4 2 3" xfId="30166"/>
    <cellStyle name="Millares 2 7 3 4 4 3" xfId="15388"/>
    <cellStyle name="Millares 2 7 3 4 4 3 2" xfId="36400"/>
    <cellStyle name="Millares 2 7 3 4 4 4" xfId="25567"/>
    <cellStyle name="Millares 2 7 3 4 5" xfId="5707"/>
    <cellStyle name="Millares 2 7 3 4 5 2" xfId="16540"/>
    <cellStyle name="Millares 2 7 3 4 5 2 2" xfId="37552"/>
    <cellStyle name="Millares 2 7 3 4 5 3" xfId="26719"/>
    <cellStyle name="Millares 2 7 3 4 6" xfId="10306"/>
    <cellStyle name="Millares 2 7 3 4 6 2" xfId="21139"/>
    <cellStyle name="Millares 2 7 3 4 6 2 2" xfId="42151"/>
    <cellStyle name="Millares 2 7 3 4 6 3" xfId="31318"/>
    <cellStyle name="Millares 2 7 3 4 7" xfId="11941"/>
    <cellStyle name="Millares 2 7 3 4 7 2" xfId="32953"/>
    <cellStyle name="Millares 2 7 3 4 8" xfId="22120"/>
    <cellStyle name="Millares 2 7 3 5" xfId="1433"/>
    <cellStyle name="Millares 2 7 3 5 2" xfId="2622"/>
    <cellStyle name="Millares 2 7 3 5 2 2" xfId="7221"/>
    <cellStyle name="Millares 2 7 3 5 2 2 2" xfId="18054"/>
    <cellStyle name="Millares 2 7 3 5 2 2 2 2" xfId="39066"/>
    <cellStyle name="Millares 2 7 3 5 2 2 3" xfId="28233"/>
    <cellStyle name="Millares 2 7 3 5 2 3" xfId="13455"/>
    <cellStyle name="Millares 2 7 3 5 2 3 2" xfId="34467"/>
    <cellStyle name="Millares 2 7 3 5 2 4" xfId="23634"/>
    <cellStyle name="Millares 2 7 3 5 3" xfId="4723"/>
    <cellStyle name="Millares 2 7 3 5 3 2" xfId="9322"/>
    <cellStyle name="Millares 2 7 3 5 3 2 2" xfId="20155"/>
    <cellStyle name="Millares 2 7 3 5 3 2 2 2" xfId="41167"/>
    <cellStyle name="Millares 2 7 3 5 3 2 3" xfId="30334"/>
    <cellStyle name="Millares 2 7 3 5 3 3" xfId="15556"/>
    <cellStyle name="Millares 2 7 3 5 3 3 2" xfId="36568"/>
    <cellStyle name="Millares 2 7 3 5 3 4" xfId="25735"/>
    <cellStyle name="Millares 2 7 3 5 4" xfId="6034"/>
    <cellStyle name="Millares 2 7 3 5 4 2" xfId="16867"/>
    <cellStyle name="Millares 2 7 3 5 4 2 2" xfId="37879"/>
    <cellStyle name="Millares 2 7 3 5 4 3" xfId="27046"/>
    <cellStyle name="Millares 2 7 3 5 5" xfId="12268"/>
    <cellStyle name="Millares 2 7 3 5 5 2" xfId="33280"/>
    <cellStyle name="Millares 2 7 3 5 6" xfId="22447"/>
    <cellStyle name="Millares 2 7 3 6" xfId="1792"/>
    <cellStyle name="Millares 2 7 3 6 2" xfId="6391"/>
    <cellStyle name="Millares 2 7 3 6 2 2" xfId="17224"/>
    <cellStyle name="Millares 2 7 3 6 2 2 2" xfId="38236"/>
    <cellStyle name="Millares 2 7 3 6 2 3" xfId="27403"/>
    <cellStyle name="Millares 2 7 3 6 3" xfId="12625"/>
    <cellStyle name="Millares 2 7 3 6 3 2" xfId="33637"/>
    <cellStyle name="Millares 2 7 3 6 4" xfId="22804"/>
    <cellStyle name="Millares 2 7 3 7" xfId="2917"/>
    <cellStyle name="Millares 2 7 3 7 2" xfId="7516"/>
    <cellStyle name="Millares 2 7 3 7 2 2" xfId="18349"/>
    <cellStyle name="Millares 2 7 3 7 2 2 2" xfId="39361"/>
    <cellStyle name="Millares 2 7 3 7 2 3" xfId="28528"/>
    <cellStyle name="Millares 2 7 3 7 3" xfId="13750"/>
    <cellStyle name="Millares 2 7 3 7 3 2" xfId="34762"/>
    <cellStyle name="Millares 2 7 3 7 4" xfId="23929"/>
    <cellStyle name="Millares 2 7 3 8" xfId="3898"/>
    <cellStyle name="Millares 2 7 3 8 2" xfId="8497"/>
    <cellStyle name="Millares 2 7 3 8 2 2" xfId="19330"/>
    <cellStyle name="Millares 2 7 3 8 2 2 2" xfId="40342"/>
    <cellStyle name="Millares 2 7 3 8 2 3" xfId="29509"/>
    <cellStyle name="Millares 2 7 3 8 3" xfId="14731"/>
    <cellStyle name="Millares 2 7 3 8 3 2" xfId="35743"/>
    <cellStyle name="Millares 2 7 3 8 4" xfId="24910"/>
    <cellStyle name="Millares 2 7 3 9" xfId="5053"/>
    <cellStyle name="Millares 2 7 3 9 2" xfId="15886"/>
    <cellStyle name="Millares 2 7 3 9 2 2" xfId="36898"/>
    <cellStyle name="Millares 2 7 3 9 3" xfId="26065"/>
    <cellStyle name="Millares 2 7 4" xfId="499"/>
    <cellStyle name="Millares 2 7 4 10" xfId="10689"/>
    <cellStyle name="Millares 2 7 4 10 2" xfId="31701"/>
    <cellStyle name="Millares 2 7 4 11" xfId="11343"/>
    <cellStyle name="Millares 2 7 4 11 2" xfId="32355"/>
    <cellStyle name="Millares 2 7 4 12" xfId="21522"/>
    <cellStyle name="Millares 2 7 4 2" xfId="829"/>
    <cellStyle name="Millares 2 7 4 2 2" xfId="2180"/>
    <cellStyle name="Millares 2 7 4 2 2 2" xfId="6779"/>
    <cellStyle name="Millares 2 7 4 2 2 2 2" xfId="17612"/>
    <cellStyle name="Millares 2 7 4 2 2 2 2 2" xfId="38624"/>
    <cellStyle name="Millares 2 7 4 2 2 2 3" xfId="27791"/>
    <cellStyle name="Millares 2 7 4 2 2 3" xfId="13013"/>
    <cellStyle name="Millares 2 7 4 2 2 3 2" xfId="34025"/>
    <cellStyle name="Millares 2 7 4 2 2 4" xfId="23192"/>
    <cellStyle name="Millares 2 7 4 2 3" xfId="3300"/>
    <cellStyle name="Millares 2 7 4 2 3 2" xfId="7899"/>
    <cellStyle name="Millares 2 7 4 2 3 2 2" xfId="18732"/>
    <cellStyle name="Millares 2 7 4 2 3 2 2 2" xfId="39744"/>
    <cellStyle name="Millares 2 7 4 2 3 2 3" xfId="28911"/>
    <cellStyle name="Millares 2 7 4 2 3 3" xfId="14133"/>
    <cellStyle name="Millares 2 7 4 2 3 3 2" xfId="35145"/>
    <cellStyle name="Millares 2 7 4 2 3 4" xfId="24312"/>
    <cellStyle name="Millares 2 7 4 2 4" xfId="4281"/>
    <cellStyle name="Millares 2 7 4 2 4 2" xfId="8880"/>
    <cellStyle name="Millares 2 7 4 2 4 2 2" xfId="19713"/>
    <cellStyle name="Millares 2 7 4 2 4 2 2 2" xfId="40725"/>
    <cellStyle name="Millares 2 7 4 2 4 2 3" xfId="29892"/>
    <cellStyle name="Millares 2 7 4 2 4 3" xfId="15114"/>
    <cellStyle name="Millares 2 7 4 2 4 3 2" xfId="36126"/>
    <cellStyle name="Millares 2 7 4 2 4 4" xfId="25293"/>
    <cellStyle name="Millares 2 7 4 2 5" xfId="5436"/>
    <cellStyle name="Millares 2 7 4 2 5 2" xfId="16269"/>
    <cellStyle name="Millares 2 7 4 2 5 2 2" xfId="37281"/>
    <cellStyle name="Millares 2 7 4 2 5 3" xfId="26448"/>
    <cellStyle name="Millares 2 7 4 2 6" xfId="10035"/>
    <cellStyle name="Millares 2 7 4 2 6 2" xfId="20868"/>
    <cellStyle name="Millares 2 7 4 2 6 2 2" xfId="41880"/>
    <cellStyle name="Millares 2 7 4 2 6 3" xfId="31047"/>
    <cellStyle name="Millares 2 7 4 2 7" xfId="11016"/>
    <cellStyle name="Millares 2 7 4 2 7 2" xfId="32028"/>
    <cellStyle name="Millares 2 7 4 2 8" xfId="11670"/>
    <cellStyle name="Millares 2 7 4 2 8 2" xfId="32682"/>
    <cellStyle name="Millares 2 7 4 2 9" xfId="21849"/>
    <cellStyle name="Millares 2 7 4 3" xfId="1159"/>
    <cellStyle name="Millares 2 7 4 3 2" xfId="1624"/>
    <cellStyle name="Millares 2 7 4 3 2 2" xfId="6223"/>
    <cellStyle name="Millares 2 7 4 3 2 2 2" xfId="17056"/>
    <cellStyle name="Millares 2 7 4 3 2 2 2 2" xfId="38068"/>
    <cellStyle name="Millares 2 7 4 3 2 2 3" xfId="27235"/>
    <cellStyle name="Millares 2 7 4 3 2 3" xfId="12457"/>
    <cellStyle name="Millares 2 7 4 3 2 3 2" xfId="33469"/>
    <cellStyle name="Millares 2 7 4 3 2 4" xfId="22636"/>
    <cellStyle name="Millares 2 7 4 3 3" xfId="3627"/>
    <cellStyle name="Millares 2 7 4 3 3 2" xfId="8226"/>
    <cellStyle name="Millares 2 7 4 3 3 2 2" xfId="19059"/>
    <cellStyle name="Millares 2 7 4 3 3 2 2 2" xfId="40071"/>
    <cellStyle name="Millares 2 7 4 3 3 2 3" xfId="29238"/>
    <cellStyle name="Millares 2 7 4 3 3 3" xfId="14460"/>
    <cellStyle name="Millares 2 7 4 3 3 3 2" xfId="35472"/>
    <cellStyle name="Millares 2 7 4 3 3 4" xfId="24639"/>
    <cellStyle name="Millares 2 7 4 3 4" xfId="4782"/>
    <cellStyle name="Millares 2 7 4 3 4 2" xfId="9381"/>
    <cellStyle name="Millares 2 7 4 3 4 2 2" xfId="20214"/>
    <cellStyle name="Millares 2 7 4 3 4 2 2 2" xfId="41226"/>
    <cellStyle name="Millares 2 7 4 3 4 2 3" xfId="30393"/>
    <cellStyle name="Millares 2 7 4 3 4 3" xfId="15615"/>
    <cellStyle name="Millares 2 7 4 3 4 3 2" xfId="36627"/>
    <cellStyle name="Millares 2 7 4 3 4 4" xfId="25794"/>
    <cellStyle name="Millares 2 7 4 3 5" xfId="5763"/>
    <cellStyle name="Millares 2 7 4 3 5 2" xfId="16596"/>
    <cellStyle name="Millares 2 7 4 3 5 2 2" xfId="37608"/>
    <cellStyle name="Millares 2 7 4 3 5 3" xfId="26775"/>
    <cellStyle name="Millares 2 7 4 3 6" xfId="10362"/>
    <cellStyle name="Millares 2 7 4 3 6 2" xfId="21195"/>
    <cellStyle name="Millares 2 7 4 3 6 2 2" xfId="42207"/>
    <cellStyle name="Millares 2 7 4 3 6 3" xfId="31374"/>
    <cellStyle name="Millares 2 7 4 3 7" xfId="11997"/>
    <cellStyle name="Millares 2 7 4 3 7 2" xfId="33009"/>
    <cellStyle name="Millares 2 7 4 3 8" xfId="22176"/>
    <cellStyle name="Millares 2 7 4 4" xfId="1489"/>
    <cellStyle name="Millares 2 7 4 4 2" xfId="6090"/>
    <cellStyle name="Millares 2 7 4 4 2 2" xfId="16923"/>
    <cellStyle name="Millares 2 7 4 4 2 2 2" xfId="37935"/>
    <cellStyle name="Millares 2 7 4 4 2 3" xfId="27102"/>
    <cellStyle name="Millares 2 7 4 4 3" xfId="12324"/>
    <cellStyle name="Millares 2 7 4 4 3 2" xfId="33336"/>
    <cellStyle name="Millares 2 7 4 4 4" xfId="22503"/>
    <cellStyle name="Millares 2 7 4 5" xfId="1853"/>
    <cellStyle name="Millares 2 7 4 5 2" xfId="6452"/>
    <cellStyle name="Millares 2 7 4 5 2 2" xfId="17285"/>
    <cellStyle name="Millares 2 7 4 5 2 2 2" xfId="38297"/>
    <cellStyle name="Millares 2 7 4 5 2 3" xfId="27464"/>
    <cellStyle name="Millares 2 7 4 5 3" xfId="12686"/>
    <cellStyle name="Millares 2 7 4 5 3 2" xfId="33698"/>
    <cellStyle name="Millares 2 7 4 5 4" xfId="22865"/>
    <cellStyle name="Millares 2 7 4 6" xfId="2973"/>
    <cellStyle name="Millares 2 7 4 6 2" xfId="7572"/>
    <cellStyle name="Millares 2 7 4 6 2 2" xfId="18405"/>
    <cellStyle name="Millares 2 7 4 6 2 2 2" xfId="39417"/>
    <cellStyle name="Millares 2 7 4 6 2 3" xfId="28584"/>
    <cellStyle name="Millares 2 7 4 6 3" xfId="13806"/>
    <cellStyle name="Millares 2 7 4 6 3 2" xfId="34818"/>
    <cellStyle name="Millares 2 7 4 6 4" xfId="23985"/>
    <cellStyle name="Millares 2 7 4 7" xfId="3954"/>
    <cellStyle name="Millares 2 7 4 7 2" xfId="8553"/>
    <cellStyle name="Millares 2 7 4 7 2 2" xfId="19386"/>
    <cellStyle name="Millares 2 7 4 7 2 2 2" xfId="40398"/>
    <cellStyle name="Millares 2 7 4 7 2 3" xfId="29565"/>
    <cellStyle name="Millares 2 7 4 7 3" xfId="14787"/>
    <cellStyle name="Millares 2 7 4 7 3 2" xfId="35799"/>
    <cellStyle name="Millares 2 7 4 7 4" xfId="24966"/>
    <cellStyle name="Millares 2 7 4 8" xfId="5109"/>
    <cellStyle name="Millares 2 7 4 8 2" xfId="15942"/>
    <cellStyle name="Millares 2 7 4 8 2 2" xfId="36954"/>
    <cellStyle name="Millares 2 7 4 8 3" xfId="26121"/>
    <cellStyle name="Millares 2 7 4 9" xfId="9708"/>
    <cellStyle name="Millares 2 7 4 9 2" xfId="20541"/>
    <cellStyle name="Millares 2 7 4 9 2 2" xfId="41553"/>
    <cellStyle name="Millares 2 7 4 9 3" xfId="30720"/>
    <cellStyle name="Millares 2 7 5" xfId="663"/>
    <cellStyle name="Millares 2 7 5 2" xfId="2015"/>
    <cellStyle name="Millares 2 7 5 2 2" xfId="6614"/>
    <cellStyle name="Millares 2 7 5 2 2 2" xfId="17447"/>
    <cellStyle name="Millares 2 7 5 2 2 2 2" xfId="38459"/>
    <cellStyle name="Millares 2 7 5 2 2 3" xfId="27626"/>
    <cellStyle name="Millares 2 7 5 2 3" xfId="12848"/>
    <cellStyle name="Millares 2 7 5 2 3 2" xfId="33860"/>
    <cellStyle name="Millares 2 7 5 2 4" xfId="23027"/>
    <cellStyle name="Millares 2 7 5 3" xfId="3135"/>
    <cellStyle name="Millares 2 7 5 3 2" xfId="7734"/>
    <cellStyle name="Millares 2 7 5 3 2 2" xfId="18567"/>
    <cellStyle name="Millares 2 7 5 3 2 2 2" xfId="39579"/>
    <cellStyle name="Millares 2 7 5 3 2 3" xfId="28746"/>
    <cellStyle name="Millares 2 7 5 3 3" xfId="13968"/>
    <cellStyle name="Millares 2 7 5 3 3 2" xfId="34980"/>
    <cellStyle name="Millares 2 7 5 3 4" xfId="24147"/>
    <cellStyle name="Millares 2 7 5 4" xfId="4116"/>
    <cellStyle name="Millares 2 7 5 4 2" xfId="8715"/>
    <cellStyle name="Millares 2 7 5 4 2 2" xfId="19548"/>
    <cellStyle name="Millares 2 7 5 4 2 2 2" xfId="40560"/>
    <cellStyle name="Millares 2 7 5 4 2 3" xfId="29727"/>
    <cellStyle name="Millares 2 7 5 4 3" xfId="14949"/>
    <cellStyle name="Millares 2 7 5 4 3 2" xfId="35961"/>
    <cellStyle name="Millares 2 7 5 4 4" xfId="25128"/>
    <cellStyle name="Millares 2 7 5 5" xfId="5271"/>
    <cellStyle name="Millares 2 7 5 5 2" xfId="16104"/>
    <cellStyle name="Millares 2 7 5 5 2 2" xfId="37116"/>
    <cellStyle name="Millares 2 7 5 5 3" xfId="26283"/>
    <cellStyle name="Millares 2 7 5 6" xfId="9870"/>
    <cellStyle name="Millares 2 7 5 6 2" xfId="20703"/>
    <cellStyle name="Millares 2 7 5 6 2 2" xfId="41715"/>
    <cellStyle name="Millares 2 7 5 6 3" xfId="30882"/>
    <cellStyle name="Millares 2 7 5 7" xfId="10851"/>
    <cellStyle name="Millares 2 7 5 7 2" xfId="31863"/>
    <cellStyle name="Millares 2 7 5 8" xfId="11505"/>
    <cellStyle name="Millares 2 7 5 8 2" xfId="32517"/>
    <cellStyle name="Millares 2 7 5 9" xfId="21684"/>
    <cellStyle name="Millares 2 7 6" xfId="993"/>
    <cellStyle name="Millares 2 7 6 2" xfId="2345"/>
    <cellStyle name="Millares 2 7 6 2 2" xfId="6944"/>
    <cellStyle name="Millares 2 7 6 2 2 2" xfId="17777"/>
    <cellStyle name="Millares 2 7 6 2 2 2 2" xfId="38789"/>
    <cellStyle name="Millares 2 7 6 2 2 3" xfId="27956"/>
    <cellStyle name="Millares 2 7 6 2 3" xfId="13178"/>
    <cellStyle name="Millares 2 7 6 2 3 2" xfId="34190"/>
    <cellStyle name="Millares 2 7 6 2 4" xfId="23357"/>
    <cellStyle name="Millares 2 7 6 3" xfId="3462"/>
    <cellStyle name="Millares 2 7 6 3 2" xfId="8061"/>
    <cellStyle name="Millares 2 7 6 3 2 2" xfId="18894"/>
    <cellStyle name="Millares 2 7 6 3 2 2 2" xfId="39906"/>
    <cellStyle name="Millares 2 7 6 3 2 3" xfId="29073"/>
    <cellStyle name="Millares 2 7 6 3 3" xfId="14295"/>
    <cellStyle name="Millares 2 7 6 3 3 2" xfId="35307"/>
    <cellStyle name="Millares 2 7 6 3 4" xfId="24474"/>
    <cellStyle name="Millares 2 7 6 4" xfId="4446"/>
    <cellStyle name="Millares 2 7 6 4 2" xfId="9045"/>
    <cellStyle name="Millares 2 7 6 4 2 2" xfId="19878"/>
    <cellStyle name="Millares 2 7 6 4 2 2 2" xfId="40890"/>
    <cellStyle name="Millares 2 7 6 4 2 3" xfId="30057"/>
    <cellStyle name="Millares 2 7 6 4 3" xfId="15279"/>
    <cellStyle name="Millares 2 7 6 4 3 2" xfId="36291"/>
    <cellStyle name="Millares 2 7 6 4 4" xfId="25458"/>
    <cellStyle name="Millares 2 7 6 5" xfId="5598"/>
    <cellStyle name="Millares 2 7 6 5 2" xfId="16431"/>
    <cellStyle name="Millares 2 7 6 5 2 2" xfId="37443"/>
    <cellStyle name="Millares 2 7 6 5 3" xfId="26610"/>
    <cellStyle name="Millares 2 7 6 6" xfId="10197"/>
    <cellStyle name="Millares 2 7 6 6 2" xfId="21030"/>
    <cellStyle name="Millares 2 7 6 6 2 2" xfId="42042"/>
    <cellStyle name="Millares 2 7 6 6 3" xfId="31209"/>
    <cellStyle name="Millares 2 7 6 7" xfId="11832"/>
    <cellStyle name="Millares 2 7 6 7 2" xfId="32844"/>
    <cellStyle name="Millares 2 7 6 8" xfId="22011"/>
    <cellStyle name="Millares 2 7 7" xfId="1323"/>
    <cellStyle name="Millares 2 7 7 2" xfId="2513"/>
    <cellStyle name="Millares 2 7 7 2 2" xfId="7112"/>
    <cellStyle name="Millares 2 7 7 2 2 2" xfId="17945"/>
    <cellStyle name="Millares 2 7 7 2 2 2 2" xfId="38957"/>
    <cellStyle name="Millares 2 7 7 2 2 3" xfId="28124"/>
    <cellStyle name="Millares 2 7 7 2 3" xfId="13346"/>
    <cellStyle name="Millares 2 7 7 2 3 2" xfId="34358"/>
    <cellStyle name="Millares 2 7 7 2 4" xfId="23525"/>
    <cellStyle name="Millares 2 7 7 3" xfId="4614"/>
    <cellStyle name="Millares 2 7 7 3 2" xfId="9213"/>
    <cellStyle name="Millares 2 7 7 3 2 2" xfId="20046"/>
    <cellStyle name="Millares 2 7 7 3 2 2 2" xfId="41058"/>
    <cellStyle name="Millares 2 7 7 3 2 3" xfId="30225"/>
    <cellStyle name="Millares 2 7 7 3 3" xfId="15447"/>
    <cellStyle name="Millares 2 7 7 3 3 2" xfId="36459"/>
    <cellStyle name="Millares 2 7 7 3 4" xfId="25626"/>
    <cellStyle name="Millares 2 7 7 4" xfId="5925"/>
    <cellStyle name="Millares 2 7 7 4 2" xfId="16758"/>
    <cellStyle name="Millares 2 7 7 4 2 2" xfId="37770"/>
    <cellStyle name="Millares 2 7 7 4 3" xfId="26937"/>
    <cellStyle name="Millares 2 7 7 5" xfId="12159"/>
    <cellStyle name="Millares 2 7 7 5 2" xfId="33171"/>
    <cellStyle name="Millares 2 7 7 6" xfId="22338"/>
    <cellStyle name="Millares 2 7 8" xfId="1683"/>
    <cellStyle name="Millares 2 7 8 2" xfId="6282"/>
    <cellStyle name="Millares 2 7 8 2 2" xfId="17115"/>
    <cellStyle name="Millares 2 7 8 2 2 2" xfId="38127"/>
    <cellStyle name="Millares 2 7 8 2 3" xfId="27294"/>
    <cellStyle name="Millares 2 7 8 3" xfId="12516"/>
    <cellStyle name="Millares 2 7 8 3 2" xfId="33528"/>
    <cellStyle name="Millares 2 7 8 4" xfId="22695"/>
    <cellStyle name="Millares 2 7 9" xfId="2808"/>
    <cellStyle name="Millares 2 7 9 2" xfId="7407"/>
    <cellStyle name="Millares 2 7 9 2 2" xfId="18240"/>
    <cellStyle name="Millares 2 7 9 2 2 2" xfId="39252"/>
    <cellStyle name="Millares 2 7 9 2 3" xfId="28419"/>
    <cellStyle name="Millares 2 7 9 3" xfId="13641"/>
    <cellStyle name="Millares 2 7 9 3 2" xfId="34653"/>
    <cellStyle name="Millares 2 7 9 4" xfId="23820"/>
    <cellStyle name="Millares 2 8" xfId="292"/>
    <cellStyle name="Millares 2 8 10" xfId="3792"/>
    <cellStyle name="Millares 2 8 10 2" xfId="8391"/>
    <cellStyle name="Millares 2 8 10 2 2" xfId="19224"/>
    <cellStyle name="Millares 2 8 10 2 2 2" xfId="40236"/>
    <cellStyle name="Millares 2 8 10 2 3" xfId="29403"/>
    <cellStyle name="Millares 2 8 10 3" xfId="14625"/>
    <cellStyle name="Millares 2 8 10 3 2" xfId="35637"/>
    <cellStyle name="Millares 2 8 10 4" xfId="24804"/>
    <cellStyle name="Millares 2 8 11" xfId="4947"/>
    <cellStyle name="Millares 2 8 11 2" xfId="15780"/>
    <cellStyle name="Millares 2 8 11 2 2" xfId="36792"/>
    <cellStyle name="Millares 2 8 11 3" xfId="25959"/>
    <cellStyle name="Millares 2 8 12" xfId="9546"/>
    <cellStyle name="Millares 2 8 12 2" xfId="20379"/>
    <cellStyle name="Millares 2 8 12 2 2" xfId="41391"/>
    <cellStyle name="Millares 2 8 12 3" xfId="30558"/>
    <cellStyle name="Millares 2 8 13" xfId="10527"/>
    <cellStyle name="Millares 2 8 13 2" xfId="31539"/>
    <cellStyle name="Millares 2 8 14" xfId="11181"/>
    <cellStyle name="Millares 2 8 14 2" xfId="32193"/>
    <cellStyle name="Millares 2 8 15" xfId="21360"/>
    <cellStyle name="Millares 2 8 2" xfId="348"/>
    <cellStyle name="Millares 2 8 2 10" xfId="9602"/>
    <cellStyle name="Millares 2 8 2 10 2" xfId="20435"/>
    <cellStyle name="Millares 2 8 2 10 2 2" xfId="41447"/>
    <cellStyle name="Millares 2 8 2 10 3" xfId="30614"/>
    <cellStyle name="Millares 2 8 2 11" xfId="10583"/>
    <cellStyle name="Millares 2 8 2 11 2" xfId="31595"/>
    <cellStyle name="Millares 2 8 2 12" xfId="11237"/>
    <cellStyle name="Millares 2 8 2 12 2" xfId="32249"/>
    <cellStyle name="Millares 2 8 2 13" xfId="21416"/>
    <cellStyle name="Millares 2 8 2 2" xfId="558"/>
    <cellStyle name="Millares 2 8 2 2 10" xfId="10748"/>
    <cellStyle name="Millares 2 8 2 2 10 2" xfId="31760"/>
    <cellStyle name="Millares 2 8 2 2 11" xfId="11402"/>
    <cellStyle name="Millares 2 8 2 2 11 2" xfId="32414"/>
    <cellStyle name="Millares 2 8 2 2 12" xfId="21581"/>
    <cellStyle name="Millares 2 8 2 2 2" xfId="888"/>
    <cellStyle name="Millares 2 8 2 2 2 2" xfId="2239"/>
    <cellStyle name="Millares 2 8 2 2 2 2 2" xfId="6838"/>
    <cellStyle name="Millares 2 8 2 2 2 2 2 2" xfId="17671"/>
    <cellStyle name="Millares 2 8 2 2 2 2 2 2 2" xfId="38683"/>
    <cellStyle name="Millares 2 8 2 2 2 2 2 3" xfId="27850"/>
    <cellStyle name="Millares 2 8 2 2 2 2 3" xfId="13072"/>
    <cellStyle name="Millares 2 8 2 2 2 2 3 2" xfId="34084"/>
    <cellStyle name="Millares 2 8 2 2 2 2 4" xfId="23251"/>
    <cellStyle name="Millares 2 8 2 2 2 3" xfId="3359"/>
    <cellStyle name="Millares 2 8 2 2 2 3 2" xfId="7958"/>
    <cellStyle name="Millares 2 8 2 2 2 3 2 2" xfId="18791"/>
    <cellStyle name="Millares 2 8 2 2 2 3 2 2 2" xfId="39803"/>
    <cellStyle name="Millares 2 8 2 2 2 3 2 3" xfId="28970"/>
    <cellStyle name="Millares 2 8 2 2 2 3 3" xfId="14192"/>
    <cellStyle name="Millares 2 8 2 2 2 3 3 2" xfId="35204"/>
    <cellStyle name="Millares 2 8 2 2 2 3 4" xfId="24371"/>
    <cellStyle name="Millares 2 8 2 2 2 4" xfId="4340"/>
    <cellStyle name="Millares 2 8 2 2 2 4 2" xfId="8939"/>
    <cellStyle name="Millares 2 8 2 2 2 4 2 2" xfId="19772"/>
    <cellStyle name="Millares 2 8 2 2 2 4 2 2 2" xfId="40784"/>
    <cellStyle name="Millares 2 8 2 2 2 4 2 3" xfId="29951"/>
    <cellStyle name="Millares 2 8 2 2 2 4 3" xfId="15173"/>
    <cellStyle name="Millares 2 8 2 2 2 4 3 2" xfId="36185"/>
    <cellStyle name="Millares 2 8 2 2 2 4 4" xfId="25352"/>
    <cellStyle name="Millares 2 8 2 2 2 5" xfId="5495"/>
    <cellStyle name="Millares 2 8 2 2 2 5 2" xfId="16328"/>
    <cellStyle name="Millares 2 8 2 2 2 5 2 2" xfId="37340"/>
    <cellStyle name="Millares 2 8 2 2 2 5 3" xfId="26507"/>
    <cellStyle name="Millares 2 8 2 2 2 6" xfId="10094"/>
    <cellStyle name="Millares 2 8 2 2 2 6 2" xfId="20927"/>
    <cellStyle name="Millares 2 8 2 2 2 6 2 2" xfId="41939"/>
    <cellStyle name="Millares 2 8 2 2 2 6 3" xfId="31106"/>
    <cellStyle name="Millares 2 8 2 2 2 7" xfId="11075"/>
    <cellStyle name="Millares 2 8 2 2 2 7 2" xfId="32087"/>
    <cellStyle name="Millares 2 8 2 2 2 8" xfId="11729"/>
    <cellStyle name="Millares 2 8 2 2 2 8 2" xfId="32741"/>
    <cellStyle name="Millares 2 8 2 2 2 9" xfId="21908"/>
    <cellStyle name="Millares 2 8 2 2 3" xfId="1218"/>
    <cellStyle name="Millares 2 8 2 2 3 2" xfId="2705"/>
    <cellStyle name="Millares 2 8 2 2 3 2 2" xfId="7304"/>
    <cellStyle name="Millares 2 8 2 2 3 2 2 2" xfId="18137"/>
    <cellStyle name="Millares 2 8 2 2 3 2 2 2 2" xfId="39149"/>
    <cellStyle name="Millares 2 8 2 2 3 2 2 3" xfId="28316"/>
    <cellStyle name="Millares 2 8 2 2 3 2 3" xfId="13538"/>
    <cellStyle name="Millares 2 8 2 2 3 2 3 2" xfId="34550"/>
    <cellStyle name="Millares 2 8 2 2 3 2 4" xfId="23717"/>
    <cellStyle name="Millares 2 8 2 2 3 3" xfId="3686"/>
    <cellStyle name="Millares 2 8 2 2 3 3 2" xfId="8285"/>
    <cellStyle name="Millares 2 8 2 2 3 3 2 2" xfId="19118"/>
    <cellStyle name="Millares 2 8 2 2 3 3 2 2 2" xfId="40130"/>
    <cellStyle name="Millares 2 8 2 2 3 3 2 3" xfId="29297"/>
    <cellStyle name="Millares 2 8 2 2 3 3 3" xfId="14519"/>
    <cellStyle name="Millares 2 8 2 2 3 3 3 2" xfId="35531"/>
    <cellStyle name="Millares 2 8 2 2 3 3 4" xfId="24698"/>
    <cellStyle name="Millares 2 8 2 2 3 4" xfId="4841"/>
    <cellStyle name="Millares 2 8 2 2 3 4 2" xfId="9440"/>
    <cellStyle name="Millares 2 8 2 2 3 4 2 2" xfId="20273"/>
    <cellStyle name="Millares 2 8 2 2 3 4 2 2 2" xfId="41285"/>
    <cellStyle name="Millares 2 8 2 2 3 4 2 3" xfId="30452"/>
    <cellStyle name="Millares 2 8 2 2 3 4 3" xfId="15674"/>
    <cellStyle name="Millares 2 8 2 2 3 4 3 2" xfId="36686"/>
    <cellStyle name="Millares 2 8 2 2 3 4 4" xfId="25853"/>
    <cellStyle name="Millares 2 8 2 2 3 5" xfId="5822"/>
    <cellStyle name="Millares 2 8 2 2 3 5 2" xfId="16655"/>
    <cellStyle name="Millares 2 8 2 2 3 5 2 2" xfId="37667"/>
    <cellStyle name="Millares 2 8 2 2 3 5 3" xfId="26834"/>
    <cellStyle name="Millares 2 8 2 2 3 6" xfId="10421"/>
    <cellStyle name="Millares 2 8 2 2 3 6 2" xfId="21254"/>
    <cellStyle name="Millares 2 8 2 2 3 6 2 2" xfId="42266"/>
    <cellStyle name="Millares 2 8 2 2 3 6 3" xfId="31433"/>
    <cellStyle name="Millares 2 8 2 2 3 7" xfId="12056"/>
    <cellStyle name="Millares 2 8 2 2 3 7 2" xfId="33068"/>
    <cellStyle name="Millares 2 8 2 2 3 8" xfId="22235"/>
    <cellStyle name="Millares 2 8 2 2 4" xfId="1548"/>
    <cellStyle name="Millares 2 8 2 2 4 2" xfId="6149"/>
    <cellStyle name="Millares 2 8 2 2 4 2 2" xfId="16982"/>
    <cellStyle name="Millares 2 8 2 2 4 2 2 2" xfId="37994"/>
    <cellStyle name="Millares 2 8 2 2 4 2 3" xfId="27161"/>
    <cellStyle name="Millares 2 8 2 2 4 3" xfId="12383"/>
    <cellStyle name="Millares 2 8 2 2 4 3 2" xfId="33395"/>
    <cellStyle name="Millares 2 8 2 2 4 4" xfId="22562"/>
    <cellStyle name="Millares 2 8 2 2 5" xfId="1912"/>
    <cellStyle name="Millares 2 8 2 2 5 2" xfId="6511"/>
    <cellStyle name="Millares 2 8 2 2 5 2 2" xfId="17344"/>
    <cellStyle name="Millares 2 8 2 2 5 2 2 2" xfId="38356"/>
    <cellStyle name="Millares 2 8 2 2 5 2 3" xfId="27523"/>
    <cellStyle name="Millares 2 8 2 2 5 3" xfId="12745"/>
    <cellStyle name="Millares 2 8 2 2 5 3 2" xfId="33757"/>
    <cellStyle name="Millares 2 8 2 2 5 4" xfId="22924"/>
    <cellStyle name="Millares 2 8 2 2 6" xfId="3032"/>
    <cellStyle name="Millares 2 8 2 2 6 2" xfId="7631"/>
    <cellStyle name="Millares 2 8 2 2 6 2 2" xfId="18464"/>
    <cellStyle name="Millares 2 8 2 2 6 2 2 2" xfId="39476"/>
    <cellStyle name="Millares 2 8 2 2 6 2 3" xfId="28643"/>
    <cellStyle name="Millares 2 8 2 2 6 3" xfId="13865"/>
    <cellStyle name="Millares 2 8 2 2 6 3 2" xfId="34877"/>
    <cellStyle name="Millares 2 8 2 2 6 4" xfId="24044"/>
    <cellStyle name="Millares 2 8 2 2 7" xfId="4013"/>
    <cellStyle name="Millares 2 8 2 2 7 2" xfId="8612"/>
    <cellStyle name="Millares 2 8 2 2 7 2 2" xfId="19445"/>
    <cellStyle name="Millares 2 8 2 2 7 2 2 2" xfId="40457"/>
    <cellStyle name="Millares 2 8 2 2 7 2 3" xfId="29624"/>
    <cellStyle name="Millares 2 8 2 2 7 3" xfId="14846"/>
    <cellStyle name="Millares 2 8 2 2 7 3 2" xfId="35858"/>
    <cellStyle name="Millares 2 8 2 2 7 4" xfId="25025"/>
    <cellStyle name="Millares 2 8 2 2 8" xfId="5168"/>
    <cellStyle name="Millares 2 8 2 2 8 2" xfId="16001"/>
    <cellStyle name="Millares 2 8 2 2 8 2 2" xfId="37013"/>
    <cellStyle name="Millares 2 8 2 2 8 3" xfId="26180"/>
    <cellStyle name="Millares 2 8 2 2 9" xfId="9767"/>
    <cellStyle name="Millares 2 8 2 2 9 2" xfId="20600"/>
    <cellStyle name="Millares 2 8 2 2 9 2 2" xfId="41612"/>
    <cellStyle name="Millares 2 8 2 2 9 3" xfId="30779"/>
    <cellStyle name="Millares 2 8 2 3" xfId="722"/>
    <cellStyle name="Millares 2 8 2 3 2" xfId="2074"/>
    <cellStyle name="Millares 2 8 2 3 2 2" xfId="6673"/>
    <cellStyle name="Millares 2 8 2 3 2 2 2" xfId="17506"/>
    <cellStyle name="Millares 2 8 2 3 2 2 2 2" xfId="38518"/>
    <cellStyle name="Millares 2 8 2 3 2 2 3" xfId="27685"/>
    <cellStyle name="Millares 2 8 2 3 2 3" xfId="12907"/>
    <cellStyle name="Millares 2 8 2 3 2 3 2" xfId="33919"/>
    <cellStyle name="Millares 2 8 2 3 2 4" xfId="23086"/>
    <cellStyle name="Millares 2 8 2 3 3" xfId="3194"/>
    <cellStyle name="Millares 2 8 2 3 3 2" xfId="7793"/>
    <cellStyle name="Millares 2 8 2 3 3 2 2" xfId="18626"/>
    <cellStyle name="Millares 2 8 2 3 3 2 2 2" xfId="39638"/>
    <cellStyle name="Millares 2 8 2 3 3 2 3" xfId="28805"/>
    <cellStyle name="Millares 2 8 2 3 3 3" xfId="14027"/>
    <cellStyle name="Millares 2 8 2 3 3 3 2" xfId="35039"/>
    <cellStyle name="Millares 2 8 2 3 3 4" xfId="24206"/>
    <cellStyle name="Millares 2 8 2 3 4" xfId="4175"/>
    <cellStyle name="Millares 2 8 2 3 4 2" xfId="8774"/>
    <cellStyle name="Millares 2 8 2 3 4 2 2" xfId="19607"/>
    <cellStyle name="Millares 2 8 2 3 4 2 2 2" xfId="40619"/>
    <cellStyle name="Millares 2 8 2 3 4 2 3" xfId="29786"/>
    <cellStyle name="Millares 2 8 2 3 4 3" xfId="15008"/>
    <cellStyle name="Millares 2 8 2 3 4 3 2" xfId="36020"/>
    <cellStyle name="Millares 2 8 2 3 4 4" xfId="25187"/>
    <cellStyle name="Millares 2 8 2 3 5" xfId="5330"/>
    <cellStyle name="Millares 2 8 2 3 5 2" xfId="16163"/>
    <cellStyle name="Millares 2 8 2 3 5 2 2" xfId="37175"/>
    <cellStyle name="Millares 2 8 2 3 5 3" xfId="26342"/>
    <cellStyle name="Millares 2 8 2 3 6" xfId="9929"/>
    <cellStyle name="Millares 2 8 2 3 6 2" xfId="20762"/>
    <cellStyle name="Millares 2 8 2 3 6 2 2" xfId="41774"/>
    <cellStyle name="Millares 2 8 2 3 6 3" xfId="30941"/>
    <cellStyle name="Millares 2 8 2 3 7" xfId="10910"/>
    <cellStyle name="Millares 2 8 2 3 7 2" xfId="31922"/>
    <cellStyle name="Millares 2 8 2 3 8" xfId="11564"/>
    <cellStyle name="Millares 2 8 2 3 8 2" xfId="32576"/>
    <cellStyle name="Millares 2 8 2 3 9" xfId="21743"/>
    <cellStyle name="Millares 2 8 2 4" xfId="1052"/>
    <cellStyle name="Millares 2 8 2 4 2" xfId="2404"/>
    <cellStyle name="Millares 2 8 2 4 2 2" xfId="7003"/>
    <cellStyle name="Millares 2 8 2 4 2 2 2" xfId="17836"/>
    <cellStyle name="Millares 2 8 2 4 2 2 2 2" xfId="38848"/>
    <cellStyle name="Millares 2 8 2 4 2 2 3" xfId="28015"/>
    <cellStyle name="Millares 2 8 2 4 2 3" xfId="13237"/>
    <cellStyle name="Millares 2 8 2 4 2 3 2" xfId="34249"/>
    <cellStyle name="Millares 2 8 2 4 2 4" xfId="23416"/>
    <cellStyle name="Millares 2 8 2 4 3" xfId="3521"/>
    <cellStyle name="Millares 2 8 2 4 3 2" xfId="8120"/>
    <cellStyle name="Millares 2 8 2 4 3 2 2" xfId="18953"/>
    <cellStyle name="Millares 2 8 2 4 3 2 2 2" xfId="39965"/>
    <cellStyle name="Millares 2 8 2 4 3 2 3" xfId="29132"/>
    <cellStyle name="Millares 2 8 2 4 3 3" xfId="14354"/>
    <cellStyle name="Millares 2 8 2 4 3 3 2" xfId="35366"/>
    <cellStyle name="Millares 2 8 2 4 3 4" xfId="24533"/>
    <cellStyle name="Millares 2 8 2 4 4" xfId="4505"/>
    <cellStyle name="Millares 2 8 2 4 4 2" xfId="9104"/>
    <cellStyle name="Millares 2 8 2 4 4 2 2" xfId="19937"/>
    <cellStyle name="Millares 2 8 2 4 4 2 2 2" xfId="40949"/>
    <cellStyle name="Millares 2 8 2 4 4 2 3" xfId="30116"/>
    <cellStyle name="Millares 2 8 2 4 4 3" xfId="15338"/>
    <cellStyle name="Millares 2 8 2 4 4 3 2" xfId="36350"/>
    <cellStyle name="Millares 2 8 2 4 4 4" xfId="25517"/>
    <cellStyle name="Millares 2 8 2 4 5" xfId="5657"/>
    <cellStyle name="Millares 2 8 2 4 5 2" xfId="16490"/>
    <cellStyle name="Millares 2 8 2 4 5 2 2" xfId="37502"/>
    <cellStyle name="Millares 2 8 2 4 5 3" xfId="26669"/>
    <cellStyle name="Millares 2 8 2 4 6" xfId="10256"/>
    <cellStyle name="Millares 2 8 2 4 6 2" xfId="21089"/>
    <cellStyle name="Millares 2 8 2 4 6 2 2" xfId="42101"/>
    <cellStyle name="Millares 2 8 2 4 6 3" xfId="31268"/>
    <cellStyle name="Millares 2 8 2 4 7" xfId="11891"/>
    <cellStyle name="Millares 2 8 2 4 7 2" xfId="32903"/>
    <cellStyle name="Millares 2 8 2 4 8" xfId="22070"/>
    <cellStyle name="Millares 2 8 2 5" xfId="1382"/>
    <cellStyle name="Millares 2 8 2 5 2" xfId="2572"/>
    <cellStyle name="Millares 2 8 2 5 2 2" xfId="7171"/>
    <cellStyle name="Millares 2 8 2 5 2 2 2" xfId="18004"/>
    <cellStyle name="Millares 2 8 2 5 2 2 2 2" xfId="39016"/>
    <cellStyle name="Millares 2 8 2 5 2 2 3" xfId="28183"/>
    <cellStyle name="Millares 2 8 2 5 2 3" xfId="13405"/>
    <cellStyle name="Millares 2 8 2 5 2 3 2" xfId="34417"/>
    <cellStyle name="Millares 2 8 2 5 2 4" xfId="23584"/>
    <cellStyle name="Millares 2 8 2 5 3" xfId="4673"/>
    <cellStyle name="Millares 2 8 2 5 3 2" xfId="9272"/>
    <cellStyle name="Millares 2 8 2 5 3 2 2" xfId="20105"/>
    <cellStyle name="Millares 2 8 2 5 3 2 2 2" xfId="41117"/>
    <cellStyle name="Millares 2 8 2 5 3 2 3" xfId="30284"/>
    <cellStyle name="Millares 2 8 2 5 3 3" xfId="15506"/>
    <cellStyle name="Millares 2 8 2 5 3 3 2" xfId="36518"/>
    <cellStyle name="Millares 2 8 2 5 3 4" xfId="25685"/>
    <cellStyle name="Millares 2 8 2 5 4" xfId="5984"/>
    <cellStyle name="Millares 2 8 2 5 4 2" xfId="16817"/>
    <cellStyle name="Millares 2 8 2 5 4 2 2" xfId="37829"/>
    <cellStyle name="Millares 2 8 2 5 4 3" xfId="26996"/>
    <cellStyle name="Millares 2 8 2 5 5" xfId="12218"/>
    <cellStyle name="Millares 2 8 2 5 5 2" xfId="33230"/>
    <cellStyle name="Millares 2 8 2 5 6" xfId="22397"/>
    <cellStyle name="Millares 2 8 2 6" xfId="1742"/>
    <cellStyle name="Millares 2 8 2 6 2" xfId="6341"/>
    <cellStyle name="Millares 2 8 2 6 2 2" xfId="17174"/>
    <cellStyle name="Millares 2 8 2 6 2 2 2" xfId="38186"/>
    <cellStyle name="Millares 2 8 2 6 2 3" xfId="27353"/>
    <cellStyle name="Millares 2 8 2 6 3" xfId="12575"/>
    <cellStyle name="Millares 2 8 2 6 3 2" xfId="33587"/>
    <cellStyle name="Millares 2 8 2 6 4" xfId="22754"/>
    <cellStyle name="Millares 2 8 2 7" xfId="2867"/>
    <cellStyle name="Millares 2 8 2 7 2" xfId="7466"/>
    <cellStyle name="Millares 2 8 2 7 2 2" xfId="18299"/>
    <cellStyle name="Millares 2 8 2 7 2 2 2" xfId="39311"/>
    <cellStyle name="Millares 2 8 2 7 2 3" xfId="28478"/>
    <cellStyle name="Millares 2 8 2 7 3" xfId="13700"/>
    <cellStyle name="Millares 2 8 2 7 3 2" xfId="34712"/>
    <cellStyle name="Millares 2 8 2 7 4" xfId="23879"/>
    <cellStyle name="Millares 2 8 2 8" xfId="3848"/>
    <cellStyle name="Millares 2 8 2 8 2" xfId="8447"/>
    <cellStyle name="Millares 2 8 2 8 2 2" xfId="19280"/>
    <cellStyle name="Millares 2 8 2 8 2 2 2" xfId="40292"/>
    <cellStyle name="Millares 2 8 2 8 2 3" xfId="29459"/>
    <cellStyle name="Millares 2 8 2 8 3" xfId="14681"/>
    <cellStyle name="Millares 2 8 2 8 3 2" xfId="35693"/>
    <cellStyle name="Millares 2 8 2 8 4" xfId="24860"/>
    <cellStyle name="Millares 2 8 2 9" xfId="5003"/>
    <cellStyle name="Millares 2 8 2 9 2" xfId="15836"/>
    <cellStyle name="Millares 2 8 2 9 2 2" xfId="36848"/>
    <cellStyle name="Millares 2 8 2 9 3" xfId="26015"/>
    <cellStyle name="Millares 2 8 3" xfId="402"/>
    <cellStyle name="Millares 2 8 3 10" xfId="9655"/>
    <cellStyle name="Millares 2 8 3 10 2" xfId="20488"/>
    <cellStyle name="Millares 2 8 3 10 2 2" xfId="41500"/>
    <cellStyle name="Millares 2 8 3 10 3" xfId="30667"/>
    <cellStyle name="Millares 2 8 3 11" xfId="10636"/>
    <cellStyle name="Millares 2 8 3 11 2" xfId="31648"/>
    <cellStyle name="Millares 2 8 3 12" xfId="11290"/>
    <cellStyle name="Millares 2 8 3 12 2" xfId="32302"/>
    <cellStyle name="Millares 2 8 3 13" xfId="21469"/>
    <cellStyle name="Millares 2 8 3 2" xfId="613"/>
    <cellStyle name="Millares 2 8 3 2 10" xfId="10801"/>
    <cellStyle name="Millares 2 8 3 2 10 2" xfId="31813"/>
    <cellStyle name="Millares 2 8 3 2 11" xfId="11455"/>
    <cellStyle name="Millares 2 8 3 2 11 2" xfId="32467"/>
    <cellStyle name="Millares 2 8 3 2 12" xfId="21634"/>
    <cellStyle name="Millares 2 8 3 2 2" xfId="943"/>
    <cellStyle name="Millares 2 8 3 2 2 2" xfId="2292"/>
    <cellStyle name="Millares 2 8 3 2 2 2 2" xfId="6891"/>
    <cellStyle name="Millares 2 8 3 2 2 2 2 2" xfId="17724"/>
    <cellStyle name="Millares 2 8 3 2 2 2 2 2 2" xfId="38736"/>
    <cellStyle name="Millares 2 8 3 2 2 2 2 3" xfId="27903"/>
    <cellStyle name="Millares 2 8 3 2 2 2 3" xfId="13125"/>
    <cellStyle name="Millares 2 8 3 2 2 2 3 2" xfId="34137"/>
    <cellStyle name="Millares 2 8 3 2 2 2 4" xfId="23304"/>
    <cellStyle name="Millares 2 8 3 2 2 3" xfId="3412"/>
    <cellStyle name="Millares 2 8 3 2 2 3 2" xfId="8011"/>
    <cellStyle name="Millares 2 8 3 2 2 3 2 2" xfId="18844"/>
    <cellStyle name="Millares 2 8 3 2 2 3 2 2 2" xfId="39856"/>
    <cellStyle name="Millares 2 8 3 2 2 3 2 3" xfId="29023"/>
    <cellStyle name="Millares 2 8 3 2 2 3 3" xfId="14245"/>
    <cellStyle name="Millares 2 8 3 2 2 3 3 2" xfId="35257"/>
    <cellStyle name="Millares 2 8 3 2 2 3 4" xfId="24424"/>
    <cellStyle name="Millares 2 8 3 2 2 4" xfId="4393"/>
    <cellStyle name="Millares 2 8 3 2 2 4 2" xfId="8992"/>
    <cellStyle name="Millares 2 8 3 2 2 4 2 2" xfId="19825"/>
    <cellStyle name="Millares 2 8 3 2 2 4 2 2 2" xfId="40837"/>
    <cellStyle name="Millares 2 8 3 2 2 4 2 3" xfId="30004"/>
    <cellStyle name="Millares 2 8 3 2 2 4 3" xfId="15226"/>
    <cellStyle name="Millares 2 8 3 2 2 4 3 2" xfId="36238"/>
    <cellStyle name="Millares 2 8 3 2 2 4 4" xfId="25405"/>
    <cellStyle name="Millares 2 8 3 2 2 5" xfId="5548"/>
    <cellStyle name="Millares 2 8 3 2 2 5 2" xfId="16381"/>
    <cellStyle name="Millares 2 8 3 2 2 5 2 2" xfId="37393"/>
    <cellStyle name="Millares 2 8 3 2 2 5 3" xfId="26560"/>
    <cellStyle name="Millares 2 8 3 2 2 6" xfId="10147"/>
    <cellStyle name="Millares 2 8 3 2 2 6 2" xfId="20980"/>
    <cellStyle name="Millares 2 8 3 2 2 6 2 2" xfId="41992"/>
    <cellStyle name="Millares 2 8 3 2 2 6 3" xfId="31159"/>
    <cellStyle name="Millares 2 8 3 2 2 7" xfId="11128"/>
    <cellStyle name="Millares 2 8 3 2 2 7 2" xfId="32140"/>
    <cellStyle name="Millares 2 8 3 2 2 8" xfId="11782"/>
    <cellStyle name="Millares 2 8 3 2 2 8 2" xfId="32794"/>
    <cellStyle name="Millares 2 8 3 2 2 9" xfId="21961"/>
    <cellStyle name="Millares 2 8 3 2 3" xfId="1273"/>
    <cellStyle name="Millares 2 8 3 2 3 2" xfId="2758"/>
    <cellStyle name="Millares 2 8 3 2 3 2 2" xfId="7357"/>
    <cellStyle name="Millares 2 8 3 2 3 2 2 2" xfId="18190"/>
    <cellStyle name="Millares 2 8 3 2 3 2 2 2 2" xfId="39202"/>
    <cellStyle name="Millares 2 8 3 2 3 2 2 3" xfId="28369"/>
    <cellStyle name="Millares 2 8 3 2 3 2 3" xfId="13591"/>
    <cellStyle name="Millares 2 8 3 2 3 2 3 2" xfId="34603"/>
    <cellStyle name="Millares 2 8 3 2 3 2 4" xfId="23770"/>
    <cellStyle name="Millares 2 8 3 2 3 3" xfId="3739"/>
    <cellStyle name="Millares 2 8 3 2 3 3 2" xfId="8338"/>
    <cellStyle name="Millares 2 8 3 2 3 3 2 2" xfId="19171"/>
    <cellStyle name="Millares 2 8 3 2 3 3 2 2 2" xfId="40183"/>
    <cellStyle name="Millares 2 8 3 2 3 3 2 3" xfId="29350"/>
    <cellStyle name="Millares 2 8 3 2 3 3 3" xfId="14572"/>
    <cellStyle name="Millares 2 8 3 2 3 3 3 2" xfId="35584"/>
    <cellStyle name="Millares 2 8 3 2 3 3 4" xfId="24751"/>
    <cellStyle name="Millares 2 8 3 2 3 4" xfId="4894"/>
    <cellStyle name="Millares 2 8 3 2 3 4 2" xfId="9493"/>
    <cellStyle name="Millares 2 8 3 2 3 4 2 2" xfId="20326"/>
    <cellStyle name="Millares 2 8 3 2 3 4 2 2 2" xfId="41338"/>
    <cellStyle name="Millares 2 8 3 2 3 4 2 3" xfId="30505"/>
    <cellStyle name="Millares 2 8 3 2 3 4 3" xfId="15727"/>
    <cellStyle name="Millares 2 8 3 2 3 4 3 2" xfId="36739"/>
    <cellStyle name="Millares 2 8 3 2 3 4 4" xfId="25906"/>
    <cellStyle name="Millares 2 8 3 2 3 5" xfId="5875"/>
    <cellStyle name="Millares 2 8 3 2 3 5 2" xfId="16708"/>
    <cellStyle name="Millares 2 8 3 2 3 5 2 2" xfId="37720"/>
    <cellStyle name="Millares 2 8 3 2 3 5 3" xfId="26887"/>
    <cellStyle name="Millares 2 8 3 2 3 6" xfId="10474"/>
    <cellStyle name="Millares 2 8 3 2 3 6 2" xfId="21307"/>
    <cellStyle name="Millares 2 8 3 2 3 6 2 2" xfId="42319"/>
    <cellStyle name="Millares 2 8 3 2 3 6 3" xfId="31486"/>
    <cellStyle name="Millares 2 8 3 2 3 7" xfId="12109"/>
    <cellStyle name="Millares 2 8 3 2 3 7 2" xfId="33121"/>
    <cellStyle name="Millares 2 8 3 2 3 8" xfId="22288"/>
    <cellStyle name="Millares 2 8 3 2 4" xfId="1603"/>
    <cellStyle name="Millares 2 8 3 2 4 2" xfId="6202"/>
    <cellStyle name="Millares 2 8 3 2 4 2 2" xfId="17035"/>
    <cellStyle name="Millares 2 8 3 2 4 2 2 2" xfId="38047"/>
    <cellStyle name="Millares 2 8 3 2 4 2 3" xfId="27214"/>
    <cellStyle name="Millares 2 8 3 2 4 3" xfId="12436"/>
    <cellStyle name="Millares 2 8 3 2 4 3 2" xfId="33448"/>
    <cellStyle name="Millares 2 8 3 2 4 4" xfId="22615"/>
    <cellStyle name="Millares 2 8 3 2 5" xfId="1965"/>
    <cellStyle name="Millares 2 8 3 2 5 2" xfId="6564"/>
    <cellStyle name="Millares 2 8 3 2 5 2 2" xfId="17397"/>
    <cellStyle name="Millares 2 8 3 2 5 2 2 2" xfId="38409"/>
    <cellStyle name="Millares 2 8 3 2 5 2 3" xfId="27576"/>
    <cellStyle name="Millares 2 8 3 2 5 3" xfId="12798"/>
    <cellStyle name="Millares 2 8 3 2 5 3 2" xfId="33810"/>
    <cellStyle name="Millares 2 8 3 2 5 4" xfId="22977"/>
    <cellStyle name="Millares 2 8 3 2 6" xfId="3085"/>
    <cellStyle name="Millares 2 8 3 2 6 2" xfId="7684"/>
    <cellStyle name="Millares 2 8 3 2 6 2 2" xfId="18517"/>
    <cellStyle name="Millares 2 8 3 2 6 2 2 2" xfId="39529"/>
    <cellStyle name="Millares 2 8 3 2 6 2 3" xfId="28696"/>
    <cellStyle name="Millares 2 8 3 2 6 3" xfId="13918"/>
    <cellStyle name="Millares 2 8 3 2 6 3 2" xfId="34930"/>
    <cellStyle name="Millares 2 8 3 2 6 4" xfId="24097"/>
    <cellStyle name="Millares 2 8 3 2 7" xfId="4066"/>
    <cellStyle name="Millares 2 8 3 2 7 2" xfId="8665"/>
    <cellStyle name="Millares 2 8 3 2 7 2 2" xfId="19498"/>
    <cellStyle name="Millares 2 8 3 2 7 2 2 2" xfId="40510"/>
    <cellStyle name="Millares 2 8 3 2 7 2 3" xfId="29677"/>
    <cellStyle name="Millares 2 8 3 2 7 3" xfId="14899"/>
    <cellStyle name="Millares 2 8 3 2 7 3 2" xfId="35911"/>
    <cellStyle name="Millares 2 8 3 2 7 4" xfId="25078"/>
    <cellStyle name="Millares 2 8 3 2 8" xfId="5221"/>
    <cellStyle name="Millares 2 8 3 2 8 2" xfId="16054"/>
    <cellStyle name="Millares 2 8 3 2 8 2 2" xfId="37066"/>
    <cellStyle name="Millares 2 8 3 2 8 3" xfId="26233"/>
    <cellStyle name="Millares 2 8 3 2 9" xfId="9820"/>
    <cellStyle name="Millares 2 8 3 2 9 2" xfId="20653"/>
    <cellStyle name="Millares 2 8 3 2 9 2 2" xfId="41665"/>
    <cellStyle name="Millares 2 8 3 2 9 3" xfId="30832"/>
    <cellStyle name="Millares 2 8 3 3" xfId="776"/>
    <cellStyle name="Millares 2 8 3 3 2" xfId="2127"/>
    <cellStyle name="Millares 2 8 3 3 2 2" xfId="6726"/>
    <cellStyle name="Millares 2 8 3 3 2 2 2" xfId="17559"/>
    <cellStyle name="Millares 2 8 3 3 2 2 2 2" xfId="38571"/>
    <cellStyle name="Millares 2 8 3 3 2 2 3" xfId="27738"/>
    <cellStyle name="Millares 2 8 3 3 2 3" xfId="12960"/>
    <cellStyle name="Millares 2 8 3 3 2 3 2" xfId="33972"/>
    <cellStyle name="Millares 2 8 3 3 2 4" xfId="23139"/>
    <cellStyle name="Millares 2 8 3 3 3" xfId="3247"/>
    <cellStyle name="Millares 2 8 3 3 3 2" xfId="7846"/>
    <cellStyle name="Millares 2 8 3 3 3 2 2" xfId="18679"/>
    <cellStyle name="Millares 2 8 3 3 3 2 2 2" xfId="39691"/>
    <cellStyle name="Millares 2 8 3 3 3 2 3" xfId="28858"/>
    <cellStyle name="Millares 2 8 3 3 3 3" xfId="14080"/>
    <cellStyle name="Millares 2 8 3 3 3 3 2" xfId="35092"/>
    <cellStyle name="Millares 2 8 3 3 3 4" xfId="24259"/>
    <cellStyle name="Millares 2 8 3 3 4" xfId="4228"/>
    <cellStyle name="Millares 2 8 3 3 4 2" xfId="8827"/>
    <cellStyle name="Millares 2 8 3 3 4 2 2" xfId="19660"/>
    <cellStyle name="Millares 2 8 3 3 4 2 2 2" xfId="40672"/>
    <cellStyle name="Millares 2 8 3 3 4 2 3" xfId="29839"/>
    <cellStyle name="Millares 2 8 3 3 4 3" xfId="15061"/>
    <cellStyle name="Millares 2 8 3 3 4 3 2" xfId="36073"/>
    <cellStyle name="Millares 2 8 3 3 4 4" xfId="25240"/>
    <cellStyle name="Millares 2 8 3 3 5" xfId="5383"/>
    <cellStyle name="Millares 2 8 3 3 5 2" xfId="16216"/>
    <cellStyle name="Millares 2 8 3 3 5 2 2" xfId="37228"/>
    <cellStyle name="Millares 2 8 3 3 5 3" xfId="26395"/>
    <cellStyle name="Millares 2 8 3 3 6" xfId="9982"/>
    <cellStyle name="Millares 2 8 3 3 6 2" xfId="20815"/>
    <cellStyle name="Millares 2 8 3 3 6 2 2" xfId="41827"/>
    <cellStyle name="Millares 2 8 3 3 6 3" xfId="30994"/>
    <cellStyle name="Millares 2 8 3 3 7" xfId="10963"/>
    <cellStyle name="Millares 2 8 3 3 7 2" xfId="31975"/>
    <cellStyle name="Millares 2 8 3 3 8" xfId="11617"/>
    <cellStyle name="Millares 2 8 3 3 8 2" xfId="32629"/>
    <cellStyle name="Millares 2 8 3 3 9" xfId="21796"/>
    <cellStyle name="Millares 2 8 3 4" xfId="1106"/>
    <cellStyle name="Millares 2 8 3 4 2" xfId="2457"/>
    <cellStyle name="Millares 2 8 3 4 2 2" xfId="7056"/>
    <cellStyle name="Millares 2 8 3 4 2 2 2" xfId="17889"/>
    <cellStyle name="Millares 2 8 3 4 2 2 2 2" xfId="38901"/>
    <cellStyle name="Millares 2 8 3 4 2 2 3" xfId="28068"/>
    <cellStyle name="Millares 2 8 3 4 2 3" xfId="13290"/>
    <cellStyle name="Millares 2 8 3 4 2 3 2" xfId="34302"/>
    <cellStyle name="Millares 2 8 3 4 2 4" xfId="23469"/>
    <cellStyle name="Millares 2 8 3 4 3" xfId="3574"/>
    <cellStyle name="Millares 2 8 3 4 3 2" xfId="8173"/>
    <cellStyle name="Millares 2 8 3 4 3 2 2" xfId="19006"/>
    <cellStyle name="Millares 2 8 3 4 3 2 2 2" xfId="40018"/>
    <cellStyle name="Millares 2 8 3 4 3 2 3" xfId="29185"/>
    <cellStyle name="Millares 2 8 3 4 3 3" xfId="14407"/>
    <cellStyle name="Millares 2 8 3 4 3 3 2" xfId="35419"/>
    <cellStyle name="Millares 2 8 3 4 3 4" xfId="24586"/>
    <cellStyle name="Millares 2 8 3 4 4" xfId="4558"/>
    <cellStyle name="Millares 2 8 3 4 4 2" xfId="9157"/>
    <cellStyle name="Millares 2 8 3 4 4 2 2" xfId="19990"/>
    <cellStyle name="Millares 2 8 3 4 4 2 2 2" xfId="41002"/>
    <cellStyle name="Millares 2 8 3 4 4 2 3" xfId="30169"/>
    <cellStyle name="Millares 2 8 3 4 4 3" xfId="15391"/>
    <cellStyle name="Millares 2 8 3 4 4 3 2" xfId="36403"/>
    <cellStyle name="Millares 2 8 3 4 4 4" xfId="25570"/>
    <cellStyle name="Millares 2 8 3 4 5" xfId="5710"/>
    <cellStyle name="Millares 2 8 3 4 5 2" xfId="16543"/>
    <cellStyle name="Millares 2 8 3 4 5 2 2" xfId="37555"/>
    <cellStyle name="Millares 2 8 3 4 5 3" xfId="26722"/>
    <cellStyle name="Millares 2 8 3 4 6" xfId="10309"/>
    <cellStyle name="Millares 2 8 3 4 6 2" xfId="21142"/>
    <cellStyle name="Millares 2 8 3 4 6 2 2" xfId="42154"/>
    <cellStyle name="Millares 2 8 3 4 6 3" xfId="31321"/>
    <cellStyle name="Millares 2 8 3 4 7" xfId="11944"/>
    <cellStyle name="Millares 2 8 3 4 7 2" xfId="32956"/>
    <cellStyle name="Millares 2 8 3 4 8" xfId="22123"/>
    <cellStyle name="Millares 2 8 3 5" xfId="1436"/>
    <cellStyle name="Millares 2 8 3 5 2" xfId="2625"/>
    <cellStyle name="Millares 2 8 3 5 2 2" xfId="7224"/>
    <cellStyle name="Millares 2 8 3 5 2 2 2" xfId="18057"/>
    <cellStyle name="Millares 2 8 3 5 2 2 2 2" xfId="39069"/>
    <cellStyle name="Millares 2 8 3 5 2 2 3" xfId="28236"/>
    <cellStyle name="Millares 2 8 3 5 2 3" xfId="13458"/>
    <cellStyle name="Millares 2 8 3 5 2 3 2" xfId="34470"/>
    <cellStyle name="Millares 2 8 3 5 2 4" xfId="23637"/>
    <cellStyle name="Millares 2 8 3 5 3" xfId="4726"/>
    <cellStyle name="Millares 2 8 3 5 3 2" xfId="9325"/>
    <cellStyle name="Millares 2 8 3 5 3 2 2" xfId="20158"/>
    <cellStyle name="Millares 2 8 3 5 3 2 2 2" xfId="41170"/>
    <cellStyle name="Millares 2 8 3 5 3 2 3" xfId="30337"/>
    <cellStyle name="Millares 2 8 3 5 3 3" xfId="15559"/>
    <cellStyle name="Millares 2 8 3 5 3 3 2" xfId="36571"/>
    <cellStyle name="Millares 2 8 3 5 3 4" xfId="25738"/>
    <cellStyle name="Millares 2 8 3 5 4" xfId="6037"/>
    <cellStyle name="Millares 2 8 3 5 4 2" xfId="16870"/>
    <cellStyle name="Millares 2 8 3 5 4 2 2" xfId="37882"/>
    <cellStyle name="Millares 2 8 3 5 4 3" xfId="27049"/>
    <cellStyle name="Millares 2 8 3 5 5" xfId="12271"/>
    <cellStyle name="Millares 2 8 3 5 5 2" xfId="33283"/>
    <cellStyle name="Millares 2 8 3 5 6" xfId="22450"/>
    <cellStyle name="Millares 2 8 3 6" xfId="1795"/>
    <cellStyle name="Millares 2 8 3 6 2" xfId="6394"/>
    <cellStyle name="Millares 2 8 3 6 2 2" xfId="17227"/>
    <cellStyle name="Millares 2 8 3 6 2 2 2" xfId="38239"/>
    <cellStyle name="Millares 2 8 3 6 2 3" xfId="27406"/>
    <cellStyle name="Millares 2 8 3 6 3" xfId="12628"/>
    <cellStyle name="Millares 2 8 3 6 3 2" xfId="33640"/>
    <cellStyle name="Millares 2 8 3 6 4" xfId="22807"/>
    <cellStyle name="Millares 2 8 3 7" xfId="2920"/>
    <cellStyle name="Millares 2 8 3 7 2" xfId="7519"/>
    <cellStyle name="Millares 2 8 3 7 2 2" xfId="18352"/>
    <cellStyle name="Millares 2 8 3 7 2 2 2" xfId="39364"/>
    <cellStyle name="Millares 2 8 3 7 2 3" xfId="28531"/>
    <cellStyle name="Millares 2 8 3 7 3" xfId="13753"/>
    <cellStyle name="Millares 2 8 3 7 3 2" xfId="34765"/>
    <cellStyle name="Millares 2 8 3 7 4" xfId="23932"/>
    <cellStyle name="Millares 2 8 3 8" xfId="3901"/>
    <cellStyle name="Millares 2 8 3 8 2" xfId="8500"/>
    <cellStyle name="Millares 2 8 3 8 2 2" xfId="19333"/>
    <cellStyle name="Millares 2 8 3 8 2 2 2" xfId="40345"/>
    <cellStyle name="Millares 2 8 3 8 2 3" xfId="29512"/>
    <cellStyle name="Millares 2 8 3 8 3" xfId="14734"/>
    <cellStyle name="Millares 2 8 3 8 3 2" xfId="35746"/>
    <cellStyle name="Millares 2 8 3 8 4" xfId="24913"/>
    <cellStyle name="Millares 2 8 3 9" xfId="5056"/>
    <cellStyle name="Millares 2 8 3 9 2" xfId="15889"/>
    <cellStyle name="Millares 2 8 3 9 2 2" xfId="36901"/>
    <cellStyle name="Millares 2 8 3 9 3" xfId="26068"/>
    <cellStyle name="Millares 2 8 4" xfId="502"/>
    <cellStyle name="Millares 2 8 4 10" xfId="10692"/>
    <cellStyle name="Millares 2 8 4 10 2" xfId="31704"/>
    <cellStyle name="Millares 2 8 4 11" xfId="11346"/>
    <cellStyle name="Millares 2 8 4 11 2" xfId="32358"/>
    <cellStyle name="Millares 2 8 4 12" xfId="21525"/>
    <cellStyle name="Millares 2 8 4 2" xfId="832"/>
    <cellStyle name="Millares 2 8 4 2 2" xfId="2183"/>
    <cellStyle name="Millares 2 8 4 2 2 2" xfId="6782"/>
    <cellStyle name="Millares 2 8 4 2 2 2 2" xfId="17615"/>
    <cellStyle name="Millares 2 8 4 2 2 2 2 2" xfId="38627"/>
    <cellStyle name="Millares 2 8 4 2 2 2 3" xfId="27794"/>
    <cellStyle name="Millares 2 8 4 2 2 3" xfId="13016"/>
    <cellStyle name="Millares 2 8 4 2 2 3 2" xfId="34028"/>
    <cellStyle name="Millares 2 8 4 2 2 4" xfId="23195"/>
    <cellStyle name="Millares 2 8 4 2 3" xfId="3303"/>
    <cellStyle name="Millares 2 8 4 2 3 2" xfId="7902"/>
    <cellStyle name="Millares 2 8 4 2 3 2 2" xfId="18735"/>
    <cellStyle name="Millares 2 8 4 2 3 2 2 2" xfId="39747"/>
    <cellStyle name="Millares 2 8 4 2 3 2 3" xfId="28914"/>
    <cellStyle name="Millares 2 8 4 2 3 3" xfId="14136"/>
    <cellStyle name="Millares 2 8 4 2 3 3 2" xfId="35148"/>
    <cellStyle name="Millares 2 8 4 2 3 4" xfId="24315"/>
    <cellStyle name="Millares 2 8 4 2 4" xfId="4284"/>
    <cellStyle name="Millares 2 8 4 2 4 2" xfId="8883"/>
    <cellStyle name="Millares 2 8 4 2 4 2 2" xfId="19716"/>
    <cellStyle name="Millares 2 8 4 2 4 2 2 2" xfId="40728"/>
    <cellStyle name="Millares 2 8 4 2 4 2 3" xfId="29895"/>
    <cellStyle name="Millares 2 8 4 2 4 3" xfId="15117"/>
    <cellStyle name="Millares 2 8 4 2 4 3 2" xfId="36129"/>
    <cellStyle name="Millares 2 8 4 2 4 4" xfId="25296"/>
    <cellStyle name="Millares 2 8 4 2 5" xfId="5439"/>
    <cellStyle name="Millares 2 8 4 2 5 2" xfId="16272"/>
    <cellStyle name="Millares 2 8 4 2 5 2 2" xfId="37284"/>
    <cellStyle name="Millares 2 8 4 2 5 3" xfId="26451"/>
    <cellStyle name="Millares 2 8 4 2 6" xfId="10038"/>
    <cellStyle name="Millares 2 8 4 2 6 2" xfId="20871"/>
    <cellStyle name="Millares 2 8 4 2 6 2 2" xfId="41883"/>
    <cellStyle name="Millares 2 8 4 2 6 3" xfId="31050"/>
    <cellStyle name="Millares 2 8 4 2 7" xfId="11019"/>
    <cellStyle name="Millares 2 8 4 2 7 2" xfId="32031"/>
    <cellStyle name="Millares 2 8 4 2 8" xfId="11673"/>
    <cellStyle name="Millares 2 8 4 2 8 2" xfId="32685"/>
    <cellStyle name="Millares 2 8 4 2 9" xfId="21852"/>
    <cellStyle name="Millares 2 8 4 3" xfId="1162"/>
    <cellStyle name="Millares 2 8 4 3 2" xfId="2651"/>
    <cellStyle name="Millares 2 8 4 3 2 2" xfId="7250"/>
    <cellStyle name="Millares 2 8 4 3 2 2 2" xfId="18083"/>
    <cellStyle name="Millares 2 8 4 3 2 2 2 2" xfId="39095"/>
    <cellStyle name="Millares 2 8 4 3 2 2 3" xfId="28262"/>
    <cellStyle name="Millares 2 8 4 3 2 3" xfId="13484"/>
    <cellStyle name="Millares 2 8 4 3 2 3 2" xfId="34496"/>
    <cellStyle name="Millares 2 8 4 3 2 4" xfId="23663"/>
    <cellStyle name="Millares 2 8 4 3 3" xfId="3630"/>
    <cellStyle name="Millares 2 8 4 3 3 2" xfId="8229"/>
    <cellStyle name="Millares 2 8 4 3 3 2 2" xfId="19062"/>
    <cellStyle name="Millares 2 8 4 3 3 2 2 2" xfId="40074"/>
    <cellStyle name="Millares 2 8 4 3 3 2 3" xfId="29241"/>
    <cellStyle name="Millares 2 8 4 3 3 3" xfId="14463"/>
    <cellStyle name="Millares 2 8 4 3 3 3 2" xfId="35475"/>
    <cellStyle name="Millares 2 8 4 3 3 4" xfId="24642"/>
    <cellStyle name="Millares 2 8 4 3 4" xfId="4785"/>
    <cellStyle name="Millares 2 8 4 3 4 2" xfId="9384"/>
    <cellStyle name="Millares 2 8 4 3 4 2 2" xfId="20217"/>
    <cellStyle name="Millares 2 8 4 3 4 2 2 2" xfId="41229"/>
    <cellStyle name="Millares 2 8 4 3 4 2 3" xfId="30396"/>
    <cellStyle name="Millares 2 8 4 3 4 3" xfId="15618"/>
    <cellStyle name="Millares 2 8 4 3 4 3 2" xfId="36630"/>
    <cellStyle name="Millares 2 8 4 3 4 4" xfId="25797"/>
    <cellStyle name="Millares 2 8 4 3 5" xfId="5766"/>
    <cellStyle name="Millares 2 8 4 3 5 2" xfId="16599"/>
    <cellStyle name="Millares 2 8 4 3 5 2 2" xfId="37611"/>
    <cellStyle name="Millares 2 8 4 3 5 3" xfId="26778"/>
    <cellStyle name="Millares 2 8 4 3 6" xfId="10365"/>
    <cellStyle name="Millares 2 8 4 3 6 2" xfId="21198"/>
    <cellStyle name="Millares 2 8 4 3 6 2 2" xfId="42210"/>
    <cellStyle name="Millares 2 8 4 3 6 3" xfId="31377"/>
    <cellStyle name="Millares 2 8 4 3 7" xfId="12000"/>
    <cellStyle name="Millares 2 8 4 3 7 2" xfId="33012"/>
    <cellStyle name="Millares 2 8 4 3 8" xfId="22179"/>
    <cellStyle name="Millares 2 8 4 4" xfId="1492"/>
    <cellStyle name="Millares 2 8 4 4 2" xfId="6093"/>
    <cellStyle name="Millares 2 8 4 4 2 2" xfId="16926"/>
    <cellStyle name="Millares 2 8 4 4 2 2 2" xfId="37938"/>
    <cellStyle name="Millares 2 8 4 4 2 3" xfId="27105"/>
    <cellStyle name="Millares 2 8 4 4 3" xfId="12327"/>
    <cellStyle name="Millares 2 8 4 4 3 2" xfId="33339"/>
    <cellStyle name="Millares 2 8 4 4 4" xfId="22506"/>
    <cellStyle name="Millares 2 8 4 5" xfId="1856"/>
    <cellStyle name="Millares 2 8 4 5 2" xfId="6455"/>
    <cellStyle name="Millares 2 8 4 5 2 2" xfId="17288"/>
    <cellStyle name="Millares 2 8 4 5 2 2 2" xfId="38300"/>
    <cellStyle name="Millares 2 8 4 5 2 3" xfId="27467"/>
    <cellStyle name="Millares 2 8 4 5 3" xfId="12689"/>
    <cellStyle name="Millares 2 8 4 5 3 2" xfId="33701"/>
    <cellStyle name="Millares 2 8 4 5 4" xfId="22868"/>
    <cellStyle name="Millares 2 8 4 6" xfId="2976"/>
    <cellStyle name="Millares 2 8 4 6 2" xfId="7575"/>
    <cellStyle name="Millares 2 8 4 6 2 2" xfId="18408"/>
    <cellStyle name="Millares 2 8 4 6 2 2 2" xfId="39420"/>
    <cellStyle name="Millares 2 8 4 6 2 3" xfId="28587"/>
    <cellStyle name="Millares 2 8 4 6 3" xfId="13809"/>
    <cellStyle name="Millares 2 8 4 6 3 2" xfId="34821"/>
    <cellStyle name="Millares 2 8 4 6 4" xfId="23988"/>
    <cellStyle name="Millares 2 8 4 7" xfId="3957"/>
    <cellStyle name="Millares 2 8 4 7 2" xfId="8556"/>
    <cellStyle name="Millares 2 8 4 7 2 2" xfId="19389"/>
    <cellStyle name="Millares 2 8 4 7 2 2 2" xfId="40401"/>
    <cellStyle name="Millares 2 8 4 7 2 3" xfId="29568"/>
    <cellStyle name="Millares 2 8 4 7 3" xfId="14790"/>
    <cellStyle name="Millares 2 8 4 7 3 2" xfId="35802"/>
    <cellStyle name="Millares 2 8 4 7 4" xfId="24969"/>
    <cellStyle name="Millares 2 8 4 8" xfId="5112"/>
    <cellStyle name="Millares 2 8 4 8 2" xfId="15945"/>
    <cellStyle name="Millares 2 8 4 8 2 2" xfId="36957"/>
    <cellStyle name="Millares 2 8 4 8 3" xfId="26124"/>
    <cellStyle name="Millares 2 8 4 9" xfId="9711"/>
    <cellStyle name="Millares 2 8 4 9 2" xfId="20544"/>
    <cellStyle name="Millares 2 8 4 9 2 2" xfId="41556"/>
    <cellStyle name="Millares 2 8 4 9 3" xfId="30723"/>
    <cellStyle name="Millares 2 8 5" xfId="666"/>
    <cellStyle name="Millares 2 8 5 2" xfId="2018"/>
    <cellStyle name="Millares 2 8 5 2 2" xfId="6617"/>
    <cellStyle name="Millares 2 8 5 2 2 2" xfId="17450"/>
    <cellStyle name="Millares 2 8 5 2 2 2 2" xfId="38462"/>
    <cellStyle name="Millares 2 8 5 2 2 3" xfId="27629"/>
    <cellStyle name="Millares 2 8 5 2 3" xfId="12851"/>
    <cellStyle name="Millares 2 8 5 2 3 2" xfId="33863"/>
    <cellStyle name="Millares 2 8 5 2 4" xfId="23030"/>
    <cellStyle name="Millares 2 8 5 3" xfId="3138"/>
    <cellStyle name="Millares 2 8 5 3 2" xfId="7737"/>
    <cellStyle name="Millares 2 8 5 3 2 2" xfId="18570"/>
    <cellStyle name="Millares 2 8 5 3 2 2 2" xfId="39582"/>
    <cellStyle name="Millares 2 8 5 3 2 3" xfId="28749"/>
    <cellStyle name="Millares 2 8 5 3 3" xfId="13971"/>
    <cellStyle name="Millares 2 8 5 3 3 2" xfId="34983"/>
    <cellStyle name="Millares 2 8 5 3 4" xfId="24150"/>
    <cellStyle name="Millares 2 8 5 4" xfId="4119"/>
    <cellStyle name="Millares 2 8 5 4 2" xfId="8718"/>
    <cellStyle name="Millares 2 8 5 4 2 2" xfId="19551"/>
    <cellStyle name="Millares 2 8 5 4 2 2 2" xfId="40563"/>
    <cellStyle name="Millares 2 8 5 4 2 3" xfId="29730"/>
    <cellStyle name="Millares 2 8 5 4 3" xfId="14952"/>
    <cellStyle name="Millares 2 8 5 4 3 2" xfId="35964"/>
    <cellStyle name="Millares 2 8 5 4 4" xfId="25131"/>
    <cellStyle name="Millares 2 8 5 5" xfId="5274"/>
    <cellStyle name="Millares 2 8 5 5 2" xfId="16107"/>
    <cellStyle name="Millares 2 8 5 5 2 2" xfId="37119"/>
    <cellStyle name="Millares 2 8 5 5 3" xfId="26286"/>
    <cellStyle name="Millares 2 8 5 6" xfId="9873"/>
    <cellStyle name="Millares 2 8 5 6 2" xfId="20706"/>
    <cellStyle name="Millares 2 8 5 6 2 2" xfId="41718"/>
    <cellStyle name="Millares 2 8 5 6 3" xfId="30885"/>
    <cellStyle name="Millares 2 8 5 7" xfId="10854"/>
    <cellStyle name="Millares 2 8 5 7 2" xfId="31866"/>
    <cellStyle name="Millares 2 8 5 8" xfId="11508"/>
    <cellStyle name="Millares 2 8 5 8 2" xfId="32520"/>
    <cellStyle name="Millares 2 8 5 9" xfId="21687"/>
    <cellStyle name="Millares 2 8 6" xfId="996"/>
    <cellStyle name="Millares 2 8 6 2" xfId="2348"/>
    <cellStyle name="Millares 2 8 6 2 2" xfId="6947"/>
    <cellStyle name="Millares 2 8 6 2 2 2" xfId="17780"/>
    <cellStyle name="Millares 2 8 6 2 2 2 2" xfId="38792"/>
    <cellStyle name="Millares 2 8 6 2 2 3" xfId="27959"/>
    <cellStyle name="Millares 2 8 6 2 3" xfId="13181"/>
    <cellStyle name="Millares 2 8 6 2 3 2" xfId="34193"/>
    <cellStyle name="Millares 2 8 6 2 4" xfId="23360"/>
    <cellStyle name="Millares 2 8 6 3" xfId="3465"/>
    <cellStyle name="Millares 2 8 6 3 2" xfId="8064"/>
    <cellStyle name="Millares 2 8 6 3 2 2" xfId="18897"/>
    <cellStyle name="Millares 2 8 6 3 2 2 2" xfId="39909"/>
    <cellStyle name="Millares 2 8 6 3 2 3" xfId="29076"/>
    <cellStyle name="Millares 2 8 6 3 3" xfId="14298"/>
    <cellStyle name="Millares 2 8 6 3 3 2" xfId="35310"/>
    <cellStyle name="Millares 2 8 6 3 4" xfId="24477"/>
    <cellStyle name="Millares 2 8 6 4" xfId="4449"/>
    <cellStyle name="Millares 2 8 6 4 2" xfId="9048"/>
    <cellStyle name="Millares 2 8 6 4 2 2" xfId="19881"/>
    <cellStyle name="Millares 2 8 6 4 2 2 2" xfId="40893"/>
    <cellStyle name="Millares 2 8 6 4 2 3" xfId="30060"/>
    <cellStyle name="Millares 2 8 6 4 3" xfId="15282"/>
    <cellStyle name="Millares 2 8 6 4 3 2" xfId="36294"/>
    <cellStyle name="Millares 2 8 6 4 4" xfId="25461"/>
    <cellStyle name="Millares 2 8 6 5" xfId="5601"/>
    <cellStyle name="Millares 2 8 6 5 2" xfId="16434"/>
    <cellStyle name="Millares 2 8 6 5 2 2" xfId="37446"/>
    <cellStyle name="Millares 2 8 6 5 3" xfId="26613"/>
    <cellStyle name="Millares 2 8 6 6" xfId="10200"/>
    <cellStyle name="Millares 2 8 6 6 2" xfId="21033"/>
    <cellStyle name="Millares 2 8 6 6 2 2" xfId="42045"/>
    <cellStyle name="Millares 2 8 6 6 3" xfId="31212"/>
    <cellStyle name="Millares 2 8 6 7" xfId="11835"/>
    <cellStyle name="Millares 2 8 6 7 2" xfId="32847"/>
    <cellStyle name="Millares 2 8 6 8" xfId="22014"/>
    <cellStyle name="Millares 2 8 7" xfId="1326"/>
    <cellStyle name="Millares 2 8 7 2" xfId="2516"/>
    <cellStyle name="Millares 2 8 7 2 2" xfId="7115"/>
    <cellStyle name="Millares 2 8 7 2 2 2" xfId="17948"/>
    <cellStyle name="Millares 2 8 7 2 2 2 2" xfId="38960"/>
    <cellStyle name="Millares 2 8 7 2 2 3" xfId="28127"/>
    <cellStyle name="Millares 2 8 7 2 3" xfId="13349"/>
    <cellStyle name="Millares 2 8 7 2 3 2" xfId="34361"/>
    <cellStyle name="Millares 2 8 7 2 4" xfId="23528"/>
    <cellStyle name="Millares 2 8 7 3" xfId="4617"/>
    <cellStyle name="Millares 2 8 7 3 2" xfId="9216"/>
    <cellStyle name="Millares 2 8 7 3 2 2" xfId="20049"/>
    <cellStyle name="Millares 2 8 7 3 2 2 2" xfId="41061"/>
    <cellStyle name="Millares 2 8 7 3 2 3" xfId="30228"/>
    <cellStyle name="Millares 2 8 7 3 3" xfId="15450"/>
    <cellStyle name="Millares 2 8 7 3 3 2" xfId="36462"/>
    <cellStyle name="Millares 2 8 7 3 4" xfId="25629"/>
    <cellStyle name="Millares 2 8 7 4" xfId="5928"/>
    <cellStyle name="Millares 2 8 7 4 2" xfId="16761"/>
    <cellStyle name="Millares 2 8 7 4 2 2" xfId="37773"/>
    <cellStyle name="Millares 2 8 7 4 3" xfId="26940"/>
    <cellStyle name="Millares 2 8 7 5" xfId="12162"/>
    <cellStyle name="Millares 2 8 7 5 2" xfId="33174"/>
    <cellStyle name="Millares 2 8 7 6" xfId="22341"/>
    <cellStyle name="Millares 2 8 8" xfId="1686"/>
    <cellStyle name="Millares 2 8 8 2" xfId="6285"/>
    <cellStyle name="Millares 2 8 8 2 2" xfId="17118"/>
    <cellStyle name="Millares 2 8 8 2 2 2" xfId="38130"/>
    <cellStyle name="Millares 2 8 8 2 3" xfId="27297"/>
    <cellStyle name="Millares 2 8 8 3" xfId="12519"/>
    <cellStyle name="Millares 2 8 8 3 2" xfId="33531"/>
    <cellStyle name="Millares 2 8 8 4" xfId="22698"/>
    <cellStyle name="Millares 2 8 9" xfId="2811"/>
    <cellStyle name="Millares 2 8 9 2" xfId="7410"/>
    <cellStyle name="Millares 2 8 9 2 2" xfId="18243"/>
    <cellStyle name="Millares 2 8 9 2 2 2" xfId="39255"/>
    <cellStyle name="Millares 2 8 9 2 3" xfId="28422"/>
    <cellStyle name="Millares 2 8 9 3" xfId="13644"/>
    <cellStyle name="Millares 2 8 9 3 2" xfId="34656"/>
    <cellStyle name="Millares 2 8 9 4" xfId="23823"/>
    <cellStyle name="Millares 2 9" xfId="306"/>
    <cellStyle name="Millares 2 9 10" xfId="3806"/>
    <cellStyle name="Millares 2 9 10 2" xfId="8405"/>
    <cellStyle name="Millares 2 9 10 2 2" xfId="19238"/>
    <cellStyle name="Millares 2 9 10 2 2 2" xfId="40250"/>
    <cellStyle name="Millares 2 9 10 2 3" xfId="29417"/>
    <cellStyle name="Millares 2 9 10 3" xfId="14639"/>
    <cellStyle name="Millares 2 9 10 3 2" xfId="35651"/>
    <cellStyle name="Millares 2 9 10 4" xfId="24818"/>
    <cellStyle name="Millares 2 9 11" xfId="4961"/>
    <cellStyle name="Millares 2 9 11 2" xfId="15794"/>
    <cellStyle name="Millares 2 9 11 2 2" xfId="36806"/>
    <cellStyle name="Millares 2 9 11 3" xfId="25973"/>
    <cellStyle name="Millares 2 9 12" xfId="9560"/>
    <cellStyle name="Millares 2 9 12 2" xfId="20393"/>
    <cellStyle name="Millares 2 9 12 2 2" xfId="41405"/>
    <cellStyle name="Millares 2 9 12 3" xfId="30572"/>
    <cellStyle name="Millares 2 9 13" xfId="10541"/>
    <cellStyle name="Millares 2 9 13 2" xfId="31553"/>
    <cellStyle name="Millares 2 9 14" xfId="11195"/>
    <cellStyle name="Millares 2 9 14 2" xfId="32207"/>
    <cellStyle name="Millares 2 9 15" xfId="21374"/>
    <cellStyle name="Millares 2 9 2" xfId="362"/>
    <cellStyle name="Millares 2 9 2 10" xfId="9616"/>
    <cellStyle name="Millares 2 9 2 10 2" xfId="20449"/>
    <cellStyle name="Millares 2 9 2 10 2 2" xfId="41461"/>
    <cellStyle name="Millares 2 9 2 10 3" xfId="30628"/>
    <cellStyle name="Millares 2 9 2 11" xfId="10597"/>
    <cellStyle name="Millares 2 9 2 11 2" xfId="31609"/>
    <cellStyle name="Millares 2 9 2 12" xfId="11251"/>
    <cellStyle name="Millares 2 9 2 12 2" xfId="32263"/>
    <cellStyle name="Millares 2 9 2 13" xfId="21430"/>
    <cellStyle name="Millares 2 9 2 2" xfId="572"/>
    <cellStyle name="Millares 2 9 2 2 10" xfId="10762"/>
    <cellStyle name="Millares 2 9 2 2 10 2" xfId="31774"/>
    <cellStyle name="Millares 2 9 2 2 11" xfId="11416"/>
    <cellStyle name="Millares 2 9 2 2 11 2" xfId="32428"/>
    <cellStyle name="Millares 2 9 2 2 12" xfId="21595"/>
    <cellStyle name="Millares 2 9 2 2 2" xfId="902"/>
    <cellStyle name="Millares 2 9 2 2 2 2" xfId="2253"/>
    <cellStyle name="Millares 2 9 2 2 2 2 2" xfId="6852"/>
    <cellStyle name="Millares 2 9 2 2 2 2 2 2" xfId="17685"/>
    <cellStyle name="Millares 2 9 2 2 2 2 2 2 2" xfId="38697"/>
    <cellStyle name="Millares 2 9 2 2 2 2 2 3" xfId="27864"/>
    <cellStyle name="Millares 2 9 2 2 2 2 3" xfId="13086"/>
    <cellStyle name="Millares 2 9 2 2 2 2 3 2" xfId="34098"/>
    <cellStyle name="Millares 2 9 2 2 2 2 4" xfId="23265"/>
    <cellStyle name="Millares 2 9 2 2 2 3" xfId="3373"/>
    <cellStyle name="Millares 2 9 2 2 2 3 2" xfId="7972"/>
    <cellStyle name="Millares 2 9 2 2 2 3 2 2" xfId="18805"/>
    <cellStyle name="Millares 2 9 2 2 2 3 2 2 2" xfId="39817"/>
    <cellStyle name="Millares 2 9 2 2 2 3 2 3" xfId="28984"/>
    <cellStyle name="Millares 2 9 2 2 2 3 3" xfId="14206"/>
    <cellStyle name="Millares 2 9 2 2 2 3 3 2" xfId="35218"/>
    <cellStyle name="Millares 2 9 2 2 2 3 4" xfId="24385"/>
    <cellStyle name="Millares 2 9 2 2 2 4" xfId="4354"/>
    <cellStyle name="Millares 2 9 2 2 2 4 2" xfId="8953"/>
    <cellStyle name="Millares 2 9 2 2 2 4 2 2" xfId="19786"/>
    <cellStyle name="Millares 2 9 2 2 2 4 2 2 2" xfId="40798"/>
    <cellStyle name="Millares 2 9 2 2 2 4 2 3" xfId="29965"/>
    <cellStyle name="Millares 2 9 2 2 2 4 3" xfId="15187"/>
    <cellStyle name="Millares 2 9 2 2 2 4 3 2" xfId="36199"/>
    <cellStyle name="Millares 2 9 2 2 2 4 4" xfId="25366"/>
    <cellStyle name="Millares 2 9 2 2 2 5" xfId="5509"/>
    <cellStyle name="Millares 2 9 2 2 2 5 2" xfId="16342"/>
    <cellStyle name="Millares 2 9 2 2 2 5 2 2" xfId="37354"/>
    <cellStyle name="Millares 2 9 2 2 2 5 3" xfId="26521"/>
    <cellStyle name="Millares 2 9 2 2 2 6" xfId="10108"/>
    <cellStyle name="Millares 2 9 2 2 2 6 2" xfId="20941"/>
    <cellStyle name="Millares 2 9 2 2 2 6 2 2" xfId="41953"/>
    <cellStyle name="Millares 2 9 2 2 2 6 3" xfId="31120"/>
    <cellStyle name="Millares 2 9 2 2 2 7" xfId="11089"/>
    <cellStyle name="Millares 2 9 2 2 2 7 2" xfId="32101"/>
    <cellStyle name="Millares 2 9 2 2 2 8" xfId="11743"/>
    <cellStyle name="Millares 2 9 2 2 2 8 2" xfId="32755"/>
    <cellStyle name="Millares 2 9 2 2 2 9" xfId="21922"/>
    <cellStyle name="Millares 2 9 2 2 3" xfId="1232"/>
    <cellStyle name="Millares 2 9 2 2 3 2" xfId="2719"/>
    <cellStyle name="Millares 2 9 2 2 3 2 2" xfId="7318"/>
    <cellStyle name="Millares 2 9 2 2 3 2 2 2" xfId="18151"/>
    <cellStyle name="Millares 2 9 2 2 3 2 2 2 2" xfId="39163"/>
    <cellStyle name="Millares 2 9 2 2 3 2 2 3" xfId="28330"/>
    <cellStyle name="Millares 2 9 2 2 3 2 3" xfId="13552"/>
    <cellStyle name="Millares 2 9 2 2 3 2 3 2" xfId="34564"/>
    <cellStyle name="Millares 2 9 2 2 3 2 4" xfId="23731"/>
    <cellStyle name="Millares 2 9 2 2 3 3" xfId="3700"/>
    <cellStyle name="Millares 2 9 2 2 3 3 2" xfId="8299"/>
    <cellStyle name="Millares 2 9 2 2 3 3 2 2" xfId="19132"/>
    <cellStyle name="Millares 2 9 2 2 3 3 2 2 2" xfId="40144"/>
    <cellStyle name="Millares 2 9 2 2 3 3 2 3" xfId="29311"/>
    <cellStyle name="Millares 2 9 2 2 3 3 3" xfId="14533"/>
    <cellStyle name="Millares 2 9 2 2 3 3 3 2" xfId="35545"/>
    <cellStyle name="Millares 2 9 2 2 3 3 4" xfId="24712"/>
    <cellStyle name="Millares 2 9 2 2 3 4" xfId="4855"/>
    <cellStyle name="Millares 2 9 2 2 3 4 2" xfId="9454"/>
    <cellStyle name="Millares 2 9 2 2 3 4 2 2" xfId="20287"/>
    <cellStyle name="Millares 2 9 2 2 3 4 2 2 2" xfId="41299"/>
    <cellStyle name="Millares 2 9 2 2 3 4 2 3" xfId="30466"/>
    <cellStyle name="Millares 2 9 2 2 3 4 3" xfId="15688"/>
    <cellStyle name="Millares 2 9 2 2 3 4 3 2" xfId="36700"/>
    <cellStyle name="Millares 2 9 2 2 3 4 4" xfId="25867"/>
    <cellStyle name="Millares 2 9 2 2 3 5" xfId="5836"/>
    <cellStyle name="Millares 2 9 2 2 3 5 2" xfId="16669"/>
    <cellStyle name="Millares 2 9 2 2 3 5 2 2" xfId="37681"/>
    <cellStyle name="Millares 2 9 2 2 3 5 3" xfId="26848"/>
    <cellStyle name="Millares 2 9 2 2 3 6" xfId="10435"/>
    <cellStyle name="Millares 2 9 2 2 3 6 2" xfId="21268"/>
    <cellStyle name="Millares 2 9 2 2 3 6 2 2" xfId="42280"/>
    <cellStyle name="Millares 2 9 2 2 3 6 3" xfId="31447"/>
    <cellStyle name="Millares 2 9 2 2 3 7" xfId="12070"/>
    <cellStyle name="Millares 2 9 2 2 3 7 2" xfId="33082"/>
    <cellStyle name="Millares 2 9 2 2 3 8" xfId="22249"/>
    <cellStyle name="Millares 2 9 2 2 4" xfId="1562"/>
    <cellStyle name="Millares 2 9 2 2 4 2" xfId="6163"/>
    <cellStyle name="Millares 2 9 2 2 4 2 2" xfId="16996"/>
    <cellStyle name="Millares 2 9 2 2 4 2 2 2" xfId="38008"/>
    <cellStyle name="Millares 2 9 2 2 4 2 3" xfId="27175"/>
    <cellStyle name="Millares 2 9 2 2 4 3" xfId="12397"/>
    <cellStyle name="Millares 2 9 2 2 4 3 2" xfId="33409"/>
    <cellStyle name="Millares 2 9 2 2 4 4" xfId="22576"/>
    <cellStyle name="Millares 2 9 2 2 5" xfId="1926"/>
    <cellStyle name="Millares 2 9 2 2 5 2" xfId="6525"/>
    <cellStyle name="Millares 2 9 2 2 5 2 2" xfId="17358"/>
    <cellStyle name="Millares 2 9 2 2 5 2 2 2" xfId="38370"/>
    <cellStyle name="Millares 2 9 2 2 5 2 3" xfId="27537"/>
    <cellStyle name="Millares 2 9 2 2 5 3" xfId="12759"/>
    <cellStyle name="Millares 2 9 2 2 5 3 2" xfId="33771"/>
    <cellStyle name="Millares 2 9 2 2 5 4" xfId="22938"/>
    <cellStyle name="Millares 2 9 2 2 6" xfId="3046"/>
    <cellStyle name="Millares 2 9 2 2 6 2" xfId="7645"/>
    <cellStyle name="Millares 2 9 2 2 6 2 2" xfId="18478"/>
    <cellStyle name="Millares 2 9 2 2 6 2 2 2" xfId="39490"/>
    <cellStyle name="Millares 2 9 2 2 6 2 3" xfId="28657"/>
    <cellStyle name="Millares 2 9 2 2 6 3" xfId="13879"/>
    <cellStyle name="Millares 2 9 2 2 6 3 2" xfId="34891"/>
    <cellStyle name="Millares 2 9 2 2 6 4" xfId="24058"/>
    <cellStyle name="Millares 2 9 2 2 7" xfId="4027"/>
    <cellStyle name="Millares 2 9 2 2 7 2" xfId="8626"/>
    <cellStyle name="Millares 2 9 2 2 7 2 2" xfId="19459"/>
    <cellStyle name="Millares 2 9 2 2 7 2 2 2" xfId="40471"/>
    <cellStyle name="Millares 2 9 2 2 7 2 3" xfId="29638"/>
    <cellStyle name="Millares 2 9 2 2 7 3" xfId="14860"/>
    <cellStyle name="Millares 2 9 2 2 7 3 2" xfId="35872"/>
    <cellStyle name="Millares 2 9 2 2 7 4" xfId="25039"/>
    <cellStyle name="Millares 2 9 2 2 8" xfId="5182"/>
    <cellStyle name="Millares 2 9 2 2 8 2" xfId="16015"/>
    <cellStyle name="Millares 2 9 2 2 8 2 2" xfId="37027"/>
    <cellStyle name="Millares 2 9 2 2 8 3" xfId="26194"/>
    <cellStyle name="Millares 2 9 2 2 9" xfId="9781"/>
    <cellStyle name="Millares 2 9 2 2 9 2" xfId="20614"/>
    <cellStyle name="Millares 2 9 2 2 9 2 2" xfId="41626"/>
    <cellStyle name="Millares 2 9 2 2 9 3" xfId="30793"/>
    <cellStyle name="Millares 2 9 2 3" xfId="736"/>
    <cellStyle name="Millares 2 9 2 3 2" xfId="2088"/>
    <cellStyle name="Millares 2 9 2 3 2 2" xfId="6687"/>
    <cellStyle name="Millares 2 9 2 3 2 2 2" xfId="17520"/>
    <cellStyle name="Millares 2 9 2 3 2 2 2 2" xfId="38532"/>
    <cellStyle name="Millares 2 9 2 3 2 2 3" xfId="27699"/>
    <cellStyle name="Millares 2 9 2 3 2 3" xfId="12921"/>
    <cellStyle name="Millares 2 9 2 3 2 3 2" xfId="33933"/>
    <cellStyle name="Millares 2 9 2 3 2 4" xfId="23100"/>
    <cellStyle name="Millares 2 9 2 3 3" xfId="3208"/>
    <cellStyle name="Millares 2 9 2 3 3 2" xfId="7807"/>
    <cellStyle name="Millares 2 9 2 3 3 2 2" xfId="18640"/>
    <cellStyle name="Millares 2 9 2 3 3 2 2 2" xfId="39652"/>
    <cellStyle name="Millares 2 9 2 3 3 2 3" xfId="28819"/>
    <cellStyle name="Millares 2 9 2 3 3 3" xfId="14041"/>
    <cellStyle name="Millares 2 9 2 3 3 3 2" xfId="35053"/>
    <cellStyle name="Millares 2 9 2 3 3 4" xfId="24220"/>
    <cellStyle name="Millares 2 9 2 3 4" xfId="4189"/>
    <cellStyle name="Millares 2 9 2 3 4 2" xfId="8788"/>
    <cellStyle name="Millares 2 9 2 3 4 2 2" xfId="19621"/>
    <cellStyle name="Millares 2 9 2 3 4 2 2 2" xfId="40633"/>
    <cellStyle name="Millares 2 9 2 3 4 2 3" xfId="29800"/>
    <cellStyle name="Millares 2 9 2 3 4 3" xfId="15022"/>
    <cellStyle name="Millares 2 9 2 3 4 3 2" xfId="36034"/>
    <cellStyle name="Millares 2 9 2 3 4 4" xfId="25201"/>
    <cellStyle name="Millares 2 9 2 3 5" xfId="5344"/>
    <cellStyle name="Millares 2 9 2 3 5 2" xfId="16177"/>
    <cellStyle name="Millares 2 9 2 3 5 2 2" xfId="37189"/>
    <cellStyle name="Millares 2 9 2 3 5 3" xfId="26356"/>
    <cellStyle name="Millares 2 9 2 3 6" xfId="9943"/>
    <cellStyle name="Millares 2 9 2 3 6 2" xfId="20776"/>
    <cellStyle name="Millares 2 9 2 3 6 2 2" xfId="41788"/>
    <cellStyle name="Millares 2 9 2 3 6 3" xfId="30955"/>
    <cellStyle name="Millares 2 9 2 3 7" xfId="10924"/>
    <cellStyle name="Millares 2 9 2 3 7 2" xfId="31936"/>
    <cellStyle name="Millares 2 9 2 3 8" xfId="11578"/>
    <cellStyle name="Millares 2 9 2 3 8 2" xfId="32590"/>
    <cellStyle name="Millares 2 9 2 3 9" xfId="21757"/>
    <cellStyle name="Millares 2 9 2 4" xfId="1066"/>
    <cellStyle name="Millares 2 9 2 4 2" xfId="2418"/>
    <cellStyle name="Millares 2 9 2 4 2 2" xfId="7017"/>
    <cellStyle name="Millares 2 9 2 4 2 2 2" xfId="17850"/>
    <cellStyle name="Millares 2 9 2 4 2 2 2 2" xfId="38862"/>
    <cellStyle name="Millares 2 9 2 4 2 2 3" xfId="28029"/>
    <cellStyle name="Millares 2 9 2 4 2 3" xfId="13251"/>
    <cellStyle name="Millares 2 9 2 4 2 3 2" xfId="34263"/>
    <cellStyle name="Millares 2 9 2 4 2 4" xfId="23430"/>
    <cellStyle name="Millares 2 9 2 4 3" xfId="3535"/>
    <cellStyle name="Millares 2 9 2 4 3 2" xfId="8134"/>
    <cellStyle name="Millares 2 9 2 4 3 2 2" xfId="18967"/>
    <cellStyle name="Millares 2 9 2 4 3 2 2 2" xfId="39979"/>
    <cellStyle name="Millares 2 9 2 4 3 2 3" xfId="29146"/>
    <cellStyle name="Millares 2 9 2 4 3 3" xfId="14368"/>
    <cellStyle name="Millares 2 9 2 4 3 3 2" xfId="35380"/>
    <cellStyle name="Millares 2 9 2 4 3 4" xfId="24547"/>
    <cellStyle name="Millares 2 9 2 4 4" xfId="4519"/>
    <cellStyle name="Millares 2 9 2 4 4 2" xfId="9118"/>
    <cellStyle name="Millares 2 9 2 4 4 2 2" xfId="19951"/>
    <cellStyle name="Millares 2 9 2 4 4 2 2 2" xfId="40963"/>
    <cellStyle name="Millares 2 9 2 4 4 2 3" xfId="30130"/>
    <cellStyle name="Millares 2 9 2 4 4 3" xfId="15352"/>
    <cellStyle name="Millares 2 9 2 4 4 3 2" xfId="36364"/>
    <cellStyle name="Millares 2 9 2 4 4 4" xfId="25531"/>
    <cellStyle name="Millares 2 9 2 4 5" xfId="5671"/>
    <cellStyle name="Millares 2 9 2 4 5 2" xfId="16504"/>
    <cellStyle name="Millares 2 9 2 4 5 2 2" xfId="37516"/>
    <cellStyle name="Millares 2 9 2 4 5 3" xfId="26683"/>
    <cellStyle name="Millares 2 9 2 4 6" xfId="10270"/>
    <cellStyle name="Millares 2 9 2 4 6 2" xfId="21103"/>
    <cellStyle name="Millares 2 9 2 4 6 2 2" xfId="42115"/>
    <cellStyle name="Millares 2 9 2 4 6 3" xfId="31282"/>
    <cellStyle name="Millares 2 9 2 4 7" xfId="11905"/>
    <cellStyle name="Millares 2 9 2 4 7 2" xfId="32917"/>
    <cellStyle name="Millares 2 9 2 4 8" xfId="22084"/>
    <cellStyle name="Millares 2 9 2 5" xfId="1396"/>
    <cellStyle name="Millares 2 9 2 5 2" xfId="2586"/>
    <cellStyle name="Millares 2 9 2 5 2 2" xfId="7185"/>
    <cellStyle name="Millares 2 9 2 5 2 2 2" xfId="18018"/>
    <cellStyle name="Millares 2 9 2 5 2 2 2 2" xfId="39030"/>
    <cellStyle name="Millares 2 9 2 5 2 2 3" xfId="28197"/>
    <cellStyle name="Millares 2 9 2 5 2 3" xfId="13419"/>
    <cellStyle name="Millares 2 9 2 5 2 3 2" xfId="34431"/>
    <cellStyle name="Millares 2 9 2 5 2 4" xfId="23598"/>
    <cellStyle name="Millares 2 9 2 5 3" xfId="4687"/>
    <cellStyle name="Millares 2 9 2 5 3 2" xfId="9286"/>
    <cellStyle name="Millares 2 9 2 5 3 2 2" xfId="20119"/>
    <cellStyle name="Millares 2 9 2 5 3 2 2 2" xfId="41131"/>
    <cellStyle name="Millares 2 9 2 5 3 2 3" xfId="30298"/>
    <cellStyle name="Millares 2 9 2 5 3 3" xfId="15520"/>
    <cellStyle name="Millares 2 9 2 5 3 3 2" xfId="36532"/>
    <cellStyle name="Millares 2 9 2 5 3 4" xfId="25699"/>
    <cellStyle name="Millares 2 9 2 5 4" xfId="5998"/>
    <cellStyle name="Millares 2 9 2 5 4 2" xfId="16831"/>
    <cellStyle name="Millares 2 9 2 5 4 2 2" xfId="37843"/>
    <cellStyle name="Millares 2 9 2 5 4 3" xfId="27010"/>
    <cellStyle name="Millares 2 9 2 5 5" xfId="12232"/>
    <cellStyle name="Millares 2 9 2 5 5 2" xfId="33244"/>
    <cellStyle name="Millares 2 9 2 5 6" xfId="22411"/>
    <cellStyle name="Millares 2 9 2 6" xfId="1756"/>
    <cellStyle name="Millares 2 9 2 6 2" xfId="6355"/>
    <cellStyle name="Millares 2 9 2 6 2 2" xfId="17188"/>
    <cellStyle name="Millares 2 9 2 6 2 2 2" xfId="38200"/>
    <cellStyle name="Millares 2 9 2 6 2 3" xfId="27367"/>
    <cellStyle name="Millares 2 9 2 6 3" xfId="12589"/>
    <cellStyle name="Millares 2 9 2 6 3 2" xfId="33601"/>
    <cellStyle name="Millares 2 9 2 6 4" xfId="22768"/>
    <cellStyle name="Millares 2 9 2 7" xfId="2881"/>
    <cellStyle name="Millares 2 9 2 7 2" xfId="7480"/>
    <cellStyle name="Millares 2 9 2 7 2 2" xfId="18313"/>
    <cellStyle name="Millares 2 9 2 7 2 2 2" xfId="39325"/>
    <cellStyle name="Millares 2 9 2 7 2 3" xfId="28492"/>
    <cellStyle name="Millares 2 9 2 7 3" xfId="13714"/>
    <cellStyle name="Millares 2 9 2 7 3 2" xfId="34726"/>
    <cellStyle name="Millares 2 9 2 7 4" xfId="23893"/>
    <cellStyle name="Millares 2 9 2 8" xfId="3862"/>
    <cellStyle name="Millares 2 9 2 8 2" xfId="8461"/>
    <cellStyle name="Millares 2 9 2 8 2 2" xfId="19294"/>
    <cellStyle name="Millares 2 9 2 8 2 2 2" xfId="40306"/>
    <cellStyle name="Millares 2 9 2 8 2 3" xfId="29473"/>
    <cellStyle name="Millares 2 9 2 8 3" xfId="14695"/>
    <cellStyle name="Millares 2 9 2 8 3 2" xfId="35707"/>
    <cellStyle name="Millares 2 9 2 8 4" xfId="24874"/>
    <cellStyle name="Millares 2 9 2 9" xfId="5017"/>
    <cellStyle name="Millares 2 9 2 9 2" xfId="15850"/>
    <cellStyle name="Millares 2 9 2 9 2 2" xfId="36862"/>
    <cellStyle name="Millares 2 9 2 9 3" xfId="26029"/>
    <cellStyle name="Millares 2 9 3" xfId="417"/>
    <cellStyle name="Millares 2 9 3 10" xfId="9669"/>
    <cellStyle name="Millares 2 9 3 10 2" xfId="20502"/>
    <cellStyle name="Millares 2 9 3 10 2 2" xfId="41514"/>
    <cellStyle name="Millares 2 9 3 10 3" xfId="30681"/>
    <cellStyle name="Millares 2 9 3 11" xfId="10650"/>
    <cellStyle name="Millares 2 9 3 11 2" xfId="31662"/>
    <cellStyle name="Millares 2 9 3 12" xfId="11304"/>
    <cellStyle name="Millares 2 9 3 12 2" xfId="32316"/>
    <cellStyle name="Millares 2 9 3 13" xfId="21483"/>
    <cellStyle name="Millares 2 9 3 2" xfId="627"/>
    <cellStyle name="Millares 2 9 3 2 10" xfId="10815"/>
    <cellStyle name="Millares 2 9 3 2 10 2" xfId="31827"/>
    <cellStyle name="Millares 2 9 3 2 11" xfId="11469"/>
    <cellStyle name="Millares 2 9 3 2 11 2" xfId="32481"/>
    <cellStyle name="Millares 2 9 3 2 12" xfId="21648"/>
    <cellStyle name="Millares 2 9 3 2 2" xfId="957"/>
    <cellStyle name="Millares 2 9 3 2 2 2" xfId="2306"/>
    <cellStyle name="Millares 2 9 3 2 2 2 2" xfId="6905"/>
    <cellStyle name="Millares 2 9 3 2 2 2 2 2" xfId="17738"/>
    <cellStyle name="Millares 2 9 3 2 2 2 2 2 2" xfId="38750"/>
    <cellStyle name="Millares 2 9 3 2 2 2 2 3" xfId="27917"/>
    <cellStyle name="Millares 2 9 3 2 2 2 3" xfId="13139"/>
    <cellStyle name="Millares 2 9 3 2 2 2 3 2" xfId="34151"/>
    <cellStyle name="Millares 2 9 3 2 2 2 4" xfId="23318"/>
    <cellStyle name="Millares 2 9 3 2 2 3" xfId="3426"/>
    <cellStyle name="Millares 2 9 3 2 2 3 2" xfId="8025"/>
    <cellStyle name="Millares 2 9 3 2 2 3 2 2" xfId="18858"/>
    <cellStyle name="Millares 2 9 3 2 2 3 2 2 2" xfId="39870"/>
    <cellStyle name="Millares 2 9 3 2 2 3 2 3" xfId="29037"/>
    <cellStyle name="Millares 2 9 3 2 2 3 3" xfId="14259"/>
    <cellStyle name="Millares 2 9 3 2 2 3 3 2" xfId="35271"/>
    <cellStyle name="Millares 2 9 3 2 2 3 4" xfId="24438"/>
    <cellStyle name="Millares 2 9 3 2 2 4" xfId="4407"/>
    <cellStyle name="Millares 2 9 3 2 2 4 2" xfId="9006"/>
    <cellStyle name="Millares 2 9 3 2 2 4 2 2" xfId="19839"/>
    <cellStyle name="Millares 2 9 3 2 2 4 2 2 2" xfId="40851"/>
    <cellStyle name="Millares 2 9 3 2 2 4 2 3" xfId="30018"/>
    <cellStyle name="Millares 2 9 3 2 2 4 3" xfId="15240"/>
    <cellStyle name="Millares 2 9 3 2 2 4 3 2" xfId="36252"/>
    <cellStyle name="Millares 2 9 3 2 2 4 4" xfId="25419"/>
    <cellStyle name="Millares 2 9 3 2 2 5" xfId="5562"/>
    <cellStyle name="Millares 2 9 3 2 2 5 2" xfId="16395"/>
    <cellStyle name="Millares 2 9 3 2 2 5 2 2" xfId="37407"/>
    <cellStyle name="Millares 2 9 3 2 2 5 3" xfId="26574"/>
    <cellStyle name="Millares 2 9 3 2 2 6" xfId="10161"/>
    <cellStyle name="Millares 2 9 3 2 2 6 2" xfId="20994"/>
    <cellStyle name="Millares 2 9 3 2 2 6 2 2" xfId="42006"/>
    <cellStyle name="Millares 2 9 3 2 2 6 3" xfId="31173"/>
    <cellStyle name="Millares 2 9 3 2 2 7" xfId="11142"/>
    <cellStyle name="Millares 2 9 3 2 2 7 2" xfId="32154"/>
    <cellStyle name="Millares 2 9 3 2 2 8" xfId="11796"/>
    <cellStyle name="Millares 2 9 3 2 2 8 2" xfId="32808"/>
    <cellStyle name="Millares 2 9 3 2 2 9" xfId="21975"/>
    <cellStyle name="Millares 2 9 3 2 3" xfId="1287"/>
    <cellStyle name="Millares 2 9 3 2 3 2" xfId="2772"/>
    <cellStyle name="Millares 2 9 3 2 3 2 2" xfId="7371"/>
    <cellStyle name="Millares 2 9 3 2 3 2 2 2" xfId="18204"/>
    <cellStyle name="Millares 2 9 3 2 3 2 2 2 2" xfId="39216"/>
    <cellStyle name="Millares 2 9 3 2 3 2 2 3" xfId="28383"/>
    <cellStyle name="Millares 2 9 3 2 3 2 3" xfId="13605"/>
    <cellStyle name="Millares 2 9 3 2 3 2 3 2" xfId="34617"/>
    <cellStyle name="Millares 2 9 3 2 3 2 4" xfId="23784"/>
    <cellStyle name="Millares 2 9 3 2 3 3" xfId="3753"/>
    <cellStyle name="Millares 2 9 3 2 3 3 2" xfId="8352"/>
    <cellStyle name="Millares 2 9 3 2 3 3 2 2" xfId="19185"/>
    <cellStyle name="Millares 2 9 3 2 3 3 2 2 2" xfId="40197"/>
    <cellStyle name="Millares 2 9 3 2 3 3 2 3" xfId="29364"/>
    <cellStyle name="Millares 2 9 3 2 3 3 3" xfId="14586"/>
    <cellStyle name="Millares 2 9 3 2 3 3 3 2" xfId="35598"/>
    <cellStyle name="Millares 2 9 3 2 3 3 4" xfId="24765"/>
    <cellStyle name="Millares 2 9 3 2 3 4" xfId="4908"/>
    <cellStyle name="Millares 2 9 3 2 3 4 2" xfId="9507"/>
    <cellStyle name="Millares 2 9 3 2 3 4 2 2" xfId="20340"/>
    <cellStyle name="Millares 2 9 3 2 3 4 2 2 2" xfId="41352"/>
    <cellStyle name="Millares 2 9 3 2 3 4 2 3" xfId="30519"/>
    <cellStyle name="Millares 2 9 3 2 3 4 3" xfId="15741"/>
    <cellStyle name="Millares 2 9 3 2 3 4 3 2" xfId="36753"/>
    <cellStyle name="Millares 2 9 3 2 3 4 4" xfId="25920"/>
    <cellStyle name="Millares 2 9 3 2 3 5" xfId="5889"/>
    <cellStyle name="Millares 2 9 3 2 3 5 2" xfId="16722"/>
    <cellStyle name="Millares 2 9 3 2 3 5 2 2" xfId="37734"/>
    <cellStyle name="Millares 2 9 3 2 3 5 3" xfId="26901"/>
    <cellStyle name="Millares 2 9 3 2 3 6" xfId="10488"/>
    <cellStyle name="Millares 2 9 3 2 3 6 2" xfId="21321"/>
    <cellStyle name="Millares 2 9 3 2 3 6 2 2" xfId="42333"/>
    <cellStyle name="Millares 2 9 3 2 3 6 3" xfId="31500"/>
    <cellStyle name="Millares 2 9 3 2 3 7" xfId="12123"/>
    <cellStyle name="Millares 2 9 3 2 3 7 2" xfId="33135"/>
    <cellStyle name="Millares 2 9 3 2 3 8" xfId="22302"/>
    <cellStyle name="Millares 2 9 3 2 4" xfId="1617"/>
    <cellStyle name="Millares 2 9 3 2 4 2" xfId="6216"/>
    <cellStyle name="Millares 2 9 3 2 4 2 2" xfId="17049"/>
    <cellStyle name="Millares 2 9 3 2 4 2 2 2" xfId="38061"/>
    <cellStyle name="Millares 2 9 3 2 4 2 3" xfId="27228"/>
    <cellStyle name="Millares 2 9 3 2 4 3" xfId="12450"/>
    <cellStyle name="Millares 2 9 3 2 4 3 2" xfId="33462"/>
    <cellStyle name="Millares 2 9 3 2 4 4" xfId="22629"/>
    <cellStyle name="Millares 2 9 3 2 5" xfId="1979"/>
    <cellStyle name="Millares 2 9 3 2 5 2" xfId="6578"/>
    <cellStyle name="Millares 2 9 3 2 5 2 2" xfId="17411"/>
    <cellStyle name="Millares 2 9 3 2 5 2 2 2" xfId="38423"/>
    <cellStyle name="Millares 2 9 3 2 5 2 3" xfId="27590"/>
    <cellStyle name="Millares 2 9 3 2 5 3" xfId="12812"/>
    <cellStyle name="Millares 2 9 3 2 5 3 2" xfId="33824"/>
    <cellStyle name="Millares 2 9 3 2 5 4" xfId="22991"/>
    <cellStyle name="Millares 2 9 3 2 6" xfId="3099"/>
    <cellStyle name="Millares 2 9 3 2 6 2" xfId="7698"/>
    <cellStyle name="Millares 2 9 3 2 6 2 2" xfId="18531"/>
    <cellStyle name="Millares 2 9 3 2 6 2 2 2" xfId="39543"/>
    <cellStyle name="Millares 2 9 3 2 6 2 3" xfId="28710"/>
    <cellStyle name="Millares 2 9 3 2 6 3" xfId="13932"/>
    <cellStyle name="Millares 2 9 3 2 6 3 2" xfId="34944"/>
    <cellStyle name="Millares 2 9 3 2 6 4" xfId="24111"/>
    <cellStyle name="Millares 2 9 3 2 7" xfId="4080"/>
    <cellStyle name="Millares 2 9 3 2 7 2" xfId="8679"/>
    <cellStyle name="Millares 2 9 3 2 7 2 2" xfId="19512"/>
    <cellStyle name="Millares 2 9 3 2 7 2 2 2" xfId="40524"/>
    <cellStyle name="Millares 2 9 3 2 7 2 3" xfId="29691"/>
    <cellStyle name="Millares 2 9 3 2 7 3" xfId="14913"/>
    <cellStyle name="Millares 2 9 3 2 7 3 2" xfId="35925"/>
    <cellStyle name="Millares 2 9 3 2 7 4" xfId="25092"/>
    <cellStyle name="Millares 2 9 3 2 8" xfId="5235"/>
    <cellStyle name="Millares 2 9 3 2 8 2" xfId="16068"/>
    <cellStyle name="Millares 2 9 3 2 8 2 2" xfId="37080"/>
    <cellStyle name="Millares 2 9 3 2 8 3" xfId="26247"/>
    <cellStyle name="Millares 2 9 3 2 9" xfId="9834"/>
    <cellStyle name="Millares 2 9 3 2 9 2" xfId="20667"/>
    <cellStyle name="Millares 2 9 3 2 9 2 2" xfId="41679"/>
    <cellStyle name="Millares 2 9 3 2 9 3" xfId="30846"/>
    <cellStyle name="Millares 2 9 3 3" xfId="790"/>
    <cellStyle name="Millares 2 9 3 3 2" xfId="2141"/>
    <cellStyle name="Millares 2 9 3 3 2 2" xfId="6740"/>
    <cellStyle name="Millares 2 9 3 3 2 2 2" xfId="17573"/>
    <cellStyle name="Millares 2 9 3 3 2 2 2 2" xfId="38585"/>
    <cellStyle name="Millares 2 9 3 3 2 2 3" xfId="27752"/>
    <cellStyle name="Millares 2 9 3 3 2 3" xfId="12974"/>
    <cellStyle name="Millares 2 9 3 3 2 3 2" xfId="33986"/>
    <cellStyle name="Millares 2 9 3 3 2 4" xfId="23153"/>
    <cellStyle name="Millares 2 9 3 3 3" xfId="3261"/>
    <cellStyle name="Millares 2 9 3 3 3 2" xfId="7860"/>
    <cellStyle name="Millares 2 9 3 3 3 2 2" xfId="18693"/>
    <cellStyle name="Millares 2 9 3 3 3 2 2 2" xfId="39705"/>
    <cellStyle name="Millares 2 9 3 3 3 2 3" xfId="28872"/>
    <cellStyle name="Millares 2 9 3 3 3 3" xfId="14094"/>
    <cellStyle name="Millares 2 9 3 3 3 3 2" xfId="35106"/>
    <cellStyle name="Millares 2 9 3 3 3 4" xfId="24273"/>
    <cellStyle name="Millares 2 9 3 3 4" xfId="4242"/>
    <cellStyle name="Millares 2 9 3 3 4 2" xfId="8841"/>
    <cellStyle name="Millares 2 9 3 3 4 2 2" xfId="19674"/>
    <cellStyle name="Millares 2 9 3 3 4 2 2 2" xfId="40686"/>
    <cellStyle name="Millares 2 9 3 3 4 2 3" xfId="29853"/>
    <cellStyle name="Millares 2 9 3 3 4 3" xfId="15075"/>
    <cellStyle name="Millares 2 9 3 3 4 3 2" xfId="36087"/>
    <cellStyle name="Millares 2 9 3 3 4 4" xfId="25254"/>
    <cellStyle name="Millares 2 9 3 3 5" xfId="5397"/>
    <cellStyle name="Millares 2 9 3 3 5 2" xfId="16230"/>
    <cellStyle name="Millares 2 9 3 3 5 2 2" xfId="37242"/>
    <cellStyle name="Millares 2 9 3 3 5 3" xfId="26409"/>
    <cellStyle name="Millares 2 9 3 3 6" xfId="9996"/>
    <cellStyle name="Millares 2 9 3 3 6 2" xfId="20829"/>
    <cellStyle name="Millares 2 9 3 3 6 2 2" xfId="41841"/>
    <cellStyle name="Millares 2 9 3 3 6 3" xfId="31008"/>
    <cellStyle name="Millares 2 9 3 3 7" xfId="10977"/>
    <cellStyle name="Millares 2 9 3 3 7 2" xfId="31989"/>
    <cellStyle name="Millares 2 9 3 3 8" xfId="11631"/>
    <cellStyle name="Millares 2 9 3 3 8 2" xfId="32643"/>
    <cellStyle name="Millares 2 9 3 3 9" xfId="21810"/>
    <cellStyle name="Millares 2 9 3 4" xfId="1120"/>
    <cellStyle name="Millares 2 9 3 4 2" xfId="2471"/>
    <cellStyle name="Millares 2 9 3 4 2 2" xfId="7070"/>
    <cellStyle name="Millares 2 9 3 4 2 2 2" xfId="17903"/>
    <cellStyle name="Millares 2 9 3 4 2 2 2 2" xfId="38915"/>
    <cellStyle name="Millares 2 9 3 4 2 2 3" xfId="28082"/>
    <cellStyle name="Millares 2 9 3 4 2 3" xfId="13304"/>
    <cellStyle name="Millares 2 9 3 4 2 3 2" xfId="34316"/>
    <cellStyle name="Millares 2 9 3 4 2 4" xfId="23483"/>
    <cellStyle name="Millares 2 9 3 4 3" xfId="3588"/>
    <cellStyle name="Millares 2 9 3 4 3 2" xfId="8187"/>
    <cellStyle name="Millares 2 9 3 4 3 2 2" xfId="19020"/>
    <cellStyle name="Millares 2 9 3 4 3 2 2 2" xfId="40032"/>
    <cellStyle name="Millares 2 9 3 4 3 2 3" xfId="29199"/>
    <cellStyle name="Millares 2 9 3 4 3 3" xfId="14421"/>
    <cellStyle name="Millares 2 9 3 4 3 3 2" xfId="35433"/>
    <cellStyle name="Millares 2 9 3 4 3 4" xfId="24600"/>
    <cellStyle name="Millares 2 9 3 4 4" xfId="4572"/>
    <cellStyle name="Millares 2 9 3 4 4 2" xfId="9171"/>
    <cellStyle name="Millares 2 9 3 4 4 2 2" xfId="20004"/>
    <cellStyle name="Millares 2 9 3 4 4 2 2 2" xfId="41016"/>
    <cellStyle name="Millares 2 9 3 4 4 2 3" xfId="30183"/>
    <cellStyle name="Millares 2 9 3 4 4 3" xfId="15405"/>
    <cellStyle name="Millares 2 9 3 4 4 3 2" xfId="36417"/>
    <cellStyle name="Millares 2 9 3 4 4 4" xfId="25584"/>
    <cellStyle name="Millares 2 9 3 4 5" xfId="5724"/>
    <cellStyle name="Millares 2 9 3 4 5 2" xfId="16557"/>
    <cellStyle name="Millares 2 9 3 4 5 2 2" xfId="37569"/>
    <cellStyle name="Millares 2 9 3 4 5 3" xfId="26736"/>
    <cellStyle name="Millares 2 9 3 4 6" xfId="10323"/>
    <cellStyle name="Millares 2 9 3 4 6 2" xfId="21156"/>
    <cellStyle name="Millares 2 9 3 4 6 2 2" xfId="42168"/>
    <cellStyle name="Millares 2 9 3 4 6 3" xfId="31335"/>
    <cellStyle name="Millares 2 9 3 4 7" xfId="11958"/>
    <cellStyle name="Millares 2 9 3 4 7 2" xfId="32970"/>
    <cellStyle name="Millares 2 9 3 4 8" xfId="22137"/>
    <cellStyle name="Millares 2 9 3 5" xfId="1450"/>
    <cellStyle name="Millares 2 9 3 5 2" xfId="2639"/>
    <cellStyle name="Millares 2 9 3 5 2 2" xfId="7238"/>
    <cellStyle name="Millares 2 9 3 5 2 2 2" xfId="18071"/>
    <cellStyle name="Millares 2 9 3 5 2 2 2 2" xfId="39083"/>
    <cellStyle name="Millares 2 9 3 5 2 2 3" xfId="28250"/>
    <cellStyle name="Millares 2 9 3 5 2 3" xfId="13472"/>
    <cellStyle name="Millares 2 9 3 5 2 3 2" xfId="34484"/>
    <cellStyle name="Millares 2 9 3 5 2 4" xfId="23651"/>
    <cellStyle name="Millares 2 9 3 5 3" xfId="4740"/>
    <cellStyle name="Millares 2 9 3 5 3 2" xfId="9339"/>
    <cellStyle name="Millares 2 9 3 5 3 2 2" xfId="20172"/>
    <cellStyle name="Millares 2 9 3 5 3 2 2 2" xfId="41184"/>
    <cellStyle name="Millares 2 9 3 5 3 2 3" xfId="30351"/>
    <cellStyle name="Millares 2 9 3 5 3 3" xfId="15573"/>
    <cellStyle name="Millares 2 9 3 5 3 3 2" xfId="36585"/>
    <cellStyle name="Millares 2 9 3 5 3 4" xfId="25752"/>
    <cellStyle name="Millares 2 9 3 5 4" xfId="6051"/>
    <cellStyle name="Millares 2 9 3 5 4 2" xfId="16884"/>
    <cellStyle name="Millares 2 9 3 5 4 2 2" xfId="37896"/>
    <cellStyle name="Millares 2 9 3 5 4 3" xfId="27063"/>
    <cellStyle name="Millares 2 9 3 5 5" xfId="12285"/>
    <cellStyle name="Millares 2 9 3 5 5 2" xfId="33297"/>
    <cellStyle name="Millares 2 9 3 5 6" xfId="22464"/>
    <cellStyle name="Millares 2 9 3 6" xfId="1809"/>
    <cellStyle name="Millares 2 9 3 6 2" xfId="6408"/>
    <cellStyle name="Millares 2 9 3 6 2 2" xfId="17241"/>
    <cellStyle name="Millares 2 9 3 6 2 2 2" xfId="38253"/>
    <cellStyle name="Millares 2 9 3 6 2 3" xfId="27420"/>
    <cellStyle name="Millares 2 9 3 6 3" xfId="12642"/>
    <cellStyle name="Millares 2 9 3 6 3 2" xfId="33654"/>
    <cellStyle name="Millares 2 9 3 6 4" xfId="22821"/>
    <cellStyle name="Millares 2 9 3 7" xfId="2934"/>
    <cellStyle name="Millares 2 9 3 7 2" xfId="7533"/>
    <cellStyle name="Millares 2 9 3 7 2 2" xfId="18366"/>
    <cellStyle name="Millares 2 9 3 7 2 2 2" xfId="39378"/>
    <cellStyle name="Millares 2 9 3 7 2 3" xfId="28545"/>
    <cellStyle name="Millares 2 9 3 7 3" xfId="13767"/>
    <cellStyle name="Millares 2 9 3 7 3 2" xfId="34779"/>
    <cellStyle name="Millares 2 9 3 7 4" xfId="23946"/>
    <cellStyle name="Millares 2 9 3 8" xfId="3915"/>
    <cellStyle name="Millares 2 9 3 8 2" xfId="8514"/>
    <cellStyle name="Millares 2 9 3 8 2 2" xfId="19347"/>
    <cellStyle name="Millares 2 9 3 8 2 2 2" xfId="40359"/>
    <cellStyle name="Millares 2 9 3 8 2 3" xfId="29526"/>
    <cellStyle name="Millares 2 9 3 8 3" xfId="14748"/>
    <cellStyle name="Millares 2 9 3 8 3 2" xfId="35760"/>
    <cellStyle name="Millares 2 9 3 8 4" xfId="24927"/>
    <cellStyle name="Millares 2 9 3 9" xfId="5070"/>
    <cellStyle name="Millares 2 9 3 9 2" xfId="15903"/>
    <cellStyle name="Millares 2 9 3 9 2 2" xfId="36915"/>
    <cellStyle name="Millares 2 9 3 9 3" xfId="26082"/>
    <cellStyle name="Millares 2 9 4" xfId="516"/>
    <cellStyle name="Millares 2 9 4 10" xfId="10706"/>
    <cellStyle name="Millares 2 9 4 10 2" xfId="31718"/>
    <cellStyle name="Millares 2 9 4 11" xfId="11360"/>
    <cellStyle name="Millares 2 9 4 11 2" xfId="32372"/>
    <cellStyle name="Millares 2 9 4 12" xfId="21539"/>
    <cellStyle name="Millares 2 9 4 2" xfId="846"/>
    <cellStyle name="Millares 2 9 4 2 2" xfId="2197"/>
    <cellStyle name="Millares 2 9 4 2 2 2" xfId="6796"/>
    <cellStyle name="Millares 2 9 4 2 2 2 2" xfId="17629"/>
    <cellStyle name="Millares 2 9 4 2 2 2 2 2" xfId="38641"/>
    <cellStyle name="Millares 2 9 4 2 2 2 3" xfId="27808"/>
    <cellStyle name="Millares 2 9 4 2 2 3" xfId="13030"/>
    <cellStyle name="Millares 2 9 4 2 2 3 2" xfId="34042"/>
    <cellStyle name="Millares 2 9 4 2 2 4" xfId="23209"/>
    <cellStyle name="Millares 2 9 4 2 3" xfId="3317"/>
    <cellStyle name="Millares 2 9 4 2 3 2" xfId="7916"/>
    <cellStyle name="Millares 2 9 4 2 3 2 2" xfId="18749"/>
    <cellStyle name="Millares 2 9 4 2 3 2 2 2" xfId="39761"/>
    <cellStyle name="Millares 2 9 4 2 3 2 3" xfId="28928"/>
    <cellStyle name="Millares 2 9 4 2 3 3" xfId="14150"/>
    <cellStyle name="Millares 2 9 4 2 3 3 2" xfId="35162"/>
    <cellStyle name="Millares 2 9 4 2 3 4" xfId="24329"/>
    <cellStyle name="Millares 2 9 4 2 4" xfId="4298"/>
    <cellStyle name="Millares 2 9 4 2 4 2" xfId="8897"/>
    <cellStyle name="Millares 2 9 4 2 4 2 2" xfId="19730"/>
    <cellStyle name="Millares 2 9 4 2 4 2 2 2" xfId="40742"/>
    <cellStyle name="Millares 2 9 4 2 4 2 3" xfId="29909"/>
    <cellStyle name="Millares 2 9 4 2 4 3" xfId="15131"/>
    <cellStyle name="Millares 2 9 4 2 4 3 2" xfId="36143"/>
    <cellStyle name="Millares 2 9 4 2 4 4" xfId="25310"/>
    <cellStyle name="Millares 2 9 4 2 5" xfId="5453"/>
    <cellStyle name="Millares 2 9 4 2 5 2" xfId="16286"/>
    <cellStyle name="Millares 2 9 4 2 5 2 2" xfId="37298"/>
    <cellStyle name="Millares 2 9 4 2 5 3" xfId="26465"/>
    <cellStyle name="Millares 2 9 4 2 6" xfId="10052"/>
    <cellStyle name="Millares 2 9 4 2 6 2" xfId="20885"/>
    <cellStyle name="Millares 2 9 4 2 6 2 2" xfId="41897"/>
    <cellStyle name="Millares 2 9 4 2 6 3" xfId="31064"/>
    <cellStyle name="Millares 2 9 4 2 7" xfId="11033"/>
    <cellStyle name="Millares 2 9 4 2 7 2" xfId="32045"/>
    <cellStyle name="Millares 2 9 4 2 8" xfId="11687"/>
    <cellStyle name="Millares 2 9 4 2 8 2" xfId="32699"/>
    <cellStyle name="Millares 2 9 4 2 9" xfId="21866"/>
    <cellStyle name="Millares 2 9 4 3" xfId="1176"/>
    <cellStyle name="Millares 2 9 4 3 2" xfId="2663"/>
    <cellStyle name="Millares 2 9 4 3 2 2" xfId="7262"/>
    <cellStyle name="Millares 2 9 4 3 2 2 2" xfId="18095"/>
    <cellStyle name="Millares 2 9 4 3 2 2 2 2" xfId="39107"/>
    <cellStyle name="Millares 2 9 4 3 2 2 3" xfId="28274"/>
    <cellStyle name="Millares 2 9 4 3 2 3" xfId="13496"/>
    <cellStyle name="Millares 2 9 4 3 2 3 2" xfId="34508"/>
    <cellStyle name="Millares 2 9 4 3 2 4" xfId="23675"/>
    <cellStyle name="Millares 2 9 4 3 3" xfId="3644"/>
    <cellStyle name="Millares 2 9 4 3 3 2" xfId="8243"/>
    <cellStyle name="Millares 2 9 4 3 3 2 2" xfId="19076"/>
    <cellStyle name="Millares 2 9 4 3 3 2 2 2" xfId="40088"/>
    <cellStyle name="Millares 2 9 4 3 3 2 3" xfId="29255"/>
    <cellStyle name="Millares 2 9 4 3 3 3" xfId="14477"/>
    <cellStyle name="Millares 2 9 4 3 3 3 2" xfId="35489"/>
    <cellStyle name="Millares 2 9 4 3 3 4" xfId="24656"/>
    <cellStyle name="Millares 2 9 4 3 4" xfId="4799"/>
    <cellStyle name="Millares 2 9 4 3 4 2" xfId="9398"/>
    <cellStyle name="Millares 2 9 4 3 4 2 2" xfId="20231"/>
    <cellStyle name="Millares 2 9 4 3 4 2 2 2" xfId="41243"/>
    <cellStyle name="Millares 2 9 4 3 4 2 3" xfId="30410"/>
    <cellStyle name="Millares 2 9 4 3 4 3" xfId="15632"/>
    <cellStyle name="Millares 2 9 4 3 4 3 2" xfId="36644"/>
    <cellStyle name="Millares 2 9 4 3 4 4" xfId="25811"/>
    <cellStyle name="Millares 2 9 4 3 5" xfId="5780"/>
    <cellStyle name="Millares 2 9 4 3 5 2" xfId="16613"/>
    <cellStyle name="Millares 2 9 4 3 5 2 2" xfId="37625"/>
    <cellStyle name="Millares 2 9 4 3 5 3" xfId="26792"/>
    <cellStyle name="Millares 2 9 4 3 6" xfId="10379"/>
    <cellStyle name="Millares 2 9 4 3 6 2" xfId="21212"/>
    <cellStyle name="Millares 2 9 4 3 6 2 2" xfId="42224"/>
    <cellStyle name="Millares 2 9 4 3 6 3" xfId="31391"/>
    <cellStyle name="Millares 2 9 4 3 7" xfId="12014"/>
    <cellStyle name="Millares 2 9 4 3 7 2" xfId="33026"/>
    <cellStyle name="Millares 2 9 4 3 8" xfId="22193"/>
    <cellStyle name="Millares 2 9 4 4" xfId="1506"/>
    <cellStyle name="Millares 2 9 4 4 2" xfId="6107"/>
    <cellStyle name="Millares 2 9 4 4 2 2" xfId="16940"/>
    <cellStyle name="Millares 2 9 4 4 2 2 2" xfId="37952"/>
    <cellStyle name="Millares 2 9 4 4 2 3" xfId="27119"/>
    <cellStyle name="Millares 2 9 4 4 3" xfId="12341"/>
    <cellStyle name="Millares 2 9 4 4 3 2" xfId="33353"/>
    <cellStyle name="Millares 2 9 4 4 4" xfId="22520"/>
    <cellStyle name="Millares 2 9 4 5" xfId="1870"/>
    <cellStyle name="Millares 2 9 4 5 2" xfId="6469"/>
    <cellStyle name="Millares 2 9 4 5 2 2" xfId="17302"/>
    <cellStyle name="Millares 2 9 4 5 2 2 2" xfId="38314"/>
    <cellStyle name="Millares 2 9 4 5 2 3" xfId="27481"/>
    <cellStyle name="Millares 2 9 4 5 3" xfId="12703"/>
    <cellStyle name="Millares 2 9 4 5 3 2" xfId="33715"/>
    <cellStyle name="Millares 2 9 4 5 4" xfId="22882"/>
    <cellStyle name="Millares 2 9 4 6" xfId="2990"/>
    <cellStyle name="Millares 2 9 4 6 2" xfId="7589"/>
    <cellStyle name="Millares 2 9 4 6 2 2" xfId="18422"/>
    <cellStyle name="Millares 2 9 4 6 2 2 2" xfId="39434"/>
    <cellStyle name="Millares 2 9 4 6 2 3" xfId="28601"/>
    <cellStyle name="Millares 2 9 4 6 3" xfId="13823"/>
    <cellStyle name="Millares 2 9 4 6 3 2" xfId="34835"/>
    <cellStyle name="Millares 2 9 4 6 4" xfId="24002"/>
    <cellStyle name="Millares 2 9 4 7" xfId="3971"/>
    <cellStyle name="Millares 2 9 4 7 2" xfId="8570"/>
    <cellStyle name="Millares 2 9 4 7 2 2" xfId="19403"/>
    <cellStyle name="Millares 2 9 4 7 2 2 2" xfId="40415"/>
    <cellStyle name="Millares 2 9 4 7 2 3" xfId="29582"/>
    <cellStyle name="Millares 2 9 4 7 3" xfId="14804"/>
    <cellStyle name="Millares 2 9 4 7 3 2" xfId="35816"/>
    <cellStyle name="Millares 2 9 4 7 4" xfId="24983"/>
    <cellStyle name="Millares 2 9 4 8" xfId="5126"/>
    <cellStyle name="Millares 2 9 4 8 2" xfId="15959"/>
    <cellStyle name="Millares 2 9 4 8 2 2" xfId="36971"/>
    <cellStyle name="Millares 2 9 4 8 3" xfId="26138"/>
    <cellStyle name="Millares 2 9 4 9" xfId="9725"/>
    <cellStyle name="Millares 2 9 4 9 2" xfId="20558"/>
    <cellStyle name="Millares 2 9 4 9 2 2" xfId="41570"/>
    <cellStyle name="Millares 2 9 4 9 3" xfId="30737"/>
    <cellStyle name="Millares 2 9 5" xfId="680"/>
    <cellStyle name="Millares 2 9 5 2" xfId="2032"/>
    <cellStyle name="Millares 2 9 5 2 2" xfId="6631"/>
    <cellStyle name="Millares 2 9 5 2 2 2" xfId="17464"/>
    <cellStyle name="Millares 2 9 5 2 2 2 2" xfId="38476"/>
    <cellStyle name="Millares 2 9 5 2 2 3" xfId="27643"/>
    <cellStyle name="Millares 2 9 5 2 3" xfId="12865"/>
    <cellStyle name="Millares 2 9 5 2 3 2" xfId="33877"/>
    <cellStyle name="Millares 2 9 5 2 4" xfId="23044"/>
    <cellStyle name="Millares 2 9 5 3" xfId="3152"/>
    <cellStyle name="Millares 2 9 5 3 2" xfId="7751"/>
    <cellStyle name="Millares 2 9 5 3 2 2" xfId="18584"/>
    <cellStyle name="Millares 2 9 5 3 2 2 2" xfId="39596"/>
    <cellStyle name="Millares 2 9 5 3 2 3" xfId="28763"/>
    <cellStyle name="Millares 2 9 5 3 3" xfId="13985"/>
    <cellStyle name="Millares 2 9 5 3 3 2" xfId="34997"/>
    <cellStyle name="Millares 2 9 5 3 4" xfId="24164"/>
    <cellStyle name="Millares 2 9 5 4" xfId="4133"/>
    <cellStyle name="Millares 2 9 5 4 2" xfId="8732"/>
    <cellStyle name="Millares 2 9 5 4 2 2" xfId="19565"/>
    <cellStyle name="Millares 2 9 5 4 2 2 2" xfId="40577"/>
    <cellStyle name="Millares 2 9 5 4 2 3" xfId="29744"/>
    <cellStyle name="Millares 2 9 5 4 3" xfId="14966"/>
    <cellStyle name="Millares 2 9 5 4 3 2" xfId="35978"/>
    <cellStyle name="Millares 2 9 5 4 4" xfId="25145"/>
    <cellStyle name="Millares 2 9 5 5" xfId="5288"/>
    <cellStyle name="Millares 2 9 5 5 2" xfId="16121"/>
    <cellStyle name="Millares 2 9 5 5 2 2" xfId="37133"/>
    <cellStyle name="Millares 2 9 5 5 3" xfId="26300"/>
    <cellStyle name="Millares 2 9 5 6" xfId="9887"/>
    <cellStyle name="Millares 2 9 5 6 2" xfId="20720"/>
    <cellStyle name="Millares 2 9 5 6 2 2" xfId="41732"/>
    <cellStyle name="Millares 2 9 5 6 3" xfId="30899"/>
    <cellStyle name="Millares 2 9 5 7" xfId="10868"/>
    <cellStyle name="Millares 2 9 5 7 2" xfId="31880"/>
    <cellStyle name="Millares 2 9 5 8" xfId="11522"/>
    <cellStyle name="Millares 2 9 5 8 2" xfId="32534"/>
    <cellStyle name="Millares 2 9 5 9" xfId="21701"/>
    <cellStyle name="Millares 2 9 6" xfId="1010"/>
    <cellStyle name="Millares 2 9 6 2" xfId="2362"/>
    <cellStyle name="Millares 2 9 6 2 2" xfId="6961"/>
    <cellStyle name="Millares 2 9 6 2 2 2" xfId="17794"/>
    <cellStyle name="Millares 2 9 6 2 2 2 2" xfId="38806"/>
    <cellStyle name="Millares 2 9 6 2 2 3" xfId="27973"/>
    <cellStyle name="Millares 2 9 6 2 3" xfId="13195"/>
    <cellStyle name="Millares 2 9 6 2 3 2" xfId="34207"/>
    <cellStyle name="Millares 2 9 6 2 4" xfId="23374"/>
    <cellStyle name="Millares 2 9 6 3" xfId="3479"/>
    <cellStyle name="Millares 2 9 6 3 2" xfId="8078"/>
    <cellStyle name="Millares 2 9 6 3 2 2" xfId="18911"/>
    <cellStyle name="Millares 2 9 6 3 2 2 2" xfId="39923"/>
    <cellStyle name="Millares 2 9 6 3 2 3" xfId="29090"/>
    <cellStyle name="Millares 2 9 6 3 3" xfId="14312"/>
    <cellStyle name="Millares 2 9 6 3 3 2" xfId="35324"/>
    <cellStyle name="Millares 2 9 6 3 4" xfId="24491"/>
    <cellStyle name="Millares 2 9 6 4" xfId="4463"/>
    <cellStyle name="Millares 2 9 6 4 2" xfId="9062"/>
    <cellStyle name="Millares 2 9 6 4 2 2" xfId="19895"/>
    <cellStyle name="Millares 2 9 6 4 2 2 2" xfId="40907"/>
    <cellStyle name="Millares 2 9 6 4 2 3" xfId="30074"/>
    <cellStyle name="Millares 2 9 6 4 3" xfId="15296"/>
    <cellStyle name="Millares 2 9 6 4 3 2" xfId="36308"/>
    <cellStyle name="Millares 2 9 6 4 4" xfId="25475"/>
    <cellStyle name="Millares 2 9 6 5" xfId="5615"/>
    <cellStyle name="Millares 2 9 6 5 2" xfId="16448"/>
    <cellStyle name="Millares 2 9 6 5 2 2" xfId="37460"/>
    <cellStyle name="Millares 2 9 6 5 3" xfId="26627"/>
    <cellStyle name="Millares 2 9 6 6" xfId="10214"/>
    <cellStyle name="Millares 2 9 6 6 2" xfId="21047"/>
    <cellStyle name="Millares 2 9 6 6 2 2" xfId="42059"/>
    <cellStyle name="Millares 2 9 6 6 3" xfId="31226"/>
    <cellStyle name="Millares 2 9 6 7" xfId="11849"/>
    <cellStyle name="Millares 2 9 6 7 2" xfId="32861"/>
    <cellStyle name="Millares 2 9 6 8" xfId="22028"/>
    <cellStyle name="Millares 2 9 7" xfId="1340"/>
    <cellStyle name="Millares 2 9 7 2" xfId="2530"/>
    <cellStyle name="Millares 2 9 7 2 2" xfId="7129"/>
    <cellStyle name="Millares 2 9 7 2 2 2" xfId="17962"/>
    <cellStyle name="Millares 2 9 7 2 2 2 2" xfId="38974"/>
    <cellStyle name="Millares 2 9 7 2 2 3" xfId="28141"/>
    <cellStyle name="Millares 2 9 7 2 3" xfId="13363"/>
    <cellStyle name="Millares 2 9 7 2 3 2" xfId="34375"/>
    <cellStyle name="Millares 2 9 7 2 4" xfId="23542"/>
    <cellStyle name="Millares 2 9 7 3" xfId="4631"/>
    <cellStyle name="Millares 2 9 7 3 2" xfId="9230"/>
    <cellStyle name="Millares 2 9 7 3 2 2" xfId="20063"/>
    <cellStyle name="Millares 2 9 7 3 2 2 2" xfId="41075"/>
    <cellStyle name="Millares 2 9 7 3 2 3" xfId="30242"/>
    <cellStyle name="Millares 2 9 7 3 3" xfId="15464"/>
    <cellStyle name="Millares 2 9 7 3 3 2" xfId="36476"/>
    <cellStyle name="Millares 2 9 7 3 4" xfId="25643"/>
    <cellStyle name="Millares 2 9 7 4" xfId="5942"/>
    <cellStyle name="Millares 2 9 7 4 2" xfId="16775"/>
    <cellStyle name="Millares 2 9 7 4 2 2" xfId="37787"/>
    <cellStyle name="Millares 2 9 7 4 3" xfId="26954"/>
    <cellStyle name="Millares 2 9 7 5" xfId="12176"/>
    <cellStyle name="Millares 2 9 7 5 2" xfId="33188"/>
    <cellStyle name="Millares 2 9 7 6" xfId="22355"/>
    <cellStyle name="Millares 2 9 8" xfId="1700"/>
    <cellStyle name="Millares 2 9 8 2" xfId="6299"/>
    <cellStyle name="Millares 2 9 8 2 2" xfId="17132"/>
    <cellStyle name="Millares 2 9 8 2 2 2" xfId="38144"/>
    <cellStyle name="Millares 2 9 8 2 3" xfId="27311"/>
    <cellStyle name="Millares 2 9 8 3" xfId="12533"/>
    <cellStyle name="Millares 2 9 8 3 2" xfId="33545"/>
    <cellStyle name="Millares 2 9 8 4" xfId="22712"/>
    <cellStyle name="Millares 2 9 9" xfId="2825"/>
    <cellStyle name="Millares 2 9 9 2" xfId="7424"/>
    <cellStyle name="Millares 2 9 9 2 2" xfId="18257"/>
    <cellStyle name="Millares 2 9 9 2 2 2" xfId="39269"/>
    <cellStyle name="Millares 2 9 9 2 3" xfId="28436"/>
    <cellStyle name="Millares 2 9 9 3" xfId="13658"/>
    <cellStyle name="Millares 2 9 9 3 2" xfId="34670"/>
    <cellStyle name="Millares 2 9 9 4" xfId="23837"/>
    <cellStyle name="Millares 3" xfId="363"/>
    <cellStyle name="Millares 3 2" xfId="573"/>
    <cellStyle name="Millares 3 2 2" xfId="903"/>
    <cellStyle name="Millares 3 2 3" xfId="1233"/>
    <cellStyle name="Millares 3 2 4" xfId="1563"/>
    <cellStyle name="Millares 3 3" xfId="737"/>
    <cellStyle name="Millares 3 4" xfId="1067"/>
    <cellStyle name="Millares 3 5" xfId="1397"/>
    <cellStyle name="Millares 4" xfId="574"/>
    <cellStyle name="Millares 4 2" xfId="904"/>
    <cellStyle name="Millares 4 3" xfId="1234"/>
    <cellStyle name="Millares 4 4" xfId="1564"/>
    <cellStyle name="Millares 5" xfId="420"/>
    <cellStyle name="Millares 5 10" xfId="10653"/>
    <cellStyle name="Millares 5 10 2" xfId="31665"/>
    <cellStyle name="Millares 5 11" xfId="11307"/>
    <cellStyle name="Millares 5 11 2" xfId="32319"/>
    <cellStyle name="Millares 5 12" xfId="21486"/>
    <cellStyle name="Millares 5 2" xfId="793"/>
    <cellStyle name="Millares 5 2 2" xfId="2144"/>
    <cellStyle name="Millares 5 2 2 2" xfId="6743"/>
    <cellStyle name="Millares 5 2 2 2 2" xfId="17576"/>
    <cellStyle name="Millares 5 2 2 2 2 2" xfId="38588"/>
    <cellStyle name="Millares 5 2 2 2 3" xfId="27755"/>
    <cellStyle name="Millares 5 2 2 3" xfId="12977"/>
    <cellStyle name="Millares 5 2 2 3 2" xfId="33989"/>
    <cellStyle name="Millares 5 2 2 4" xfId="23156"/>
    <cellStyle name="Millares 5 2 3" xfId="3264"/>
    <cellStyle name="Millares 5 2 3 2" xfId="7863"/>
    <cellStyle name="Millares 5 2 3 2 2" xfId="18696"/>
    <cellStyle name="Millares 5 2 3 2 2 2" xfId="39708"/>
    <cellStyle name="Millares 5 2 3 2 3" xfId="28875"/>
    <cellStyle name="Millares 5 2 3 3" xfId="14097"/>
    <cellStyle name="Millares 5 2 3 3 2" xfId="35109"/>
    <cellStyle name="Millares 5 2 3 4" xfId="24276"/>
    <cellStyle name="Millares 5 2 4" xfId="4245"/>
    <cellStyle name="Millares 5 2 4 2" xfId="8844"/>
    <cellStyle name="Millares 5 2 4 2 2" xfId="19677"/>
    <cellStyle name="Millares 5 2 4 2 2 2" xfId="40689"/>
    <cellStyle name="Millares 5 2 4 2 3" xfId="29856"/>
    <cellStyle name="Millares 5 2 4 3" xfId="15078"/>
    <cellStyle name="Millares 5 2 4 3 2" xfId="36090"/>
    <cellStyle name="Millares 5 2 4 4" xfId="25257"/>
    <cellStyle name="Millares 5 2 5" xfId="5400"/>
    <cellStyle name="Millares 5 2 5 2" xfId="16233"/>
    <cellStyle name="Millares 5 2 5 2 2" xfId="37245"/>
    <cellStyle name="Millares 5 2 5 3" xfId="26412"/>
    <cellStyle name="Millares 5 2 6" xfId="9999"/>
    <cellStyle name="Millares 5 2 6 2" xfId="20832"/>
    <cellStyle name="Millares 5 2 6 2 2" xfId="41844"/>
    <cellStyle name="Millares 5 2 6 3" xfId="31011"/>
    <cellStyle name="Millares 5 2 7" xfId="10980"/>
    <cellStyle name="Millares 5 2 7 2" xfId="31992"/>
    <cellStyle name="Millares 5 2 8" xfId="11634"/>
    <cellStyle name="Millares 5 2 8 2" xfId="32646"/>
    <cellStyle name="Millares 5 2 9" xfId="21813"/>
    <cellStyle name="Millares 5 3" xfId="1123"/>
    <cellStyle name="Millares 5 3 2" xfId="2643"/>
    <cellStyle name="Millares 5 3 2 2" xfId="7242"/>
    <cellStyle name="Millares 5 3 2 2 2" xfId="18075"/>
    <cellStyle name="Millares 5 3 2 2 2 2" xfId="39087"/>
    <cellStyle name="Millares 5 3 2 2 3" xfId="28254"/>
    <cellStyle name="Millares 5 3 2 3" xfId="13476"/>
    <cellStyle name="Millares 5 3 2 3 2" xfId="34488"/>
    <cellStyle name="Millares 5 3 2 4" xfId="23655"/>
    <cellStyle name="Millares 5 3 3" xfId="3591"/>
    <cellStyle name="Millares 5 3 3 2" xfId="8190"/>
    <cellStyle name="Millares 5 3 3 2 2" xfId="19023"/>
    <cellStyle name="Millares 5 3 3 2 2 2" xfId="40035"/>
    <cellStyle name="Millares 5 3 3 2 3" xfId="29202"/>
    <cellStyle name="Millares 5 3 3 3" xfId="14424"/>
    <cellStyle name="Millares 5 3 3 3 2" xfId="35436"/>
    <cellStyle name="Millares 5 3 3 4" xfId="24603"/>
    <cellStyle name="Millares 5 3 4" xfId="4747"/>
    <cellStyle name="Millares 5 3 4 2" xfId="9346"/>
    <cellStyle name="Millares 5 3 4 2 2" xfId="20179"/>
    <cellStyle name="Millares 5 3 4 2 2 2" xfId="41191"/>
    <cellStyle name="Millares 5 3 4 2 3" xfId="30358"/>
    <cellStyle name="Millares 5 3 4 3" xfId="15580"/>
    <cellStyle name="Millares 5 3 4 3 2" xfId="36592"/>
    <cellStyle name="Millares 5 3 4 4" xfId="25759"/>
    <cellStyle name="Millares 5 3 5" xfId="5727"/>
    <cellStyle name="Millares 5 3 5 2" xfId="16560"/>
    <cellStyle name="Millares 5 3 5 2 2" xfId="37572"/>
    <cellStyle name="Millares 5 3 5 3" xfId="26739"/>
    <cellStyle name="Millares 5 3 6" xfId="10326"/>
    <cellStyle name="Millares 5 3 6 2" xfId="21159"/>
    <cellStyle name="Millares 5 3 6 2 2" xfId="42171"/>
    <cellStyle name="Millares 5 3 6 3" xfId="31338"/>
    <cellStyle name="Millares 5 3 7" xfId="11961"/>
    <cellStyle name="Millares 5 3 7 2" xfId="32973"/>
    <cellStyle name="Millares 5 3 8" xfId="22140"/>
    <cellStyle name="Millares 5 4" xfId="1453"/>
    <cellStyle name="Millares 5 4 2" xfId="6054"/>
    <cellStyle name="Millares 5 4 2 2" xfId="16887"/>
    <cellStyle name="Millares 5 4 2 2 2" xfId="37899"/>
    <cellStyle name="Millares 5 4 2 3" xfId="27066"/>
    <cellStyle name="Millares 5 4 3" xfId="12288"/>
    <cellStyle name="Millares 5 4 3 2" xfId="33300"/>
    <cellStyle name="Millares 5 4 4" xfId="22467"/>
    <cellStyle name="Millares 5 5" xfId="1812"/>
    <cellStyle name="Millares 5 5 2" xfId="6411"/>
    <cellStyle name="Millares 5 5 2 2" xfId="17244"/>
    <cellStyle name="Millares 5 5 2 2 2" xfId="38256"/>
    <cellStyle name="Millares 5 5 2 3" xfId="27423"/>
    <cellStyle name="Millares 5 5 3" xfId="12645"/>
    <cellStyle name="Millares 5 5 3 2" xfId="33657"/>
    <cellStyle name="Millares 5 5 4" xfId="22824"/>
    <cellStyle name="Millares 5 6" xfId="2937"/>
    <cellStyle name="Millares 5 6 2" xfId="7536"/>
    <cellStyle name="Millares 5 6 2 2" xfId="18369"/>
    <cellStyle name="Millares 5 6 2 2 2" xfId="39381"/>
    <cellStyle name="Millares 5 6 2 3" xfId="28548"/>
    <cellStyle name="Millares 5 6 3" xfId="13770"/>
    <cellStyle name="Millares 5 6 3 2" xfId="34782"/>
    <cellStyle name="Millares 5 6 4" xfId="23949"/>
    <cellStyle name="Millares 5 7" xfId="3918"/>
    <cellStyle name="Millares 5 7 2" xfId="8517"/>
    <cellStyle name="Millares 5 7 2 2" xfId="19350"/>
    <cellStyle name="Millares 5 7 2 2 2" xfId="40362"/>
    <cellStyle name="Millares 5 7 2 3" xfId="29529"/>
    <cellStyle name="Millares 5 7 3" xfId="14751"/>
    <cellStyle name="Millares 5 7 3 2" xfId="35763"/>
    <cellStyle name="Millares 5 7 4" xfId="24930"/>
    <cellStyle name="Millares 5 8" xfId="5073"/>
    <cellStyle name="Millares 5 8 2" xfId="15906"/>
    <cellStyle name="Millares 5 8 2 2" xfId="36918"/>
    <cellStyle name="Millares 5 8 3" xfId="26085"/>
    <cellStyle name="Millares 5 9" xfId="9672"/>
    <cellStyle name="Millares 5 9 2" xfId="20505"/>
    <cellStyle name="Millares 5 9 2 2" xfId="41517"/>
    <cellStyle name="Millares 5 9 3" xfId="30684"/>
    <cellStyle name="Millares 6" xfId="2309"/>
    <cellStyle name="Millares 6 2" xfId="4410"/>
    <cellStyle name="Millares 6 2 2" xfId="9009"/>
    <cellStyle name="Millares 6 2 2 2" xfId="19842"/>
    <cellStyle name="Millares 6 2 2 2 2" xfId="40854"/>
    <cellStyle name="Millares 6 2 2 3" xfId="30021"/>
    <cellStyle name="Millares 6 2 3" xfId="15243"/>
    <cellStyle name="Millares 6 2 3 2" xfId="36255"/>
    <cellStyle name="Millares 6 2 4" xfId="25422"/>
    <cellStyle name="Millares 6 3" xfId="6908"/>
    <cellStyle name="Millares 6 3 2" xfId="17741"/>
    <cellStyle name="Millares 6 3 2 2" xfId="38753"/>
    <cellStyle name="Millares 6 3 3" xfId="27920"/>
    <cellStyle name="Millares 6 4" xfId="13142"/>
    <cellStyle name="Millares 6 4 2" xfId="34154"/>
    <cellStyle name="Millares 6 5" xfId="23321"/>
    <cellStyle name="Millares 7" xfId="2477"/>
    <cellStyle name="Millares 7 2" xfId="4578"/>
    <cellStyle name="Millares 7 2 2" xfId="9177"/>
    <cellStyle name="Millares 7 2 2 2" xfId="20010"/>
    <cellStyle name="Millares 7 2 2 2 2" xfId="41022"/>
    <cellStyle name="Millares 7 2 2 3" xfId="30189"/>
    <cellStyle name="Millares 7 2 3" xfId="15411"/>
    <cellStyle name="Millares 7 2 3 2" xfId="36423"/>
    <cellStyle name="Millares 7 2 4" xfId="25590"/>
    <cellStyle name="Millares 7 3" xfId="7076"/>
    <cellStyle name="Millares 7 3 2" xfId="17909"/>
    <cellStyle name="Millares 7 3 2 2" xfId="38921"/>
    <cellStyle name="Millares 7 3 3" xfId="28088"/>
    <cellStyle name="Millares 7 4" xfId="13310"/>
    <cellStyle name="Millares 7 4 2" xfId="34322"/>
    <cellStyle name="Millares 7 5" xfId="23489"/>
    <cellStyle name="Moneda 2" xfId="261"/>
    <cellStyle name="Moneda 2 10" xfId="1295"/>
    <cellStyle name="Moneda 2 10 2" xfId="2485"/>
    <cellStyle name="Moneda 2 10 2 2" xfId="7084"/>
    <cellStyle name="Moneda 2 10 2 2 2" xfId="17917"/>
    <cellStyle name="Moneda 2 10 2 2 2 2" xfId="38929"/>
    <cellStyle name="Moneda 2 10 2 2 3" xfId="28096"/>
    <cellStyle name="Moneda 2 10 2 3" xfId="13318"/>
    <cellStyle name="Moneda 2 10 2 3 2" xfId="34330"/>
    <cellStyle name="Moneda 2 10 2 4" xfId="23497"/>
    <cellStyle name="Moneda 2 10 3" xfId="4586"/>
    <cellStyle name="Moneda 2 10 3 2" xfId="9185"/>
    <cellStyle name="Moneda 2 10 3 2 2" xfId="20018"/>
    <cellStyle name="Moneda 2 10 3 2 2 2" xfId="41030"/>
    <cellStyle name="Moneda 2 10 3 2 3" xfId="30197"/>
    <cellStyle name="Moneda 2 10 3 3" xfId="15419"/>
    <cellStyle name="Moneda 2 10 3 3 2" xfId="36431"/>
    <cellStyle name="Moneda 2 10 3 4" xfId="25598"/>
    <cellStyle name="Moneda 2 10 4" xfId="5897"/>
    <cellStyle name="Moneda 2 10 4 2" xfId="16730"/>
    <cellStyle name="Moneda 2 10 4 2 2" xfId="37742"/>
    <cellStyle name="Moneda 2 10 4 3" xfId="26909"/>
    <cellStyle name="Moneda 2 10 5" xfId="12131"/>
    <cellStyle name="Moneda 2 10 5 2" xfId="33143"/>
    <cellStyle name="Moneda 2 10 6" xfId="22310"/>
    <cellStyle name="Moneda 2 11" xfId="1655"/>
    <cellStyle name="Moneda 2 11 2" xfId="6254"/>
    <cellStyle name="Moneda 2 11 2 2" xfId="17087"/>
    <cellStyle name="Moneda 2 11 2 2 2" xfId="38099"/>
    <cellStyle name="Moneda 2 11 2 3" xfId="27266"/>
    <cellStyle name="Moneda 2 11 3" xfId="12488"/>
    <cellStyle name="Moneda 2 11 3 2" xfId="33500"/>
    <cellStyle name="Moneda 2 11 4" xfId="22667"/>
    <cellStyle name="Moneda 2 12" xfId="2780"/>
    <cellStyle name="Moneda 2 12 2" xfId="7379"/>
    <cellStyle name="Moneda 2 12 2 2" xfId="18212"/>
    <cellStyle name="Moneda 2 12 2 2 2" xfId="39224"/>
    <cellStyle name="Moneda 2 12 2 3" xfId="28391"/>
    <cellStyle name="Moneda 2 12 3" xfId="13613"/>
    <cellStyle name="Moneda 2 12 3 2" xfId="34625"/>
    <cellStyle name="Moneda 2 12 4" xfId="23792"/>
    <cellStyle name="Moneda 2 13" xfId="3761"/>
    <cellStyle name="Moneda 2 13 2" xfId="8360"/>
    <cellStyle name="Moneda 2 13 2 2" xfId="19193"/>
    <cellStyle name="Moneda 2 13 2 2 2" xfId="40205"/>
    <cellStyle name="Moneda 2 13 2 3" xfId="29372"/>
    <cellStyle name="Moneda 2 13 3" xfId="14594"/>
    <cellStyle name="Moneda 2 13 3 2" xfId="35606"/>
    <cellStyle name="Moneda 2 13 4" xfId="24773"/>
    <cellStyle name="Moneda 2 14" xfId="4916"/>
    <cellStyle name="Moneda 2 14 2" xfId="15749"/>
    <cellStyle name="Moneda 2 14 2 2" xfId="36761"/>
    <cellStyle name="Moneda 2 14 3" xfId="25928"/>
    <cellStyle name="Moneda 2 15" xfId="9515"/>
    <cellStyle name="Moneda 2 15 2" xfId="20348"/>
    <cellStyle name="Moneda 2 15 2 2" xfId="41360"/>
    <cellStyle name="Moneda 2 15 3" xfId="30527"/>
    <cellStyle name="Moneda 2 16" xfId="10496"/>
    <cellStyle name="Moneda 2 16 2" xfId="31508"/>
    <cellStyle name="Moneda 2 17" xfId="11150"/>
    <cellStyle name="Moneda 2 17 2" xfId="32162"/>
    <cellStyle name="Moneda 2 18" xfId="21329"/>
    <cellStyle name="Moneda 2 2" xfId="275"/>
    <cellStyle name="Moneda 2 2 10" xfId="3775"/>
    <cellStyle name="Moneda 2 2 10 2" xfId="8374"/>
    <cellStyle name="Moneda 2 2 10 2 2" xfId="19207"/>
    <cellStyle name="Moneda 2 2 10 2 2 2" xfId="40219"/>
    <cellStyle name="Moneda 2 2 10 2 3" xfId="29386"/>
    <cellStyle name="Moneda 2 2 10 3" xfId="14608"/>
    <cellStyle name="Moneda 2 2 10 3 2" xfId="35620"/>
    <cellStyle name="Moneda 2 2 10 4" xfId="24787"/>
    <cellStyle name="Moneda 2 2 11" xfId="4930"/>
    <cellStyle name="Moneda 2 2 11 2" xfId="15763"/>
    <cellStyle name="Moneda 2 2 11 2 2" xfId="36775"/>
    <cellStyle name="Moneda 2 2 11 3" xfId="25942"/>
    <cellStyle name="Moneda 2 2 12" xfId="9529"/>
    <cellStyle name="Moneda 2 2 12 2" xfId="20362"/>
    <cellStyle name="Moneda 2 2 12 2 2" xfId="41374"/>
    <cellStyle name="Moneda 2 2 12 3" xfId="30541"/>
    <cellStyle name="Moneda 2 2 13" xfId="10510"/>
    <cellStyle name="Moneda 2 2 13 2" xfId="31522"/>
    <cellStyle name="Moneda 2 2 14" xfId="11164"/>
    <cellStyle name="Moneda 2 2 14 2" xfId="32176"/>
    <cellStyle name="Moneda 2 2 15" xfId="21343"/>
    <cellStyle name="Moneda 2 2 2" xfId="331"/>
    <cellStyle name="Moneda 2 2 2 10" xfId="9585"/>
    <cellStyle name="Moneda 2 2 2 10 2" xfId="20418"/>
    <cellStyle name="Moneda 2 2 2 10 2 2" xfId="41430"/>
    <cellStyle name="Moneda 2 2 2 10 3" xfId="30597"/>
    <cellStyle name="Moneda 2 2 2 11" xfId="10566"/>
    <cellStyle name="Moneda 2 2 2 11 2" xfId="31578"/>
    <cellStyle name="Moneda 2 2 2 12" xfId="11220"/>
    <cellStyle name="Moneda 2 2 2 12 2" xfId="32232"/>
    <cellStyle name="Moneda 2 2 2 13" xfId="21399"/>
    <cellStyle name="Moneda 2 2 2 2" xfId="541"/>
    <cellStyle name="Moneda 2 2 2 2 10" xfId="10731"/>
    <cellStyle name="Moneda 2 2 2 2 10 2" xfId="31743"/>
    <cellStyle name="Moneda 2 2 2 2 11" xfId="11385"/>
    <cellStyle name="Moneda 2 2 2 2 11 2" xfId="32397"/>
    <cellStyle name="Moneda 2 2 2 2 12" xfId="21564"/>
    <cellStyle name="Moneda 2 2 2 2 2" xfId="871"/>
    <cellStyle name="Moneda 2 2 2 2 2 2" xfId="2222"/>
    <cellStyle name="Moneda 2 2 2 2 2 2 2" xfId="6821"/>
    <cellStyle name="Moneda 2 2 2 2 2 2 2 2" xfId="17654"/>
    <cellStyle name="Moneda 2 2 2 2 2 2 2 2 2" xfId="38666"/>
    <cellStyle name="Moneda 2 2 2 2 2 2 2 3" xfId="27833"/>
    <cellStyle name="Moneda 2 2 2 2 2 2 3" xfId="13055"/>
    <cellStyle name="Moneda 2 2 2 2 2 2 3 2" xfId="34067"/>
    <cellStyle name="Moneda 2 2 2 2 2 2 4" xfId="23234"/>
    <cellStyle name="Moneda 2 2 2 2 2 3" xfId="3342"/>
    <cellStyle name="Moneda 2 2 2 2 2 3 2" xfId="7941"/>
    <cellStyle name="Moneda 2 2 2 2 2 3 2 2" xfId="18774"/>
    <cellStyle name="Moneda 2 2 2 2 2 3 2 2 2" xfId="39786"/>
    <cellStyle name="Moneda 2 2 2 2 2 3 2 3" xfId="28953"/>
    <cellStyle name="Moneda 2 2 2 2 2 3 3" xfId="14175"/>
    <cellStyle name="Moneda 2 2 2 2 2 3 3 2" xfId="35187"/>
    <cellStyle name="Moneda 2 2 2 2 2 3 4" xfId="24354"/>
    <cellStyle name="Moneda 2 2 2 2 2 4" xfId="4323"/>
    <cellStyle name="Moneda 2 2 2 2 2 4 2" xfId="8922"/>
    <cellStyle name="Moneda 2 2 2 2 2 4 2 2" xfId="19755"/>
    <cellStyle name="Moneda 2 2 2 2 2 4 2 2 2" xfId="40767"/>
    <cellStyle name="Moneda 2 2 2 2 2 4 2 3" xfId="29934"/>
    <cellStyle name="Moneda 2 2 2 2 2 4 3" xfId="15156"/>
    <cellStyle name="Moneda 2 2 2 2 2 4 3 2" xfId="36168"/>
    <cellStyle name="Moneda 2 2 2 2 2 4 4" xfId="25335"/>
    <cellStyle name="Moneda 2 2 2 2 2 5" xfId="5478"/>
    <cellStyle name="Moneda 2 2 2 2 2 5 2" xfId="16311"/>
    <cellStyle name="Moneda 2 2 2 2 2 5 2 2" xfId="37323"/>
    <cellStyle name="Moneda 2 2 2 2 2 5 3" xfId="26490"/>
    <cellStyle name="Moneda 2 2 2 2 2 6" xfId="10077"/>
    <cellStyle name="Moneda 2 2 2 2 2 6 2" xfId="20910"/>
    <cellStyle name="Moneda 2 2 2 2 2 6 2 2" xfId="41922"/>
    <cellStyle name="Moneda 2 2 2 2 2 6 3" xfId="31089"/>
    <cellStyle name="Moneda 2 2 2 2 2 7" xfId="11058"/>
    <cellStyle name="Moneda 2 2 2 2 2 7 2" xfId="32070"/>
    <cellStyle name="Moneda 2 2 2 2 2 8" xfId="11712"/>
    <cellStyle name="Moneda 2 2 2 2 2 8 2" xfId="32724"/>
    <cellStyle name="Moneda 2 2 2 2 2 9" xfId="21891"/>
    <cellStyle name="Moneda 2 2 2 2 3" xfId="1201"/>
    <cellStyle name="Moneda 2 2 2 2 3 2" xfId="2688"/>
    <cellStyle name="Moneda 2 2 2 2 3 2 2" xfId="7287"/>
    <cellStyle name="Moneda 2 2 2 2 3 2 2 2" xfId="18120"/>
    <cellStyle name="Moneda 2 2 2 2 3 2 2 2 2" xfId="39132"/>
    <cellStyle name="Moneda 2 2 2 2 3 2 2 3" xfId="28299"/>
    <cellStyle name="Moneda 2 2 2 2 3 2 3" xfId="13521"/>
    <cellStyle name="Moneda 2 2 2 2 3 2 3 2" xfId="34533"/>
    <cellStyle name="Moneda 2 2 2 2 3 2 4" xfId="23700"/>
    <cellStyle name="Moneda 2 2 2 2 3 3" xfId="3669"/>
    <cellStyle name="Moneda 2 2 2 2 3 3 2" xfId="8268"/>
    <cellStyle name="Moneda 2 2 2 2 3 3 2 2" xfId="19101"/>
    <cellStyle name="Moneda 2 2 2 2 3 3 2 2 2" xfId="40113"/>
    <cellStyle name="Moneda 2 2 2 2 3 3 2 3" xfId="29280"/>
    <cellStyle name="Moneda 2 2 2 2 3 3 3" xfId="14502"/>
    <cellStyle name="Moneda 2 2 2 2 3 3 3 2" xfId="35514"/>
    <cellStyle name="Moneda 2 2 2 2 3 3 4" xfId="24681"/>
    <cellStyle name="Moneda 2 2 2 2 3 4" xfId="4824"/>
    <cellStyle name="Moneda 2 2 2 2 3 4 2" xfId="9423"/>
    <cellStyle name="Moneda 2 2 2 2 3 4 2 2" xfId="20256"/>
    <cellStyle name="Moneda 2 2 2 2 3 4 2 2 2" xfId="41268"/>
    <cellStyle name="Moneda 2 2 2 2 3 4 2 3" xfId="30435"/>
    <cellStyle name="Moneda 2 2 2 2 3 4 3" xfId="15657"/>
    <cellStyle name="Moneda 2 2 2 2 3 4 3 2" xfId="36669"/>
    <cellStyle name="Moneda 2 2 2 2 3 4 4" xfId="25836"/>
    <cellStyle name="Moneda 2 2 2 2 3 5" xfId="5805"/>
    <cellStyle name="Moneda 2 2 2 2 3 5 2" xfId="16638"/>
    <cellStyle name="Moneda 2 2 2 2 3 5 2 2" xfId="37650"/>
    <cellStyle name="Moneda 2 2 2 2 3 5 3" xfId="26817"/>
    <cellStyle name="Moneda 2 2 2 2 3 6" xfId="10404"/>
    <cellStyle name="Moneda 2 2 2 2 3 6 2" xfId="21237"/>
    <cellStyle name="Moneda 2 2 2 2 3 6 2 2" xfId="42249"/>
    <cellStyle name="Moneda 2 2 2 2 3 6 3" xfId="31416"/>
    <cellStyle name="Moneda 2 2 2 2 3 7" xfId="12039"/>
    <cellStyle name="Moneda 2 2 2 2 3 7 2" xfId="33051"/>
    <cellStyle name="Moneda 2 2 2 2 3 8" xfId="22218"/>
    <cellStyle name="Moneda 2 2 2 2 4" xfId="1531"/>
    <cellStyle name="Moneda 2 2 2 2 4 2" xfId="6132"/>
    <cellStyle name="Moneda 2 2 2 2 4 2 2" xfId="16965"/>
    <cellStyle name="Moneda 2 2 2 2 4 2 2 2" xfId="37977"/>
    <cellStyle name="Moneda 2 2 2 2 4 2 3" xfId="27144"/>
    <cellStyle name="Moneda 2 2 2 2 4 3" xfId="12366"/>
    <cellStyle name="Moneda 2 2 2 2 4 3 2" xfId="33378"/>
    <cellStyle name="Moneda 2 2 2 2 4 4" xfId="22545"/>
    <cellStyle name="Moneda 2 2 2 2 5" xfId="1895"/>
    <cellStyle name="Moneda 2 2 2 2 5 2" xfId="6494"/>
    <cellStyle name="Moneda 2 2 2 2 5 2 2" xfId="17327"/>
    <cellStyle name="Moneda 2 2 2 2 5 2 2 2" xfId="38339"/>
    <cellStyle name="Moneda 2 2 2 2 5 2 3" xfId="27506"/>
    <cellStyle name="Moneda 2 2 2 2 5 3" xfId="12728"/>
    <cellStyle name="Moneda 2 2 2 2 5 3 2" xfId="33740"/>
    <cellStyle name="Moneda 2 2 2 2 5 4" xfId="22907"/>
    <cellStyle name="Moneda 2 2 2 2 6" xfId="3015"/>
    <cellStyle name="Moneda 2 2 2 2 6 2" xfId="7614"/>
    <cellStyle name="Moneda 2 2 2 2 6 2 2" xfId="18447"/>
    <cellStyle name="Moneda 2 2 2 2 6 2 2 2" xfId="39459"/>
    <cellStyle name="Moneda 2 2 2 2 6 2 3" xfId="28626"/>
    <cellStyle name="Moneda 2 2 2 2 6 3" xfId="13848"/>
    <cellStyle name="Moneda 2 2 2 2 6 3 2" xfId="34860"/>
    <cellStyle name="Moneda 2 2 2 2 6 4" xfId="24027"/>
    <cellStyle name="Moneda 2 2 2 2 7" xfId="3996"/>
    <cellStyle name="Moneda 2 2 2 2 7 2" xfId="8595"/>
    <cellStyle name="Moneda 2 2 2 2 7 2 2" xfId="19428"/>
    <cellStyle name="Moneda 2 2 2 2 7 2 2 2" xfId="40440"/>
    <cellStyle name="Moneda 2 2 2 2 7 2 3" xfId="29607"/>
    <cellStyle name="Moneda 2 2 2 2 7 3" xfId="14829"/>
    <cellStyle name="Moneda 2 2 2 2 7 3 2" xfId="35841"/>
    <cellStyle name="Moneda 2 2 2 2 7 4" xfId="25008"/>
    <cellStyle name="Moneda 2 2 2 2 8" xfId="5151"/>
    <cellStyle name="Moneda 2 2 2 2 8 2" xfId="15984"/>
    <cellStyle name="Moneda 2 2 2 2 8 2 2" xfId="36996"/>
    <cellStyle name="Moneda 2 2 2 2 8 3" xfId="26163"/>
    <cellStyle name="Moneda 2 2 2 2 9" xfId="9750"/>
    <cellStyle name="Moneda 2 2 2 2 9 2" xfId="20583"/>
    <cellStyle name="Moneda 2 2 2 2 9 2 2" xfId="41595"/>
    <cellStyle name="Moneda 2 2 2 2 9 3" xfId="30762"/>
    <cellStyle name="Moneda 2 2 2 3" xfId="705"/>
    <cellStyle name="Moneda 2 2 2 3 2" xfId="2057"/>
    <cellStyle name="Moneda 2 2 2 3 2 2" xfId="6656"/>
    <cellStyle name="Moneda 2 2 2 3 2 2 2" xfId="17489"/>
    <cellStyle name="Moneda 2 2 2 3 2 2 2 2" xfId="38501"/>
    <cellStyle name="Moneda 2 2 2 3 2 2 3" xfId="27668"/>
    <cellStyle name="Moneda 2 2 2 3 2 3" xfId="12890"/>
    <cellStyle name="Moneda 2 2 2 3 2 3 2" xfId="33902"/>
    <cellStyle name="Moneda 2 2 2 3 2 4" xfId="23069"/>
    <cellStyle name="Moneda 2 2 2 3 3" xfId="3177"/>
    <cellStyle name="Moneda 2 2 2 3 3 2" xfId="7776"/>
    <cellStyle name="Moneda 2 2 2 3 3 2 2" xfId="18609"/>
    <cellStyle name="Moneda 2 2 2 3 3 2 2 2" xfId="39621"/>
    <cellStyle name="Moneda 2 2 2 3 3 2 3" xfId="28788"/>
    <cellStyle name="Moneda 2 2 2 3 3 3" xfId="14010"/>
    <cellStyle name="Moneda 2 2 2 3 3 3 2" xfId="35022"/>
    <cellStyle name="Moneda 2 2 2 3 3 4" xfId="24189"/>
    <cellStyle name="Moneda 2 2 2 3 4" xfId="4158"/>
    <cellStyle name="Moneda 2 2 2 3 4 2" xfId="8757"/>
    <cellStyle name="Moneda 2 2 2 3 4 2 2" xfId="19590"/>
    <cellStyle name="Moneda 2 2 2 3 4 2 2 2" xfId="40602"/>
    <cellStyle name="Moneda 2 2 2 3 4 2 3" xfId="29769"/>
    <cellStyle name="Moneda 2 2 2 3 4 3" xfId="14991"/>
    <cellStyle name="Moneda 2 2 2 3 4 3 2" xfId="36003"/>
    <cellStyle name="Moneda 2 2 2 3 4 4" xfId="25170"/>
    <cellStyle name="Moneda 2 2 2 3 5" xfId="5313"/>
    <cellStyle name="Moneda 2 2 2 3 5 2" xfId="16146"/>
    <cellStyle name="Moneda 2 2 2 3 5 2 2" xfId="37158"/>
    <cellStyle name="Moneda 2 2 2 3 5 3" xfId="26325"/>
    <cellStyle name="Moneda 2 2 2 3 6" xfId="9912"/>
    <cellStyle name="Moneda 2 2 2 3 6 2" xfId="20745"/>
    <cellStyle name="Moneda 2 2 2 3 6 2 2" xfId="41757"/>
    <cellStyle name="Moneda 2 2 2 3 6 3" xfId="30924"/>
    <cellStyle name="Moneda 2 2 2 3 7" xfId="10893"/>
    <cellStyle name="Moneda 2 2 2 3 7 2" xfId="31905"/>
    <cellStyle name="Moneda 2 2 2 3 8" xfId="11547"/>
    <cellStyle name="Moneda 2 2 2 3 8 2" xfId="32559"/>
    <cellStyle name="Moneda 2 2 2 3 9" xfId="21726"/>
    <cellStyle name="Moneda 2 2 2 4" xfId="1035"/>
    <cellStyle name="Moneda 2 2 2 4 2" xfId="2387"/>
    <cellStyle name="Moneda 2 2 2 4 2 2" xfId="6986"/>
    <cellStyle name="Moneda 2 2 2 4 2 2 2" xfId="17819"/>
    <cellStyle name="Moneda 2 2 2 4 2 2 2 2" xfId="38831"/>
    <cellStyle name="Moneda 2 2 2 4 2 2 3" xfId="27998"/>
    <cellStyle name="Moneda 2 2 2 4 2 3" xfId="13220"/>
    <cellStyle name="Moneda 2 2 2 4 2 3 2" xfId="34232"/>
    <cellStyle name="Moneda 2 2 2 4 2 4" xfId="23399"/>
    <cellStyle name="Moneda 2 2 2 4 3" xfId="3504"/>
    <cellStyle name="Moneda 2 2 2 4 3 2" xfId="8103"/>
    <cellStyle name="Moneda 2 2 2 4 3 2 2" xfId="18936"/>
    <cellStyle name="Moneda 2 2 2 4 3 2 2 2" xfId="39948"/>
    <cellStyle name="Moneda 2 2 2 4 3 2 3" xfId="29115"/>
    <cellStyle name="Moneda 2 2 2 4 3 3" xfId="14337"/>
    <cellStyle name="Moneda 2 2 2 4 3 3 2" xfId="35349"/>
    <cellStyle name="Moneda 2 2 2 4 3 4" xfId="24516"/>
    <cellStyle name="Moneda 2 2 2 4 4" xfId="4488"/>
    <cellStyle name="Moneda 2 2 2 4 4 2" xfId="9087"/>
    <cellStyle name="Moneda 2 2 2 4 4 2 2" xfId="19920"/>
    <cellStyle name="Moneda 2 2 2 4 4 2 2 2" xfId="40932"/>
    <cellStyle name="Moneda 2 2 2 4 4 2 3" xfId="30099"/>
    <cellStyle name="Moneda 2 2 2 4 4 3" xfId="15321"/>
    <cellStyle name="Moneda 2 2 2 4 4 3 2" xfId="36333"/>
    <cellStyle name="Moneda 2 2 2 4 4 4" xfId="25500"/>
    <cellStyle name="Moneda 2 2 2 4 5" xfId="5640"/>
    <cellStyle name="Moneda 2 2 2 4 5 2" xfId="16473"/>
    <cellStyle name="Moneda 2 2 2 4 5 2 2" xfId="37485"/>
    <cellStyle name="Moneda 2 2 2 4 5 3" xfId="26652"/>
    <cellStyle name="Moneda 2 2 2 4 6" xfId="10239"/>
    <cellStyle name="Moneda 2 2 2 4 6 2" xfId="21072"/>
    <cellStyle name="Moneda 2 2 2 4 6 2 2" xfId="42084"/>
    <cellStyle name="Moneda 2 2 2 4 6 3" xfId="31251"/>
    <cellStyle name="Moneda 2 2 2 4 7" xfId="11874"/>
    <cellStyle name="Moneda 2 2 2 4 7 2" xfId="32886"/>
    <cellStyle name="Moneda 2 2 2 4 8" xfId="22053"/>
    <cellStyle name="Moneda 2 2 2 5" xfId="1365"/>
    <cellStyle name="Moneda 2 2 2 5 2" xfId="2555"/>
    <cellStyle name="Moneda 2 2 2 5 2 2" xfId="7154"/>
    <cellStyle name="Moneda 2 2 2 5 2 2 2" xfId="17987"/>
    <cellStyle name="Moneda 2 2 2 5 2 2 2 2" xfId="38999"/>
    <cellStyle name="Moneda 2 2 2 5 2 2 3" xfId="28166"/>
    <cellStyle name="Moneda 2 2 2 5 2 3" xfId="13388"/>
    <cellStyle name="Moneda 2 2 2 5 2 3 2" xfId="34400"/>
    <cellStyle name="Moneda 2 2 2 5 2 4" xfId="23567"/>
    <cellStyle name="Moneda 2 2 2 5 3" xfId="4656"/>
    <cellStyle name="Moneda 2 2 2 5 3 2" xfId="9255"/>
    <cellStyle name="Moneda 2 2 2 5 3 2 2" xfId="20088"/>
    <cellStyle name="Moneda 2 2 2 5 3 2 2 2" xfId="41100"/>
    <cellStyle name="Moneda 2 2 2 5 3 2 3" xfId="30267"/>
    <cellStyle name="Moneda 2 2 2 5 3 3" xfId="15489"/>
    <cellStyle name="Moneda 2 2 2 5 3 3 2" xfId="36501"/>
    <cellStyle name="Moneda 2 2 2 5 3 4" xfId="25668"/>
    <cellStyle name="Moneda 2 2 2 5 4" xfId="5967"/>
    <cellStyle name="Moneda 2 2 2 5 4 2" xfId="16800"/>
    <cellStyle name="Moneda 2 2 2 5 4 2 2" xfId="37812"/>
    <cellStyle name="Moneda 2 2 2 5 4 3" xfId="26979"/>
    <cellStyle name="Moneda 2 2 2 5 5" xfId="12201"/>
    <cellStyle name="Moneda 2 2 2 5 5 2" xfId="33213"/>
    <cellStyle name="Moneda 2 2 2 5 6" xfId="22380"/>
    <cellStyle name="Moneda 2 2 2 6" xfId="1725"/>
    <cellStyle name="Moneda 2 2 2 6 2" xfId="6324"/>
    <cellStyle name="Moneda 2 2 2 6 2 2" xfId="17157"/>
    <cellStyle name="Moneda 2 2 2 6 2 2 2" xfId="38169"/>
    <cellStyle name="Moneda 2 2 2 6 2 3" xfId="27336"/>
    <cellStyle name="Moneda 2 2 2 6 3" xfId="12558"/>
    <cellStyle name="Moneda 2 2 2 6 3 2" xfId="33570"/>
    <cellStyle name="Moneda 2 2 2 6 4" xfId="22737"/>
    <cellStyle name="Moneda 2 2 2 7" xfId="2850"/>
    <cellStyle name="Moneda 2 2 2 7 2" xfId="7449"/>
    <cellStyle name="Moneda 2 2 2 7 2 2" xfId="18282"/>
    <cellStyle name="Moneda 2 2 2 7 2 2 2" xfId="39294"/>
    <cellStyle name="Moneda 2 2 2 7 2 3" xfId="28461"/>
    <cellStyle name="Moneda 2 2 2 7 3" xfId="13683"/>
    <cellStyle name="Moneda 2 2 2 7 3 2" xfId="34695"/>
    <cellStyle name="Moneda 2 2 2 7 4" xfId="23862"/>
    <cellStyle name="Moneda 2 2 2 8" xfId="3831"/>
    <cellStyle name="Moneda 2 2 2 8 2" xfId="8430"/>
    <cellStyle name="Moneda 2 2 2 8 2 2" xfId="19263"/>
    <cellStyle name="Moneda 2 2 2 8 2 2 2" xfId="40275"/>
    <cellStyle name="Moneda 2 2 2 8 2 3" xfId="29442"/>
    <cellStyle name="Moneda 2 2 2 8 3" xfId="14664"/>
    <cellStyle name="Moneda 2 2 2 8 3 2" xfId="35676"/>
    <cellStyle name="Moneda 2 2 2 8 4" xfId="24843"/>
    <cellStyle name="Moneda 2 2 2 9" xfId="4986"/>
    <cellStyle name="Moneda 2 2 2 9 2" xfId="15819"/>
    <cellStyle name="Moneda 2 2 2 9 2 2" xfId="36831"/>
    <cellStyle name="Moneda 2 2 2 9 3" xfId="25998"/>
    <cellStyle name="Moneda 2 2 3" xfId="385"/>
    <cellStyle name="Moneda 2 2 3 10" xfId="9638"/>
    <cellStyle name="Moneda 2 2 3 10 2" xfId="20471"/>
    <cellStyle name="Moneda 2 2 3 10 2 2" xfId="41483"/>
    <cellStyle name="Moneda 2 2 3 10 3" xfId="30650"/>
    <cellStyle name="Moneda 2 2 3 11" xfId="10619"/>
    <cellStyle name="Moneda 2 2 3 11 2" xfId="31631"/>
    <cellStyle name="Moneda 2 2 3 12" xfId="11273"/>
    <cellStyle name="Moneda 2 2 3 12 2" xfId="32285"/>
    <cellStyle name="Moneda 2 2 3 13" xfId="21452"/>
    <cellStyle name="Moneda 2 2 3 2" xfId="596"/>
    <cellStyle name="Moneda 2 2 3 2 10" xfId="10784"/>
    <cellStyle name="Moneda 2 2 3 2 10 2" xfId="31796"/>
    <cellStyle name="Moneda 2 2 3 2 11" xfId="11438"/>
    <cellStyle name="Moneda 2 2 3 2 11 2" xfId="32450"/>
    <cellStyle name="Moneda 2 2 3 2 12" xfId="21617"/>
    <cellStyle name="Moneda 2 2 3 2 2" xfId="926"/>
    <cellStyle name="Moneda 2 2 3 2 2 2" xfId="2275"/>
    <cellStyle name="Moneda 2 2 3 2 2 2 2" xfId="6874"/>
    <cellStyle name="Moneda 2 2 3 2 2 2 2 2" xfId="17707"/>
    <cellStyle name="Moneda 2 2 3 2 2 2 2 2 2" xfId="38719"/>
    <cellStyle name="Moneda 2 2 3 2 2 2 2 3" xfId="27886"/>
    <cellStyle name="Moneda 2 2 3 2 2 2 3" xfId="13108"/>
    <cellStyle name="Moneda 2 2 3 2 2 2 3 2" xfId="34120"/>
    <cellStyle name="Moneda 2 2 3 2 2 2 4" xfId="23287"/>
    <cellStyle name="Moneda 2 2 3 2 2 3" xfId="3395"/>
    <cellStyle name="Moneda 2 2 3 2 2 3 2" xfId="7994"/>
    <cellStyle name="Moneda 2 2 3 2 2 3 2 2" xfId="18827"/>
    <cellStyle name="Moneda 2 2 3 2 2 3 2 2 2" xfId="39839"/>
    <cellStyle name="Moneda 2 2 3 2 2 3 2 3" xfId="29006"/>
    <cellStyle name="Moneda 2 2 3 2 2 3 3" xfId="14228"/>
    <cellStyle name="Moneda 2 2 3 2 2 3 3 2" xfId="35240"/>
    <cellStyle name="Moneda 2 2 3 2 2 3 4" xfId="24407"/>
    <cellStyle name="Moneda 2 2 3 2 2 4" xfId="4376"/>
    <cellStyle name="Moneda 2 2 3 2 2 4 2" xfId="8975"/>
    <cellStyle name="Moneda 2 2 3 2 2 4 2 2" xfId="19808"/>
    <cellStyle name="Moneda 2 2 3 2 2 4 2 2 2" xfId="40820"/>
    <cellStyle name="Moneda 2 2 3 2 2 4 2 3" xfId="29987"/>
    <cellStyle name="Moneda 2 2 3 2 2 4 3" xfId="15209"/>
    <cellStyle name="Moneda 2 2 3 2 2 4 3 2" xfId="36221"/>
    <cellStyle name="Moneda 2 2 3 2 2 4 4" xfId="25388"/>
    <cellStyle name="Moneda 2 2 3 2 2 5" xfId="5531"/>
    <cellStyle name="Moneda 2 2 3 2 2 5 2" xfId="16364"/>
    <cellStyle name="Moneda 2 2 3 2 2 5 2 2" xfId="37376"/>
    <cellStyle name="Moneda 2 2 3 2 2 5 3" xfId="26543"/>
    <cellStyle name="Moneda 2 2 3 2 2 6" xfId="10130"/>
    <cellStyle name="Moneda 2 2 3 2 2 6 2" xfId="20963"/>
    <cellStyle name="Moneda 2 2 3 2 2 6 2 2" xfId="41975"/>
    <cellStyle name="Moneda 2 2 3 2 2 6 3" xfId="31142"/>
    <cellStyle name="Moneda 2 2 3 2 2 7" xfId="11111"/>
    <cellStyle name="Moneda 2 2 3 2 2 7 2" xfId="32123"/>
    <cellStyle name="Moneda 2 2 3 2 2 8" xfId="11765"/>
    <cellStyle name="Moneda 2 2 3 2 2 8 2" xfId="32777"/>
    <cellStyle name="Moneda 2 2 3 2 2 9" xfId="21944"/>
    <cellStyle name="Moneda 2 2 3 2 3" xfId="1256"/>
    <cellStyle name="Moneda 2 2 3 2 3 2" xfId="2741"/>
    <cellStyle name="Moneda 2 2 3 2 3 2 2" xfId="7340"/>
    <cellStyle name="Moneda 2 2 3 2 3 2 2 2" xfId="18173"/>
    <cellStyle name="Moneda 2 2 3 2 3 2 2 2 2" xfId="39185"/>
    <cellStyle name="Moneda 2 2 3 2 3 2 2 3" xfId="28352"/>
    <cellStyle name="Moneda 2 2 3 2 3 2 3" xfId="13574"/>
    <cellStyle name="Moneda 2 2 3 2 3 2 3 2" xfId="34586"/>
    <cellStyle name="Moneda 2 2 3 2 3 2 4" xfId="23753"/>
    <cellStyle name="Moneda 2 2 3 2 3 3" xfId="3722"/>
    <cellStyle name="Moneda 2 2 3 2 3 3 2" xfId="8321"/>
    <cellStyle name="Moneda 2 2 3 2 3 3 2 2" xfId="19154"/>
    <cellStyle name="Moneda 2 2 3 2 3 3 2 2 2" xfId="40166"/>
    <cellStyle name="Moneda 2 2 3 2 3 3 2 3" xfId="29333"/>
    <cellStyle name="Moneda 2 2 3 2 3 3 3" xfId="14555"/>
    <cellStyle name="Moneda 2 2 3 2 3 3 3 2" xfId="35567"/>
    <cellStyle name="Moneda 2 2 3 2 3 3 4" xfId="24734"/>
    <cellStyle name="Moneda 2 2 3 2 3 4" xfId="4877"/>
    <cellStyle name="Moneda 2 2 3 2 3 4 2" xfId="9476"/>
    <cellStyle name="Moneda 2 2 3 2 3 4 2 2" xfId="20309"/>
    <cellStyle name="Moneda 2 2 3 2 3 4 2 2 2" xfId="41321"/>
    <cellStyle name="Moneda 2 2 3 2 3 4 2 3" xfId="30488"/>
    <cellStyle name="Moneda 2 2 3 2 3 4 3" xfId="15710"/>
    <cellStyle name="Moneda 2 2 3 2 3 4 3 2" xfId="36722"/>
    <cellStyle name="Moneda 2 2 3 2 3 4 4" xfId="25889"/>
    <cellStyle name="Moneda 2 2 3 2 3 5" xfId="5858"/>
    <cellStyle name="Moneda 2 2 3 2 3 5 2" xfId="16691"/>
    <cellStyle name="Moneda 2 2 3 2 3 5 2 2" xfId="37703"/>
    <cellStyle name="Moneda 2 2 3 2 3 5 3" xfId="26870"/>
    <cellStyle name="Moneda 2 2 3 2 3 6" xfId="10457"/>
    <cellStyle name="Moneda 2 2 3 2 3 6 2" xfId="21290"/>
    <cellStyle name="Moneda 2 2 3 2 3 6 2 2" xfId="42302"/>
    <cellStyle name="Moneda 2 2 3 2 3 6 3" xfId="31469"/>
    <cellStyle name="Moneda 2 2 3 2 3 7" xfId="12092"/>
    <cellStyle name="Moneda 2 2 3 2 3 7 2" xfId="33104"/>
    <cellStyle name="Moneda 2 2 3 2 3 8" xfId="22271"/>
    <cellStyle name="Moneda 2 2 3 2 4" xfId="1586"/>
    <cellStyle name="Moneda 2 2 3 2 4 2" xfId="6185"/>
    <cellStyle name="Moneda 2 2 3 2 4 2 2" xfId="17018"/>
    <cellStyle name="Moneda 2 2 3 2 4 2 2 2" xfId="38030"/>
    <cellStyle name="Moneda 2 2 3 2 4 2 3" xfId="27197"/>
    <cellStyle name="Moneda 2 2 3 2 4 3" xfId="12419"/>
    <cellStyle name="Moneda 2 2 3 2 4 3 2" xfId="33431"/>
    <cellStyle name="Moneda 2 2 3 2 4 4" xfId="22598"/>
    <cellStyle name="Moneda 2 2 3 2 5" xfId="1948"/>
    <cellStyle name="Moneda 2 2 3 2 5 2" xfId="6547"/>
    <cellStyle name="Moneda 2 2 3 2 5 2 2" xfId="17380"/>
    <cellStyle name="Moneda 2 2 3 2 5 2 2 2" xfId="38392"/>
    <cellStyle name="Moneda 2 2 3 2 5 2 3" xfId="27559"/>
    <cellStyle name="Moneda 2 2 3 2 5 3" xfId="12781"/>
    <cellStyle name="Moneda 2 2 3 2 5 3 2" xfId="33793"/>
    <cellStyle name="Moneda 2 2 3 2 5 4" xfId="22960"/>
    <cellStyle name="Moneda 2 2 3 2 6" xfId="3068"/>
    <cellStyle name="Moneda 2 2 3 2 6 2" xfId="7667"/>
    <cellStyle name="Moneda 2 2 3 2 6 2 2" xfId="18500"/>
    <cellStyle name="Moneda 2 2 3 2 6 2 2 2" xfId="39512"/>
    <cellStyle name="Moneda 2 2 3 2 6 2 3" xfId="28679"/>
    <cellStyle name="Moneda 2 2 3 2 6 3" xfId="13901"/>
    <cellStyle name="Moneda 2 2 3 2 6 3 2" xfId="34913"/>
    <cellStyle name="Moneda 2 2 3 2 6 4" xfId="24080"/>
    <cellStyle name="Moneda 2 2 3 2 7" xfId="4049"/>
    <cellStyle name="Moneda 2 2 3 2 7 2" xfId="8648"/>
    <cellStyle name="Moneda 2 2 3 2 7 2 2" xfId="19481"/>
    <cellStyle name="Moneda 2 2 3 2 7 2 2 2" xfId="40493"/>
    <cellStyle name="Moneda 2 2 3 2 7 2 3" xfId="29660"/>
    <cellStyle name="Moneda 2 2 3 2 7 3" xfId="14882"/>
    <cellStyle name="Moneda 2 2 3 2 7 3 2" xfId="35894"/>
    <cellStyle name="Moneda 2 2 3 2 7 4" xfId="25061"/>
    <cellStyle name="Moneda 2 2 3 2 8" xfId="5204"/>
    <cellStyle name="Moneda 2 2 3 2 8 2" xfId="16037"/>
    <cellStyle name="Moneda 2 2 3 2 8 2 2" xfId="37049"/>
    <cellStyle name="Moneda 2 2 3 2 8 3" xfId="26216"/>
    <cellStyle name="Moneda 2 2 3 2 9" xfId="9803"/>
    <cellStyle name="Moneda 2 2 3 2 9 2" xfId="20636"/>
    <cellStyle name="Moneda 2 2 3 2 9 2 2" xfId="41648"/>
    <cellStyle name="Moneda 2 2 3 2 9 3" xfId="30815"/>
    <cellStyle name="Moneda 2 2 3 3" xfId="759"/>
    <cellStyle name="Moneda 2 2 3 3 2" xfId="2110"/>
    <cellStyle name="Moneda 2 2 3 3 2 2" xfId="6709"/>
    <cellStyle name="Moneda 2 2 3 3 2 2 2" xfId="17542"/>
    <cellStyle name="Moneda 2 2 3 3 2 2 2 2" xfId="38554"/>
    <cellStyle name="Moneda 2 2 3 3 2 2 3" xfId="27721"/>
    <cellStyle name="Moneda 2 2 3 3 2 3" xfId="12943"/>
    <cellStyle name="Moneda 2 2 3 3 2 3 2" xfId="33955"/>
    <cellStyle name="Moneda 2 2 3 3 2 4" xfId="23122"/>
    <cellStyle name="Moneda 2 2 3 3 3" xfId="3230"/>
    <cellStyle name="Moneda 2 2 3 3 3 2" xfId="7829"/>
    <cellStyle name="Moneda 2 2 3 3 3 2 2" xfId="18662"/>
    <cellStyle name="Moneda 2 2 3 3 3 2 2 2" xfId="39674"/>
    <cellStyle name="Moneda 2 2 3 3 3 2 3" xfId="28841"/>
    <cellStyle name="Moneda 2 2 3 3 3 3" xfId="14063"/>
    <cellStyle name="Moneda 2 2 3 3 3 3 2" xfId="35075"/>
    <cellStyle name="Moneda 2 2 3 3 3 4" xfId="24242"/>
    <cellStyle name="Moneda 2 2 3 3 4" xfId="4211"/>
    <cellStyle name="Moneda 2 2 3 3 4 2" xfId="8810"/>
    <cellStyle name="Moneda 2 2 3 3 4 2 2" xfId="19643"/>
    <cellStyle name="Moneda 2 2 3 3 4 2 2 2" xfId="40655"/>
    <cellStyle name="Moneda 2 2 3 3 4 2 3" xfId="29822"/>
    <cellStyle name="Moneda 2 2 3 3 4 3" xfId="15044"/>
    <cellStyle name="Moneda 2 2 3 3 4 3 2" xfId="36056"/>
    <cellStyle name="Moneda 2 2 3 3 4 4" xfId="25223"/>
    <cellStyle name="Moneda 2 2 3 3 5" xfId="5366"/>
    <cellStyle name="Moneda 2 2 3 3 5 2" xfId="16199"/>
    <cellStyle name="Moneda 2 2 3 3 5 2 2" xfId="37211"/>
    <cellStyle name="Moneda 2 2 3 3 5 3" xfId="26378"/>
    <cellStyle name="Moneda 2 2 3 3 6" xfId="9965"/>
    <cellStyle name="Moneda 2 2 3 3 6 2" xfId="20798"/>
    <cellStyle name="Moneda 2 2 3 3 6 2 2" xfId="41810"/>
    <cellStyle name="Moneda 2 2 3 3 6 3" xfId="30977"/>
    <cellStyle name="Moneda 2 2 3 3 7" xfId="10946"/>
    <cellStyle name="Moneda 2 2 3 3 7 2" xfId="31958"/>
    <cellStyle name="Moneda 2 2 3 3 8" xfId="11600"/>
    <cellStyle name="Moneda 2 2 3 3 8 2" xfId="32612"/>
    <cellStyle name="Moneda 2 2 3 3 9" xfId="21779"/>
    <cellStyle name="Moneda 2 2 3 4" xfId="1089"/>
    <cellStyle name="Moneda 2 2 3 4 2" xfId="2440"/>
    <cellStyle name="Moneda 2 2 3 4 2 2" xfId="7039"/>
    <cellStyle name="Moneda 2 2 3 4 2 2 2" xfId="17872"/>
    <cellStyle name="Moneda 2 2 3 4 2 2 2 2" xfId="38884"/>
    <cellStyle name="Moneda 2 2 3 4 2 2 3" xfId="28051"/>
    <cellStyle name="Moneda 2 2 3 4 2 3" xfId="13273"/>
    <cellStyle name="Moneda 2 2 3 4 2 3 2" xfId="34285"/>
    <cellStyle name="Moneda 2 2 3 4 2 4" xfId="23452"/>
    <cellStyle name="Moneda 2 2 3 4 3" xfId="3557"/>
    <cellStyle name="Moneda 2 2 3 4 3 2" xfId="8156"/>
    <cellStyle name="Moneda 2 2 3 4 3 2 2" xfId="18989"/>
    <cellStyle name="Moneda 2 2 3 4 3 2 2 2" xfId="40001"/>
    <cellStyle name="Moneda 2 2 3 4 3 2 3" xfId="29168"/>
    <cellStyle name="Moneda 2 2 3 4 3 3" xfId="14390"/>
    <cellStyle name="Moneda 2 2 3 4 3 3 2" xfId="35402"/>
    <cellStyle name="Moneda 2 2 3 4 3 4" xfId="24569"/>
    <cellStyle name="Moneda 2 2 3 4 4" xfId="4541"/>
    <cellStyle name="Moneda 2 2 3 4 4 2" xfId="9140"/>
    <cellStyle name="Moneda 2 2 3 4 4 2 2" xfId="19973"/>
    <cellStyle name="Moneda 2 2 3 4 4 2 2 2" xfId="40985"/>
    <cellStyle name="Moneda 2 2 3 4 4 2 3" xfId="30152"/>
    <cellStyle name="Moneda 2 2 3 4 4 3" xfId="15374"/>
    <cellStyle name="Moneda 2 2 3 4 4 3 2" xfId="36386"/>
    <cellStyle name="Moneda 2 2 3 4 4 4" xfId="25553"/>
    <cellStyle name="Moneda 2 2 3 4 5" xfId="5693"/>
    <cellStyle name="Moneda 2 2 3 4 5 2" xfId="16526"/>
    <cellStyle name="Moneda 2 2 3 4 5 2 2" xfId="37538"/>
    <cellStyle name="Moneda 2 2 3 4 5 3" xfId="26705"/>
    <cellStyle name="Moneda 2 2 3 4 6" xfId="10292"/>
    <cellStyle name="Moneda 2 2 3 4 6 2" xfId="21125"/>
    <cellStyle name="Moneda 2 2 3 4 6 2 2" xfId="42137"/>
    <cellStyle name="Moneda 2 2 3 4 6 3" xfId="31304"/>
    <cellStyle name="Moneda 2 2 3 4 7" xfId="11927"/>
    <cellStyle name="Moneda 2 2 3 4 7 2" xfId="32939"/>
    <cellStyle name="Moneda 2 2 3 4 8" xfId="22106"/>
    <cellStyle name="Moneda 2 2 3 5" xfId="1419"/>
    <cellStyle name="Moneda 2 2 3 5 2" xfId="2608"/>
    <cellStyle name="Moneda 2 2 3 5 2 2" xfId="7207"/>
    <cellStyle name="Moneda 2 2 3 5 2 2 2" xfId="18040"/>
    <cellStyle name="Moneda 2 2 3 5 2 2 2 2" xfId="39052"/>
    <cellStyle name="Moneda 2 2 3 5 2 2 3" xfId="28219"/>
    <cellStyle name="Moneda 2 2 3 5 2 3" xfId="13441"/>
    <cellStyle name="Moneda 2 2 3 5 2 3 2" xfId="34453"/>
    <cellStyle name="Moneda 2 2 3 5 2 4" xfId="23620"/>
    <cellStyle name="Moneda 2 2 3 5 3" xfId="4709"/>
    <cellStyle name="Moneda 2 2 3 5 3 2" xfId="9308"/>
    <cellStyle name="Moneda 2 2 3 5 3 2 2" xfId="20141"/>
    <cellStyle name="Moneda 2 2 3 5 3 2 2 2" xfId="41153"/>
    <cellStyle name="Moneda 2 2 3 5 3 2 3" xfId="30320"/>
    <cellStyle name="Moneda 2 2 3 5 3 3" xfId="15542"/>
    <cellStyle name="Moneda 2 2 3 5 3 3 2" xfId="36554"/>
    <cellStyle name="Moneda 2 2 3 5 3 4" xfId="25721"/>
    <cellStyle name="Moneda 2 2 3 5 4" xfId="6020"/>
    <cellStyle name="Moneda 2 2 3 5 4 2" xfId="16853"/>
    <cellStyle name="Moneda 2 2 3 5 4 2 2" xfId="37865"/>
    <cellStyle name="Moneda 2 2 3 5 4 3" xfId="27032"/>
    <cellStyle name="Moneda 2 2 3 5 5" xfId="12254"/>
    <cellStyle name="Moneda 2 2 3 5 5 2" xfId="33266"/>
    <cellStyle name="Moneda 2 2 3 5 6" xfId="22433"/>
    <cellStyle name="Moneda 2 2 3 6" xfId="1778"/>
    <cellStyle name="Moneda 2 2 3 6 2" xfId="6377"/>
    <cellStyle name="Moneda 2 2 3 6 2 2" xfId="17210"/>
    <cellStyle name="Moneda 2 2 3 6 2 2 2" xfId="38222"/>
    <cellStyle name="Moneda 2 2 3 6 2 3" xfId="27389"/>
    <cellStyle name="Moneda 2 2 3 6 3" xfId="12611"/>
    <cellStyle name="Moneda 2 2 3 6 3 2" xfId="33623"/>
    <cellStyle name="Moneda 2 2 3 6 4" xfId="22790"/>
    <cellStyle name="Moneda 2 2 3 7" xfId="2903"/>
    <cellStyle name="Moneda 2 2 3 7 2" xfId="7502"/>
    <cellStyle name="Moneda 2 2 3 7 2 2" xfId="18335"/>
    <cellStyle name="Moneda 2 2 3 7 2 2 2" xfId="39347"/>
    <cellStyle name="Moneda 2 2 3 7 2 3" xfId="28514"/>
    <cellStyle name="Moneda 2 2 3 7 3" xfId="13736"/>
    <cellStyle name="Moneda 2 2 3 7 3 2" xfId="34748"/>
    <cellStyle name="Moneda 2 2 3 7 4" xfId="23915"/>
    <cellStyle name="Moneda 2 2 3 8" xfId="3884"/>
    <cellStyle name="Moneda 2 2 3 8 2" xfId="8483"/>
    <cellStyle name="Moneda 2 2 3 8 2 2" xfId="19316"/>
    <cellStyle name="Moneda 2 2 3 8 2 2 2" xfId="40328"/>
    <cellStyle name="Moneda 2 2 3 8 2 3" xfId="29495"/>
    <cellStyle name="Moneda 2 2 3 8 3" xfId="14717"/>
    <cellStyle name="Moneda 2 2 3 8 3 2" xfId="35729"/>
    <cellStyle name="Moneda 2 2 3 8 4" xfId="24896"/>
    <cellStyle name="Moneda 2 2 3 9" xfId="5039"/>
    <cellStyle name="Moneda 2 2 3 9 2" xfId="15872"/>
    <cellStyle name="Moneda 2 2 3 9 2 2" xfId="36884"/>
    <cellStyle name="Moneda 2 2 3 9 3" xfId="26051"/>
    <cellStyle name="Moneda 2 2 4" xfId="485"/>
    <cellStyle name="Moneda 2 2 4 10" xfId="10675"/>
    <cellStyle name="Moneda 2 2 4 10 2" xfId="31687"/>
    <cellStyle name="Moneda 2 2 4 11" xfId="11329"/>
    <cellStyle name="Moneda 2 2 4 11 2" xfId="32341"/>
    <cellStyle name="Moneda 2 2 4 12" xfId="21508"/>
    <cellStyle name="Moneda 2 2 4 2" xfId="815"/>
    <cellStyle name="Moneda 2 2 4 2 2" xfId="2166"/>
    <cellStyle name="Moneda 2 2 4 2 2 2" xfId="6765"/>
    <cellStyle name="Moneda 2 2 4 2 2 2 2" xfId="17598"/>
    <cellStyle name="Moneda 2 2 4 2 2 2 2 2" xfId="38610"/>
    <cellStyle name="Moneda 2 2 4 2 2 2 3" xfId="27777"/>
    <cellStyle name="Moneda 2 2 4 2 2 3" xfId="12999"/>
    <cellStyle name="Moneda 2 2 4 2 2 3 2" xfId="34011"/>
    <cellStyle name="Moneda 2 2 4 2 2 4" xfId="23178"/>
    <cellStyle name="Moneda 2 2 4 2 3" xfId="3286"/>
    <cellStyle name="Moneda 2 2 4 2 3 2" xfId="7885"/>
    <cellStyle name="Moneda 2 2 4 2 3 2 2" xfId="18718"/>
    <cellStyle name="Moneda 2 2 4 2 3 2 2 2" xfId="39730"/>
    <cellStyle name="Moneda 2 2 4 2 3 2 3" xfId="28897"/>
    <cellStyle name="Moneda 2 2 4 2 3 3" xfId="14119"/>
    <cellStyle name="Moneda 2 2 4 2 3 3 2" xfId="35131"/>
    <cellStyle name="Moneda 2 2 4 2 3 4" xfId="24298"/>
    <cellStyle name="Moneda 2 2 4 2 4" xfId="4267"/>
    <cellStyle name="Moneda 2 2 4 2 4 2" xfId="8866"/>
    <cellStyle name="Moneda 2 2 4 2 4 2 2" xfId="19699"/>
    <cellStyle name="Moneda 2 2 4 2 4 2 2 2" xfId="40711"/>
    <cellStyle name="Moneda 2 2 4 2 4 2 3" xfId="29878"/>
    <cellStyle name="Moneda 2 2 4 2 4 3" xfId="15100"/>
    <cellStyle name="Moneda 2 2 4 2 4 3 2" xfId="36112"/>
    <cellStyle name="Moneda 2 2 4 2 4 4" xfId="25279"/>
    <cellStyle name="Moneda 2 2 4 2 5" xfId="5422"/>
    <cellStyle name="Moneda 2 2 4 2 5 2" xfId="16255"/>
    <cellStyle name="Moneda 2 2 4 2 5 2 2" xfId="37267"/>
    <cellStyle name="Moneda 2 2 4 2 5 3" xfId="26434"/>
    <cellStyle name="Moneda 2 2 4 2 6" xfId="10021"/>
    <cellStyle name="Moneda 2 2 4 2 6 2" xfId="20854"/>
    <cellStyle name="Moneda 2 2 4 2 6 2 2" xfId="41866"/>
    <cellStyle name="Moneda 2 2 4 2 6 3" xfId="31033"/>
    <cellStyle name="Moneda 2 2 4 2 7" xfId="11002"/>
    <cellStyle name="Moneda 2 2 4 2 7 2" xfId="32014"/>
    <cellStyle name="Moneda 2 2 4 2 8" xfId="11656"/>
    <cellStyle name="Moneda 2 2 4 2 8 2" xfId="32668"/>
    <cellStyle name="Moneda 2 2 4 2 9" xfId="21835"/>
    <cellStyle name="Moneda 2 2 4 3" xfId="1145"/>
    <cellStyle name="Moneda 2 2 4 3 2" xfId="1632"/>
    <cellStyle name="Moneda 2 2 4 3 2 2" xfId="6231"/>
    <cellStyle name="Moneda 2 2 4 3 2 2 2" xfId="17064"/>
    <cellStyle name="Moneda 2 2 4 3 2 2 2 2" xfId="38076"/>
    <cellStyle name="Moneda 2 2 4 3 2 2 3" xfId="27243"/>
    <cellStyle name="Moneda 2 2 4 3 2 3" xfId="12465"/>
    <cellStyle name="Moneda 2 2 4 3 2 3 2" xfId="33477"/>
    <cellStyle name="Moneda 2 2 4 3 2 4" xfId="22644"/>
    <cellStyle name="Moneda 2 2 4 3 3" xfId="3613"/>
    <cellStyle name="Moneda 2 2 4 3 3 2" xfId="8212"/>
    <cellStyle name="Moneda 2 2 4 3 3 2 2" xfId="19045"/>
    <cellStyle name="Moneda 2 2 4 3 3 2 2 2" xfId="40057"/>
    <cellStyle name="Moneda 2 2 4 3 3 2 3" xfId="29224"/>
    <cellStyle name="Moneda 2 2 4 3 3 3" xfId="14446"/>
    <cellStyle name="Moneda 2 2 4 3 3 3 2" xfId="35458"/>
    <cellStyle name="Moneda 2 2 4 3 3 4" xfId="24625"/>
    <cellStyle name="Moneda 2 2 4 3 4" xfId="4768"/>
    <cellStyle name="Moneda 2 2 4 3 4 2" xfId="9367"/>
    <cellStyle name="Moneda 2 2 4 3 4 2 2" xfId="20200"/>
    <cellStyle name="Moneda 2 2 4 3 4 2 2 2" xfId="41212"/>
    <cellStyle name="Moneda 2 2 4 3 4 2 3" xfId="30379"/>
    <cellStyle name="Moneda 2 2 4 3 4 3" xfId="15601"/>
    <cellStyle name="Moneda 2 2 4 3 4 3 2" xfId="36613"/>
    <cellStyle name="Moneda 2 2 4 3 4 4" xfId="25780"/>
    <cellStyle name="Moneda 2 2 4 3 5" xfId="5749"/>
    <cellStyle name="Moneda 2 2 4 3 5 2" xfId="16582"/>
    <cellStyle name="Moneda 2 2 4 3 5 2 2" xfId="37594"/>
    <cellStyle name="Moneda 2 2 4 3 5 3" xfId="26761"/>
    <cellStyle name="Moneda 2 2 4 3 6" xfId="10348"/>
    <cellStyle name="Moneda 2 2 4 3 6 2" xfId="21181"/>
    <cellStyle name="Moneda 2 2 4 3 6 2 2" xfId="42193"/>
    <cellStyle name="Moneda 2 2 4 3 6 3" xfId="31360"/>
    <cellStyle name="Moneda 2 2 4 3 7" xfId="11983"/>
    <cellStyle name="Moneda 2 2 4 3 7 2" xfId="32995"/>
    <cellStyle name="Moneda 2 2 4 3 8" xfId="22162"/>
    <cellStyle name="Moneda 2 2 4 4" xfId="1475"/>
    <cellStyle name="Moneda 2 2 4 4 2" xfId="6076"/>
    <cellStyle name="Moneda 2 2 4 4 2 2" xfId="16909"/>
    <cellStyle name="Moneda 2 2 4 4 2 2 2" xfId="37921"/>
    <cellStyle name="Moneda 2 2 4 4 2 3" xfId="27088"/>
    <cellStyle name="Moneda 2 2 4 4 3" xfId="12310"/>
    <cellStyle name="Moneda 2 2 4 4 3 2" xfId="33322"/>
    <cellStyle name="Moneda 2 2 4 4 4" xfId="22489"/>
    <cellStyle name="Moneda 2 2 4 5" xfId="1839"/>
    <cellStyle name="Moneda 2 2 4 5 2" xfId="6438"/>
    <cellStyle name="Moneda 2 2 4 5 2 2" xfId="17271"/>
    <cellStyle name="Moneda 2 2 4 5 2 2 2" xfId="38283"/>
    <cellStyle name="Moneda 2 2 4 5 2 3" xfId="27450"/>
    <cellStyle name="Moneda 2 2 4 5 3" xfId="12672"/>
    <cellStyle name="Moneda 2 2 4 5 3 2" xfId="33684"/>
    <cellStyle name="Moneda 2 2 4 5 4" xfId="22851"/>
    <cellStyle name="Moneda 2 2 4 6" xfId="2959"/>
    <cellStyle name="Moneda 2 2 4 6 2" xfId="7558"/>
    <cellStyle name="Moneda 2 2 4 6 2 2" xfId="18391"/>
    <cellStyle name="Moneda 2 2 4 6 2 2 2" xfId="39403"/>
    <cellStyle name="Moneda 2 2 4 6 2 3" xfId="28570"/>
    <cellStyle name="Moneda 2 2 4 6 3" xfId="13792"/>
    <cellStyle name="Moneda 2 2 4 6 3 2" xfId="34804"/>
    <cellStyle name="Moneda 2 2 4 6 4" xfId="23971"/>
    <cellStyle name="Moneda 2 2 4 7" xfId="3940"/>
    <cellStyle name="Moneda 2 2 4 7 2" xfId="8539"/>
    <cellStyle name="Moneda 2 2 4 7 2 2" xfId="19372"/>
    <cellStyle name="Moneda 2 2 4 7 2 2 2" xfId="40384"/>
    <cellStyle name="Moneda 2 2 4 7 2 3" xfId="29551"/>
    <cellStyle name="Moneda 2 2 4 7 3" xfId="14773"/>
    <cellStyle name="Moneda 2 2 4 7 3 2" xfId="35785"/>
    <cellStyle name="Moneda 2 2 4 7 4" xfId="24952"/>
    <cellStyle name="Moneda 2 2 4 8" xfId="5095"/>
    <cellStyle name="Moneda 2 2 4 8 2" xfId="15928"/>
    <cellStyle name="Moneda 2 2 4 8 2 2" xfId="36940"/>
    <cellStyle name="Moneda 2 2 4 8 3" xfId="26107"/>
    <cellStyle name="Moneda 2 2 4 9" xfId="9694"/>
    <cellStyle name="Moneda 2 2 4 9 2" xfId="20527"/>
    <cellStyle name="Moneda 2 2 4 9 2 2" xfId="41539"/>
    <cellStyle name="Moneda 2 2 4 9 3" xfId="30706"/>
    <cellStyle name="Moneda 2 2 5" xfId="649"/>
    <cellStyle name="Moneda 2 2 5 2" xfId="2001"/>
    <cellStyle name="Moneda 2 2 5 2 2" xfId="6600"/>
    <cellStyle name="Moneda 2 2 5 2 2 2" xfId="17433"/>
    <cellStyle name="Moneda 2 2 5 2 2 2 2" xfId="38445"/>
    <cellStyle name="Moneda 2 2 5 2 2 3" xfId="27612"/>
    <cellStyle name="Moneda 2 2 5 2 3" xfId="12834"/>
    <cellStyle name="Moneda 2 2 5 2 3 2" xfId="33846"/>
    <cellStyle name="Moneda 2 2 5 2 4" xfId="23013"/>
    <cellStyle name="Moneda 2 2 5 3" xfId="3121"/>
    <cellStyle name="Moneda 2 2 5 3 2" xfId="7720"/>
    <cellStyle name="Moneda 2 2 5 3 2 2" xfId="18553"/>
    <cellStyle name="Moneda 2 2 5 3 2 2 2" xfId="39565"/>
    <cellStyle name="Moneda 2 2 5 3 2 3" xfId="28732"/>
    <cellStyle name="Moneda 2 2 5 3 3" xfId="13954"/>
    <cellStyle name="Moneda 2 2 5 3 3 2" xfId="34966"/>
    <cellStyle name="Moneda 2 2 5 3 4" xfId="24133"/>
    <cellStyle name="Moneda 2 2 5 4" xfId="4102"/>
    <cellStyle name="Moneda 2 2 5 4 2" xfId="8701"/>
    <cellStyle name="Moneda 2 2 5 4 2 2" xfId="19534"/>
    <cellStyle name="Moneda 2 2 5 4 2 2 2" xfId="40546"/>
    <cellStyle name="Moneda 2 2 5 4 2 3" xfId="29713"/>
    <cellStyle name="Moneda 2 2 5 4 3" xfId="14935"/>
    <cellStyle name="Moneda 2 2 5 4 3 2" xfId="35947"/>
    <cellStyle name="Moneda 2 2 5 4 4" xfId="25114"/>
    <cellStyle name="Moneda 2 2 5 5" xfId="5257"/>
    <cellStyle name="Moneda 2 2 5 5 2" xfId="16090"/>
    <cellStyle name="Moneda 2 2 5 5 2 2" xfId="37102"/>
    <cellStyle name="Moneda 2 2 5 5 3" xfId="26269"/>
    <cellStyle name="Moneda 2 2 5 6" xfId="9856"/>
    <cellStyle name="Moneda 2 2 5 6 2" xfId="20689"/>
    <cellStyle name="Moneda 2 2 5 6 2 2" xfId="41701"/>
    <cellStyle name="Moneda 2 2 5 6 3" xfId="30868"/>
    <cellStyle name="Moneda 2 2 5 7" xfId="10837"/>
    <cellStyle name="Moneda 2 2 5 7 2" xfId="31849"/>
    <cellStyle name="Moneda 2 2 5 8" xfId="11491"/>
    <cellStyle name="Moneda 2 2 5 8 2" xfId="32503"/>
    <cellStyle name="Moneda 2 2 5 9" xfId="21670"/>
    <cellStyle name="Moneda 2 2 6" xfId="979"/>
    <cellStyle name="Moneda 2 2 6 2" xfId="2331"/>
    <cellStyle name="Moneda 2 2 6 2 2" xfId="6930"/>
    <cellStyle name="Moneda 2 2 6 2 2 2" xfId="17763"/>
    <cellStyle name="Moneda 2 2 6 2 2 2 2" xfId="38775"/>
    <cellStyle name="Moneda 2 2 6 2 2 3" xfId="27942"/>
    <cellStyle name="Moneda 2 2 6 2 3" xfId="13164"/>
    <cellStyle name="Moneda 2 2 6 2 3 2" xfId="34176"/>
    <cellStyle name="Moneda 2 2 6 2 4" xfId="23343"/>
    <cellStyle name="Moneda 2 2 6 3" xfId="3448"/>
    <cellStyle name="Moneda 2 2 6 3 2" xfId="8047"/>
    <cellStyle name="Moneda 2 2 6 3 2 2" xfId="18880"/>
    <cellStyle name="Moneda 2 2 6 3 2 2 2" xfId="39892"/>
    <cellStyle name="Moneda 2 2 6 3 2 3" xfId="29059"/>
    <cellStyle name="Moneda 2 2 6 3 3" xfId="14281"/>
    <cellStyle name="Moneda 2 2 6 3 3 2" xfId="35293"/>
    <cellStyle name="Moneda 2 2 6 3 4" xfId="24460"/>
    <cellStyle name="Moneda 2 2 6 4" xfId="4432"/>
    <cellStyle name="Moneda 2 2 6 4 2" xfId="9031"/>
    <cellStyle name="Moneda 2 2 6 4 2 2" xfId="19864"/>
    <cellStyle name="Moneda 2 2 6 4 2 2 2" xfId="40876"/>
    <cellStyle name="Moneda 2 2 6 4 2 3" xfId="30043"/>
    <cellStyle name="Moneda 2 2 6 4 3" xfId="15265"/>
    <cellStyle name="Moneda 2 2 6 4 3 2" xfId="36277"/>
    <cellStyle name="Moneda 2 2 6 4 4" xfId="25444"/>
    <cellStyle name="Moneda 2 2 6 5" xfId="5584"/>
    <cellStyle name="Moneda 2 2 6 5 2" xfId="16417"/>
    <cellStyle name="Moneda 2 2 6 5 2 2" xfId="37429"/>
    <cellStyle name="Moneda 2 2 6 5 3" xfId="26596"/>
    <cellStyle name="Moneda 2 2 6 6" xfId="10183"/>
    <cellStyle name="Moneda 2 2 6 6 2" xfId="21016"/>
    <cellStyle name="Moneda 2 2 6 6 2 2" xfId="42028"/>
    <cellStyle name="Moneda 2 2 6 6 3" xfId="31195"/>
    <cellStyle name="Moneda 2 2 6 7" xfId="11818"/>
    <cellStyle name="Moneda 2 2 6 7 2" xfId="32830"/>
    <cellStyle name="Moneda 2 2 6 8" xfId="21997"/>
    <cellStyle name="Moneda 2 2 7" xfId="1309"/>
    <cellStyle name="Moneda 2 2 7 2" xfId="2499"/>
    <cellStyle name="Moneda 2 2 7 2 2" xfId="7098"/>
    <cellStyle name="Moneda 2 2 7 2 2 2" xfId="17931"/>
    <cellStyle name="Moneda 2 2 7 2 2 2 2" xfId="38943"/>
    <cellStyle name="Moneda 2 2 7 2 2 3" xfId="28110"/>
    <cellStyle name="Moneda 2 2 7 2 3" xfId="13332"/>
    <cellStyle name="Moneda 2 2 7 2 3 2" xfId="34344"/>
    <cellStyle name="Moneda 2 2 7 2 4" xfId="23511"/>
    <cellStyle name="Moneda 2 2 7 3" xfId="4600"/>
    <cellStyle name="Moneda 2 2 7 3 2" xfId="9199"/>
    <cellStyle name="Moneda 2 2 7 3 2 2" xfId="20032"/>
    <cellStyle name="Moneda 2 2 7 3 2 2 2" xfId="41044"/>
    <cellStyle name="Moneda 2 2 7 3 2 3" xfId="30211"/>
    <cellStyle name="Moneda 2 2 7 3 3" xfId="15433"/>
    <cellStyle name="Moneda 2 2 7 3 3 2" xfId="36445"/>
    <cellStyle name="Moneda 2 2 7 3 4" xfId="25612"/>
    <cellStyle name="Moneda 2 2 7 4" xfId="5911"/>
    <cellStyle name="Moneda 2 2 7 4 2" xfId="16744"/>
    <cellStyle name="Moneda 2 2 7 4 2 2" xfId="37756"/>
    <cellStyle name="Moneda 2 2 7 4 3" xfId="26923"/>
    <cellStyle name="Moneda 2 2 7 5" xfId="12145"/>
    <cellStyle name="Moneda 2 2 7 5 2" xfId="33157"/>
    <cellStyle name="Moneda 2 2 7 6" xfId="22324"/>
    <cellStyle name="Moneda 2 2 8" xfId="1669"/>
    <cellStyle name="Moneda 2 2 8 2" xfId="6268"/>
    <cellStyle name="Moneda 2 2 8 2 2" xfId="17101"/>
    <cellStyle name="Moneda 2 2 8 2 2 2" xfId="38113"/>
    <cellStyle name="Moneda 2 2 8 2 3" xfId="27280"/>
    <cellStyle name="Moneda 2 2 8 3" xfId="12502"/>
    <cellStyle name="Moneda 2 2 8 3 2" xfId="33514"/>
    <cellStyle name="Moneda 2 2 8 4" xfId="22681"/>
    <cellStyle name="Moneda 2 2 9" xfId="2794"/>
    <cellStyle name="Moneda 2 2 9 2" xfId="7393"/>
    <cellStyle name="Moneda 2 2 9 2 2" xfId="18226"/>
    <cellStyle name="Moneda 2 2 9 2 2 2" xfId="39238"/>
    <cellStyle name="Moneda 2 2 9 2 3" xfId="28405"/>
    <cellStyle name="Moneda 2 2 9 3" xfId="13627"/>
    <cellStyle name="Moneda 2 2 9 3 2" xfId="34639"/>
    <cellStyle name="Moneda 2 2 9 4" xfId="23806"/>
    <cellStyle name="Moneda 2 3" xfId="285"/>
    <cellStyle name="Moneda 2 3 10" xfId="3785"/>
    <cellStyle name="Moneda 2 3 10 2" xfId="8384"/>
    <cellStyle name="Moneda 2 3 10 2 2" xfId="19217"/>
    <cellStyle name="Moneda 2 3 10 2 2 2" xfId="40229"/>
    <cellStyle name="Moneda 2 3 10 2 3" xfId="29396"/>
    <cellStyle name="Moneda 2 3 10 3" xfId="14618"/>
    <cellStyle name="Moneda 2 3 10 3 2" xfId="35630"/>
    <cellStyle name="Moneda 2 3 10 4" xfId="24797"/>
    <cellStyle name="Moneda 2 3 11" xfId="4940"/>
    <cellStyle name="Moneda 2 3 11 2" xfId="15773"/>
    <cellStyle name="Moneda 2 3 11 2 2" xfId="36785"/>
    <cellStyle name="Moneda 2 3 11 3" xfId="25952"/>
    <cellStyle name="Moneda 2 3 12" xfId="9539"/>
    <cellStyle name="Moneda 2 3 12 2" xfId="20372"/>
    <cellStyle name="Moneda 2 3 12 2 2" xfId="41384"/>
    <cellStyle name="Moneda 2 3 12 3" xfId="30551"/>
    <cellStyle name="Moneda 2 3 13" xfId="10520"/>
    <cellStyle name="Moneda 2 3 13 2" xfId="31532"/>
    <cellStyle name="Moneda 2 3 14" xfId="11174"/>
    <cellStyle name="Moneda 2 3 14 2" xfId="32186"/>
    <cellStyle name="Moneda 2 3 15" xfId="21353"/>
    <cellStyle name="Moneda 2 3 2" xfId="341"/>
    <cellStyle name="Moneda 2 3 2 10" xfId="9595"/>
    <cellStyle name="Moneda 2 3 2 10 2" xfId="20428"/>
    <cellStyle name="Moneda 2 3 2 10 2 2" xfId="41440"/>
    <cellStyle name="Moneda 2 3 2 10 3" xfId="30607"/>
    <cellStyle name="Moneda 2 3 2 11" xfId="10576"/>
    <cellStyle name="Moneda 2 3 2 11 2" xfId="31588"/>
    <cellStyle name="Moneda 2 3 2 12" xfId="11230"/>
    <cellStyle name="Moneda 2 3 2 12 2" xfId="32242"/>
    <cellStyle name="Moneda 2 3 2 13" xfId="21409"/>
    <cellStyle name="Moneda 2 3 2 2" xfId="551"/>
    <cellStyle name="Moneda 2 3 2 2 10" xfId="10741"/>
    <cellStyle name="Moneda 2 3 2 2 10 2" xfId="31753"/>
    <cellStyle name="Moneda 2 3 2 2 11" xfId="11395"/>
    <cellStyle name="Moneda 2 3 2 2 11 2" xfId="32407"/>
    <cellStyle name="Moneda 2 3 2 2 12" xfId="21574"/>
    <cellStyle name="Moneda 2 3 2 2 2" xfId="881"/>
    <cellStyle name="Moneda 2 3 2 2 2 2" xfId="2232"/>
    <cellStyle name="Moneda 2 3 2 2 2 2 2" xfId="6831"/>
    <cellStyle name="Moneda 2 3 2 2 2 2 2 2" xfId="17664"/>
    <cellStyle name="Moneda 2 3 2 2 2 2 2 2 2" xfId="38676"/>
    <cellStyle name="Moneda 2 3 2 2 2 2 2 3" xfId="27843"/>
    <cellStyle name="Moneda 2 3 2 2 2 2 3" xfId="13065"/>
    <cellStyle name="Moneda 2 3 2 2 2 2 3 2" xfId="34077"/>
    <cellStyle name="Moneda 2 3 2 2 2 2 4" xfId="23244"/>
    <cellStyle name="Moneda 2 3 2 2 2 3" xfId="3352"/>
    <cellStyle name="Moneda 2 3 2 2 2 3 2" xfId="7951"/>
    <cellStyle name="Moneda 2 3 2 2 2 3 2 2" xfId="18784"/>
    <cellStyle name="Moneda 2 3 2 2 2 3 2 2 2" xfId="39796"/>
    <cellStyle name="Moneda 2 3 2 2 2 3 2 3" xfId="28963"/>
    <cellStyle name="Moneda 2 3 2 2 2 3 3" xfId="14185"/>
    <cellStyle name="Moneda 2 3 2 2 2 3 3 2" xfId="35197"/>
    <cellStyle name="Moneda 2 3 2 2 2 3 4" xfId="24364"/>
    <cellStyle name="Moneda 2 3 2 2 2 4" xfId="4333"/>
    <cellStyle name="Moneda 2 3 2 2 2 4 2" xfId="8932"/>
    <cellStyle name="Moneda 2 3 2 2 2 4 2 2" xfId="19765"/>
    <cellStyle name="Moneda 2 3 2 2 2 4 2 2 2" xfId="40777"/>
    <cellStyle name="Moneda 2 3 2 2 2 4 2 3" xfId="29944"/>
    <cellStyle name="Moneda 2 3 2 2 2 4 3" xfId="15166"/>
    <cellStyle name="Moneda 2 3 2 2 2 4 3 2" xfId="36178"/>
    <cellStyle name="Moneda 2 3 2 2 2 4 4" xfId="25345"/>
    <cellStyle name="Moneda 2 3 2 2 2 5" xfId="5488"/>
    <cellStyle name="Moneda 2 3 2 2 2 5 2" xfId="16321"/>
    <cellStyle name="Moneda 2 3 2 2 2 5 2 2" xfId="37333"/>
    <cellStyle name="Moneda 2 3 2 2 2 5 3" xfId="26500"/>
    <cellStyle name="Moneda 2 3 2 2 2 6" xfId="10087"/>
    <cellStyle name="Moneda 2 3 2 2 2 6 2" xfId="20920"/>
    <cellStyle name="Moneda 2 3 2 2 2 6 2 2" xfId="41932"/>
    <cellStyle name="Moneda 2 3 2 2 2 6 3" xfId="31099"/>
    <cellStyle name="Moneda 2 3 2 2 2 7" xfId="11068"/>
    <cellStyle name="Moneda 2 3 2 2 2 7 2" xfId="32080"/>
    <cellStyle name="Moneda 2 3 2 2 2 8" xfId="11722"/>
    <cellStyle name="Moneda 2 3 2 2 2 8 2" xfId="32734"/>
    <cellStyle name="Moneda 2 3 2 2 2 9" xfId="21901"/>
    <cellStyle name="Moneda 2 3 2 2 3" xfId="1211"/>
    <cellStyle name="Moneda 2 3 2 2 3 2" xfId="2698"/>
    <cellStyle name="Moneda 2 3 2 2 3 2 2" xfId="7297"/>
    <cellStyle name="Moneda 2 3 2 2 3 2 2 2" xfId="18130"/>
    <cellStyle name="Moneda 2 3 2 2 3 2 2 2 2" xfId="39142"/>
    <cellStyle name="Moneda 2 3 2 2 3 2 2 3" xfId="28309"/>
    <cellStyle name="Moneda 2 3 2 2 3 2 3" xfId="13531"/>
    <cellStyle name="Moneda 2 3 2 2 3 2 3 2" xfId="34543"/>
    <cellStyle name="Moneda 2 3 2 2 3 2 4" xfId="23710"/>
    <cellStyle name="Moneda 2 3 2 2 3 3" xfId="3679"/>
    <cellStyle name="Moneda 2 3 2 2 3 3 2" xfId="8278"/>
    <cellStyle name="Moneda 2 3 2 2 3 3 2 2" xfId="19111"/>
    <cellStyle name="Moneda 2 3 2 2 3 3 2 2 2" xfId="40123"/>
    <cellStyle name="Moneda 2 3 2 2 3 3 2 3" xfId="29290"/>
    <cellStyle name="Moneda 2 3 2 2 3 3 3" xfId="14512"/>
    <cellStyle name="Moneda 2 3 2 2 3 3 3 2" xfId="35524"/>
    <cellStyle name="Moneda 2 3 2 2 3 3 4" xfId="24691"/>
    <cellStyle name="Moneda 2 3 2 2 3 4" xfId="4834"/>
    <cellStyle name="Moneda 2 3 2 2 3 4 2" xfId="9433"/>
    <cellStyle name="Moneda 2 3 2 2 3 4 2 2" xfId="20266"/>
    <cellStyle name="Moneda 2 3 2 2 3 4 2 2 2" xfId="41278"/>
    <cellStyle name="Moneda 2 3 2 2 3 4 2 3" xfId="30445"/>
    <cellStyle name="Moneda 2 3 2 2 3 4 3" xfId="15667"/>
    <cellStyle name="Moneda 2 3 2 2 3 4 3 2" xfId="36679"/>
    <cellStyle name="Moneda 2 3 2 2 3 4 4" xfId="25846"/>
    <cellStyle name="Moneda 2 3 2 2 3 5" xfId="5815"/>
    <cellStyle name="Moneda 2 3 2 2 3 5 2" xfId="16648"/>
    <cellStyle name="Moneda 2 3 2 2 3 5 2 2" xfId="37660"/>
    <cellStyle name="Moneda 2 3 2 2 3 5 3" xfId="26827"/>
    <cellStyle name="Moneda 2 3 2 2 3 6" xfId="10414"/>
    <cellStyle name="Moneda 2 3 2 2 3 6 2" xfId="21247"/>
    <cellStyle name="Moneda 2 3 2 2 3 6 2 2" xfId="42259"/>
    <cellStyle name="Moneda 2 3 2 2 3 6 3" xfId="31426"/>
    <cellStyle name="Moneda 2 3 2 2 3 7" xfId="12049"/>
    <cellStyle name="Moneda 2 3 2 2 3 7 2" xfId="33061"/>
    <cellStyle name="Moneda 2 3 2 2 3 8" xfId="22228"/>
    <cellStyle name="Moneda 2 3 2 2 4" xfId="1541"/>
    <cellStyle name="Moneda 2 3 2 2 4 2" xfId="6142"/>
    <cellStyle name="Moneda 2 3 2 2 4 2 2" xfId="16975"/>
    <cellStyle name="Moneda 2 3 2 2 4 2 2 2" xfId="37987"/>
    <cellStyle name="Moneda 2 3 2 2 4 2 3" xfId="27154"/>
    <cellStyle name="Moneda 2 3 2 2 4 3" xfId="12376"/>
    <cellStyle name="Moneda 2 3 2 2 4 3 2" xfId="33388"/>
    <cellStyle name="Moneda 2 3 2 2 4 4" xfId="22555"/>
    <cellStyle name="Moneda 2 3 2 2 5" xfId="1905"/>
    <cellStyle name="Moneda 2 3 2 2 5 2" xfId="6504"/>
    <cellStyle name="Moneda 2 3 2 2 5 2 2" xfId="17337"/>
    <cellStyle name="Moneda 2 3 2 2 5 2 2 2" xfId="38349"/>
    <cellStyle name="Moneda 2 3 2 2 5 2 3" xfId="27516"/>
    <cellStyle name="Moneda 2 3 2 2 5 3" xfId="12738"/>
    <cellStyle name="Moneda 2 3 2 2 5 3 2" xfId="33750"/>
    <cellStyle name="Moneda 2 3 2 2 5 4" xfId="22917"/>
    <cellStyle name="Moneda 2 3 2 2 6" xfId="3025"/>
    <cellStyle name="Moneda 2 3 2 2 6 2" xfId="7624"/>
    <cellStyle name="Moneda 2 3 2 2 6 2 2" xfId="18457"/>
    <cellStyle name="Moneda 2 3 2 2 6 2 2 2" xfId="39469"/>
    <cellStyle name="Moneda 2 3 2 2 6 2 3" xfId="28636"/>
    <cellStyle name="Moneda 2 3 2 2 6 3" xfId="13858"/>
    <cellStyle name="Moneda 2 3 2 2 6 3 2" xfId="34870"/>
    <cellStyle name="Moneda 2 3 2 2 6 4" xfId="24037"/>
    <cellStyle name="Moneda 2 3 2 2 7" xfId="4006"/>
    <cellStyle name="Moneda 2 3 2 2 7 2" xfId="8605"/>
    <cellStyle name="Moneda 2 3 2 2 7 2 2" xfId="19438"/>
    <cellStyle name="Moneda 2 3 2 2 7 2 2 2" xfId="40450"/>
    <cellStyle name="Moneda 2 3 2 2 7 2 3" xfId="29617"/>
    <cellStyle name="Moneda 2 3 2 2 7 3" xfId="14839"/>
    <cellStyle name="Moneda 2 3 2 2 7 3 2" xfId="35851"/>
    <cellStyle name="Moneda 2 3 2 2 7 4" xfId="25018"/>
    <cellStyle name="Moneda 2 3 2 2 8" xfId="5161"/>
    <cellStyle name="Moneda 2 3 2 2 8 2" xfId="15994"/>
    <cellStyle name="Moneda 2 3 2 2 8 2 2" xfId="37006"/>
    <cellStyle name="Moneda 2 3 2 2 8 3" xfId="26173"/>
    <cellStyle name="Moneda 2 3 2 2 9" xfId="9760"/>
    <cellStyle name="Moneda 2 3 2 2 9 2" xfId="20593"/>
    <cellStyle name="Moneda 2 3 2 2 9 2 2" xfId="41605"/>
    <cellStyle name="Moneda 2 3 2 2 9 3" xfId="30772"/>
    <cellStyle name="Moneda 2 3 2 3" xfId="715"/>
    <cellStyle name="Moneda 2 3 2 3 2" xfId="2067"/>
    <cellStyle name="Moneda 2 3 2 3 2 2" xfId="6666"/>
    <cellStyle name="Moneda 2 3 2 3 2 2 2" xfId="17499"/>
    <cellStyle name="Moneda 2 3 2 3 2 2 2 2" xfId="38511"/>
    <cellStyle name="Moneda 2 3 2 3 2 2 3" xfId="27678"/>
    <cellStyle name="Moneda 2 3 2 3 2 3" xfId="12900"/>
    <cellStyle name="Moneda 2 3 2 3 2 3 2" xfId="33912"/>
    <cellStyle name="Moneda 2 3 2 3 2 4" xfId="23079"/>
    <cellStyle name="Moneda 2 3 2 3 3" xfId="3187"/>
    <cellStyle name="Moneda 2 3 2 3 3 2" xfId="7786"/>
    <cellStyle name="Moneda 2 3 2 3 3 2 2" xfId="18619"/>
    <cellStyle name="Moneda 2 3 2 3 3 2 2 2" xfId="39631"/>
    <cellStyle name="Moneda 2 3 2 3 3 2 3" xfId="28798"/>
    <cellStyle name="Moneda 2 3 2 3 3 3" xfId="14020"/>
    <cellStyle name="Moneda 2 3 2 3 3 3 2" xfId="35032"/>
    <cellStyle name="Moneda 2 3 2 3 3 4" xfId="24199"/>
    <cellStyle name="Moneda 2 3 2 3 4" xfId="4168"/>
    <cellStyle name="Moneda 2 3 2 3 4 2" xfId="8767"/>
    <cellStyle name="Moneda 2 3 2 3 4 2 2" xfId="19600"/>
    <cellStyle name="Moneda 2 3 2 3 4 2 2 2" xfId="40612"/>
    <cellStyle name="Moneda 2 3 2 3 4 2 3" xfId="29779"/>
    <cellStyle name="Moneda 2 3 2 3 4 3" xfId="15001"/>
    <cellStyle name="Moneda 2 3 2 3 4 3 2" xfId="36013"/>
    <cellStyle name="Moneda 2 3 2 3 4 4" xfId="25180"/>
    <cellStyle name="Moneda 2 3 2 3 5" xfId="5323"/>
    <cellStyle name="Moneda 2 3 2 3 5 2" xfId="16156"/>
    <cellStyle name="Moneda 2 3 2 3 5 2 2" xfId="37168"/>
    <cellStyle name="Moneda 2 3 2 3 5 3" xfId="26335"/>
    <cellStyle name="Moneda 2 3 2 3 6" xfId="9922"/>
    <cellStyle name="Moneda 2 3 2 3 6 2" xfId="20755"/>
    <cellStyle name="Moneda 2 3 2 3 6 2 2" xfId="41767"/>
    <cellStyle name="Moneda 2 3 2 3 6 3" xfId="30934"/>
    <cellStyle name="Moneda 2 3 2 3 7" xfId="10903"/>
    <cellStyle name="Moneda 2 3 2 3 7 2" xfId="31915"/>
    <cellStyle name="Moneda 2 3 2 3 8" xfId="11557"/>
    <cellStyle name="Moneda 2 3 2 3 8 2" xfId="32569"/>
    <cellStyle name="Moneda 2 3 2 3 9" xfId="21736"/>
    <cellStyle name="Moneda 2 3 2 4" xfId="1045"/>
    <cellStyle name="Moneda 2 3 2 4 2" xfId="2397"/>
    <cellStyle name="Moneda 2 3 2 4 2 2" xfId="6996"/>
    <cellStyle name="Moneda 2 3 2 4 2 2 2" xfId="17829"/>
    <cellStyle name="Moneda 2 3 2 4 2 2 2 2" xfId="38841"/>
    <cellStyle name="Moneda 2 3 2 4 2 2 3" xfId="28008"/>
    <cellStyle name="Moneda 2 3 2 4 2 3" xfId="13230"/>
    <cellStyle name="Moneda 2 3 2 4 2 3 2" xfId="34242"/>
    <cellStyle name="Moneda 2 3 2 4 2 4" xfId="23409"/>
    <cellStyle name="Moneda 2 3 2 4 3" xfId="3514"/>
    <cellStyle name="Moneda 2 3 2 4 3 2" xfId="8113"/>
    <cellStyle name="Moneda 2 3 2 4 3 2 2" xfId="18946"/>
    <cellStyle name="Moneda 2 3 2 4 3 2 2 2" xfId="39958"/>
    <cellStyle name="Moneda 2 3 2 4 3 2 3" xfId="29125"/>
    <cellStyle name="Moneda 2 3 2 4 3 3" xfId="14347"/>
    <cellStyle name="Moneda 2 3 2 4 3 3 2" xfId="35359"/>
    <cellStyle name="Moneda 2 3 2 4 3 4" xfId="24526"/>
    <cellStyle name="Moneda 2 3 2 4 4" xfId="4498"/>
    <cellStyle name="Moneda 2 3 2 4 4 2" xfId="9097"/>
    <cellStyle name="Moneda 2 3 2 4 4 2 2" xfId="19930"/>
    <cellStyle name="Moneda 2 3 2 4 4 2 2 2" xfId="40942"/>
    <cellStyle name="Moneda 2 3 2 4 4 2 3" xfId="30109"/>
    <cellStyle name="Moneda 2 3 2 4 4 3" xfId="15331"/>
    <cellStyle name="Moneda 2 3 2 4 4 3 2" xfId="36343"/>
    <cellStyle name="Moneda 2 3 2 4 4 4" xfId="25510"/>
    <cellStyle name="Moneda 2 3 2 4 5" xfId="5650"/>
    <cellStyle name="Moneda 2 3 2 4 5 2" xfId="16483"/>
    <cellStyle name="Moneda 2 3 2 4 5 2 2" xfId="37495"/>
    <cellStyle name="Moneda 2 3 2 4 5 3" xfId="26662"/>
    <cellStyle name="Moneda 2 3 2 4 6" xfId="10249"/>
    <cellStyle name="Moneda 2 3 2 4 6 2" xfId="21082"/>
    <cellStyle name="Moneda 2 3 2 4 6 2 2" xfId="42094"/>
    <cellStyle name="Moneda 2 3 2 4 6 3" xfId="31261"/>
    <cellStyle name="Moneda 2 3 2 4 7" xfId="11884"/>
    <cellStyle name="Moneda 2 3 2 4 7 2" xfId="32896"/>
    <cellStyle name="Moneda 2 3 2 4 8" xfId="22063"/>
    <cellStyle name="Moneda 2 3 2 5" xfId="1375"/>
    <cellStyle name="Moneda 2 3 2 5 2" xfId="2565"/>
    <cellStyle name="Moneda 2 3 2 5 2 2" xfId="7164"/>
    <cellStyle name="Moneda 2 3 2 5 2 2 2" xfId="17997"/>
    <cellStyle name="Moneda 2 3 2 5 2 2 2 2" xfId="39009"/>
    <cellStyle name="Moneda 2 3 2 5 2 2 3" xfId="28176"/>
    <cellStyle name="Moneda 2 3 2 5 2 3" xfId="13398"/>
    <cellStyle name="Moneda 2 3 2 5 2 3 2" xfId="34410"/>
    <cellStyle name="Moneda 2 3 2 5 2 4" xfId="23577"/>
    <cellStyle name="Moneda 2 3 2 5 3" xfId="4666"/>
    <cellStyle name="Moneda 2 3 2 5 3 2" xfId="9265"/>
    <cellStyle name="Moneda 2 3 2 5 3 2 2" xfId="20098"/>
    <cellStyle name="Moneda 2 3 2 5 3 2 2 2" xfId="41110"/>
    <cellStyle name="Moneda 2 3 2 5 3 2 3" xfId="30277"/>
    <cellStyle name="Moneda 2 3 2 5 3 3" xfId="15499"/>
    <cellStyle name="Moneda 2 3 2 5 3 3 2" xfId="36511"/>
    <cellStyle name="Moneda 2 3 2 5 3 4" xfId="25678"/>
    <cellStyle name="Moneda 2 3 2 5 4" xfId="5977"/>
    <cellStyle name="Moneda 2 3 2 5 4 2" xfId="16810"/>
    <cellStyle name="Moneda 2 3 2 5 4 2 2" xfId="37822"/>
    <cellStyle name="Moneda 2 3 2 5 4 3" xfId="26989"/>
    <cellStyle name="Moneda 2 3 2 5 5" xfId="12211"/>
    <cellStyle name="Moneda 2 3 2 5 5 2" xfId="33223"/>
    <cellStyle name="Moneda 2 3 2 5 6" xfId="22390"/>
    <cellStyle name="Moneda 2 3 2 6" xfId="1735"/>
    <cellStyle name="Moneda 2 3 2 6 2" xfId="6334"/>
    <cellStyle name="Moneda 2 3 2 6 2 2" xfId="17167"/>
    <cellStyle name="Moneda 2 3 2 6 2 2 2" xfId="38179"/>
    <cellStyle name="Moneda 2 3 2 6 2 3" xfId="27346"/>
    <cellStyle name="Moneda 2 3 2 6 3" xfId="12568"/>
    <cellStyle name="Moneda 2 3 2 6 3 2" xfId="33580"/>
    <cellStyle name="Moneda 2 3 2 6 4" xfId="22747"/>
    <cellStyle name="Moneda 2 3 2 7" xfId="2860"/>
    <cellStyle name="Moneda 2 3 2 7 2" xfId="7459"/>
    <cellStyle name="Moneda 2 3 2 7 2 2" xfId="18292"/>
    <cellStyle name="Moneda 2 3 2 7 2 2 2" xfId="39304"/>
    <cellStyle name="Moneda 2 3 2 7 2 3" xfId="28471"/>
    <cellStyle name="Moneda 2 3 2 7 3" xfId="13693"/>
    <cellStyle name="Moneda 2 3 2 7 3 2" xfId="34705"/>
    <cellStyle name="Moneda 2 3 2 7 4" xfId="23872"/>
    <cellStyle name="Moneda 2 3 2 8" xfId="3841"/>
    <cellStyle name="Moneda 2 3 2 8 2" xfId="8440"/>
    <cellStyle name="Moneda 2 3 2 8 2 2" xfId="19273"/>
    <cellStyle name="Moneda 2 3 2 8 2 2 2" xfId="40285"/>
    <cellStyle name="Moneda 2 3 2 8 2 3" xfId="29452"/>
    <cellStyle name="Moneda 2 3 2 8 3" xfId="14674"/>
    <cellStyle name="Moneda 2 3 2 8 3 2" xfId="35686"/>
    <cellStyle name="Moneda 2 3 2 8 4" xfId="24853"/>
    <cellStyle name="Moneda 2 3 2 9" xfId="4996"/>
    <cellStyle name="Moneda 2 3 2 9 2" xfId="15829"/>
    <cellStyle name="Moneda 2 3 2 9 2 2" xfId="36841"/>
    <cellStyle name="Moneda 2 3 2 9 3" xfId="26008"/>
    <cellStyle name="Moneda 2 3 3" xfId="395"/>
    <cellStyle name="Moneda 2 3 3 10" xfId="9648"/>
    <cellStyle name="Moneda 2 3 3 10 2" xfId="20481"/>
    <cellStyle name="Moneda 2 3 3 10 2 2" xfId="41493"/>
    <cellStyle name="Moneda 2 3 3 10 3" xfId="30660"/>
    <cellStyle name="Moneda 2 3 3 11" xfId="10629"/>
    <cellStyle name="Moneda 2 3 3 11 2" xfId="31641"/>
    <cellStyle name="Moneda 2 3 3 12" xfId="11283"/>
    <cellStyle name="Moneda 2 3 3 12 2" xfId="32295"/>
    <cellStyle name="Moneda 2 3 3 13" xfId="21462"/>
    <cellStyle name="Moneda 2 3 3 2" xfId="606"/>
    <cellStyle name="Moneda 2 3 3 2 10" xfId="10794"/>
    <cellStyle name="Moneda 2 3 3 2 10 2" xfId="31806"/>
    <cellStyle name="Moneda 2 3 3 2 11" xfId="11448"/>
    <cellStyle name="Moneda 2 3 3 2 11 2" xfId="32460"/>
    <cellStyle name="Moneda 2 3 3 2 12" xfId="21627"/>
    <cellStyle name="Moneda 2 3 3 2 2" xfId="936"/>
    <cellStyle name="Moneda 2 3 3 2 2 2" xfId="2285"/>
    <cellStyle name="Moneda 2 3 3 2 2 2 2" xfId="6884"/>
    <cellStyle name="Moneda 2 3 3 2 2 2 2 2" xfId="17717"/>
    <cellStyle name="Moneda 2 3 3 2 2 2 2 2 2" xfId="38729"/>
    <cellStyle name="Moneda 2 3 3 2 2 2 2 3" xfId="27896"/>
    <cellStyle name="Moneda 2 3 3 2 2 2 3" xfId="13118"/>
    <cellStyle name="Moneda 2 3 3 2 2 2 3 2" xfId="34130"/>
    <cellStyle name="Moneda 2 3 3 2 2 2 4" xfId="23297"/>
    <cellStyle name="Moneda 2 3 3 2 2 3" xfId="3405"/>
    <cellStyle name="Moneda 2 3 3 2 2 3 2" xfId="8004"/>
    <cellStyle name="Moneda 2 3 3 2 2 3 2 2" xfId="18837"/>
    <cellStyle name="Moneda 2 3 3 2 2 3 2 2 2" xfId="39849"/>
    <cellStyle name="Moneda 2 3 3 2 2 3 2 3" xfId="29016"/>
    <cellStyle name="Moneda 2 3 3 2 2 3 3" xfId="14238"/>
    <cellStyle name="Moneda 2 3 3 2 2 3 3 2" xfId="35250"/>
    <cellStyle name="Moneda 2 3 3 2 2 3 4" xfId="24417"/>
    <cellStyle name="Moneda 2 3 3 2 2 4" xfId="4386"/>
    <cellStyle name="Moneda 2 3 3 2 2 4 2" xfId="8985"/>
    <cellStyle name="Moneda 2 3 3 2 2 4 2 2" xfId="19818"/>
    <cellStyle name="Moneda 2 3 3 2 2 4 2 2 2" xfId="40830"/>
    <cellStyle name="Moneda 2 3 3 2 2 4 2 3" xfId="29997"/>
    <cellStyle name="Moneda 2 3 3 2 2 4 3" xfId="15219"/>
    <cellStyle name="Moneda 2 3 3 2 2 4 3 2" xfId="36231"/>
    <cellStyle name="Moneda 2 3 3 2 2 4 4" xfId="25398"/>
    <cellStyle name="Moneda 2 3 3 2 2 5" xfId="5541"/>
    <cellStyle name="Moneda 2 3 3 2 2 5 2" xfId="16374"/>
    <cellStyle name="Moneda 2 3 3 2 2 5 2 2" xfId="37386"/>
    <cellStyle name="Moneda 2 3 3 2 2 5 3" xfId="26553"/>
    <cellStyle name="Moneda 2 3 3 2 2 6" xfId="10140"/>
    <cellStyle name="Moneda 2 3 3 2 2 6 2" xfId="20973"/>
    <cellStyle name="Moneda 2 3 3 2 2 6 2 2" xfId="41985"/>
    <cellStyle name="Moneda 2 3 3 2 2 6 3" xfId="31152"/>
    <cellStyle name="Moneda 2 3 3 2 2 7" xfId="11121"/>
    <cellStyle name="Moneda 2 3 3 2 2 7 2" xfId="32133"/>
    <cellStyle name="Moneda 2 3 3 2 2 8" xfId="11775"/>
    <cellStyle name="Moneda 2 3 3 2 2 8 2" xfId="32787"/>
    <cellStyle name="Moneda 2 3 3 2 2 9" xfId="21954"/>
    <cellStyle name="Moneda 2 3 3 2 3" xfId="1266"/>
    <cellStyle name="Moneda 2 3 3 2 3 2" xfId="2751"/>
    <cellStyle name="Moneda 2 3 3 2 3 2 2" xfId="7350"/>
    <cellStyle name="Moneda 2 3 3 2 3 2 2 2" xfId="18183"/>
    <cellStyle name="Moneda 2 3 3 2 3 2 2 2 2" xfId="39195"/>
    <cellStyle name="Moneda 2 3 3 2 3 2 2 3" xfId="28362"/>
    <cellStyle name="Moneda 2 3 3 2 3 2 3" xfId="13584"/>
    <cellStyle name="Moneda 2 3 3 2 3 2 3 2" xfId="34596"/>
    <cellStyle name="Moneda 2 3 3 2 3 2 4" xfId="23763"/>
    <cellStyle name="Moneda 2 3 3 2 3 3" xfId="3732"/>
    <cellStyle name="Moneda 2 3 3 2 3 3 2" xfId="8331"/>
    <cellStyle name="Moneda 2 3 3 2 3 3 2 2" xfId="19164"/>
    <cellStyle name="Moneda 2 3 3 2 3 3 2 2 2" xfId="40176"/>
    <cellStyle name="Moneda 2 3 3 2 3 3 2 3" xfId="29343"/>
    <cellStyle name="Moneda 2 3 3 2 3 3 3" xfId="14565"/>
    <cellStyle name="Moneda 2 3 3 2 3 3 3 2" xfId="35577"/>
    <cellStyle name="Moneda 2 3 3 2 3 3 4" xfId="24744"/>
    <cellStyle name="Moneda 2 3 3 2 3 4" xfId="4887"/>
    <cellStyle name="Moneda 2 3 3 2 3 4 2" xfId="9486"/>
    <cellStyle name="Moneda 2 3 3 2 3 4 2 2" xfId="20319"/>
    <cellStyle name="Moneda 2 3 3 2 3 4 2 2 2" xfId="41331"/>
    <cellStyle name="Moneda 2 3 3 2 3 4 2 3" xfId="30498"/>
    <cellStyle name="Moneda 2 3 3 2 3 4 3" xfId="15720"/>
    <cellStyle name="Moneda 2 3 3 2 3 4 3 2" xfId="36732"/>
    <cellStyle name="Moneda 2 3 3 2 3 4 4" xfId="25899"/>
    <cellStyle name="Moneda 2 3 3 2 3 5" xfId="5868"/>
    <cellStyle name="Moneda 2 3 3 2 3 5 2" xfId="16701"/>
    <cellStyle name="Moneda 2 3 3 2 3 5 2 2" xfId="37713"/>
    <cellStyle name="Moneda 2 3 3 2 3 5 3" xfId="26880"/>
    <cellStyle name="Moneda 2 3 3 2 3 6" xfId="10467"/>
    <cellStyle name="Moneda 2 3 3 2 3 6 2" xfId="21300"/>
    <cellStyle name="Moneda 2 3 3 2 3 6 2 2" xfId="42312"/>
    <cellStyle name="Moneda 2 3 3 2 3 6 3" xfId="31479"/>
    <cellStyle name="Moneda 2 3 3 2 3 7" xfId="12102"/>
    <cellStyle name="Moneda 2 3 3 2 3 7 2" xfId="33114"/>
    <cellStyle name="Moneda 2 3 3 2 3 8" xfId="22281"/>
    <cellStyle name="Moneda 2 3 3 2 4" xfId="1596"/>
    <cellStyle name="Moneda 2 3 3 2 4 2" xfId="6195"/>
    <cellStyle name="Moneda 2 3 3 2 4 2 2" xfId="17028"/>
    <cellStyle name="Moneda 2 3 3 2 4 2 2 2" xfId="38040"/>
    <cellStyle name="Moneda 2 3 3 2 4 2 3" xfId="27207"/>
    <cellStyle name="Moneda 2 3 3 2 4 3" xfId="12429"/>
    <cellStyle name="Moneda 2 3 3 2 4 3 2" xfId="33441"/>
    <cellStyle name="Moneda 2 3 3 2 4 4" xfId="22608"/>
    <cellStyle name="Moneda 2 3 3 2 5" xfId="1958"/>
    <cellStyle name="Moneda 2 3 3 2 5 2" xfId="6557"/>
    <cellStyle name="Moneda 2 3 3 2 5 2 2" xfId="17390"/>
    <cellStyle name="Moneda 2 3 3 2 5 2 2 2" xfId="38402"/>
    <cellStyle name="Moneda 2 3 3 2 5 2 3" xfId="27569"/>
    <cellStyle name="Moneda 2 3 3 2 5 3" xfId="12791"/>
    <cellStyle name="Moneda 2 3 3 2 5 3 2" xfId="33803"/>
    <cellStyle name="Moneda 2 3 3 2 5 4" xfId="22970"/>
    <cellStyle name="Moneda 2 3 3 2 6" xfId="3078"/>
    <cellStyle name="Moneda 2 3 3 2 6 2" xfId="7677"/>
    <cellStyle name="Moneda 2 3 3 2 6 2 2" xfId="18510"/>
    <cellStyle name="Moneda 2 3 3 2 6 2 2 2" xfId="39522"/>
    <cellStyle name="Moneda 2 3 3 2 6 2 3" xfId="28689"/>
    <cellStyle name="Moneda 2 3 3 2 6 3" xfId="13911"/>
    <cellStyle name="Moneda 2 3 3 2 6 3 2" xfId="34923"/>
    <cellStyle name="Moneda 2 3 3 2 6 4" xfId="24090"/>
    <cellStyle name="Moneda 2 3 3 2 7" xfId="4059"/>
    <cellStyle name="Moneda 2 3 3 2 7 2" xfId="8658"/>
    <cellStyle name="Moneda 2 3 3 2 7 2 2" xfId="19491"/>
    <cellStyle name="Moneda 2 3 3 2 7 2 2 2" xfId="40503"/>
    <cellStyle name="Moneda 2 3 3 2 7 2 3" xfId="29670"/>
    <cellStyle name="Moneda 2 3 3 2 7 3" xfId="14892"/>
    <cellStyle name="Moneda 2 3 3 2 7 3 2" xfId="35904"/>
    <cellStyle name="Moneda 2 3 3 2 7 4" xfId="25071"/>
    <cellStyle name="Moneda 2 3 3 2 8" xfId="5214"/>
    <cellStyle name="Moneda 2 3 3 2 8 2" xfId="16047"/>
    <cellStyle name="Moneda 2 3 3 2 8 2 2" xfId="37059"/>
    <cellStyle name="Moneda 2 3 3 2 8 3" xfId="26226"/>
    <cellStyle name="Moneda 2 3 3 2 9" xfId="9813"/>
    <cellStyle name="Moneda 2 3 3 2 9 2" xfId="20646"/>
    <cellStyle name="Moneda 2 3 3 2 9 2 2" xfId="41658"/>
    <cellStyle name="Moneda 2 3 3 2 9 3" xfId="30825"/>
    <cellStyle name="Moneda 2 3 3 3" xfId="769"/>
    <cellStyle name="Moneda 2 3 3 3 2" xfId="2120"/>
    <cellStyle name="Moneda 2 3 3 3 2 2" xfId="6719"/>
    <cellStyle name="Moneda 2 3 3 3 2 2 2" xfId="17552"/>
    <cellStyle name="Moneda 2 3 3 3 2 2 2 2" xfId="38564"/>
    <cellStyle name="Moneda 2 3 3 3 2 2 3" xfId="27731"/>
    <cellStyle name="Moneda 2 3 3 3 2 3" xfId="12953"/>
    <cellStyle name="Moneda 2 3 3 3 2 3 2" xfId="33965"/>
    <cellStyle name="Moneda 2 3 3 3 2 4" xfId="23132"/>
    <cellStyle name="Moneda 2 3 3 3 3" xfId="3240"/>
    <cellStyle name="Moneda 2 3 3 3 3 2" xfId="7839"/>
    <cellStyle name="Moneda 2 3 3 3 3 2 2" xfId="18672"/>
    <cellStyle name="Moneda 2 3 3 3 3 2 2 2" xfId="39684"/>
    <cellStyle name="Moneda 2 3 3 3 3 2 3" xfId="28851"/>
    <cellStyle name="Moneda 2 3 3 3 3 3" xfId="14073"/>
    <cellStyle name="Moneda 2 3 3 3 3 3 2" xfId="35085"/>
    <cellStyle name="Moneda 2 3 3 3 3 4" xfId="24252"/>
    <cellStyle name="Moneda 2 3 3 3 4" xfId="4221"/>
    <cellStyle name="Moneda 2 3 3 3 4 2" xfId="8820"/>
    <cellStyle name="Moneda 2 3 3 3 4 2 2" xfId="19653"/>
    <cellStyle name="Moneda 2 3 3 3 4 2 2 2" xfId="40665"/>
    <cellStyle name="Moneda 2 3 3 3 4 2 3" xfId="29832"/>
    <cellStyle name="Moneda 2 3 3 3 4 3" xfId="15054"/>
    <cellStyle name="Moneda 2 3 3 3 4 3 2" xfId="36066"/>
    <cellStyle name="Moneda 2 3 3 3 4 4" xfId="25233"/>
    <cellStyle name="Moneda 2 3 3 3 5" xfId="5376"/>
    <cellStyle name="Moneda 2 3 3 3 5 2" xfId="16209"/>
    <cellStyle name="Moneda 2 3 3 3 5 2 2" xfId="37221"/>
    <cellStyle name="Moneda 2 3 3 3 5 3" xfId="26388"/>
    <cellStyle name="Moneda 2 3 3 3 6" xfId="9975"/>
    <cellStyle name="Moneda 2 3 3 3 6 2" xfId="20808"/>
    <cellStyle name="Moneda 2 3 3 3 6 2 2" xfId="41820"/>
    <cellStyle name="Moneda 2 3 3 3 6 3" xfId="30987"/>
    <cellStyle name="Moneda 2 3 3 3 7" xfId="10956"/>
    <cellStyle name="Moneda 2 3 3 3 7 2" xfId="31968"/>
    <cellStyle name="Moneda 2 3 3 3 8" xfId="11610"/>
    <cellStyle name="Moneda 2 3 3 3 8 2" xfId="32622"/>
    <cellStyle name="Moneda 2 3 3 3 9" xfId="21789"/>
    <cellStyle name="Moneda 2 3 3 4" xfId="1099"/>
    <cellStyle name="Moneda 2 3 3 4 2" xfId="2450"/>
    <cellStyle name="Moneda 2 3 3 4 2 2" xfId="7049"/>
    <cellStyle name="Moneda 2 3 3 4 2 2 2" xfId="17882"/>
    <cellStyle name="Moneda 2 3 3 4 2 2 2 2" xfId="38894"/>
    <cellStyle name="Moneda 2 3 3 4 2 2 3" xfId="28061"/>
    <cellStyle name="Moneda 2 3 3 4 2 3" xfId="13283"/>
    <cellStyle name="Moneda 2 3 3 4 2 3 2" xfId="34295"/>
    <cellStyle name="Moneda 2 3 3 4 2 4" xfId="23462"/>
    <cellStyle name="Moneda 2 3 3 4 3" xfId="3567"/>
    <cellStyle name="Moneda 2 3 3 4 3 2" xfId="8166"/>
    <cellStyle name="Moneda 2 3 3 4 3 2 2" xfId="18999"/>
    <cellStyle name="Moneda 2 3 3 4 3 2 2 2" xfId="40011"/>
    <cellStyle name="Moneda 2 3 3 4 3 2 3" xfId="29178"/>
    <cellStyle name="Moneda 2 3 3 4 3 3" xfId="14400"/>
    <cellStyle name="Moneda 2 3 3 4 3 3 2" xfId="35412"/>
    <cellStyle name="Moneda 2 3 3 4 3 4" xfId="24579"/>
    <cellStyle name="Moneda 2 3 3 4 4" xfId="4551"/>
    <cellStyle name="Moneda 2 3 3 4 4 2" xfId="9150"/>
    <cellStyle name="Moneda 2 3 3 4 4 2 2" xfId="19983"/>
    <cellStyle name="Moneda 2 3 3 4 4 2 2 2" xfId="40995"/>
    <cellStyle name="Moneda 2 3 3 4 4 2 3" xfId="30162"/>
    <cellStyle name="Moneda 2 3 3 4 4 3" xfId="15384"/>
    <cellStyle name="Moneda 2 3 3 4 4 3 2" xfId="36396"/>
    <cellStyle name="Moneda 2 3 3 4 4 4" xfId="25563"/>
    <cellStyle name="Moneda 2 3 3 4 5" xfId="5703"/>
    <cellStyle name="Moneda 2 3 3 4 5 2" xfId="16536"/>
    <cellStyle name="Moneda 2 3 3 4 5 2 2" xfId="37548"/>
    <cellStyle name="Moneda 2 3 3 4 5 3" xfId="26715"/>
    <cellStyle name="Moneda 2 3 3 4 6" xfId="10302"/>
    <cellStyle name="Moneda 2 3 3 4 6 2" xfId="21135"/>
    <cellStyle name="Moneda 2 3 3 4 6 2 2" xfId="42147"/>
    <cellStyle name="Moneda 2 3 3 4 6 3" xfId="31314"/>
    <cellStyle name="Moneda 2 3 3 4 7" xfId="11937"/>
    <cellStyle name="Moneda 2 3 3 4 7 2" xfId="32949"/>
    <cellStyle name="Moneda 2 3 3 4 8" xfId="22116"/>
    <cellStyle name="Moneda 2 3 3 5" xfId="1429"/>
    <cellStyle name="Moneda 2 3 3 5 2" xfId="2618"/>
    <cellStyle name="Moneda 2 3 3 5 2 2" xfId="7217"/>
    <cellStyle name="Moneda 2 3 3 5 2 2 2" xfId="18050"/>
    <cellStyle name="Moneda 2 3 3 5 2 2 2 2" xfId="39062"/>
    <cellStyle name="Moneda 2 3 3 5 2 2 3" xfId="28229"/>
    <cellStyle name="Moneda 2 3 3 5 2 3" xfId="13451"/>
    <cellStyle name="Moneda 2 3 3 5 2 3 2" xfId="34463"/>
    <cellStyle name="Moneda 2 3 3 5 2 4" xfId="23630"/>
    <cellStyle name="Moneda 2 3 3 5 3" xfId="4719"/>
    <cellStyle name="Moneda 2 3 3 5 3 2" xfId="9318"/>
    <cellStyle name="Moneda 2 3 3 5 3 2 2" xfId="20151"/>
    <cellStyle name="Moneda 2 3 3 5 3 2 2 2" xfId="41163"/>
    <cellStyle name="Moneda 2 3 3 5 3 2 3" xfId="30330"/>
    <cellStyle name="Moneda 2 3 3 5 3 3" xfId="15552"/>
    <cellStyle name="Moneda 2 3 3 5 3 3 2" xfId="36564"/>
    <cellStyle name="Moneda 2 3 3 5 3 4" xfId="25731"/>
    <cellStyle name="Moneda 2 3 3 5 4" xfId="6030"/>
    <cellStyle name="Moneda 2 3 3 5 4 2" xfId="16863"/>
    <cellStyle name="Moneda 2 3 3 5 4 2 2" xfId="37875"/>
    <cellStyle name="Moneda 2 3 3 5 4 3" xfId="27042"/>
    <cellStyle name="Moneda 2 3 3 5 5" xfId="12264"/>
    <cellStyle name="Moneda 2 3 3 5 5 2" xfId="33276"/>
    <cellStyle name="Moneda 2 3 3 5 6" xfId="22443"/>
    <cellStyle name="Moneda 2 3 3 6" xfId="1788"/>
    <cellStyle name="Moneda 2 3 3 6 2" xfId="6387"/>
    <cellStyle name="Moneda 2 3 3 6 2 2" xfId="17220"/>
    <cellStyle name="Moneda 2 3 3 6 2 2 2" xfId="38232"/>
    <cellStyle name="Moneda 2 3 3 6 2 3" xfId="27399"/>
    <cellStyle name="Moneda 2 3 3 6 3" xfId="12621"/>
    <cellStyle name="Moneda 2 3 3 6 3 2" xfId="33633"/>
    <cellStyle name="Moneda 2 3 3 6 4" xfId="22800"/>
    <cellStyle name="Moneda 2 3 3 7" xfId="2913"/>
    <cellStyle name="Moneda 2 3 3 7 2" xfId="7512"/>
    <cellStyle name="Moneda 2 3 3 7 2 2" xfId="18345"/>
    <cellStyle name="Moneda 2 3 3 7 2 2 2" xfId="39357"/>
    <cellStyle name="Moneda 2 3 3 7 2 3" xfId="28524"/>
    <cellStyle name="Moneda 2 3 3 7 3" xfId="13746"/>
    <cellStyle name="Moneda 2 3 3 7 3 2" xfId="34758"/>
    <cellStyle name="Moneda 2 3 3 7 4" xfId="23925"/>
    <cellStyle name="Moneda 2 3 3 8" xfId="3894"/>
    <cellStyle name="Moneda 2 3 3 8 2" xfId="8493"/>
    <cellStyle name="Moneda 2 3 3 8 2 2" xfId="19326"/>
    <cellStyle name="Moneda 2 3 3 8 2 2 2" xfId="40338"/>
    <cellStyle name="Moneda 2 3 3 8 2 3" xfId="29505"/>
    <cellStyle name="Moneda 2 3 3 8 3" xfId="14727"/>
    <cellStyle name="Moneda 2 3 3 8 3 2" xfId="35739"/>
    <cellStyle name="Moneda 2 3 3 8 4" xfId="24906"/>
    <cellStyle name="Moneda 2 3 3 9" xfId="5049"/>
    <cellStyle name="Moneda 2 3 3 9 2" xfId="15882"/>
    <cellStyle name="Moneda 2 3 3 9 2 2" xfId="36894"/>
    <cellStyle name="Moneda 2 3 3 9 3" xfId="26061"/>
    <cellStyle name="Moneda 2 3 4" xfId="495"/>
    <cellStyle name="Moneda 2 3 4 10" xfId="10685"/>
    <cellStyle name="Moneda 2 3 4 10 2" xfId="31697"/>
    <cellStyle name="Moneda 2 3 4 11" xfId="11339"/>
    <cellStyle name="Moneda 2 3 4 11 2" xfId="32351"/>
    <cellStyle name="Moneda 2 3 4 12" xfId="21518"/>
    <cellStyle name="Moneda 2 3 4 2" xfId="825"/>
    <cellStyle name="Moneda 2 3 4 2 2" xfId="2176"/>
    <cellStyle name="Moneda 2 3 4 2 2 2" xfId="6775"/>
    <cellStyle name="Moneda 2 3 4 2 2 2 2" xfId="17608"/>
    <cellStyle name="Moneda 2 3 4 2 2 2 2 2" xfId="38620"/>
    <cellStyle name="Moneda 2 3 4 2 2 2 3" xfId="27787"/>
    <cellStyle name="Moneda 2 3 4 2 2 3" xfId="13009"/>
    <cellStyle name="Moneda 2 3 4 2 2 3 2" xfId="34021"/>
    <cellStyle name="Moneda 2 3 4 2 2 4" xfId="23188"/>
    <cellStyle name="Moneda 2 3 4 2 3" xfId="3296"/>
    <cellStyle name="Moneda 2 3 4 2 3 2" xfId="7895"/>
    <cellStyle name="Moneda 2 3 4 2 3 2 2" xfId="18728"/>
    <cellStyle name="Moneda 2 3 4 2 3 2 2 2" xfId="39740"/>
    <cellStyle name="Moneda 2 3 4 2 3 2 3" xfId="28907"/>
    <cellStyle name="Moneda 2 3 4 2 3 3" xfId="14129"/>
    <cellStyle name="Moneda 2 3 4 2 3 3 2" xfId="35141"/>
    <cellStyle name="Moneda 2 3 4 2 3 4" xfId="24308"/>
    <cellStyle name="Moneda 2 3 4 2 4" xfId="4277"/>
    <cellStyle name="Moneda 2 3 4 2 4 2" xfId="8876"/>
    <cellStyle name="Moneda 2 3 4 2 4 2 2" xfId="19709"/>
    <cellStyle name="Moneda 2 3 4 2 4 2 2 2" xfId="40721"/>
    <cellStyle name="Moneda 2 3 4 2 4 2 3" xfId="29888"/>
    <cellStyle name="Moneda 2 3 4 2 4 3" xfId="15110"/>
    <cellStyle name="Moneda 2 3 4 2 4 3 2" xfId="36122"/>
    <cellStyle name="Moneda 2 3 4 2 4 4" xfId="25289"/>
    <cellStyle name="Moneda 2 3 4 2 5" xfId="5432"/>
    <cellStyle name="Moneda 2 3 4 2 5 2" xfId="16265"/>
    <cellStyle name="Moneda 2 3 4 2 5 2 2" xfId="37277"/>
    <cellStyle name="Moneda 2 3 4 2 5 3" xfId="26444"/>
    <cellStyle name="Moneda 2 3 4 2 6" xfId="10031"/>
    <cellStyle name="Moneda 2 3 4 2 6 2" xfId="20864"/>
    <cellStyle name="Moneda 2 3 4 2 6 2 2" xfId="41876"/>
    <cellStyle name="Moneda 2 3 4 2 6 3" xfId="31043"/>
    <cellStyle name="Moneda 2 3 4 2 7" xfId="11012"/>
    <cellStyle name="Moneda 2 3 4 2 7 2" xfId="32024"/>
    <cellStyle name="Moneda 2 3 4 2 8" xfId="11666"/>
    <cellStyle name="Moneda 2 3 4 2 8 2" xfId="32678"/>
    <cellStyle name="Moneda 2 3 4 2 9" xfId="21845"/>
    <cellStyle name="Moneda 2 3 4 3" xfId="1155"/>
    <cellStyle name="Moneda 2 3 4 3 2" xfId="2649"/>
    <cellStyle name="Moneda 2 3 4 3 2 2" xfId="7248"/>
    <cellStyle name="Moneda 2 3 4 3 2 2 2" xfId="18081"/>
    <cellStyle name="Moneda 2 3 4 3 2 2 2 2" xfId="39093"/>
    <cellStyle name="Moneda 2 3 4 3 2 2 3" xfId="28260"/>
    <cellStyle name="Moneda 2 3 4 3 2 3" xfId="13482"/>
    <cellStyle name="Moneda 2 3 4 3 2 3 2" xfId="34494"/>
    <cellStyle name="Moneda 2 3 4 3 2 4" xfId="23661"/>
    <cellStyle name="Moneda 2 3 4 3 3" xfId="3623"/>
    <cellStyle name="Moneda 2 3 4 3 3 2" xfId="8222"/>
    <cellStyle name="Moneda 2 3 4 3 3 2 2" xfId="19055"/>
    <cellStyle name="Moneda 2 3 4 3 3 2 2 2" xfId="40067"/>
    <cellStyle name="Moneda 2 3 4 3 3 2 3" xfId="29234"/>
    <cellStyle name="Moneda 2 3 4 3 3 3" xfId="14456"/>
    <cellStyle name="Moneda 2 3 4 3 3 3 2" xfId="35468"/>
    <cellStyle name="Moneda 2 3 4 3 3 4" xfId="24635"/>
    <cellStyle name="Moneda 2 3 4 3 4" xfId="4778"/>
    <cellStyle name="Moneda 2 3 4 3 4 2" xfId="9377"/>
    <cellStyle name="Moneda 2 3 4 3 4 2 2" xfId="20210"/>
    <cellStyle name="Moneda 2 3 4 3 4 2 2 2" xfId="41222"/>
    <cellStyle name="Moneda 2 3 4 3 4 2 3" xfId="30389"/>
    <cellStyle name="Moneda 2 3 4 3 4 3" xfId="15611"/>
    <cellStyle name="Moneda 2 3 4 3 4 3 2" xfId="36623"/>
    <cellStyle name="Moneda 2 3 4 3 4 4" xfId="25790"/>
    <cellStyle name="Moneda 2 3 4 3 5" xfId="5759"/>
    <cellStyle name="Moneda 2 3 4 3 5 2" xfId="16592"/>
    <cellStyle name="Moneda 2 3 4 3 5 2 2" xfId="37604"/>
    <cellStyle name="Moneda 2 3 4 3 5 3" xfId="26771"/>
    <cellStyle name="Moneda 2 3 4 3 6" xfId="10358"/>
    <cellStyle name="Moneda 2 3 4 3 6 2" xfId="21191"/>
    <cellStyle name="Moneda 2 3 4 3 6 2 2" xfId="42203"/>
    <cellStyle name="Moneda 2 3 4 3 6 3" xfId="31370"/>
    <cellStyle name="Moneda 2 3 4 3 7" xfId="11993"/>
    <cellStyle name="Moneda 2 3 4 3 7 2" xfId="33005"/>
    <cellStyle name="Moneda 2 3 4 3 8" xfId="22172"/>
    <cellStyle name="Moneda 2 3 4 4" xfId="1485"/>
    <cellStyle name="Moneda 2 3 4 4 2" xfId="6086"/>
    <cellStyle name="Moneda 2 3 4 4 2 2" xfId="16919"/>
    <cellStyle name="Moneda 2 3 4 4 2 2 2" xfId="37931"/>
    <cellStyle name="Moneda 2 3 4 4 2 3" xfId="27098"/>
    <cellStyle name="Moneda 2 3 4 4 3" xfId="12320"/>
    <cellStyle name="Moneda 2 3 4 4 3 2" xfId="33332"/>
    <cellStyle name="Moneda 2 3 4 4 4" xfId="22499"/>
    <cellStyle name="Moneda 2 3 4 5" xfId="1849"/>
    <cellStyle name="Moneda 2 3 4 5 2" xfId="6448"/>
    <cellStyle name="Moneda 2 3 4 5 2 2" xfId="17281"/>
    <cellStyle name="Moneda 2 3 4 5 2 2 2" xfId="38293"/>
    <cellStyle name="Moneda 2 3 4 5 2 3" xfId="27460"/>
    <cellStyle name="Moneda 2 3 4 5 3" xfId="12682"/>
    <cellStyle name="Moneda 2 3 4 5 3 2" xfId="33694"/>
    <cellStyle name="Moneda 2 3 4 5 4" xfId="22861"/>
    <cellStyle name="Moneda 2 3 4 6" xfId="2969"/>
    <cellStyle name="Moneda 2 3 4 6 2" xfId="7568"/>
    <cellStyle name="Moneda 2 3 4 6 2 2" xfId="18401"/>
    <cellStyle name="Moneda 2 3 4 6 2 2 2" xfId="39413"/>
    <cellStyle name="Moneda 2 3 4 6 2 3" xfId="28580"/>
    <cellStyle name="Moneda 2 3 4 6 3" xfId="13802"/>
    <cellStyle name="Moneda 2 3 4 6 3 2" xfId="34814"/>
    <cellStyle name="Moneda 2 3 4 6 4" xfId="23981"/>
    <cellStyle name="Moneda 2 3 4 7" xfId="3950"/>
    <cellStyle name="Moneda 2 3 4 7 2" xfId="8549"/>
    <cellStyle name="Moneda 2 3 4 7 2 2" xfId="19382"/>
    <cellStyle name="Moneda 2 3 4 7 2 2 2" xfId="40394"/>
    <cellStyle name="Moneda 2 3 4 7 2 3" xfId="29561"/>
    <cellStyle name="Moneda 2 3 4 7 3" xfId="14783"/>
    <cellStyle name="Moneda 2 3 4 7 3 2" xfId="35795"/>
    <cellStyle name="Moneda 2 3 4 7 4" xfId="24962"/>
    <cellStyle name="Moneda 2 3 4 8" xfId="5105"/>
    <cellStyle name="Moneda 2 3 4 8 2" xfId="15938"/>
    <cellStyle name="Moneda 2 3 4 8 2 2" xfId="36950"/>
    <cellStyle name="Moneda 2 3 4 8 3" xfId="26117"/>
    <cellStyle name="Moneda 2 3 4 9" xfId="9704"/>
    <cellStyle name="Moneda 2 3 4 9 2" xfId="20537"/>
    <cellStyle name="Moneda 2 3 4 9 2 2" xfId="41549"/>
    <cellStyle name="Moneda 2 3 4 9 3" xfId="30716"/>
    <cellStyle name="Moneda 2 3 5" xfId="659"/>
    <cellStyle name="Moneda 2 3 5 2" xfId="2011"/>
    <cellStyle name="Moneda 2 3 5 2 2" xfId="6610"/>
    <cellStyle name="Moneda 2 3 5 2 2 2" xfId="17443"/>
    <cellStyle name="Moneda 2 3 5 2 2 2 2" xfId="38455"/>
    <cellStyle name="Moneda 2 3 5 2 2 3" xfId="27622"/>
    <cellStyle name="Moneda 2 3 5 2 3" xfId="12844"/>
    <cellStyle name="Moneda 2 3 5 2 3 2" xfId="33856"/>
    <cellStyle name="Moneda 2 3 5 2 4" xfId="23023"/>
    <cellStyle name="Moneda 2 3 5 3" xfId="3131"/>
    <cellStyle name="Moneda 2 3 5 3 2" xfId="7730"/>
    <cellStyle name="Moneda 2 3 5 3 2 2" xfId="18563"/>
    <cellStyle name="Moneda 2 3 5 3 2 2 2" xfId="39575"/>
    <cellStyle name="Moneda 2 3 5 3 2 3" xfId="28742"/>
    <cellStyle name="Moneda 2 3 5 3 3" xfId="13964"/>
    <cellStyle name="Moneda 2 3 5 3 3 2" xfId="34976"/>
    <cellStyle name="Moneda 2 3 5 3 4" xfId="24143"/>
    <cellStyle name="Moneda 2 3 5 4" xfId="4112"/>
    <cellStyle name="Moneda 2 3 5 4 2" xfId="8711"/>
    <cellStyle name="Moneda 2 3 5 4 2 2" xfId="19544"/>
    <cellStyle name="Moneda 2 3 5 4 2 2 2" xfId="40556"/>
    <cellStyle name="Moneda 2 3 5 4 2 3" xfId="29723"/>
    <cellStyle name="Moneda 2 3 5 4 3" xfId="14945"/>
    <cellStyle name="Moneda 2 3 5 4 3 2" xfId="35957"/>
    <cellStyle name="Moneda 2 3 5 4 4" xfId="25124"/>
    <cellStyle name="Moneda 2 3 5 5" xfId="5267"/>
    <cellStyle name="Moneda 2 3 5 5 2" xfId="16100"/>
    <cellStyle name="Moneda 2 3 5 5 2 2" xfId="37112"/>
    <cellStyle name="Moneda 2 3 5 5 3" xfId="26279"/>
    <cellStyle name="Moneda 2 3 5 6" xfId="9866"/>
    <cellStyle name="Moneda 2 3 5 6 2" xfId="20699"/>
    <cellStyle name="Moneda 2 3 5 6 2 2" xfId="41711"/>
    <cellStyle name="Moneda 2 3 5 6 3" xfId="30878"/>
    <cellStyle name="Moneda 2 3 5 7" xfId="10847"/>
    <cellStyle name="Moneda 2 3 5 7 2" xfId="31859"/>
    <cellStyle name="Moneda 2 3 5 8" xfId="11501"/>
    <cellStyle name="Moneda 2 3 5 8 2" xfId="32513"/>
    <cellStyle name="Moneda 2 3 5 9" xfId="21680"/>
    <cellStyle name="Moneda 2 3 6" xfId="989"/>
    <cellStyle name="Moneda 2 3 6 2" xfId="2341"/>
    <cellStyle name="Moneda 2 3 6 2 2" xfId="6940"/>
    <cellStyle name="Moneda 2 3 6 2 2 2" xfId="17773"/>
    <cellStyle name="Moneda 2 3 6 2 2 2 2" xfId="38785"/>
    <cellStyle name="Moneda 2 3 6 2 2 3" xfId="27952"/>
    <cellStyle name="Moneda 2 3 6 2 3" xfId="13174"/>
    <cellStyle name="Moneda 2 3 6 2 3 2" xfId="34186"/>
    <cellStyle name="Moneda 2 3 6 2 4" xfId="23353"/>
    <cellStyle name="Moneda 2 3 6 3" xfId="3458"/>
    <cellStyle name="Moneda 2 3 6 3 2" xfId="8057"/>
    <cellStyle name="Moneda 2 3 6 3 2 2" xfId="18890"/>
    <cellStyle name="Moneda 2 3 6 3 2 2 2" xfId="39902"/>
    <cellStyle name="Moneda 2 3 6 3 2 3" xfId="29069"/>
    <cellStyle name="Moneda 2 3 6 3 3" xfId="14291"/>
    <cellStyle name="Moneda 2 3 6 3 3 2" xfId="35303"/>
    <cellStyle name="Moneda 2 3 6 3 4" xfId="24470"/>
    <cellStyle name="Moneda 2 3 6 4" xfId="4442"/>
    <cellStyle name="Moneda 2 3 6 4 2" xfId="9041"/>
    <cellStyle name="Moneda 2 3 6 4 2 2" xfId="19874"/>
    <cellStyle name="Moneda 2 3 6 4 2 2 2" xfId="40886"/>
    <cellStyle name="Moneda 2 3 6 4 2 3" xfId="30053"/>
    <cellStyle name="Moneda 2 3 6 4 3" xfId="15275"/>
    <cellStyle name="Moneda 2 3 6 4 3 2" xfId="36287"/>
    <cellStyle name="Moneda 2 3 6 4 4" xfId="25454"/>
    <cellStyle name="Moneda 2 3 6 5" xfId="5594"/>
    <cellStyle name="Moneda 2 3 6 5 2" xfId="16427"/>
    <cellStyle name="Moneda 2 3 6 5 2 2" xfId="37439"/>
    <cellStyle name="Moneda 2 3 6 5 3" xfId="26606"/>
    <cellStyle name="Moneda 2 3 6 6" xfId="10193"/>
    <cellStyle name="Moneda 2 3 6 6 2" xfId="21026"/>
    <cellStyle name="Moneda 2 3 6 6 2 2" xfId="42038"/>
    <cellStyle name="Moneda 2 3 6 6 3" xfId="31205"/>
    <cellStyle name="Moneda 2 3 6 7" xfId="11828"/>
    <cellStyle name="Moneda 2 3 6 7 2" xfId="32840"/>
    <cellStyle name="Moneda 2 3 6 8" xfId="22007"/>
    <cellStyle name="Moneda 2 3 7" xfId="1319"/>
    <cellStyle name="Moneda 2 3 7 2" xfId="2509"/>
    <cellStyle name="Moneda 2 3 7 2 2" xfId="7108"/>
    <cellStyle name="Moneda 2 3 7 2 2 2" xfId="17941"/>
    <cellStyle name="Moneda 2 3 7 2 2 2 2" xfId="38953"/>
    <cellStyle name="Moneda 2 3 7 2 2 3" xfId="28120"/>
    <cellStyle name="Moneda 2 3 7 2 3" xfId="13342"/>
    <cellStyle name="Moneda 2 3 7 2 3 2" xfId="34354"/>
    <cellStyle name="Moneda 2 3 7 2 4" xfId="23521"/>
    <cellStyle name="Moneda 2 3 7 3" xfId="4610"/>
    <cellStyle name="Moneda 2 3 7 3 2" xfId="9209"/>
    <cellStyle name="Moneda 2 3 7 3 2 2" xfId="20042"/>
    <cellStyle name="Moneda 2 3 7 3 2 2 2" xfId="41054"/>
    <cellStyle name="Moneda 2 3 7 3 2 3" xfId="30221"/>
    <cellStyle name="Moneda 2 3 7 3 3" xfId="15443"/>
    <cellStyle name="Moneda 2 3 7 3 3 2" xfId="36455"/>
    <cellStyle name="Moneda 2 3 7 3 4" xfId="25622"/>
    <cellStyle name="Moneda 2 3 7 4" xfId="5921"/>
    <cellStyle name="Moneda 2 3 7 4 2" xfId="16754"/>
    <cellStyle name="Moneda 2 3 7 4 2 2" xfId="37766"/>
    <cellStyle name="Moneda 2 3 7 4 3" xfId="26933"/>
    <cellStyle name="Moneda 2 3 7 5" xfId="12155"/>
    <cellStyle name="Moneda 2 3 7 5 2" xfId="33167"/>
    <cellStyle name="Moneda 2 3 7 6" xfId="22334"/>
    <cellStyle name="Moneda 2 3 8" xfId="1679"/>
    <cellStyle name="Moneda 2 3 8 2" xfId="6278"/>
    <cellStyle name="Moneda 2 3 8 2 2" xfId="17111"/>
    <cellStyle name="Moneda 2 3 8 2 2 2" xfId="38123"/>
    <cellStyle name="Moneda 2 3 8 2 3" xfId="27290"/>
    <cellStyle name="Moneda 2 3 8 3" xfId="12512"/>
    <cellStyle name="Moneda 2 3 8 3 2" xfId="33524"/>
    <cellStyle name="Moneda 2 3 8 4" xfId="22691"/>
    <cellStyle name="Moneda 2 3 9" xfId="2804"/>
    <cellStyle name="Moneda 2 3 9 2" xfId="7403"/>
    <cellStyle name="Moneda 2 3 9 2 2" xfId="18236"/>
    <cellStyle name="Moneda 2 3 9 2 2 2" xfId="39248"/>
    <cellStyle name="Moneda 2 3 9 2 3" xfId="28415"/>
    <cellStyle name="Moneda 2 3 9 3" xfId="13637"/>
    <cellStyle name="Moneda 2 3 9 3 2" xfId="34649"/>
    <cellStyle name="Moneda 2 3 9 4" xfId="23816"/>
    <cellStyle name="Moneda 2 4" xfId="297"/>
    <cellStyle name="Moneda 2 4 10" xfId="3797"/>
    <cellStyle name="Moneda 2 4 10 2" xfId="8396"/>
    <cellStyle name="Moneda 2 4 10 2 2" xfId="19229"/>
    <cellStyle name="Moneda 2 4 10 2 2 2" xfId="40241"/>
    <cellStyle name="Moneda 2 4 10 2 3" xfId="29408"/>
    <cellStyle name="Moneda 2 4 10 3" xfId="14630"/>
    <cellStyle name="Moneda 2 4 10 3 2" xfId="35642"/>
    <cellStyle name="Moneda 2 4 10 4" xfId="24809"/>
    <cellStyle name="Moneda 2 4 11" xfId="4952"/>
    <cellStyle name="Moneda 2 4 11 2" xfId="15785"/>
    <cellStyle name="Moneda 2 4 11 2 2" xfId="36797"/>
    <cellStyle name="Moneda 2 4 11 3" xfId="25964"/>
    <cellStyle name="Moneda 2 4 12" xfId="9551"/>
    <cellStyle name="Moneda 2 4 12 2" xfId="20384"/>
    <cellStyle name="Moneda 2 4 12 2 2" xfId="41396"/>
    <cellStyle name="Moneda 2 4 12 3" xfId="30563"/>
    <cellStyle name="Moneda 2 4 13" xfId="10532"/>
    <cellStyle name="Moneda 2 4 13 2" xfId="31544"/>
    <cellStyle name="Moneda 2 4 14" xfId="11186"/>
    <cellStyle name="Moneda 2 4 14 2" xfId="32198"/>
    <cellStyle name="Moneda 2 4 15" xfId="21365"/>
    <cellStyle name="Moneda 2 4 2" xfId="353"/>
    <cellStyle name="Moneda 2 4 2 10" xfId="9607"/>
    <cellStyle name="Moneda 2 4 2 10 2" xfId="20440"/>
    <cellStyle name="Moneda 2 4 2 10 2 2" xfId="41452"/>
    <cellStyle name="Moneda 2 4 2 10 3" xfId="30619"/>
    <cellStyle name="Moneda 2 4 2 11" xfId="10588"/>
    <cellStyle name="Moneda 2 4 2 11 2" xfId="31600"/>
    <cellStyle name="Moneda 2 4 2 12" xfId="11242"/>
    <cellStyle name="Moneda 2 4 2 12 2" xfId="32254"/>
    <cellStyle name="Moneda 2 4 2 13" xfId="21421"/>
    <cellStyle name="Moneda 2 4 2 2" xfId="563"/>
    <cellStyle name="Moneda 2 4 2 2 10" xfId="10753"/>
    <cellStyle name="Moneda 2 4 2 2 10 2" xfId="31765"/>
    <cellStyle name="Moneda 2 4 2 2 11" xfId="11407"/>
    <cellStyle name="Moneda 2 4 2 2 11 2" xfId="32419"/>
    <cellStyle name="Moneda 2 4 2 2 12" xfId="21586"/>
    <cellStyle name="Moneda 2 4 2 2 2" xfId="893"/>
    <cellStyle name="Moneda 2 4 2 2 2 2" xfId="2244"/>
    <cellStyle name="Moneda 2 4 2 2 2 2 2" xfId="6843"/>
    <cellStyle name="Moneda 2 4 2 2 2 2 2 2" xfId="17676"/>
    <cellStyle name="Moneda 2 4 2 2 2 2 2 2 2" xfId="38688"/>
    <cellStyle name="Moneda 2 4 2 2 2 2 2 3" xfId="27855"/>
    <cellStyle name="Moneda 2 4 2 2 2 2 3" xfId="13077"/>
    <cellStyle name="Moneda 2 4 2 2 2 2 3 2" xfId="34089"/>
    <cellStyle name="Moneda 2 4 2 2 2 2 4" xfId="23256"/>
    <cellStyle name="Moneda 2 4 2 2 2 3" xfId="3364"/>
    <cellStyle name="Moneda 2 4 2 2 2 3 2" xfId="7963"/>
    <cellStyle name="Moneda 2 4 2 2 2 3 2 2" xfId="18796"/>
    <cellStyle name="Moneda 2 4 2 2 2 3 2 2 2" xfId="39808"/>
    <cellStyle name="Moneda 2 4 2 2 2 3 2 3" xfId="28975"/>
    <cellStyle name="Moneda 2 4 2 2 2 3 3" xfId="14197"/>
    <cellStyle name="Moneda 2 4 2 2 2 3 3 2" xfId="35209"/>
    <cellStyle name="Moneda 2 4 2 2 2 3 4" xfId="24376"/>
    <cellStyle name="Moneda 2 4 2 2 2 4" xfId="4345"/>
    <cellStyle name="Moneda 2 4 2 2 2 4 2" xfId="8944"/>
    <cellStyle name="Moneda 2 4 2 2 2 4 2 2" xfId="19777"/>
    <cellStyle name="Moneda 2 4 2 2 2 4 2 2 2" xfId="40789"/>
    <cellStyle name="Moneda 2 4 2 2 2 4 2 3" xfId="29956"/>
    <cellStyle name="Moneda 2 4 2 2 2 4 3" xfId="15178"/>
    <cellStyle name="Moneda 2 4 2 2 2 4 3 2" xfId="36190"/>
    <cellStyle name="Moneda 2 4 2 2 2 4 4" xfId="25357"/>
    <cellStyle name="Moneda 2 4 2 2 2 5" xfId="5500"/>
    <cellStyle name="Moneda 2 4 2 2 2 5 2" xfId="16333"/>
    <cellStyle name="Moneda 2 4 2 2 2 5 2 2" xfId="37345"/>
    <cellStyle name="Moneda 2 4 2 2 2 5 3" xfId="26512"/>
    <cellStyle name="Moneda 2 4 2 2 2 6" xfId="10099"/>
    <cellStyle name="Moneda 2 4 2 2 2 6 2" xfId="20932"/>
    <cellStyle name="Moneda 2 4 2 2 2 6 2 2" xfId="41944"/>
    <cellStyle name="Moneda 2 4 2 2 2 6 3" xfId="31111"/>
    <cellStyle name="Moneda 2 4 2 2 2 7" xfId="11080"/>
    <cellStyle name="Moneda 2 4 2 2 2 7 2" xfId="32092"/>
    <cellStyle name="Moneda 2 4 2 2 2 8" xfId="11734"/>
    <cellStyle name="Moneda 2 4 2 2 2 8 2" xfId="32746"/>
    <cellStyle name="Moneda 2 4 2 2 2 9" xfId="21913"/>
    <cellStyle name="Moneda 2 4 2 2 3" xfId="1223"/>
    <cellStyle name="Moneda 2 4 2 2 3 2" xfId="2710"/>
    <cellStyle name="Moneda 2 4 2 2 3 2 2" xfId="7309"/>
    <cellStyle name="Moneda 2 4 2 2 3 2 2 2" xfId="18142"/>
    <cellStyle name="Moneda 2 4 2 2 3 2 2 2 2" xfId="39154"/>
    <cellStyle name="Moneda 2 4 2 2 3 2 2 3" xfId="28321"/>
    <cellStyle name="Moneda 2 4 2 2 3 2 3" xfId="13543"/>
    <cellStyle name="Moneda 2 4 2 2 3 2 3 2" xfId="34555"/>
    <cellStyle name="Moneda 2 4 2 2 3 2 4" xfId="23722"/>
    <cellStyle name="Moneda 2 4 2 2 3 3" xfId="3691"/>
    <cellStyle name="Moneda 2 4 2 2 3 3 2" xfId="8290"/>
    <cellStyle name="Moneda 2 4 2 2 3 3 2 2" xfId="19123"/>
    <cellStyle name="Moneda 2 4 2 2 3 3 2 2 2" xfId="40135"/>
    <cellStyle name="Moneda 2 4 2 2 3 3 2 3" xfId="29302"/>
    <cellStyle name="Moneda 2 4 2 2 3 3 3" xfId="14524"/>
    <cellStyle name="Moneda 2 4 2 2 3 3 3 2" xfId="35536"/>
    <cellStyle name="Moneda 2 4 2 2 3 3 4" xfId="24703"/>
    <cellStyle name="Moneda 2 4 2 2 3 4" xfId="4846"/>
    <cellStyle name="Moneda 2 4 2 2 3 4 2" xfId="9445"/>
    <cellStyle name="Moneda 2 4 2 2 3 4 2 2" xfId="20278"/>
    <cellStyle name="Moneda 2 4 2 2 3 4 2 2 2" xfId="41290"/>
    <cellStyle name="Moneda 2 4 2 2 3 4 2 3" xfId="30457"/>
    <cellStyle name="Moneda 2 4 2 2 3 4 3" xfId="15679"/>
    <cellStyle name="Moneda 2 4 2 2 3 4 3 2" xfId="36691"/>
    <cellStyle name="Moneda 2 4 2 2 3 4 4" xfId="25858"/>
    <cellStyle name="Moneda 2 4 2 2 3 5" xfId="5827"/>
    <cellStyle name="Moneda 2 4 2 2 3 5 2" xfId="16660"/>
    <cellStyle name="Moneda 2 4 2 2 3 5 2 2" xfId="37672"/>
    <cellStyle name="Moneda 2 4 2 2 3 5 3" xfId="26839"/>
    <cellStyle name="Moneda 2 4 2 2 3 6" xfId="10426"/>
    <cellStyle name="Moneda 2 4 2 2 3 6 2" xfId="21259"/>
    <cellStyle name="Moneda 2 4 2 2 3 6 2 2" xfId="42271"/>
    <cellStyle name="Moneda 2 4 2 2 3 6 3" xfId="31438"/>
    <cellStyle name="Moneda 2 4 2 2 3 7" xfId="12061"/>
    <cellStyle name="Moneda 2 4 2 2 3 7 2" xfId="33073"/>
    <cellStyle name="Moneda 2 4 2 2 3 8" xfId="22240"/>
    <cellStyle name="Moneda 2 4 2 2 4" xfId="1553"/>
    <cellStyle name="Moneda 2 4 2 2 4 2" xfId="6154"/>
    <cellStyle name="Moneda 2 4 2 2 4 2 2" xfId="16987"/>
    <cellStyle name="Moneda 2 4 2 2 4 2 2 2" xfId="37999"/>
    <cellStyle name="Moneda 2 4 2 2 4 2 3" xfId="27166"/>
    <cellStyle name="Moneda 2 4 2 2 4 3" xfId="12388"/>
    <cellStyle name="Moneda 2 4 2 2 4 3 2" xfId="33400"/>
    <cellStyle name="Moneda 2 4 2 2 4 4" xfId="22567"/>
    <cellStyle name="Moneda 2 4 2 2 5" xfId="1917"/>
    <cellStyle name="Moneda 2 4 2 2 5 2" xfId="6516"/>
    <cellStyle name="Moneda 2 4 2 2 5 2 2" xfId="17349"/>
    <cellStyle name="Moneda 2 4 2 2 5 2 2 2" xfId="38361"/>
    <cellStyle name="Moneda 2 4 2 2 5 2 3" xfId="27528"/>
    <cellStyle name="Moneda 2 4 2 2 5 3" xfId="12750"/>
    <cellStyle name="Moneda 2 4 2 2 5 3 2" xfId="33762"/>
    <cellStyle name="Moneda 2 4 2 2 5 4" xfId="22929"/>
    <cellStyle name="Moneda 2 4 2 2 6" xfId="3037"/>
    <cellStyle name="Moneda 2 4 2 2 6 2" xfId="7636"/>
    <cellStyle name="Moneda 2 4 2 2 6 2 2" xfId="18469"/>
    <cellStyle name="Moneda 2 4 2 2 6 2 2 2" xfId="39481"/>
    <cellStyle name="Moneda 2 4 2 2 6 2 3" xfId="28648"/>
    <cellStyle name="Moneda 2 4 2 2 6 3" xfId="13870"/>
    <cellStyle name="Moneda 2 4 2 2 6 3 2" xfId="34882"/>
    <cellStyle name="Moneda 2 4 2 2 6 4" xfId="24049"/>
    <cellStyle name="Moneda 2 4 2 2 7" xfId="4018"/>
    <cellStyle name="Moneda 2 4 2 2 7 2" xfId="8617"/>
    <cellStyle name="Moneda 2 4 2 2 7 2 2" xfId="19450"/>
    <cellStyle name="Moneda 2 4 2 2 7 2 2 2" xfId="40462"/>
    <cellStyle name="Moneda 2 4 2 2 7 2 3" xfId="29629"/>
    <cellStyle name="Moneda 2 4 2 2 7 3" xfId="14851"/>
    <cellStyle name="Moneda 2 4 2 2 7 3 2" xfId="35863"/>
    <cellStyle name="Moneda 2 4 2 2 7 4" xfId="25030"/>
    <cellStyle name="Moneda 2 4 2 2 8" xfId="5173"/>
    <cellStyle name="Moneda 2 4 2 2 8 2" xfId="16006"/>
    <cellStyle name="Moneda 2 4 2 2 8 2 2" xfId="37018"/>
    <cellStyle name="Moneda 2 4 2 2 8 3" xfId="26185"/>
    <cellStyle name="Moneda 2 4 2 2 9" xfId="9772"/>
    <cellStyle name="Moneda 2 4 2 2 9 2" xfId="20605"/>
    <cellStyle name="Moneda 2 4 2 2 9 2 2" xfId="41617"/>
    <cellStyle name="Moneda 2 4 2 2 9 3" xfId="30784"/>
    <cellStyle name="Moneda 2 4 2 3" xfId="727"/>
    <cellStyle name="Moneda 2 4 2 3 2" xfId="2079"/>
    <cellStyle name="Moneda 2 4 2 3 2 2" xfId="6678"/>
    <cellStyle name="Moneda 2 4 2 3 2 2 2" xfId="17511"/>
    <cellStyle name="Moneda 2 4 2 3 2 2 2 2" xfId="38523"/>
    <cellStyle name="Moneda 2 4 2 3 2 2 3" xfId="27690"/>
    <cellStyle name="Moneda 2 4 2 3 2 3" xfId="12912"/>
    <cellStyle name="Moneda 2 4 2 3 2 3 2" xfId="33924"/>
    <cellStyle name="Moneda 2 4 2 3 2 4" xfId="23091"/>
    <cellStyle name="Moneda 2 4 2 3 3" xfId="3199"/>
    <cellStyle name="Moneda 2 4 2 3 3 2" xfId="7798"/>
    <cellStyle name="Moneda 2 4 2 3 3 2 2" xfId="18631"/>
    <cellStyle name="Moneda 2 4 2 3 3 2 2 2" xfId="39643"/>
    <cellStyle name="Moneda 2 4 2 3 3 2 3" xfId="28810"/>
    <cellStyle name="Moneda 2 4 2 3 3 3" xfId="14032"/>
    <cellStyle name="Moneda 2 4 2 3 3 3 2" xfId="35044"/>
    <cellStyle name="Moneda 2 4 2 3 3 4" xfId="24211"/>
    <cellStyle name="Moneda 2 4 2 3 4" xfId="4180"/>
    <cellStyle name="Moneda 2 4 2 3 4 2" xfId="8779"/>
    <cellStyle name="Moneda 2 4 2 3 4 2 2" xfId="19612"/>
    <cellStyle name="Moneda 2 4 2 3 4 2 2 2" xfId="40624"/>
    <cellStyle name="Moneda 2 4 2 3 4 2 3" xfId="29791"/>
    <cellStyle name="Moneda 2 4 2 3 4 3" xfId="15013"/>
    <cellStyle name="Moneda 2 4 2 3 4 3 2" xfId="36025"/>
    <cellStyle name="Moneda 2 4 2 3 4 4" xfId="25192"/>
    <cellStyle name="Moneda 2 4 2 3 5" xfId="5335"/>
    <cellStyle name="Moneda 2 4 2 3 5 2" xfId="16168"/>
    <cellStyle name="Moneda 2 4 2 3 5 2 2" xfId="37180"/>
    <cellStyle name="Moneda 2 4 2 3 5 3" xfId="26347"/>
    <cellStyle name="Moneda 2 4 2 3 6" xfId="9934"/>
    <cellStyle name="Moneda 2 4 2 3 6 2" xfId="20767"/>
    <cellStyle name="Moneda 2 4 2 3 6 2 2" xfId="41779"/>
    <cellStyle name="Moneda 2 4 2 3 6 3" xfId="30946"/>
    <cellStyle name="Moneda 2 4 2 3 7" xfId="10915"/>
    <cellStyle name="Moneda 2 4 2 3 7 2" xfId="31927"/>
    <cellStyle name="Moneda 2 4 2 3 8" xfId="11569"/>
    <cellStyle name="Moneda 2 4 2 3 8 2" xfId="32581"/>
    <cellStyle name="Moneda 2 4 2 3 9" xfId="21748"/>
    <cellStyle name="Moneda 2 4 2 4" xfId="1057"/>
    <cellStyle name="Moneda 2 4 2 4 2" xfId="2409"/>
    <cellStyle name="Moneda 2 4 2 4 2 2" xfId="7008"/>
    <cellStyle name="Moneda 2 4 2 4 2 2 2" xfId="17841"/>
    <cellStyle name="Moneda 2 4 2 4 2 2 2 2" xfId="38853"/>
    <cellStyle name="Moneda 2 4 2 4 2 2 3" xfId="28020"/>
    <cellStyle name="Moneda 2 4 2 4 2 3" xfId="13242"/>
    <cellStyle name="Moneda 2 4 2 4 2 3 2" xfId="34254"/>
    <cellStyle name="Moneda 2 4 2 4 2 4" xfId="23421"/>
    <cellStyle name="Moneda 2 4 2 4 3" xfId="3526"/>
    <cellStyle name="Moneda 2 4 2 4 3 2" xfId="8125"/>
    <cellStyle name="Moneda 2 4 2 4 3 2 2" xfId="18958"/>
    <cellStyle name="Moneda 2 4 2 4 3 2 2 2" xfId="39970"/>
    <cellStyle name="Moneda 2 4 2 4 3 2 3" xfId="29137"/>
    <cellStyle name="Moneda 2 4 2 4 3 3" xfId="14359"/>
    <cellStyle name="Moneda 2 4 2 4 3 3 2" xfId="35371"/>
    <cellStyle name="Moneda 2 4 2 4 3 4" xfId="24538"/>
    <cellStyle name="Moneda 2 4 2 4 4" xfId="4510"/>
    <cellStyle name="Moneda 2 4 2 4 4 2" xfId="9109"/>
    <cellStyle name="Moneda 2 4 2 4 4 2 2" xfId="19942"/>
    <cellStyle name="Moneda 2 4 2 4 4 2 2 2" xfId="40954"/>
    <cellStyle name="Moneda 2 4 2 4 4 2 3" xfId="30121"/>
    <cellStyle name="Moneda 2 4 2 4 4 3" xfId="15343"/>
    <cellStyle name="Moneda 2 4 2 4 4 3 2" xfId="36355"/>
    <cellStyle name="Moneda 2 4 2 4 4 4" xfId="25522"/>
    <cellStyle name="Moneda 2 4 2 4 5" xfId="5662"/>
    <cellStyle name="Moneda 2 4 2 4 5 2" xfId="16495"/>
    <cellStyle name="Moneda 2 4 2 4 5 2 2" xfId="37507"/>
    <cellStyle name="Moneda 2 4 2 4 5 3" xfId="26674"/>
    <cellStyle name="Moneda 2 4 2 4 6" xfId="10261"/>
    <cellStyle name="Moneda 2 4 2 4 6 2" xfId="21094"/>
    <cellStyle name="Moneda 2 4 2 4 6 2 2" xfId="42106"/>
    <cellStyle name="Moneda 2 4 2 4 6 3" xfId="31273"/>
    <cellStyle name="Moneda 2 4 2 4 7" xfId="11896"/>
    <cellStyle name="Moneda 2 4 2 4 7 2" xfId="32908"/>
    <cellStyle name="Moneda 2 4 2 4 8" xfId="22075"/>
    <cellStyle name="Moneda 2 4 2 5" xfId="1387"/>
    <cellStyle name="Moneda 2 4 2 5 2" xfId="2577"/>
    <cellStyle name="Moneda 2 4 2 5 2 2" xfId="7176"/>
    <cellStyle name="Moneda 2 4 2 5 2 2 2" xfId="18009"/>
    <cellStyle name="Moneda 2 4 2 5 2 2 2 2" xfId="39021"/>
    <cellStyle name="Moneda 2 4 2 5 2 2 3" xfId="28188"/>
    <cellStyle name="Moneda 2 4 2 5 2 3" xfId="13410"/>
    <cellStyle name="Moneda 2 4 2 5 2 3 2" xfId="34422"/>
    <cellStyle name="Moneda 2 4 2 5 2 4" xfId="23589"/>
    <cellStyle name="Moneda 2 4 2 5 3" xfId="4678"/>
    <cellStyle name="Moneda 2 4 2 5 3 2" xfId="9277"/>
    <cellStyle name="Moneda 2 4 2 5 3 2 2" xfId="20110"/>
    <cellStyle name="Moneda 2 4 2 5 3 2 2 2" xfId="41122"/>
    <cellStyle name="Moneda 2 4 2 5 3 2 3" xfId="30289"/>
    <cellStyle name="Moneda 2 4 2 5 3 3" xfId="15511"/>
    <cellStyle name="Moneda 2 4 2 5 3 3 2" xfId="36523"/>
    <cellStyle name="Moneda 2 4 2 5 3 4" xfId="25690"/>
    <cellStyle name="Moneda 2 4 2 5 4" xfId="5989"/>
    <cellStyle name="Moneda 2 4 2 5 4 2" xfId="16822"/>
    <cellStyle name="Moneda 2 4 2 5 4 2 2" xfId="37834"/>
    <cellStyle name="Moneda 2 4 2 5 4 3" xfId="27001"/>
    <cellStyle name="Moneda 2 4 2 5 5" xfId="12223"/>
    <cellStyle name="Moneda 2 4 2 5 5 2" xfId="33235"/>
    <cellStyle name="Moneda 2 4 2 5 6" xfId="22402"/>
    <cellStyle name="Moneda 2 4 2 6" xfId="1747"/>
    <cellStyle name="Moneda 2 4 2 6 2" xfId="6346"/>
    <cellStyle name="Moneda 2 4 2 6 2 2" xfId="17179"/>
    <cellStyle name="Moneda 2 4 2 6 2 2 2" xfId="38191"/>
    <cellStyle name="Moneda 2 4 2 6 2 3" xfId="27358"/>
    <cellStyle name="Moneda 2 4 2 6 3" xfId="12580"/>
    <cellStyle name="Moneda 2 4 2 6 3 2" xfId="33592"/>
    <cellStyle name="Moneda 2 4 2 6 4" xfId="22759"/>
    <cellStyle name="Moneda 2 4 2 7" xfId="2872"/>
    <cellStyle name="Moneda 2 4 2 7 2" xfId="7471"/>
    <cellStyle name="Moneda 2 4 2 7 2 2" xfId="18304"/>
    <cellStyle name="Moneda 2 4 2 7 2 2 2" xfId="39316"/>
    <cellStyle name="Moneda 2 4 2 7 2 3" xfId="28483"/>
    <cellStyle name="Moneda 2 4 2 7 3" xfId="13705"/>
    <cellStyle name="Moneda 2 4 2 7 3 2" xfId="34717"/>
    <cellStyle name="Moneda 2 4 2 7 4" xfId="23884"/>
    <cellStyle name="Moneda 2 4 2 8" xfId="3853"/>
    <cellStyle name="Moneda 2 4 2 8 2" xfId="8452"/>
    <cellStyle name="Moneda 2 4 2 8 2 2" xfId="19285"/>
    <cellStyle name="Moneda 2 4 2 8 2 2 2" xfId="40297"/>
    <cellStyle name="Moneda 2 4 2 8 2 3" xfId="29464"/>
    <cellStyle name="Moneda 2 4 2 8 3" xfId="14686"/>
    <cellStyle name="Moneda 2 4 2 8 3 2" xfId="35698"/>
    <cellStyle name="Moneda 2 4 2 8 4" xfId="24865"/>
    <cellStyle name="Moneda 2 4 2 9" xfId="5008"/>
    <cellStyle name="Moneda 2 4 2 9 2" xfId="15841"/>
    <cellStyle name="Moneda 2 4 2 9 2 2" xfId="36853"/>
    <cellStyle name="Moneda 2 4 2 9 3" xfId="26020"/>
    <cellStyle name="Moneda 2 4 3" xfId="407"/>
    <cellStyle name="Moneda 2 4 3 10" xfId="9660"/>
    <cellStyle name="Moneda 2 4 3 10 2" xfId="20493"/>
    <cellStyle name="Moneda 2 4 3 10 2 2" xfId="41505"/>
    <cellStyle name="Moneda 2 4 3 10 3" xfId="30672"/>
    <cellStyle name="Moneda 2 4 3 11" xfId="10641"/>
    <cellStyle name="Moneda 2 4 3 11 2" xfId="31653"/>
    <cellStyle name="Moneda 2 4 3 12" xfId="11295"/>
    <cellStyle name="Moneda 2 4 3 12 2" xfId="32307"/>
    <cellStyle name="Moneda 2 4 3 13" xfId="21474"/>
    <cellStyle name="Moneda 2 4 3 2" xfId="618"/>
    <cellStyle name="Moneda 2 4 3 2 10" xfId="10806"/>
    <cellStyle name="Moneda 2 4 3 2 10 2" xfId="31818"/>
    <cellStyle name="Moneda 2 4 3 2 11" xfId="11460"/>
    <cellStyle name="Moneda 2 4 3 2 11 2" xfId="32472"/>
    <cellStyle name="Moneda 2 4 3 2 12" xfId="21639"/>
    <cellStyle name="Moneda 2 4 3 2 2" xfId="948"/>
    <cellStyle name="Moneda 2 4 3 2 2 2" xfId="2297"/>
    <cellStyle name="Moneda 2 4 3 2 2 2 2" xfId="6896"/>
    <cellStyle name="Moneda 2 4 3 2 2 2 2 2" xfId="17729"/>
    <cellStyle name="Moneda 2 4 3 2 2 2 2 2 2" xfId="38741"/>
    <cellStyle name="Moneda 2 4 3 2 2 2 2 3" xfId="27908"/>
    <cellStyle name="Moneda 2 4 3 2 2 2 3" xfId="13130"/>
    <cellStyle name="Moneda 2 4 3 2 2 2 3 2" xfId="34142"/>
    <cellStyle name="Moneda 2 4 3 2 2 2 4" xfId="23309"/>
    <cellStyle name="Moneda 2 4 3 2 2 3" xfId="3417"/>
    <cellStyle name="Moneda 2 4 3 2 2 3 2" xfId="8016"/>
    <cellStyle name="Moneda 2 4 3 2 2 3 2 2" xfId="18849"/>
    <cellStyle name="Moneda 2 4 3 2 2 3 2 2 2" xfId="39861"/>
    <cellStyle name="Moneda 2 4 3 2 2 3 2 3" xfId="29028"/>
    <cellStyle name="Moneda 2 4 3 2 2 3 3" xfId="14250"/>
    <cellStyle name="Moneda 2 4 3 2 2 3 3 2" xfId="35262"/>
    <cellStyle name="Moneda 2 4 3 2 2 3 4" xfId="24429"/>
    <cellStyle name="Moneda 2 4 3 2 2 4" xfId="4398"/>
    <cellStyle name="Moneda 2 4 3 2 2 4 2" xfId="8997"/>
    <cellStyle name="Moneda 2 4 3 2 2 4 2 2" xfId="19830"/>
    <cellStyle name="Moneda 2 4 3 2 2 4 2 2 2" xfId="40842"/>
    <cellStyle name="Moneda 2 4 3 2 2 4 2 3" xfId="30009"/>
    <cellStyle name="Moneda 2 4 3 2 2 4 3" xfId="15231"/>
    <cellStyle name="Moneda 2 4 3 2 2 4 3 2" xfId="36243"/>
    <cellStyle name="Moneda 2 4 3 2 2 4 4" xfId="25410"/>
    <cellStyle name="Moneda 2 4 3 2 2 5" xfId="5553"/>
    <cellStyle name="Moneda 2 4 3 2 2 5 2" xfId="16386"/>
    <cellStyle name="Moneda 2 4 3 2 2 5 2 2" xfId="37398"/>
    <cellStyle name="Moneda 2 4 3 2 2 5 3" xfId="26565"/>
    <cellStyle name="Moneda 2 4 3 2 2 6" xfId="10152"/>
    <cellStyle name="Moneda 2 4 3 2 2 6 2" xfId="20985"/>
    <cellStyle name="Moneda 2 4 3 2 2 6 2 2" xfId="41997"/>
    <cellStyle name="Moneda 2 4 3 2 2 6 3" xfId="31164"/>
    <cellStyle name="Moneda 2 4 3 2 2 7" xfId="11133"/>
    <cellStyle name="Moneda 2 4 3 2 2 7 2" xfId="32145"/>
    <cellStyle name="Moneda 2 4 3 2 2 8" xfId="11787"/>
    <cellStyle name="Moneda 2 4 3 2 2 8 2" xfId="32799"/>
    <cellStyle name="Moneda 2 4 3 2 2 9" xfId="21966"/>
    <cellStyle name="Moneda 2 4 3 2 3" xfId="1278"/>
    <cellStyle name="Moneda 2 4 3 2 3 2" xfId="2763"/>
    <cellStyle name="Moneda 2 4 3 2 3 2 2" xfId="7362"/>
    <cellStyle name="Moneda 2 4 3 2 3 2 2 2" xfId="18195"/>
    <cellStyle name="Moneda 2 4 3 2 3 2 2 2 2" xfId="39207"/>
    <cellStyle name="Moneda 2 4 3 2 3 2 2 3" xfId="28374"/>
    <cellStyle name="Moneda 2 4 3 2 3 2 3" xfId="13596"/>
    <cellStyle name="Moneda 2 4 3 2 3 2 3 2" xfId="34608"/>
    <cellStyle name="Moneda 2 4 3 2 3 2 4" xfId="23775"/>
    <cellStyle name="Moneda 2 4 3 2 3 3" xfId="3744"/>
    <cellStyle name="Moneda 2 4 3 2 3 3 2" xfId="8343"/>
    <cellStyle name="Moneda 2 4 3 2 3 3 2 2" xfId="19176"/>
    <cellStyle name="Moneda 2 4 3 2 3 3 2 2 2" xfId="40188"/>
    <cellStyle name="Moneda 2 4 3 2 3 3 2 3" xfId="29355"/>
    <cellStyle name="Moneda 2 4 3 2 3 3 3" xfId="14577"/>
    <cellStyle name="Moneda 2 4 3 2 3 3 3 2" xfId="35589"/>
    <cellStyle name="Moneda 2 4 3 2 3 3 4" xfId="24756"/>
    <cellStyle name="Moneda 2 4 3 2 3 4" xfId="4899"/>
    <cellStyle name="Moneda 2 4 3 2 3 4 2" xfId="9498"/>
    <cellStyle name="Moneda 2 4 3 2 3 4 2 2" xfId="20331"/>
    <cellStyle name="Moneda 2 4 3 2 3 4 2 2 2" xfId="41343"/>
    <cellStyle name="Moneda 2 4 3 2 3 4 2 3" xfId="30510"/>
    <cellStyle name="Moneda 2 4 3 2 3 4 3" xfId="15732"/>
    <cellStyle name="Moneda 2 4 3 2 3 4 3 2" xfId="36744"/>
    <cellStyle name="Moneda 2 4 3 2 3 4 4" xfId="25911"/>
    <cellStyle name="Moneda 2 4 3 2 3 5" xfId="5880"/>
    <cellStyle name="Moneda 2 4 3 2 3 5 2" xfId="16713"/>
    <cellStyle name="Moneda 2 4 3 2 3 5 2 2" xfId="37725"/>
    <cellStyle name="Moneda 2 4 3 2 3 5 3" xfId="26892"/>
    <cellStyle name="Moneda 2 4 3 2 3 6" xfId="10479"/>
    <cellStyle name="Moneda 2 4 3 2 3 6 2" xfId="21312"/>
    <cellStyle name="Moneda 2 4 3 2 3 6 2 2" xfId="42324"/>
    <cellStyle name="Moneda 2 4 3 2 3 6 3" xfId="31491"/>
    <cellStyle name="Moneda 2 4 3 2 3 7" xfId="12114"/>
    <cellStyle name="Moneda 2 4 3 2 3 7 2" xfId="33126"/>
    <cellStyle name="Moneda 2 4 3 2 3 8" xfId="22293"/>
    <cellStyle name="Moneda 2 4 3 2 4" xfId="1608"/>
    <cellStyle name="Moneda 2 4 3 2 4 2" xfId="6207"/>
    <cellStyle name="Moneda 2 4 3 2 4 2 2" xfId="17040"/>
    <cellStyle name="Moneda 2 4 3 2 4 2 2 2" xfId="38052"/>
    <cellStyle name="Moneda 2 4 3 2 4 2 3" xfId="27219"/>
    <cellStyle name="Moneda 2 4 3 2 4 3" xfId="12441"/>
    <cellStyle name="Moneda 2 4 3 2 4 3 2" xfId="33453"/>
    <cellStyle name="Moneda 2 4 3 2 4 4" xfId="22620"/>
    <cellStyle name="Moneda 2 4 3 2 5" xfId="1970"/>
    <cellStyle name="Moneda 2 4 3 2 5 2" xfId="6569"/>
    <cellStyle name="Moneda 2 4 3 2 5 2 2" xfId="17402"/>
    <cellStyle name="Moneda 2 4 3 2 5 2 2 2" xfId="38414"/>
    <cellStyle name="Moneda 2 4 3 2 5 2 3" xfId="27581"/>
    <cellStyle name="Moneda 2 4 3 2 5 3" xfId="12803"/>
    <cellStyle name="Moneda 2 4 3 2 5 3 2" xfId="33815"/>
    <cellStyle name="Moneda 2 4 3 2 5 4" xfId="22982"/>
    <cellStyle name="Moneda 2 4 3 2 6" xfId="3090"/>
    <cellStyle name="Moneda 2 4 3 2 6 2" xfId="7689"/>
    <cellStyle name="Moneda 2 4 3 2 6 2 2" xfId="18522"/>
    <cellStyle name="Moneda 2 4 3 2 6 2 2 2" xfId="39534"/>
    <cellStyle name="Moneda 2 4 3 2 6 2 3" xfId="28701"/>
    <cellStyle name="Moneda 2 4 3 2 6 3" xfId="13923"/>
    <cellStyle name="Moneda 2 4 3 2 6 3 2" xfId="34935"/>
    <cellStyle name="Moneda 2 4 3 2 6 4" xfId="24102"/>
    <cellStyle name="Moneda 2 4 3 2 7" xfId="4071"/>
    <cellStyle name="Moneda 2 4 3 2 7 2" xfId="8670"/>
    <cellStyle name="Moneda 2 4 3 2 7 2 2" xfId="19503"/>
    <cellStyle name="Moneda 2 4 3 2 7 2 2 2" xfId="40515"/>
    <cellStyle name="Moneda 2 4 3 2 7 2 3" xfId="29682"/>
    <cellStyle name="Moneda 2 4 3 2 7 3" xfId="14904"/>
    <cellStyle name="Moneda 2 4 3 2 7 3 2" xfId="35916"/>
    <cellStyle name="Moneda 2 4 3 2 7 4" xfId="25083"/>
    <cellStyle name="Moneda 2 4 3 2 8" xfId="5226"/>
    <cellStyle name="Moneda 2 4 3 2 8 2" xfId="16059"/>
    <cellStyle name="Moneda 2 4 3 2 8 2 2" xfId="37071"/>
    <cellStyle name="Moneda 2 4 3 2 8 3" xfId="26238"/>
    <cellStyle name="Moneda 2 4 3 2 9" xfId="9825"/>
    <cellStyle name="Moneda 2 4 3 2 9 2" xfId="20658"/>
    <cellStyle name="Moneda 2 4 3 2 9 2 2" xfId="41670"/>
    <cellStyle name="Moneda 2 4 3 2 9 3" xfId="30837"/>
    <cellStyle name="Moneda 2 4 3 3" xfId="781"/>
    <cellStyle name="Moneda 2 4 3 3 2" xfId="2132"/>
    <cellStyle name="Moneda 2 4 3 3 2 2" xfId="6731"/>
    <cellStyle name="Moneda 2 4 3 3 2 2 2" xfId="17564"/>
    <cellStyle name="Moneda 2 4 3 3 2 2 2 2" xfId="38576"/>
    <cellStyle name="Moneda 2 4 3 3 2 2 3" xfId="27743"/>
    <cellStyle name="Moneda 2 4 3 3 2 3" xfId="12965"/>
    <cellStyle name="Moneda 2 4 3 3 2 3 2" xfId="33977"/>
    <cellStyle name="Moneda 2 4 3 3 2 4" xfId="23144"/>
    <cellStyle name="Moneda 2 4 3 3 3" xfId="3252"/>
    <cellStyle name="Moneda 2 4 3 3 3 2" xfId="7851"/>
    <cellStyle name="Moneda 2 4 3 3 3 2 2" xfId="18684"/>
    <cellStyle name="Moneda 2 4 3 3 3 2 2 2" xfId="39696"/>
    <cellStyle name="Moneda 2 4 3 3 3 2 3" xfId="28863"/>
    <cellStyle name="Moneda 2 4 3 3 3 3" xfId="14085"/>
    <cellStyle name="Moneda 2 4 3 3 3 3 2" xfId="35097"/>
    <cellStyle name="Moneda 2 4 3 3 3 4" xfId="24264"/>
    <cellStyle name="Moneda 2 4 3 3 4" xfId="4233"/>
    <cellStyle name="Moneda 2 4 3 3 4 2" xfId="8832"/>
    <cellStyle name="Moneda 2 4 3 3 4 2 2" xfId="19665"/>
    <cellStyle name="Moneda 2 4 3 3 4 2 2 2" xfId="40677"/>
    <cellStyle name="Moneda 2 4 3 3 4 2 3" xfId="29844"/>
    <cellStyle name="Moneda 2 4 3 3 4 3" xfId="15066"/>
    <cellStyle name="Moneda 2 4 3 3 4 3 2" xfId="36078"/>
    <cellStyle name="Moneda 2 4 3 3 4 4" xfId="25245"/>
    <cellStyle name="Moneda 2 4 3 3 5" xfId="5388"/>
    <cellStyle name="Moneda 2 4 3 3 5 2" xfId="16221"/>
    <cellStyle name="Moneda 2 4 3 3 5 2 2" xfId="37233"/>
    <cellStyle name="Moneda 2 4 3 3 5 3" xfId="26400"/>
    <cellStyle name="Moneda 2 4 3 3 6" xfId="9987"/>
    <cellStyle name="Moneda 2 4 3 3 6 2" xfId="20820"/>
    <cellStyle name="Moneda 2 4 3 3 6 2 2" xfId="41832"/>
    <cellStyle name="Moneda 2 4 3 3 6 3" xfId="30999"/>
    <cellStyle name="Moneda 2 4 3 3 7" xfId="10968"/>
    <cellStyle name="Moneda 2 4 3 3 7 2" xfId="31980"/>
    <cellStyle name="Moneda 2 4 3 3 8" xfId="11622"/>
    <cellStyle name="Moneda 2 4 3 3 8 2" xfId="32634"/>
    <cellStyle name="Moneda 2 4 3 3 9" xfId="21801"/>
    <cellStyle name="Moneda 2 4 3 4" xfId="1111"/>
    <cellStyle name="Moneda 2 4 3 4 2" xfId="2462"/>
    <cellStyle name="Moneda 2 4 3 4 2 2" xfId="7061"/>
    <cellStyle name="Moneda 2 4 3 4 2 2 2" xfId="17894"/>
    <cellStyle name="Moneda 2 4 3 4 2 2 2 2" xfId="38906"/>
    <cellStyle name="Moneda 2 4 3 4 2 2 3" xfId="28073"/>
    <cellStyle name="Moneda 2 4 3 4 2 3" xfId="13295"/>
    <cellStyle name="Moneda 2 4 3 4 2 3 2" xfId="34307"/>
    <cellStyle name="Moneda 2 4 3 4 2 4" xfId="23474"/>
    <cellStyle name="Moneda 2 4 3 4 3" xfId="3579"/>
    <cellStyle name="Moneda 2 4 3 4 3 2" xfId="8178"/>
    <cellStyle name="Moneda 2 4 3 4 3 2 2" xfId="19011"/>
    <cellStyle name="Moneda 2 4 3 4 3 2 2 2" xfId="40023"/>
    <cellStyle name="Moneda 2 4 3 4 3 2 3" xfId="29190"/>
    <cellStyle name="Moneda 2 4 3 4 3 3" xfId="14412"/>
    <cellStyle name="Moneda 2 4 3 4 3 3 2" xfId="35424"/>
    <cellStyle name="Moneda 2 4 3 4 3 4" xfId="24591"/>
    <cellStyle name="Moneda 2 4 3 4 4" xfId="4563"/>
    <cellStyle name="Moneda 2 4 3 4 4 2" xfId="9162"/>
    <cellStyle name="Moneda 2 4 3 4 4 2 2" xfId="19995"/>
    <cellStyle name="Moneda 2 4 3 4 4 2 2 2" xfId="41007"/>
    <cellStyle name="Moneda 2 4 3 4 4 2 3" xfId="30174"/>
    <cellStyle name="Moneda 2 4 3 4 4 3" xfId="15396"/>
    <cellStyle name="Moneda 2 4 3 4 4 3 2" xfId="36408"/>
    <cellStyle name="Moneda 2 4 3 4 4 4" xfId="25575"/>
    <cellStyle name="Moneda 2 4 3 4 5" xfId="5715"/>
    <cellStyle name="Moneda 2 4 3 4 5 2" xfId="16548"/>
    <cellStyle name="Moneda 2 4 3 4 5 2 2" xfId="37560"/>
    <cellStyle name="Moneda 2 4 3 4 5 3" xfId="26727"/>
    <cellStyle name="Moneda 2 4 3 4 6" xfId="10314"/>
    <cellStyle name="Moneda 2 4 3 4 6 2" xfId="21147"/>
    <cellStyle name="Moneda 2 4 3 4 6 2 2" xfId="42159"/>
    <cellStyle name="Moneda 2 4 3 4 6 3" xfId="31326"/>
    <cellStyle name="Moneda 2 4 3 4 7" xfId="11949"/>
    <cellStyle name="Moneda 2 4 3 4 7 2" xfId="32961"/>
    <cellStyle name="Moneda 2 4 3 4 8" xfId="22128"/>
    <cellStyle name="Moneda 2 4 3 5" xfId="1441"/>
    <cellStyle name="Moneda 2 4 3 5 2" xfId="2630"/>
    <cellStyle name="Moneda 2 4 3 5 2 2" xfId="7229"/>
    <cellStyle name="Moneda 2 4 3 5 2 2 2" xfId="18062"/>
    <cellStyle name="Moneda 2 4 3 5 2 2 2 2" xfId="39074"/>
    <cellStyle name="Moneda 2 4 3 5 2 2 3" xfId="28241"/>
    <cellStyle name="Moneda 2 4 3 5 2 3" xfId="13463"/>
    <cellStyle name="Moneda 2 4 3 5 2 3 2" xfId="34475"/>
    <cellStyle name="Moneda 2 4 3 5 2 4" xfId="23642"/>
    <cellStyle name="Moneda 2 4 3 5 3" xfId="4731"/>
    <cellStyle name="Moneda 2 4 3 5 3 2" xfId="9330"/>
    <cellStyle name="Moneda 2 4 3 5 3 2 2" xfId="20163"/>
    <cellStyle name="Moneda 2 4 3 5 3 2 2 2" xfId="41175"/>
    <cellStyle name="Moneda 2 4 3 5 3 2 3" xfId="30342"/>
    <cellStyle name="Moneda 2 4 3 5 3 3" xfId="15564"/>
    <cellStyle name="Moneda 2 4 3 5 3 3 2" xfId="36576"/>
    <cellStyle name="Moneda 2 4 3 5 3 4" xfId="25743"/>
    <cellStyle name="Moneda 2 4 3 5 4" xfId="6042"/>
    <cellStyle name="Moneda 2 4 3 5 4 2" xfId="16875"/>
    <cellStyle name="Moneda 2 4 3 5 4 2 2" xfId="37887"/>
    <cellStyle name="Moneda 2 4 3 5 4 3" xfId="27054"/>
    <cellStyle name="Moneda 2 4 3 5 5" xfId="12276"/>
    <cellStyle name="Moneda 2 4 3 5 5 2" xfId="33288"/>
    <cellStyle name="Moneda 2 4 3 5 6" xfId="22455"/>
    <cellStyle name="Moneda 2 4 3 6" xfId="1800"/>
    <cellStyle name="Moneda 2 4 3 6 2" xfId="6399"/>
    <cellStyle name="Moneda 2 4 3 6 2 2" xfId="17232"/>
    <cellStyle name="Moneda 2 4 3 6 2 2 2" xfId="38244"/>
    <cellStyle name="Moneda 2 4 3 6 2 3" xfId="27411"/>
    <cellStyle name="Moneda 2 4 3 6 3" xfId="12633"/>
    <cellStyle name="Moneda 2 4 3 6 3 2" xfId="33645"/>
    <cellStyle name="Moneda 2 4 3 6 4" xfId="22812"/>
    <cellStyle name="Moneda 2 4 3 7" xfId="2925"/>
    <cellStyle name="Moneda 2 4 3 7 2" xfId="7524"/>
    <cellStyle name="Moneda 2 4 3 7 2 2" xfId="18357"/>
    <cellStyle name="Moneda 2 4 3 7 2 2 2" xfId="39369"/>
    <cellStyle name="Moneda 2 4 3 7 2 3" xfId="28536"/>
    <cellStyle name="Moneda 2 4 3 7 3" xfId="13758"/>
    <cellStyle name="Moneda 2 4 3 7 3 2" xfId="34770"/>
    <cellStyle name="Moneda 2 4 3 7 4" xfId="23937"/>
    <cellStyle name="Moneda 2 4 3 8" xfId="3906"/>
    <cellStyle name="Moneda 2 4 3 8 2" xfId="8505"/>
    <cellStyle name="Moneda 2 4 3 8 2 2" xfId="19338"/>
    <cellStyle name="Moneda 2 4 3 8 2 2 2" xfId="40350"/>
    <cellStyle name="Moneda 2 4 3 8 2 3" xfId="29517"/>
    <cellStyle name="Moneda 2 4 3 8 3" xfId="14739"/>
    <cellStyle name="Moneda 2 4 3 8 3 2" xfId="35751"/>
    <cellStyle name="Moneda 2 4 3 8 4" xfId="24918"/>
    <cellStyle name="Moneda 2 4 3 9" xfId="5061"/>
    <cellStyle name="Moneda 2 4 3 9 2" xfId="15894"/>
    <cellStyle name="Moneda 2 4 3 9 2 2" xfId="36906"/>
    <cellStyle name="Moneda 2 4 3 9 3" xfId="26073"/>
    <cellStyle name="Moneda 2 4 4" xfId="507"/>
    <cellStyle name="Moneda 2 4 4 10" xfId="10697"/>
    <cellStyle name="Moneda 2 4 4 10 2" xfId="31709"/>
    <cellStyle name="Moneda 2 4 4 11" xfId="11351"/>
    <cellStyle name="Moneda 2 4 4 11 2" xfId="32363"/>
    <cellStyle name="Moneda 2 4 4 12" xfId="21530"/>
    <cellStyle name="Moneda 2 4 4 2" xfId="837"/>
    <cellStyle name="Moneda 2 4 4 2 2" xfId="2188"/>
    <cellStyle name="Moneda 2 4 4 2 2 2" xfId="6787"/>
    <cellStyle name="Moneda 2 4 4 2 2 2 2" xfId="17620"/>
    <cellStyle name="Moneda 2 4 4 2 2 2 2 2" xfId="38632"/>
    <cellStyle name="Moneda 2 4 4 2 2 2 3" xfId="27799"/>
    <cellStyle name="Moneda 2 4 4 2 2 3" xfId="13021"/>
    <cellStyle name="Moneda 2 4 4 2 2 3 2" xfId="34033"/>
    <cellStyle name="Moneda 2 4 4 2 2 4" xfId="23200"/>
    <cellStyle name="Moneda 2 4 4 2 3" xfId="3308"/>
    <cellStyle name="Moneda 2 4 4 2 3 2" xfId="7907"/>
    <cellStyle name="Moneda 2 4 4 2 3 2 2" xfId="18740"/>
    <cellStyle name="Moneda 2 4 4 2 3 2 2 2" xfId="39752"/>
    <cellStyle name="Moneda 2 4 4 2 3 2 3" xfId="28919"/>
    <cellStyle name="Moneda 2 4 4 2 3 3" xfId="14141"/>
    <cellStyle name="Moneda 2 4 4 2 3 3 2" xfId="35153"/>
    <cellStyle name="Moneda 2 4 4 2 3 4" xfId="24320"/>
    <cellStyle name="Moneda 2 4 4 2 4" xfId="4289"/>
    <cellStyle name="Moneda 2 4 4 2 4 2" xfId="8888"/>
    <cellStyle name="Moneda 2 4 4 2 4 2 2" xfId="19721"/>
    <cellStyle name="Moneda 2 4 4 2 4 2 2 2" xfId="40733"/>
    <cellStyle name="Moneda 2 4 4 2 4 2 3" xfId="29900"/>
    <cellStyle name="Moneda 2 4 4 2 4 3" xfId="15122"/>
    <cellStyle name="Moneda 2 4 4 2 4 3 2" xfId="36134"/>
    <cellStyle name="Moneda 2 4 4 2 4 4" xfId="25301"/>
    <cellStyle name="Moneda 2 4 4 2 5" xfId="5444"/>
    <cellStyle name="Moneda 2 4 4 2 5 2" xfId="16277"/>
    <cellStyle name="Moneda 2 4 4 2 5 2 2" xfId="37289"/>
    <cellStyle name="Moneda 2 4 4 2 5 3" xfId="26456"/>
    <cellStyle name="Moneda 2 4 4 2 6" xfId="10043"/>
    <cellStyle name="Moneda 2 4 4 2 6 2" xfId="20876"/>
    <cellStyle name="Moneda 2 4 4 2 6 2 2" xfId="41888"/>
    <cellStyle name="Moneda 2 4 4 2 6 3" xfId="31055"/>
    <cellStyle name="Moneda 2 4 4 2 7" xfId="11024"/>
    <cellStyle name="Moneda 2 4 4 2 7 2" xfId="32036"/>
    <cellStyle name="Moneda 2 4 4 2 8" xfId="11678"/>
    <cellStyle name="Moneda 2 4 4 2 8 2" xfId="32690"/>
    <cellStyle name="Moneda 2 4 4 2 9" xfId="21857"/>
    <cellStyle name="Moneda 2 4 4 3" xfId="1167"/>
    <cellStyle name="Moneda 2 4 4 3 2" xfId="1619"/>
    <cellStyle name="Moneda 2 4 4 3 2 2" xfId="6218"/>
    <cellStyle name="Moneda 2 4 4 3 2 2 2" xfId="17051"/>
    <cellStyle name="Moneda 2 4 4 3 2 2 2 2" xfId="38063"/>
    <cellStyle name="Moneda 2 4 4 3 2 2 3" xfId="27230"/>
    <cellStyle name="Moneda 2 4 4 3 2 3" xfId="12452"/>
    <cellStyle name="Moneda 2 4 4 3 2 3 2" xfId="33464"/>
    <cellStyle name="Moneda 2 4 4 3 2 4" xfId="22631"/>
    <cellStyle name="Moneda 2 4 4 3 3" xfId="3635"/>
    <cellStyle name="Moneda 2 4 4 3 3 2" xfId="8234"/>
    <cellStyle name="Moneda 2 4 4 3 3 2 2" xfId="19067"/>
    <cellStyle name="Moneda 2 4 4 3 3 2 2 2" xfId="40079"/>
    <cellStyle name="Moneda 2 4 4 3 3 2 3" xfId="29246"/>
    <cellStyle name="Moneda 2 4 4 3 3 3" xfId="14468"/>
    <cellStyle name="Moneda 2 4 4 3 3 3 2" xfId="35480"/>
    <cellStyle name="Moneda 2 4 4 3 3 4" xfId="24647"/>
    <cellStyle name="Moneda 2 4 4 3 4" xfId="4790"/>
    <cellStyle name="Moneda 2 4 4 3 4 2" xfId="9389"/>
    <cellStyle name="Moneda 2 4 4 3 4 2 2" xfId="20222"/>
    <cellStyle name="Moneda 2 4 4 3 4 2 2 2" xfId="41234"/>
    <cellStyle name="Moneda 2 4 4 3 4 2 3" xfId="30401"/>
    <cellStyle name="Moneda 2 4 4 3 4 3" xfId="15623"/>
    <cellStyle name="Moneda 2 4 4 3 4 3 2" xfId="36635"/>
    <cellStyle name="Moneda 2 4 4 3 4 4" xfId="25802"/>
    <cellStyle name="Moneda 2 4 4 3 5" xfId="5771"/>
    <cellStyle name="Moneda 2 4 4 3 5 2" xfId="16604"/>
    <cellStyle name="Moneda 2 4 4 3 5 2 2" xfId="37616"/>
    <cellStyle name="Moneda 2 4 4 3 5 3" xfId="26783"/>
    <cellStyle name="Moneda 2 4 4 3 6" xfId="10370"/>
    <cellStyle name="Moneda 2 4 4 3 6 2" xfId="21203"/>
    <cellStyle name="Moneda 2 4 4 3 6 2 2" xfId="42215"/>
    <cellStyle name="Moneda 2 4 4 3 6 3" xfId="31382"/>
    <cellStyle name="Moneda 2 4 4 3 7" xfId="12005"/>
    <cellStyle name="Moneda 2 4 4 3 7 2" xfId="33017"/>
    <cellStyle name="Moneda 2 4 4 3 8" xfId="22184"/>
    <cellStyle name="Moneda 2 4 4 4" xfId="1497"/>
    <cellStyle name="Moneda 2 4 4 4 2" xfId="6098"/>
    <cellStyle name="Moneda 2 4 4 4 2 2" xfId="16931"/>
    <cellStyle name="Moneda 2 4 4 4 2 2 2" xfId="37943"/>
    <cellStyle name="Moneda 2 4 4 4 2 3" xfId="27110"/>
    <cellStyle name="Moneda 2 4 4 4 3" xfId="12332"/>
    <cellStyle name="Moneda 2 4 4 4 3 2" xfId="33344"/>
    <cellStyle name="Moneda 2 4 4 4 4" xfId="22511"/>
    <cellStyle name="Moneda 2 4 4 5" xfId="1861"/>
    <cellStyle name="Moneda 2 4 4 5 2" xfId="6460"/>
    <cellStyle name="Moneda 2 4 4 5 2 2" xfId="17293"/>
    <cellStyle name="Moneda 2 4 4 5 2 2 2" xfId="38305"/>
    <cellStyle name="Moneda 2 4 4 5 2 3" xfId="27472"/>
    <cellStyle name="Moneda 2 4 4 5 3" xfId="12694"/>
    <cellStyle name="Moneda 2 4 4 5 3 2" xfId="33706"/>
    <cellStyle name="Moneda 2 4 4 5 4" xfId="22873"/>
    <cellStyle name="Moneda 2 4 4 6" xfId="2981"/>
    <cellStyle name="Moneda 2 4 4 6 2" xfId="7580"/>
    <cellStyle name="Moneda 2 4 4 6 2 2" xfId="18413"/>
    <cellStyle name="Moneda 2 4 4 6 2 2 2" xfId="39425"/>
    <cellStyle name="Moneda 2 4 4 6 2 3" xfId="28592"/>
    <cellStyle name="Moneda 2 4 4 6 3" xfId="13814"/>
    <cellStyle name="Moneda 2 4 4 6 3 2" xfId="34826"/>
    <cellStyle name="Moneda 2 4 4 6 4" xfId="23993"/>
    <cellStyle name="Moneda 2 4 4 7" xfId="3962"/>
    <cellStyle name="Moneda 2 4 4 7 2" xfId="8561"/>
    <cellStyle name="Moneda 2 4 4 7 2 2" xfId="19394"/>
    <cellStyle name="Moneda 2 4 4 7 2 2 2" xfId="40406"/>
    <cellStyle name="Moneda 2 4 4 7 2 3" xfId="29573"/>
    <cellStyle name="Moneda 2 4 4 7 3" xfId="14795"/>
    <cellStyle name="Moneda 2 4 4 7 3 2" xfId="35807"/>
    <cellStyle name="Moneda 2 4 4 7 4" xfId="24974"/>
    <cellStyle name="Moneda 2 4 4 8" xfId="5117"/>
    <cellStyle name="Moneda 2 4 4 8 2" xfId="15950"/>
    <cellStyle name="Moneda 2 4 4 8 2 2" xfId="36962"/>
    <cellStyle name="Moneda 2 4 4 8 3" xfId="26129"/>
    <cellStyle name="Moneda 2 4 4 9" xfId="9716"/>
    <cellStyle name="Moneda 2 4 4 9 2" xfId="20549"/>
    <cellStyle name="Moneda 2 4 4 9 2 2" xfId="41561"/>
    <cellStyle name="Moneda 2 4 4 9 3" xfId="30728"/>
    <cellStyle name="Moneda 2 4 5" xfId="671"/>
    <cellStyle name="Moneda 2 4 5 2" xfId="2023"/>
    <cellStyle name="Moneda 2 4 5 2 2" xfId="6622"/>
    <cellStyle name="Moneda 2 4 5 2 2 2" xfId="17455"/>
    <cellStyle name="Moneda 2 4 5 2 2 2 2" xfId="38467"/>
    <cellStyle name="Moneda 2 4 5 2 2 3" xfId="27634"/>
    <cellStyle name="Moneda 2 4 5 2 3" xfId="12856"/>
    <cellStyle name="Moneda 2 4 5 2 3 2" xfId="33868"/>
    <cellStyle name="Moneda 2 4 5 2 4" xfId="23035"/>
    <cellStyle name="Moneda 2 4 5 3" xfId="3143"/>
    <cellStyle name="Moneda 2 4 5 3 2" xfId="7742"/>
    <cellStyle name="Moneda 2 4 5 3 2 2" xfId="18575"/>
    <cellStyle name="Moneda 2 4 5 3 2 2 2" xfId="39587"/>
    <cellStyle name="Moneda 2 4 5 3 2 3" xfId="28754"/>
    <cellStyle name="Moneda 2 4 5 3 3" xfId="13976"/>
    <cellStyle name="Moneda 2 4 5 3 3 2" xfId="34988"/>
    <cellStyle name="Moneda 2 4 5 3 4" xfId="24155"/>
    <cellStyle name="Moneda 2 4 5 4" xfId="4124"/>
    <cellStyle name="Moneda 2 4 5 4 2" xfId="8723"/>
    <cellStyle name="Moneda 2 4 5 4 2 2" xfId="19556"/>
    <cellStyle name="Moneda 2 4 5 4 2 2 2" xfId="40568"/>
    <cellStyle name="Moneda 2 4 5 4 2 3" xfId="29735"/>
    <cellStyle name="Moneda 2 4 5 4 3" xfId="14957"/>
    <cellStyle name="Moneda 2 4 5 4 3 2" xfId="35969"/>
    <cellStyle name="Moneda 2 4 5 4 4" xfId="25136"/>
    <cellStyle name="Moneda 2 4 5 5" xfId="5279"/>
    <cellStyle name="Moneda 2 4 5 5 2" xfId="16112"/>
    <cellStyle name="Moneda 2 4 5 5 2 2" xfId="37124"/>
    <cellStyle name="Moneda 2 4 5 5 3" xfId="26291"/>
    <cellStyle name="Moneda 2 4 5 6" xfId="9878"/>
    <cellStyle name="Moneda 2 4 5 6 2" xfId="20711"/>
    <cellStyle name="Moneda 2 4 5 6 2 2" xfId="41723"/>
    <cellStyle name="Moneda 2 4 5 6 3" xfId="30890"/>
    <cellStyle name="Moneda 2 4 5 7" xfId="10859"/>
    <cellStyle name="Moneda 2 4 5 7 2" xfId="31871"/>
    <cellStyle name="Moneda 2 4 5 8" xfId="11513"/>
    <cellStyle name="Moneda 2 4 5 8 2" xfId="32525"/>
    <cellStyle name="Moneda 2 4 5 9" xfId="21692"/>
    <cellStyle name="Moneda 2 4 6" xfId="1001"/>
    <cellStyle name="Moneda 2 4 6 2" xfId="2353"/>
    <cellStyle name="Moneda 2 4 6 2 2" xfId="6952"/>
    <cellStyle name="Moneda 2 4 6 2 2 2" xfId="17785"/>
    <cellStyle name="Moneda 2 4 6 2 2 2 2" xfId="38797"/>
    <cellStyle name="Moneda 2 4 6 2 2 3" xfId="27964"/>
    <cellStyle name="Moneda 2 4 6 2 3" xfId="13186"/>
    <cellStyle name="Moneda 2 4 6 2 3 2" xfId="34198"/>
    <cellStyle name="Moneda 2 4 6 2 4" xfId="23365"/>
    <cellStyle name="Moneda 2 4 6 3" xfId="3470"/>
    <cellStyle name="Moneda 2 4 6 3 2" xfId="8069"/>
    <cellStyle name="Moneda 2 4 6 3 2 2" xfId="18902"/>
    <cellStyle name="Moneda 2 4 6 3 2 2 2" xfId="39914"/>
    <cellStyle name="Moneda 2 4 6 3 2 3" xfId="29081"/>
    <cellStyle name="Moneda 2 4 6 3 3" xfId="14303"/>
    <cellStyle name="Moneda 2 4 6 3 3 2" xfId="35315"/>
    <cellStyle name="Moneda 2 4 6 3 4" xfId="24482"/>
    <cellStyle name="Moneda 2 4 6 4" xfId="4454"/>
    <cellStyle name="Moneda 2 4 6 4 2" xfId="9053"/>
    <cellStyle name="Moneda 2 4 6 4 2 2" xfId="19886"/>
    <cellStyle name="Moneda 2 4 6 4 2 2 2" xfId="40898"/>
    <cellStyle name="Moneda 2 4 6 4 2 3" xfId="30065"/>
    <cellStyle name="Moneda 2 4 6 4 3" xfId="15287"/>
    <cellStyle name="Moneda 2 4 6 4 3 2" xfId="36299"/>
    <cellStyle name="Moneda 2 4 6 4 4" xfId="25466"/>
    <cellStyle name="Moneda 2 4 6 5" xfId="5606"/>
    <cellStyle name="Moneda 2 4 6 5 2" xfId="16439"/>
    <cellStyle name="Moneda 2 4 6 5 2 2" xfId="37451"/>
    <cellStyle name="Moneda 2 4 6 5 3" xfId="26618"/>
    <cellStyle name="Moneda 2 4 6 6" xfId="10205"/>
    <cellStyle name="Moneda 2 4 6 6 2" xfId="21038"/>
    <cellStyle name="Moneda 2 4 6 6 2 2" xfId="42050"/>
    <cellStyle name="Moneda 2 4 6 6 3" xfId="31217"/>
    <cellStyle name="Moneda 2 4 6 7" xfId="11840"/>
    <cellStyle name="Moneda 2 4 6 7 2" xfId="32852"/>
    <cellStyle name="Moneda 2 4 6 8" xfId="22019"/>
    <cellStyle name="Moneda 2 4 7" xfId="1331"/>
    <cellStyle name="Moneda 2 4 7 2" xfId="2521"/>
    <cellStyle name="Moneda 2 4 7 2 2" xfId="7120"/>
    <cellStyle name="Moneda 2 4 7 2 2 2" xfId="17953"/>
    <cellStyle name="Moneda 2 4 7 2 2 2 2" xfId="38965"/>
    <cellStyle name="Moneda 2 4 7 2 2 3" xfId="28132"/>
    <cellStyle name="Moneda 2 4 7 2 3" xfId="13354"/>
    <cellStyle name="Moneda 2 4 7 2 3 2" xfId="34366"/>
    <cellStyle name="Moneda 2 4 7 2 4" xfId="23533"/>
    <cellStyle name="Moneda 2 4 7 3" xfId="4622"/>
    <cellStyle name="Moneda 2 4 7 3 2" xfId="9221"/>
    <cellStyle name="Moneda 2 4 7 3 2 2" xfId="20054"/>
    <cellStyle name="Moneda 2 4 7 3 2 2 2" xfId="41066"/>
    <cellStyle name="Moneda 2 4 7 3 2 3" xfId="30233"/>
    <cellStyle name="Moneda 2 4 7 3 3" xfId="15455"/>
    <cellStyle name="Moneda 2 4 7 3 3 2" xfId="36467"/>
    <cellStyle name="Moneda 2 4 7 3 4" xfId="25634"/>
    <cellStyle name="Moneda 2 4 7 4" xfId="5933"/>
    <cellStyle name="Moneda 2 4 7 4 2" xfId="16766"/>
    <cellStyle name="Moneda 2 4 7 4 2 2" xfId="37778"/>
    <cellStyle name="Moneda 2 4 7 4 3" xfId="26945"/>
    <cellStyle name="Moneda 2 4 7 5" xfId="12167"/>
    <cellStyle name="Moneda 2 4 7 5 2" xfId="33179"/>
    <cellStyle name="Moneda 2 4 7 6" xfId="22346"/>
    <cellStyle name="Moneda 2 4 8" xfId="1691"/>
    <cellStyle name="Moneda 2 4 8 2" xfId="6290"/>
    <cellStyle name="Moneda 2 4 8 2 2" xfId="17123"/>
    <cellStyle name="Moneda 2 4 8 2 2 2" xfId="38135"/>
    <cellStyle name="Moneda 2 4 8 2 3" xfId="27302"/>
    <cellStyle name="Moneda 2 4 8 3" xfId="12524"/>
    <cellStyle name="Moneda 2 4 8 3 2" xfId="33536"/>
    <cellStyle name="Moneda 2 4 8 4" xfId="22703"/>
    <cellStyle name="Moneda 2 4 9" xfId="2816"/>
    <cellStyle name="Moneda 2 4 9 2" xfId="7415"/>
    <cellStyle name="Moneda 2 4 9 2 2" xfId="18248"/>
    <cellStyle name="Moneda 2 4 9 2 2 2" xfId="39260"/>
    <cellStyle name="Moneda 2 4 9 2 3" xfId="28427"/>
    <cellStyle name="Moneda 2 4 9 3" xfId="13649"/>
    <cellStyle name="Moneda 2 4 9 3 2" xfId="34661"/>
    <cellStyle name="Moneda 2 4 9 4" xfId="23828"/>
    <cellStyle name="Moneda 2 5" xfId="317"/>
    <cellStyle name="Moneda 2 5 10" xfId="9571"/>
    <cellStyle name="Moneda 2 5 10 2" xfId="20404"/>
    <cellStyle name="Moneda 2 5 10 2 2" xfId="41416"/>
    <cellStyle name="Moneda 2 5 10 3" xfId="30583"/>
    <cellStyle name="Moneda 2 5 11" xfId="10552"/>
    <cellStyle name="Moneda 2 5 11 2" xfId="31564"/>
    <cellStyle name="Moneda 2 5 12" xfId="11206"/>
    <cellStyle name="Moneda 2 5 12 2" xfId="32218"/>
    <cellStyle name="Moneda 2 5 13" xfId="21385"/>
    <cellStyle name="Moneda 2 5 2" xfId="527"/>
    <cellStyle name="Moneda 2 5 2 10" xfId="10717"/>
    <cellStyle name="Moneda 2 5 2 10 2" xfId="31729"/>
    <cellStyle name="Moneda 2 5 2 11" xfId="11371"/>
    <cellStyle name="Moneda 2 5 2 11 2" xfId="32383"/>
    <cellStyle name="Moneda 2 5 2 12" xfId="21550"/>
    <cellStyle name="Moneda 2 5 2 2" xfId="857"/>
    <cellStyle name="Moneda 2 5 2 2 2" xfId="2208"/>
    <cellStyle name="Moneda 2 5 2 2 2 2" xfId="6807"/>
    <cellStyle name="Moneda 2 5 2 2 2 2 2" xfId="17640"/>
    <cellStyle name="Moneda 2 5 2 2 2 2 2 2" xfId="38652"/>
    <cellStyle name="Moneda 2 5 2 2 2 2 3" xfId="27819"/>
    <cellStyle name="Moneda 2 5 2 2 2 3" xfId="13041"/>
    <cellStyle name="Moneda 2 5 2 2 2 3 2" xfId="34053"/>
    <cellStyle name="Moneda 2 5 2 2 2 4" xfId="23220"/>
    <cellStyle name="Moneda 2 5 2 2 3" xfId="3328"/>
    <cellStyle name="Moneda 2 5 2 2 3 2" xfId="7927"/>
    <cellStyle name="Moneda 2 5 2 2 3 2 2" xfId="18760"/>
    <cellStyle name="Moneda 2 5 2 2 3 2 2 2" xfId="39772"/>
    <cellStyle name="Moneda 2 5 2 2 3 2 3" xfId="28939"/>
    <cellStyle name="Moneda 2 5 2 2 3 3" xfId="14161"/>
    <cellStyle name="Moneda 2 5 2 2 3 3 2" xfId="35173"/>
    <cellStyle name="Moneda 2 5 2 2 3 4" xfId="24340"/>
    <cellStyle name="Moneda 2 5 2 2 4" xfId="4309"/>
    <cellStyle name="Moneda 2 5 2 2 4 2" xfId="8908"/>
    <cellStyle name="Moneda 2 5 2 2 4 2 2" xfId="19741"/>
    <cellStyle name="Moneda 2 5 2 2 4 2 2 2" xfId="40753"/>
    <cellStyle name="Moneda 2 5 2 2 4 2 3" xfId="29920"/>
    <cellStyle name="Moneda 2 5 2 2 4 3" xfId="15142"/>
    <cellStyle name="Moneda 2 5 2 2 4 3 2" xfId="36154"/>
    <cellStyle name="Moneda 2 5 2 2 4 4" xfId="25321"/>
    <cellStyle name="Moneda 2 5 2 2 5" xfId="5464"/>
    <cellStyle name="Moneda 2 5 2 2 5 2" xfId="16297"/>
    <cellStyle name="Moneda 2 5 2 2 5 2 2" xfId="37309"/>
    <cellStyle name="Moneda 2 5 2 2 5 3" xfId="26476"/>
    <cellStyle name="Moneda 2 5 2 2 6" xfId="10063"/>
    <cellStyle name="Moneda 2 5 2 2 6 2" xfId="20896"/>
    <cellStyle name="Moneda 2 5 2 2 6 2 2" xfId="41908"/>
    <cellStyle name="Moneda 2 5 2 2 6 3" xfId="31075"/>
    <cellStyle name="Moneda 2 5 2 2 7" xfId="11044"/>
    <cellStyle name="Moneda 2 5 2 2 7 2" xfId="32056"/>
    <cellStyle name="Moneda 2 5 2 2 8" xfId="11698"/>
    <cellStyle name="Moneda 2 5 2 2 8 2" xfId="32710"/>
    <cellStyle name="Moneda 2 5 2 2 9" xfId="21877"/>
    <cellStyle name="Moneda 2 5 2 3" xfId="1187"/>
    <cellStyle name="Moneda 2 5 2 3 2" xfId="2674"/>
    <cellStyle name="Moneda 2 5 2 3 2 2" xfId="7273"/>
    <cellStyle name="Moneda 2 5 2 3 2 2 2" xfId="18106"/>
    <cellStyle name="Moneda 2 5 2 3 2 2 2 2" xfId="39118"/>
    <cellStyle name="Moneda 2 5 2 3 2 2 3" xfId="28285"/>
    <cellStyle name="Moneda 2 5 2 3 2 3" xfId="13507"/>
    <cellStyle name="Moneda 2 5 2 3 2 3 2" xfId="34519"/>
    <cellStyle name="Moneda 2 5 2 3 2 4" xfId="23686"/>
    <cellStyle name="Moneda 2 5 2 3 3" xfId="3655"/>
    <cellStyle name="Moneda 2 5 2 3 3 2" xfId="8254"/>
    <cellStyle name="Moneda 2 5 2 3 3 2 2" xfId="19087"/>
    <cellStyle name="Moneda 2 5 2 3 3 2 2 2" xfId="40099"/>
    <cellStyle name="Moneda 2 5 2 3 3 2 3" xfId="29266"/>
    <cellStyle name="Moneda 2 5 2 3 3 3" xfId="14488"/>
    <cellStyle name="Moneda 2 5 2 3 3 3 2" xfId="35500"/>
    <cellStyle name="Moneda 2 5 2 3 3 4" xfId="24667"/>
    <cellStyle name="Moneda 2 5 2 3 4" xfId="4810"/>
    <cellStyle name="Moneda 2 5 2 3 4 2" xfId="9409"/>
    <cellStyle name="Moneda 2 5 2 3 4 2 2" xfId="20242"/>
    <cellStyle name="Moneda 2 5 2 3 4 2 2 2" xfId="41254"/>
    <cellStyle name="Moneda 2 5 2 3 4 2 3" xfId="30421"/>
    <cellStyle name="Moneda 2 5 2 3 4 3" xfId="15643"/>
    <cellStyle name="Moneda 2 5 2 3 4 3 2" xfId="36655"/>
    <cellStyle name="Moneda 2 5 2 3 4 4" xfId="25822"/>
    <cellStyle name="Moneda 2 5 2 3 5" xfId="5791"/>
    <cellStyle name="Moneda 2 5 2 3 5 2" xfId="16624"/>
    <cellStyle name="Moneda 2 5 2 3 5 2 2" xfId="37636"/>
    <cellStyle name="Moneda 2 5 2 3 5 3" xfId="26803"/>
    <cellStyle name="Moneda 2 5 2 3 6" xfId="10390"/>
    <cellStyle name="Moneda 2 5 2 3 6 2" xfId="21223"/>
    <cellStyle name="Moneda 2 5 2 3 6 2 2" xfId="42235"/>
    <cellStyle name="Moneda 2 5 2 3 6 3" xfId="31402"/>
    <cellStyle name="Moneda 2 5 2 3 7" xfId="12025"/>
    <cellStyle name="Moneda 2 5 2 3 7 2" xfId="33037"/>
    <cellStyle name="Moneda 2 5 2 3 8" xfId="22204"/>
    <cellStyle name="Moneda 2 5 2 4" xfId="1517"/>
    <cellStyle name="Moneda 2 5 2 4 2" xfId="6118"/>
    <cellStyle name="Moneda 2 5 2 4 2 2" xfId="16951"/>
    <cellStyle name="Moneda 2 5 2 4 2 2 2" xfId="37963"/>
    <cellStyle name="Moneda 2 5 2 4 2 3" xfId="27130"/>
    <cellStyle name="Moneda 2 5 2 4 3" xfId="12352"/>
    <cellStyle name="Moneda 2 5 2 4 3 2" xfId="33364"/>
    <cellStyle name="Moneda 2 5 2 4 4" xfId="22531"/>
    <cellStyle name="Moneda 2 5 2 5" xfId="1881"/>
    <cellStyle name="Moneda 2 5 2 5 2" xfId="6480"/>
    <cellStyle name="Moneda 2 5 2 5 2 2" xfId="17313"/>
    <cellStyle name="Moneda 2 5 2 5 2 2 2" xfId="38325"/>
    <cellStyle name="Moneda 2 5 2 5 2 3" xfId="27492"/>
    <cellStyle name="Moneda 2 5 2 5 3" xfId="12714"/>
    <cellStyle name="Moneda 2 5 2 5 3 2" xfId="33726"/>
    <cellStyle name="Moneda 2 5 2 5 4" xfId="22893"/>
    <cellStyle name="Moneda 2 5 2 6" xfId="3001"/>
    <cellStyle name="Moneda 2 5 2 6 2" xfId="7600"/>
    <cellStyle name="Moneda 2 5 2 6 2 2" xfId="18433"/>
    <cellStyle name="Moneda 2 5 2 6 2 2 2" xfId="39445"/>
    <cellStyle name="Moneda 2 5 2 6 2 3" xfId="28612"/>
    <cellStyle name="Moneda 2 5 2 6 3" xfId="13834"/>
    <cellStyle name="Moneda 2 5 2 6 3 2" xfId="34846"/>
    <cellStyle name="Moneda 2 5 2 6 4" xfId="24013"/>
    <cellStyle name="Moneda 2 5 2 7" xfId="3982"/>
    <cellStyle name="Moneda 2 5 2 7 2" xfId="8581"/>
    <cellStyle name="Moneda 2 5 2 7 2 2" xfId="19414"/>
    <cellStyle name="Moneda 2 5 2 7 2 2 2" xfId="40426"/>
    <cellStyle name="Moneda 2 5 2 7 2 3" xfId="29593"/>
    <cellStyle name="Moneda 2 5 2 7 3" xfId="14815"/>
    <cellStyle name="Moneda 2 5 2 7 3 2" xfId="35827"/>
    <cellStyle name="Moneda 2 5 2 7 4" xfId="24994"/>
    <cellStyle name="Moneda 2 5 2 8" xfId="5137"/>
    <cellStyle name="Moneda 2 5 2 8 2" xfId="15970"/>
    <cellStyle name="Moneda 2 5 2 8 2 2" xfId="36982"/>
    <cellStyle name="Moneda 2 5 2 8 3" xfId="26149"/>
    <cellStyle name="Moneda 2 5 2 9" xfId="9736"/>
    <cellStyle name="Moneda 2 5 2 9 2" xfId="20569"/>
    <cellStyle name="Moneda 2 5 2 9 2 2" xfId="41581"/>
    <cellStyle name="Moneda 2 5 2 9 3" xfId="30748"/>
    <cellStyle name="Moneda 2 5 3" xfId="691"/>
    <cellStyle name="Moneda 2 5 3 2" xfId="2043"/>
    <cellStyle name="Moneda 2 5 3 2 2" xfId="6642"/>
    <cellStyle name="Moneda 2 5 3 2 2 2" xfId="17475"/>
    <cellStyle name="Moneda 2 5 3 2 2 2 2" xfId="38487"/>
    <cellStyle name="Moneda 2 5 3 2 2 3" xfId="27654"/>
    <cellStyle name="Moneda 2 5 3 2 3" xfId="12876"/>
    <cellStyle name="Moneda 2 5 3 2 3 2" xfId="33888"/>
    <cellStyle name="Moneda 2 5 3 2 4" xfId="23055"/>
    <cellStyle name="Moneda 2 5 3 3" xfId="3163"/>
    <cellStyle name="Moneda 2 5 3 3 2" xfId="7762"/>
    <cellStyle name="Moneda 2 5 3 3 2 2" xfId="18595"/>
    <cellStyle name="Moneda 2 5 3 3 2 2 2" xfId="39607"/>
    <cellStyle name="Moneda 2 5 3 3 2 3" xfId="28774"/>
    <cellStyle name="Moneda 2 5 3 3 3" xfId="13996"/>
    <cellStyle name="Moneda 2 5 3 3 3 2" xfId="35008"/>
    <cellStyle name="Moneda 2 5 3 3 4" xfId="24175"/>
    <cellStyle name="Moneda 2 5 3 4" xfId="4144"/>
    <cellStyle name="Moneda 2 5 3 4 2" xfId="8743"/>
    <cellStyle name="Moneda 2 5 3 4 2 2" xfId="19576"/>
    <cellStyle name="Moneda 2 5 3 4 2 2 2" xfId="40588"/>
    <cellStyle name="Moneda 2 5 3 4 2 3" xfId="29755"/>
    <cellStyle name="Moneda 2 5 3 4 3" xfId="14977"/>
    <cellStyle name="Moneda 2 5 3 4 3 2" xfId="35989"/>
    <cellStyle name="Moneda 2 5 3 4 4" xfId="25156"/>
    <cellStyle name="Moneda 2 5 3 5" xfId="5299"/>
    <cellStyle name="Moneda 2 5 3 5 2" xfId="16132"/>
    <cellStyle name="Moneda 2 5 3 5 2 2" xfId="37144"/>
    <cellStyle name="Moneda 2 5 3 5 3" xfId="26311"/>
    <cellStyle name="Moneda 2 5 3 6" xfId="9898"/>
    <cellStyle name="Moneda 2 5 3 6 2" xfId="20731"/>
    <cellStyle name="Moneda 2 5 3 6 2 2" xfId="41743"/>
    <cellStyle name="Moneda 2 5 3 6 3" xfId="30910"/>
    <cellStyle name="Moneda 2 5 3 7" xfId="10879"/>
    <cellStyle name="Moneda 2 5 3 7 2" xfId="31891"/>
    <cellStyle name="Moneda 2 5 3 8" xfId="11533"/>
    <cellStyle name="Moneda 2 5 3 8 2" xfId="32545"/>
    <cellStyle name="Moneda 2 5 3 9" xfId="21712"/>
    <cellStyle name="Moneda 2 5 4" xfId="1021"/>
    <cellStyle name="Moneda 2 5 4 2" xfId="2373"/>
    <cellStyle name="Moneda 2 5 4 2 2" xfId="6972"/>
    <cellStyle name="Moneda 2 5 4 2 2 2" xfId="17805"/>
    <cellStyle name="Moneda 2 5 4 2 2 2 2" xfId="38817"/>
    <cellStyle name="Moneda 2 5 4 2 2 3" xfId="27984"/>
    <cellStyle name="Moneda 2 5 4 2 3" xfId="13206"/>
    <cellStyle name="Moneda 2 5 4 2 3 2" xfId="34218"/>
    <cellStyle name="Moneda 2 5 4 2 4" xfId="23385"/>
    <cellStyle name="Moneda 2 5 4 3" xfId="3490"/>
    <cellStyle name="Moneda 2 5 4 3 2" xfId="8089"/>
    <cellStyle name="Moneda 2 5 4 3 2 2" xfId="18922"/>
    <cellStyle name="Moneda 2 5 4 3 2 2 2" xfId="39934"/>
    <cellStyle name="Moneda 2 5 4 3 2 3" xfId="29101"/>
    <cellStyle name="Moneda 2 5 4 3 3" xfId="14323"/>
    <cellStyle name="Moneda 2 5 4 3 3 2" xfId="35335"/>
    <cellStyle name="Moneda 2 5 4 3 4" xfId="24502"/>
    <cellStyle name="Moneda 2 5 4 4" xfId="4474"/>
    <cellStyle name="Moneda 2 5 4 4 2" xfId="9073"/>
    <cellStyle name="Moneda 2 5 4 4 2 2" xfId="19906"/>
    <cellStyle name="Moneda 2 5 4 4 2 2 2" xfId="40918"/>
    <cellStyle name="Moneda 2 5 4 4 2 3" xfId="30085"/>
    <cellStyle name="Moneda 2 5 4 4 3" xfId="15307"/>
    <cellStyle name="Moneda 2 5 4 4 3 2" xfId="36319"/>
    <cellStyle name="Moneda 2 5 4 4 4" xfId="25486"/>
    <cellStyle name="Moneda 2 5 4 5" xfId="5626"/>
    <cellStyle name="Moneda 2 5 4 5 2" xfId="16459"/>
    <cellStyle name="Moneda 2 5 4 5 2 2" xfId="37471"/>
    <cellStyle name="Moneda 2 5 4 5 3" xfId="26638"/>
    <cellStyle name="Moneda 2 5 4 6" xfId="10225"/>
    <cellStyle name="Moneda 2 5 4 6 2" xfId="21058"/>
    <cellStyle name="Moneda 2 5 4 6 2 2" xfId="42070"/>
    <cellStyle name="Moneda 2 5 4 6 3" xfId="31237"/>
    <cellStyle name="Moneda 2 5 4 7" xfId="11860"/>
    <cellStyle name="Moneda 2 5 4 7 2" xfId="32872"/>
    <cellStyle name="Moneda 2 5 4 8" xfId="22039"/>
    <cellStyle name="Moneda 2 5 5" xfId="1351"/>
    <cellStyle name="Moneda 2 5 5 2" xfId="2541"/>
    <cellStyle name="Moneda 2 5 5 2 2" xfId="7140"/>
    <cellStyle name="Moneda 2 5 5 2 2 2" xfId="17973"/>
    <cellStyle name="Moneda 2 5 5 2 2 2 2" xfId="38985"/>
    <cellStyle name="Moneda 2 5 5 2 2 3" xfId="28152"/>
    <cellStyle name="Moneda 2 5 5 2 3" xfId="13374"/>
    <cellStyle name="Moneda 2 5 5 2 3 2" xfId="34386"/>
    <cellStyle name="Moneda 2 5 5 2 4" xfId="23553"/>
    <cellStyle name="Moneda 2 5 5 3" xfId="4642"/>
    <cellStyle name="Moneda 2 5 5 3 2" xfId="9241"/>
    <cellStyle name="Moneda 2 5 5 3 2 2" xfId="20074"/>
    <cellStyle name="Moneda 2 5 5 3 2 2 2" xfId="41086"/>
    <cellStyle name="Moneda 2 5 5 3 2 3" xfId="30253"/>
    <cellStyle name="Moneda 2 5 5 3 3" xfId="15475"/>
    <cellStyle name="Moneda 2 5 5 3 3 2" xfId="36487"/>
    <cellStyle name="Moneda 2 5 5 3 4" xfId="25654"/>
    <cellStyle name="Moneda 2 5 5 4" xfId="5953"/>
    <cellStyle name="Moneda 2 5 5 4 2" xfId="16786"/>
    <cellStyle name="Moneda 2 5 5 4 2 2" xfId="37798"/>
    <cellStyle name="Moneda 2 5 5 4 3" xfId="26965"/>
    <cellStyle name="Moneda 2 5 5 5" xfId="12187"/>
    <cellStyle name="Moneda 2 5 5 5 2" xfId="33199"/>
    <cellStyle name="Moneda 2 5 5 6" xfId="22366"/>
    <cellStyle name="Moneda 2 5 6" xfId="1711"/>
    <cellStyle name="Moneda 2 5 6 2" xfId="6310"/>
    <cellStyle name="Moneda 2 5 6 2 2" xfId="17143"/>
    <cellStyle name="Moneda 2 5 6 2 2 2" xfId="38155"/>
    <cellStyle name="Moneda 2 5 6 2 3" xfId="27322"/>
    <cellStyle name="Moneda 2 5 6 3" xfId="12544"/>
    <cellStyle name="Moneda 2 5 6 3 2" xfId="33556"/>
    <cellStyle name="Moneda 2 5 6 4" xfId="22723"/>
    <cellStyle name="Moneda 2 5 7" xfId="2836"/>
    <cellStyle name="Moneda 2 5 7 2" xfId="7435"/>
    <cellStyle name="Moneda 2 5 7 2 2" xfId="18268"/>
    <cellStyle name="Moneda 2 5 7 2 2 2" xfId="39280"/>
    <cellStyle name="Moneda 2 5 7 2 3" xfId="28447"/>
    <cellStyle name="Moneda 2 5 7 3" xfId="13669"/>
    <cellStyle name="Moneda 2 5 7 3 2" xfId="34681"/>
    <cellStyle name="Moneda 2 5 7 4" xfId="23848"/>
    <cellStyle name="Moneda 2 5 8" xfId="3817"/>
    <cellStyle name="Moneda 2 5 8 2" xfId="8416"/>
    <cellStyle name="Moneda 2 5 8 2 2" xfId="19249"/>
    <cellStyle name="Moneda 2 5 8 2 2 2" xfId="40261"/>
    <cellStyle name="Moneda 2 5 8 2 3" xfId="29428"/>
    <cellStyle name="Moneda 2 5 8 3" xfId="14650"/>
    <cellStyle name="Moneda 2 5 8 3 2" xfId="35662"/>
    <cellStyle name="Moneda 2 5 8 4" xfId="24829"/>
    <cellStyle name="Moneda 2 5 9" xfId="4972"/>
    <cellStyle name="Moneda 2 5 9 2" xfId="15805"/>
    <cellStyle name="Moneda 2 5 9 2 2" xfId="36817"/>
    <cellStyle name="Moneda 2 5 9 3" xfId="25984"/>
    <cellStyle name="Moneda 2 6" xfId="371"/>
    <cellStyle name="Moneda 2 6 10" xfId="9624"/>
    <cellStyle name="Moneda 2 6 10 2" xfId="20457"/>
    <cellStyle name="Moneda 2 6 10 2 2" xfId="41469"/>
    <cellStyle name="Moneda 2 6 10 3" xfId="30636"/>
    <cellStyle name="Moneda 2 6 11" xfId="10605"/>
    <cellStyle name="Moneda 2 6 11 2" xfId="31617"/>
    <cellStyle name="Moneda 2 6 12" xfId="11259"/>
    <cellStyle name="Moneda 2 6 12 2" xfId="32271"/>
    <cellStyle name="Moneda 2 6 13" xfId="21438"/>
    <cellStyle name="Moneda 2 6 2" xfId="582"/>
    <cellStyle name="Moneda 2 6 2 10" xfId="10770"/>
    <cellStyle name="Moneda 2 6 2 10 2" xfId="31782"/>
    <cellStyle name="Moneda 2 6 2 11" xfId="11424"/>
    <cellStyle name="Moneda 2 6 2 11 2" xfId="32436"/>
    <cellStyle name="Moneda 2 6 2 12" xfId="21603"/>
    <cellStyle name="Moneda 2 6 2 2" xfId="912"/>
    <cellStyle name="Moneda 2 6 2 2 2" xfId="2261"/>
    <cellStyle name="Moneda 2 6 2 2 2 2" xfId="6860"/>
    <cellStyle name="Moneda 2 6 2 2 2 2 2" xfId="17693"/>
    <cellStyle name="Moneda 2 6 2 2 2 2 2 2" xfId="38705"/>
    <cellStyle name="Moneda 2 6 2 2 2 2 3" xfId="27872"/>
    <cellStyle name="Moneda 2 6 2 2 2 3" xfId="13094"/>
    <cellStyle name="Moneda 2 6 2 2 2 3 2" xfId="34106"/>
    <cellStyle name="Moneda 2 6 2 2 2 4" xfId="23273"/>
    <cellStyle name="Moneda 2 6 2 2 3" xfId="3381"/>
    <cellStyle name="Moneda 2 6 2 2 3 2" xfId="7980"/>
    <cellStyle name="Moneda 2 6 2 2 3 2 2" xfId="18813"/>
    <cellStyle name="Moneda 2 6 2 2 3 2 2 2" xfId="39825"/>
    <cellStyle name="Moneda 2 6 2 2 3 2 3" xfId="28992"/>
    <cellStyle name="Moneda 2 6 2 2 3 3" xfId="14214"/>
    <cellStyle name="Moneda 2 6 2 2 3 3 2" xfId="35226"/>
    <cellStyle name="Moneda 2 6 2 2 3 4" xfId="24393"/>
    <cellStyle name="Moneda 2 6 2 2 4" xfId="4362"/>
    <cellStyle name="Moneda 2 6 2 2 4 2" xfId="8961"/>
    <cellStyle name="Moneda 2 6 2 2 4 2 2" xfId="19794"/>
    <cellStyle name="Moneda 2 6 2 2 4 2 2 2" xfId="40806"/>
    <cellStyle name="Moneda 2 6 2 2 4 2 3" xfId="29973"/>
    <cellStyle name="Moneda 2 6 2 2 4 3" xfId="15195"/>
    <cellStyle name="Moneda 2 6 2 2 4 3 2" xfId="36207"/>
    <cellStyle name="Moneda 2 6 2 2 4 4" xfId="25374"/>
    <cellStyle name="Moneda 2 6 2 2 5" xfId="5517"/>
    <cellStyle name="Moneda 2 6 2 2 5 2" xfId="16350"/>
    <cellStyle name="Moneda 2 6 2 2 5 2 2" xfId="37362"/>
    <cellStyle name="Moneda 2 6 2 2 5 3" xfId="26529"/>
    <cellStyle name="Moneda 2 6 2 2 6" xfId="10116"/>
    <cellStyle name="Moneda 2 6 2 2 6 2" xfId="20949"/>
    <cellStyle name="Moneda 2 6 2 2 6 2 2" xfId="41961"/>
    <cellStyle name="Moneda 2 6 2 2 6 3" xfId="31128"/>
    <cellStyle name="Moneda 2 6 2 2 7" xfId="11097"/>
    <cellStyle name="Moneda 2 6 2 2 7 2" xfId="32109"/>
    <cellStyle name="Moneda 2 6 2 2 8" xfId="11751"/>
    <cellStyle name="Moneda 2 6 2 2 8 2" xfId="32763"/>
    <cellStyle name="Moneda 2 6 2 2 9" xfId="21930"/>
    <cellStyle name="Moneda 2 6 2 3" xfId="1242"/>
    <cellStyle name="Moneda 2 6 2 3 2" xfId="2727"/>
    <cellStyle name="Moneda 2 6 2 3 2 2" xfId="7326"/>
    <cellStyle name="Moneda 2 6 2 3 2 2 2" xfId="18159"/>
    <cellStyle name="Moneda 2 6 2 3 2 2 2 2" xfId="39171"/>
    <cellStyle name="Moneda 2 6 2 3 2 2 3" xfId="28338"/>
    <cellStyle name="Moneda 2 6 2 3 2 3" xfId="13560"/>
    <cellStyle name="Moneda 2 6 2 3 2 3 2" xfId="34572"/>
    <cellStyle name="Moneda 2 6 2 3 2 4" xfId="23739"/>
    <cellStyle name="Moneda 2 6 2 3 3" xfId="3708"/>
    <cellStyle name="Moneda 2 6 2 3 3 2" xfId="8307"/>
    <cellStyle name="Moneda 2 6 2 3 3 2 2" xfId="19140"/>
    <cellStyle name="Moneda 2 6 2 3 3 2 2 2" xfId="40152"/>
    <cellStyle name="Moneda 2 6 2 3 3 2 3" xfId="29319"/>
    <cellStyle name="Moneda 2 6 2 3 3 3" xfId="14541"/>
    <cellStyle name="Moneda 2 6 2 3 3 3 2" xfId="35553"/>
    <cellStyle name="Moneda 2 6 2 3 3 4" xfId="24720"/>
    <cellStyle name="Moneda 2 6 2 3 4" xfId="4863"/>
    <cellStyle name="Moneda 2 6 2 3 4 2" xfId="9462"/>
    <cellStyle name="Moneda 2 6 2 3 4 2 2" xfId="20295"/>
    <cellStyle name="Moneda 2 6 2 3 4 2 2 2" xfId="41307"/>
    <cellStyle name="Moneda 2 6 2 3 4 2 3" xfId="30474"/>
    <cellStyle name="Moneda 2 6 2 3 4 3" xfId="15696"/>
    <cellStyle name="Moneda 2 6 2 3 4 3 2" xfId="36708"/>
    <cellStyle name="Moneda 2 6 2 3 4 4" xfId="25875"/>
    <cellStyle name="Moneda 2 6 2 3 5" xfId="5844"/>
    <cellStyle name="Moneda 2 6 2 3 5 2" xfId="16677"/>
    <cellStyle name="Moneda 2 6 2 3 5 2 2" xfId="37689"/>
    <cellStyle name="Moneda 2 6 2 3 5 3" xfId="26856"/>
    <cellStyle name="Moneda 2 6 2 3 6" xfId="10443"/>
    <cellStyle name="Moneda 2 6 2 3 6 2" xfId="21276"/>
    <cellStyle name="Moneda 2 6 2 3 6 2 2" xfId="42288"/>
    <cellStyle name="Moneda 2 6 2 3 6 3" xfId="31455"/>
    <cellStyle name="Moneda 2 6 2 3 7" xfId="12078"/>
    <cellStyle name="Moneda 2 6 2 3 7 2" xfId="33090"/>
    <cellStyle name="Moneda 2 6 2 3 8" xfId="22257"/>
    <cellStyle name="Moneda 2 6 2 4" xfId="1572"/>
    <cellStyle name="Moneda 2 6 2 4 2" xfId="6171"/>
    <cellStyle name="Moneda 2 6 2 4 2 2" xfId="17004"/>
    <cellStyle name="Moneda 2 6 2 4 2 2 2" xfId="38016"/>
    <cellStyle name="Moneda 2 6 2 4 2 3" xfId="27183"/>
    <cellStyle name="Moneda 2 6 2 4 3" xfId="12405"/>
    <cellStyle name="Moneda 2 6 2 4 3 2" xfId="33417"/>
    <cellStyle name="Moneda 2 6 2 4 4" xfId="22584"/>
    <cellStyle name="Moneda 2 6 2 5" xfId="1934"/>
    <cellStyle name="Moneda 2 6 2 5 2" xfId="6533"/>
    <cellStyle name="Moneda 2 6 2 5 2 2" xfId="17366"/>
    <cellStyle name="Moneda 2 6 2 5 2 2 2" xfId="38378"/>
    <cellStyle name="Moneda 2 6 2 5 2 3" xfId="27545"/>
    <cellStyle name="Moneda 2 6 2 5 3" xfId="12767"/>
    <cellStyle name="Moneda 2 6 2 5 3 2" xfId="33779"/>
    <cellStyle name="Moneda 2 6 2 5 4" xfId="22946"/>
    <cellStyle name="Moneda 2 6 2 6" xfId="3054"/>
    <cellStyle name="Moneda 2 6 2 6 2" xfId="7653"/>
    <cellStyle name="Moneda 2 6 2 6 2 2" xfId="18486"/>
    <cellStyle name="Moneda 2 6 2 6 2 2 2" xfId="39498"/>
    <cellStyle name="Moneda 2 6 2 6 2 3" xfId="28665"/>
    <cellStyle name="Moneda 2 6 2 6 3" xfId="13887"/>
    <cellStyle name="Moneda 2 6 2 6 3 2" xfId="34899"/>
    <cellStyle name="Moneda 2 6 2 6 4" xfId="24066"/>
    <cellStyle name="Moneda 2 6 2 7" xfId="4035"/>
    <cellStyle name="Moneda 2 6 2 7 2" xfId="8634"/>
    <cellStyle name="Moneda 2 6 2 7 2 2" xfId="19467"/>
    <cellStyle name="Moneda 2 6 2 7 2 2 2" xfId="40479"/>
    <cellStyle name="Moneda 2 6 2 7 2 3" xfId="29646"/>
    <cellStyle name="Moneda 2 6 2 7 3" xfId="14868"/>
    <cellStyle name="Moneda 2 6 2 7 3 2" xfId="35880"/>
    <cellStyle name="Moneda 2 6 2 7 4" xfId="25047"/>
    <cellStyle name="Moneda 2 6 2 8" xfId="5190"/>
    <cellStyle name="Moneda 2 6 2 8 2" xfId="16023"/>
    <cellStyle name="Moneda 2 6 2 8 2 2" xfId="37035"/>
    <cellStyle name="Moneda 2 6 2 8 3" xfId="26202"/>
    <cellStyle name="Moneda 2 6 2 9" xfId="9789"/>
    <cellStyle name="Moneda 2 6 2 9 2" xfId="20622"/>
    <cellStyle name="Moneda 2 6 2 9 2 2" xfId="41634"/>
    <cellStyle name="Moneda 2 6 2 9 3" xfId="30801"/>
    <cellStyle name="Moneda 2 6 3" xfId="745"/>
    <cellStyle name="Moneda 2 6 3 2" xfId="2096"/>
    <cellStyle name="Moneda 2 6 3 2 2" xfId="6695"/>
    <cellStyle name="Moneda 2 6 3 2 2 2" xfId="17528"/>
    <cellStyle name="Moneda 2 6 3 2 2 2 2" xfId="38540"/>
    <cellStyle name="Moneda 2 6 3 2 2 3" xfId="27707"/>
    <cellStyle name="Moneda 2 6 3 2 3" xfId="12929"/>
    <cellStyle name="Moneda 2 6 3 2 3 2" xfId="33941"/>
    <cellStyle name="Moneda 2 6 3 2 4" xfId="23108"/>
    <cellStyle name="Moneda 2 6 3 3" xfId="3216"/>
    <cellStyle name="Moneda 2 6 3 3 2" xfId="7815"/>
    <cellStyle name="Moneda 2 6 3 3 2 2" xfId="18648"/>
    <cellStyle name="Moneda 2 6 3 3 2 2 2" xfId="39660"/>
    <cellStyle name="Moneda 2 6 3 3 2 3" xfId="28827"/>
    <cellStyle name="Moneda 2 6 3 3 3" xfId="14049"/>
    <cellStyle name="Moneda 2 6 3 3 3 2" xfId="35061"/>
    <cellStyle name="Moneda 2 6 3 3 4" xfId="24228"/>
    <cellStyle name="Moneda 2 6 3 4" xfId="4197"/>
    <cellStyle name="Moneda 2 6 3 4 2" xfId="8796"/>
    <cellStyle name="Moneda 2 6 3 4 2 2" xfId="19629"/>
    <cellStyle name="Moneda 2 6 3 4 2 2 2" xfId="40641"/>
    <cellStyle name="Moneda 2 6 3 4 2 3" xfId="29808"/>
    <cellStyle name="Moneda 2 6 3 4 3" xfId="15030"/>
    <cellStyle name="Moneda 2 6 3 4 3 2" xfId="36042"/>
    <cellStyle name="Moneda 2 6 3 4 4" xfId="25209"/>
    <cellStyle name="Moneda 2 6 3 5" xfId="5352"/>
    <cellStyle name="Moneda 2 6 3 5 2" xfId="16185"/>
    <cellStyle name="Moneda 2 6 3 5 2 2" xfId="37197"/>
    <cellStyle name="Moneda 2 6 3 5 3" xfId="26364"/>
    <cellStyle name="Moneda 2 6 3 6" xfId="9951"/>
    <cellStyle name="Moneda 2 6 3 6 2" xfId="20784"/>
    <cellStyle name="Moneda 2 6 3 6 2 2" xfId="41796"/>
    <cellStyle name="Moneda 2 6 3 6 3" xfId="30963"/>
    <cellStyle name="Moneda 2 6 3 7" xfId="10932"/>
    <cellStyle name="Moneda 2 6 3 7 2" xfId="31944"/>
    <cellStyle name="Moneda 2 6 3 8" xfId="11586"/>
    <cellStyle name="Moneda 2 6 3 8 2" xfId="32598"/>
    <cellStyle name="Moneda 2 6 3 9" xfId="21765"/>
    <cellStyle name="Moneda 2 6 4" xfId="1075"/>
    <cellStyle name="Moneda 2 6 4 2" xfId="2426"/>
    <cellStyle name="Moneda 2 6 4 2 2" xfId="7025"/>
    <cellStyle name="Moneda 2 6 4 2 2 2" xfId="17858"/>
    <cellStyle name="Moneda 2 6 4 2 2 2 2" xfId="38870"/>
    <cellStyle name="Moneda 2 6 4 2 2 3" xfId="28037"/>
    <cellStyle name="Moneda 2 6 4 2 3" xfId="13259"/>
    <cellStyle name="Moneda 2 6 4 2 3 2" xfId="34271"/>
    <cellStyle name="Moneda 2 6 4 2 4" xfId="23438"/>
    <cellStyle name="Moneda 2 6 4 3" xfId="3543"/>
    <cellStyle name="Moneda 2 6 4 3 2" xfId="8142"/>
    <cellStyle name="Moneda 2 6 4 3 2 2" xfId="18975"/>
    <cellStyle name="Moneda 2 6 4 3 2 2 2" xfId="39987"/>
    <cellStyle name="Moneda 2 6 4 3 2 3" xfId="29154"/>
    <cellStyle name="Moneda 2 6 4 3 3" xfId="14376"/>
    <cellStyle name="Moneda 2 6 4 3 3 2" xfId="35388"/>
    <cellStyle name="Moneda 2 6 4 3 4" xfId="24555"/>
    <cellStyle name="Moneda 2 6 4 4" xfId="4527"/>
    <cellStyle name="Moneda 2 6 4 4 2" xfId="9126"/>
    <cellStyle name="Moneda 2 6 4 4 2 2" xfId="19959"/>
    <cellStyle name="Moneda 2 6 4 4 2 2 2" xfId="40971"/>
    <cellStyle name="Moneda 2 6 4 4 2 3" xfId="30138"/>
    <cellStyle name="Moneda 2 6 4 4 3" xfId="15360"/>
    <cellStyle name="Moneda 2 6 4 4 3 2" xfId="36372"/>
    <cellStyle name="Moneda 2 6 4 4 4" xfId="25539"/>
    <cellStyle name="Moneda 2 6 4 5" xfId="5679"/>
    <cellStyle name="Moneda 2 6 4 5 2" xfId="16512"/>
    <cellStyle name="Moneda 2 6 4 5 2 2" xfId="37524"/>
    <cellStyle name="Moneda 2 6 4 5 3" xfId="26691"/>
    <cellStyle name="Moneda 2 6 4 6" xfId="10278"/>
    <cellStyle name="Moneda 2 6 4 6 2" xfId="21111"/>
    <cellStyle name="Moneda 2 6 4 6 2 2" xfId="42123"/>
    <cellStyle name="Moneda 2 6 4 6 3" xfId="31290"/>
    <cellStyle name="Moneda 2 6 4 7" xfId="11913"/>
    <cellStyle name="Moneda 2 6 4 7 2" xfId="32925"/>
    <cellStyle name="Moneda 2 6 4 8" xfId="22092"/>
    <cellStyle name="Moneda 2 6 5" xfId="1405"/>
    <cellStyle name="Moneda 2 6 5 2" xfId="2594"/>
    <cellStyle name="Moneda 2 6 5 2 2" xfId="7193"/>
    <cellStyle name="Moneda 2 6 5 2 2 2" xfId="18026"/>
    <cellStyle name="Moneda 2 6 5 2 2 2 2" xfId="39038"/>
    <cellStyle name="Moneda 2 6 5 2 2 3" xfId="28205"/>
    <cellStyle name="Moneda 2 6 5 2 3" xfId="13427"/>
    <cellStyle name="Moneda 2 6 5 2 3 2" xfId="34439"/>
    <cellStyle name="Moneda 2 6 5 2 4" xfId="23606"/>
    <cellStyle name="Moneda 2 6 5 3" xfId="4695"/>
    <cellStyle name="Moneda 2 6 5 3 2" xfId="9294"/>
    <cellStyle name="Moneda 2 6 5 3 2 2" xfId="20127"/>
    <cellStyle name="Moneda 2 6 5 3 2 2 2" xfId="41139"/>
    <cellStyle name="Moneda 2 6 5 3 2 3" xfId="30306"/>
    <cellStyle name="Moneda 2 6 5 3 3" xfId="15528"/>
    <cellStyle name="Moneda 2 6 5 3 3 2" xfId="36540"/>
    <cellStyle name="Moneda 2 6 5 3 4" xfId="25707"/>
    <cellStyle name="Moneda 2 6 5 4" xfId="6006"/>
    <cellStyle name="Moneda 2 6 5 4 2" xfId="16839"/>
    <cellStyle name="Moneda 2 6 5 4 2 2" xfId="37851"/>
    <cellStyle name="Moneda 2 6 5 4 3" xfId="27018"/>
    <cellStyle name="Moneda 2 6 5 5" xfId="12240"/>
    <cellStyle name="Moneda 2 6 5 5 2" xfId="33252"/>
    <cellStyle name="Moneda 2 6 5 6" xfId="22419"/>
    <cellStyle name="Moneda 2 6 6" xfId="1764"/>
    <cellStyle name="Moneda 2 6 6 2" xfId="6363"/>
    <cellStyle name="Moneda 2 6 6 2 2" xfId="17196"/>
    <cellStyle name="Moneda 2 6 6 2 2 2" xfId="38208"/>
    <cellStyle name="Moneda 2 6 6 2 3" xfId="27375"/>
    <cellStyle name="Moneda 2 6 6 3" xfId="12597"/>
    <cellStyle name="Moneda 2 6 6 3 2" xfId="33609"/>
    <cellStyle name="Moneda 2 6 6 4" xfId="22776"/>
    <cellStyle name="Moneda 2 6 7" xfId="2889"/>
    <cellStyle name="Moneda 2 6 7 2" xfId="7488"/>
    <cellStyle name="Moneda 2 6 7 2 2" xfId="18321"/>
    <cellStyle name="Moneda 2 6 7 2 2 2" xfId="39333"/>
    <cellStyle name="Moneda 2 6 7 2 3" xfId="28500"/>
    <cellStyle name="Moneda 2 6 7 3" xfId="13722"/>
    <cellStyle name="Moneda 2 6 7 3 2" xfId="34734"/>
    <cellStyle name="Moneda 2 6 7 4" xfId="23901"/>
    <cellStyle name="Moneda 2 6 8" xfId="3870"/>
    <cellStyle name="Moneda 2 6 8 2" xfId="8469"/>
    <cellStyle name="Moneda 2 6 8 2 2" xfId="19302"/>
    <cellStyle name="Moneda 2 6 8 2 2 2" xfId="40314"/>
    <cellStyle name="Moneda 2 6 8 2 3" xfId="29481"/>
    <cellStyle name="Moneda 2 6 8 3" xfId="14703"/>
    <cellStyle name="Moneda 2 6 8 3 2" xfId="35715"/>
    <cellStyle name="Moneda 2 6 8 4" xfId="24882"/>
    <cellStyle name="Moneda 2 6 9" xfId="5025"/>
    <cellStyle name="Moneda 2 6 9 2" xfId="15858"/>
    <cellStyle name="Moneda 2 6 9 2 2" xfId="36870"/>
    <cellStyle name="Moneda 2 6 9 3" xfId="26037"/>
    <cellStyle name="Moneda 2 7" xfId="471"/>
    <cellStyle name="Moneda 2 7 10" xfId="10661"/>
    <cellStyle name="Moneda 2 7 10 2" xfId="31673"/>
    <cellStyle name="Moneda 2 7 11" xfId="11315"/>
    <cellStyle name="Moneda 2 7 11 2" xfId="32327"/>
    <cellStyle name="Moneda 2 7 12" xfId="21494"/>
    <cellStyle name="Moneda 2 7 2" xfId="801"/>
    <cellStyle name="Moneda 2 7 2 2" xfId="2152"/>
    <cellStyle name="Moneda 2 7 2 2 2" xfId="6751"/>
    <cellStyle name="Moneda 2 7 2 2 2 2" xfId="17584"/>
    <cellStyle name="Moneda 2 7 2 2 2 2 2" xfId="38596"/>
    <cellStyle name="Moneda 2 7 2 2 2 3" xfId="27763"/>
    <cellStyle name="Moneda 2 7 2 2 3" xfId="12985"/>
    <cellStyle name="Moneda 2 7 2 2 3 2" xfId="33997"/>
    <cellStyle name="Moneda 2 7 2 2 4" xfId="23164"/>
    <cellStyle name="Moneda 2 7 2 3" xfId="3272"/>
    <cellStyle name="Moneda 2 7 2 3 2" xfId="7871"/>
    <cellStyle name="Moneda 2 7 2 3 2 2" xfId="18704"/>
    <cellStyle name="Moneda 2 7 2 3 2 2 2" xfId="39716"/>
    <cellStyle name="Moneda 2 7 2 3 2 3" xfId="28883"/>
    <cellStyle name="Moneda 2 7 2 3 3" xfId="14105"/>
    <cellStyle name="Moneda 2 7 2 3 3 2" xfId="35117"/>
    <cellStyle name="Moneda 2 7 2 3 4" xfId="24284"/>
    <cellStyle name="Moneda 2 7 2 4" xfId="4253"/>
    <cellStyle name="Moneda 2 7 2 4 2" xfId="8852"/>
    <cellStyle name="Moneda 2 7 2 4 2 2" xfId="19685"/>
    <cellStyle name="Moneda 2 7 2 4 2 2 2" xfId="40697"/>
    <cellStyle name="Moneda 2 7 2 4 2 3" xfId="29864"/>
    <cellStyle name="Moneda 2 7 2 4 3" xfId="15086"/>
    <cellStyle name="Moneda 2 7 2 4 3 2" xfId="36098"/>
    <cellStyle name="Moneda 2 7 2 4 4" xfId="25265"/>
    <cellStyle name="Moneda 2 7 2 5" xfId="5408"/>
    <cellStyle name="Moneda 2 7 2 5 2" xfId="16241"/>
    <cellStyle name="Moneda 2 7 2 5 2 2" xfId="37253"/>
    <cellStyle name="Moneda 2 7 2 5 3" xfId="26420"/>
    <cellStyle name="Moneda 2 7 2 6" xfId="10007"/>
    <cellStyle name="Moneda 2 7 2 6 2" xfId="20840"/>
    <cellStyle name="Moneda 2 7 2 6 2 2" xfId="41852"/>
    <cellStyle name="Moneda 2 7 2 6 3" xfId="31019"/>
    <cellStyle name="Moneda 2 7 2 7" xfId="10988"/>
    <cellStyle name="Moneda 2 7 2 7 2" xfId="32000"/>
    <cellStyle name="Moneda 2 7 2 8" xfId="11642"/>
    <cellStyle name="Moneda 2 7 2 8 2" xfId="32654"/>
    <cellStyle name="Moneda 2 7 2 9" xfId="21821"/>
    <cellStyle name="Moneda 2 7 3" xfId="1131"/>
    <cellStyle name="Moneda 2 7 3 2" xfId="2644"/>
    <cellStyle name="Moneda 2 7 3 2 2" xfId="7243"/>
    <cellStyle name="Moneda 2 7 3 2 2 2" xfId="18076"/>
    <cellStyle name="Moneda 2 7 3 2 2 2 2" xfId="39088"/>
    <cellStyle name="Moneda 2 7 3 2 2 3" xfId="28255"/>
    <cellStyle name="Moneda 2 7 3 2 3" xfId="13477"/>
    <cellStyle name="Moneda 2 7 3 2 3 2" xfId="34489"/>
    <cellStyle name="Moneda 2 7 3 2 4" xfId="23656"/>
    <cellStyle name="Moneda 2 7 3 3" xfId="3599"/>
    <cellStyle name="Moneda 2 7 3 3 2" xfId="8198"/>
    <cellStyle name="Moneda 2 7 3 3 2 2" xfId="19031"/>
    <cellStyle name="Moneda 2 7 3 3 2 2 2" xfId="40043"/>
    <cellStyle name="Moneda 2 7 3 3 2 3" xfId="29210"/>
    <cellStyle name="Moneda 2 7 3 3 3" xfId="14432"/>
    <cellStyle name="Moneda 2 7 3 3 3 2" xfId="35444"/>
    <cellStyle name="Moneda 2 7 3 3 4" xfId="24611"/>
    <cellStyle name="Moneda 2 7 3 4" xfId="4754"/>
    <cellStyle name="Moneda 2 7 3 4 2" xfId="9353"/>
    <cellStyle name="Moneda 2 7 3 4 2 2" xfId="20186"/>
    <cellStyle name="Moneda 2 7 3 4 2 2 2" xfId="41198"/>
    <cellStyle name="Moneda 2 7 3 4 2 3" xfId="30365"/>
    <cellStyle name="Moneda 2 7 3 4 3" xfId="15587"/>
    <cellStyle name="Moneda 2 7 3 4 3 2" xfId="36599"/>
    <cellStyle name="Moneda 2 7 3 4 4" xfId="25766"/>
    <cellStyle name="Moneda 2 7 3 5" xfId="5735"/>
    <cellStyle name="Moneda 2 7 3 5 2" xfId="16568"/>
    <cellStyle name="Moneda 2 7 3 5 2 2" xfId="37580"/>
    <cellStyle name="Moneda 2 7 3 5 3" xfId="26747"/>
    <cellStyle name="Moneda 2 7 3 6" xfId="10334"/>
    <cellStyle name="Moneda 2 7 3 6 2" xfId="21167"/>
    <cellStyle name="Moneda 2 7 3 6 2 2" xfId="42179"/>
    <cellStyle name="Moneda 2 7 3 6 3" xfId="31346"/>
    <cellStyle name="Moneda 2 7 3 7" xfId="11969"/>
    <cellStyle name="Moneda 2 7 3 7 2" xfId="32981"/>
    <cellStyle name="Moneda 2 7 3 8" xfId="22148"/>
    <cellStyle name="Moneda 2 7 4" xfId="1461"/>
    <cellStyle name="Moneda 2 7 4 2" xfId="6062"/>
    <cellStyle name="Moneda 2 7 4 2 2" xfId="16895"/>
    <cellStyle name="Moneda 2 7 4 2 2 2" xfId="37907"/>
    <cellStyle name="Moneda 2 7 4 2 3" xfId="27074"/>
    <cellStyle name="Moneda 2 7 4 3" xfId="12296"/>
    <cellStyle name="Moneda 2 7 4 3 2" xfId="33308"/>
    <cellStyle name="Moneda 2 7 4 4" xfId="22475"/>
    <cellStyle name="Moneda 2 7 5" xfId="1825"/>
    <cellStyle name="Moneda 2 7 5 2" xfId="6424"/>
    <cellStyle name="Moneda 2 7 5 2 2" xfId="17257"/>
    <cellStyle name="Moneda 2 7 5 2 2 2" xfId="38269"/>
    <cellStyle name="Moneda 2 7 5 2 3" xfId="27436"/>
    <cellStyle name="Moneda 2 7 5 3" xfId="12658"/>
    <cellStyle name="Moneda 2 7 5 3 2" xfId="33670"/>
    <cellStyle name="Moneda 2 7 5 4" xfId="22837"/>
    <cellStyle name="Moneda 2 7 6" xfId="2945"/>
    <cellStyle name="Moneda 2 7 6 2" xfId="7544"/>
    <cellStyle name="Moneda 2 7 6 2 2" xfId="18377"/>
    <cellStyle name="Moneda 2 7 6 2 2 2" xfId="39389"/>
    <cellStyle name="Moneda 2 7 6 2 3" xfId="28556"/>
    <cellStyle name="Moneda 2 7 6 3" xfId="13778"/>
    <cellStyle name="Moneda 2 7 6 3 2" xfId="34790"/>
    <cellStyle name="Moneda 2 7 6 4" xfId="23957"/>
    <cellStyle name="Moneda 2 7 7" xfId="3926"/>
    <cellStyle name="Moneda 2 7 7 2" xfId="8525"/>
    <cellStyle name="Moneda 2 7 7 2 2" xfId="19358"/>
    <cellStyle name="Moneda 2 7 7 2 2 2" xfId="40370"/>
    <cellStyle name="Moneda 2 7 7 2 3" xfId="29537"/>
    <cellStyle name="Moneda 2 7 7 3" xfId="14759"/>
    <cellStyle name="Moneda 2 7 7 3 2" xfId="35771"/>
    <cellStyle name="Moneda 2 7 7 4" xfId="24938"/>
    <cellStyle name="Moneda 2 7 8" xfId="5081"/>
    <cellStyle name="Moneda 2 7 8 2" xfId="15914"/>
    <cellStyle name="Moneda 2 7 8 2 2" xfId="36926"/>
    <cellStyle name="Moneda 2 7 8 3" xfId="26093"/>
    <cellStyle name="Moneda 2 7 9" xfId="9680"/>
    <cellStyle name="Moneda 2 7 9 2" xfId="20513"/>
    <cellStyle name="Moneda 2 7 9 2 2" xfId="41525"/>
    <cellStyle name="Moneda 2 7 9 3" xfId="30692"/>
    <cellStyle name="Moneda 2 8" xfId="635"/>
    <cellStyle name="Moneda 2 8 2" xfId="1987"/>
    <cellStyle name="Moneda 2 8 2 2" xfId="6586"/>
    <cellStyle name="Moneda 2 8 2 2 2" xfId="17419"/>
    <cellStyle name="Moneda 2 8 2 2 2 2" xfId="38431"/>
    <cellStyle name="Moneda 2 8 2 2 3" xfId="27598"/>
    <cellStyle name="Moneda 2 8 2 3" xfId="12820"/>
    <cellStyle name="Moneda 2 8 2 3 2" xfId="33832"/>
    <cellStyle name="Moneda 2 8 2 4" xfId="22999"/>
    <cellStyle name="Moneda 2 8 3" xfId="3107"/>
    <cellStyle name="Moneda 2 8 3 2" xfId="7706"/>
    <cellStyle name="Moneda 2 8 3 2 2" xfId="18539"/>
    <cellStyle name="Moneda 2 8 3 2 2 2" xfId="39551"/>
    <cellStyle name="Moneda 2 8 3 2 3" xfId="28718"/>
    <cellStyle name="Moneda 2 8 3 3" xfId="13940"/>
    <cellStyle name="Moneda 2 8 3 3 2" xfId="34952"/>
    <cellStyle name="Moneda 2 8 3 4" xfId="24119"/>
    <cellStyle name="Moneda 2 8 4" xfId="4088"/>
    <cellStyle name="Moneda 2 8 4 2" xfId="8687"/>
    <cellStyle name="Moneda 2 8 4 2 2" xfId="19520"/>
    <cellStyle name="Moneda 2 8 4 2 2 2" xfId="40532"/>
    <cellStyle name="Moneda 2 8 4 2 3" xfId="29699"/>
    <cellStyle name="Moneda 2 8 4 3" xfId="14921"/>
    <cellStyle name="Moneda 2 8 4 3 2" xfId="35933"/>
    <cellStyle name="Moneda 2 8 4 4" xfId="25100"/>
    <cellStyle name="Moneda 2 8 5" xfId="5243"/>
    <cellStyle name="Moneda 2 8 5 2" xfId="16076"/>
    <cellStyle name="Moneda 2 8 5 2 2" xfId="37088"/>
    <cellStyle name="Moneda 2 8 5 3" xfId="26255"/>
    <cellStyle name="Moneda 2 8 6" xfId="9842"/>
    <cellStyle name="Moneda 2 8 6 2" xfId="20675"/>
    <cellStyle name="Moneda 2 8 6 2 2" xfId="41687"/>
    <cellStyle name="Moneda 2 8 6 3" xfId="30854"/>
    <cellStyle name="Moneda 2 8 7" xfId="10823"/>
    <cellStyle name="Moneda 2 8 7 2" xfId="31835"/>
    <cellStyle name="Moneda 2 8 8" xfId="11477"/>
    <cellStyle name="Moneda 2 8 8 2" xfId="32489"/>
    <cellStyle name="Moneda 2 8 9" xfId="21656"/>
    <cellStyle name="Moneda 2 9" xfId="965"/>
    <cellStyle name="Moneda 2 9 2" xfId="2317"/>
    <cellStyle name="Moneda 2 9 2 2" xfId="6916"/>
    <cellStyle name="Moneda 2 9 2 2 2" xfId="17749"/>
    <cellStyle name="Moneda 2 9 2 2 2 2" xfId="38761"/>
    <cellStyle name="Moneda 2 9 2 2 3" xfId="27928"/>
    <cellStyle name="Moneda 2 9 2 3" xfId="13150"/>
    <cellStyle name="Moneda 2 9 2 3 2" xfId="34162"/>
    <cellStyle name="Moneda 2 9 2 4" xfId="23329"/>
    <cellStyle name="Moneda 2 9 3" xfId="3434"/>
    <cellStyle name="Moneda 2 9 3 2" xfId="8033"/>
    <cellStyle name="Moneda 2 9 3 2 2" xfId="18866"/>
    <cellStyle name="Moneda 2 9 3 2 2 2" xfId="39878"/>
    <cellStyle name="Moneda 2 9 3 2 3" xfId="29045"/>
    <cellStyle name="Moneda 2 9 3 3" xfId="14267"/>
    <cellStyle name="Moneda 2 9 3 3 2" xfId="35279"/>
    <cellStyle name="Moneda 2 9 3 4" xfId="24446"/>
    <cellStyle name="Moneda 2 9 4" xfId="4418"/>
    <cellStyle name="Moneda 2 9 4 2" xfId="9017"/>
    <cellStyle name="Moneda 2 9 4 2 2" xfId="19850"/>
    <cellStyle name="Moneda 2 9 4 2 2 2" xfId="40862"/>
    <cellStyle name="Moneda 2 9 4 2 3" xfId="30029"/>
    <cellStyle name="Moneda 2 9 4 3" xfId="15251"/>
    <cellStyle name="Moneda 2 9 4 3 2" xfId="36263"/>
    <cellStyle name="Moneda 2 9 4 4" xfId="25430"/>
    <cellStyle name="Moneda 2 9 5" xfId="5570"/>
    <cellStyle name="Moneda 2 9 5 2" xfId="16403"/>
    <cellStyle name="Moneda 2 9 5 2 2" xfId="37415"/>
    <cellStyle name="Moneda 2 9 5 3" xfId="26582"/>
    <cellStyle name="Moneda 2 9 6" xfId="10169"/>
    <cellStyle name="Moneda 2 9 6 2" xfId="21002"/>
    <cellStyle name="Moneda 2 9 6 2 2" xfId="42014"/>
    <cellStyle name="Moneda 2 9 6 3" xfId="31181"/>
    <cellStyle name="Moneda 2 9 7" xfId="11804"/>
    <cellStyle name="Moneda 2 9 7 2" xfId="32816"/>
    <cellStyle name="Moneda 2 9 8" xfId="21983"/>
    <cellStyle name="Moneda 3" xfId="414"/>
    <cellStyle name="Moneda 3 2" xfId="2474"/>
    <cellStyle name="Moneda 3 2 2" xfId="2642"/>
    <cellStyle name="Moneda 3 2 2 2" xfId="4743"/>
    <cellStyle name="Moneda 3 2 2 2 2" xfId="9342"/>
    <cellStyle name="Moneda 3 2 2 2 2 2" xfId="20175"/>
    <cellStyle name="Moneda 3 2 2 2 2 2 2" xfId="41187"/>
    <cellStyle name="Moneda 3 2 2 2 2 3" xfId="30354"/>
    <cellStyle name="Moneda 3 2 2 2 3" xfId="15576"/>
    <cellStyle name="Moneda 3 2 2 2 3 2" xfId="36588"/>
    <cellStyle name="Moneda 3 2 2 2 4" xfId="25755"/>
    <cellStyle name="Moneda 3 2 2 3" xfId="7241"/>
    <cellStyle name="Moneda 3 2 2 3 2" xfId="18074"/>
    <cellStyle name="Moneda 3 2 2 3 2 2" xfId="39086"/>
    <cellStyle name="Moneda 3 2 2 3 3" xfId="28253"/>
    <cellStyle name="Moneda 3 2 2 4" xfId="13475"/>
    <cellStyle name="Moneda 3 2 2 4 2" xfId="34487"/>
    <cellStyle name="Moneda 3 2 2 5" xfId="23654"/>
    <cellStyle name="Moneda 3 2 3" xfId="4575"/>
    <cellStyle name="Moneda 3 2 3 2" xfId="9174"/>
    <cellStyle name="Moneda 3 2 3 2 2" xfId="20007"/>
    <cellStyle name="Moneda 3 2 3 2 2 2" xfId="41019"/>
    <cellStyle name="Moneda 3 2 3 2 3" xfId="30186"/>
    <cellStyle name="Moneda 3 2 3 3" xfId="15408"/>
    <cellStyle name="Moneda 3 2 3 3 2" xfId="36420"/>
    <cellStyle name="Moneda 3 2 3 4" xfId="25587"/>
    <cellStyle name="Moneda 3 2 4" xfId="7073"/>
    <cellStyle name="Moneda 3 2 4 2" xfId="17906"/>
    <cellStyle name="Moneda 3 2 4 2 2" xfId="38918"/>
    <cellStyle name="Moneda 3 2 4 3" xfId="28085"/>
    <cellStyle name="Moneda 3 2 5" xfId="13307"/>
    <cellStyle name="Moneda 3 2 5 2" xfId="34319"/>
    <cellStyle name="Moneda 3 2 6" xfId="23486"/>
    <cellStyle name="Moneda 4" xfId="2473"/>
    <cellStyle name="Moneda 4 2" xfId="2641"/>
    <cellStyle name="Moneda 4 2 2" xfId="4742"/>
    <cellStyle name="Moneda 4 2 2 2" xfId="9341"/>
    <cellStyle name="Moneda 4 2 2 2 2" xfId="20174"/>
    <cellStyle name="Moneda 4 2 2 2 2 2" xfId="41186"/>
    <cellStyle name="Moneda 4 2 2 2 3" xfId="30353"/>
    <cellStyle name="Moneda 4 2 2 3" xfId="15575"/>
    <cellStyle name="Moneda 4 2 2 3 2" xfId="36587"/>
    <cellStyle name="Moneda 4 2 2 4" xfId="25754"/>
    <cellStyle name="Moneda 4 2 3" xfId="7240"/>
    <cellStyle name="Moneda 4 2 3 2" xfId="18073"/>
    <cellStyle name="Moneda 4 2 3 2 2" xfId="39085"/>
    <cellStyle name="Moneda 4 2 3 3" xfId="28252"/>
    <cellStyle name="Moneda 4 2 4" xfId="13474"/>
    <cellStyle name="Moneda 4 2 4 2" xfId="34486"/>
    <cellStyle name="Moneda 4 2 5" xfId="23653"/>
    <cellStyle name="Moneda 4 3" xfId="4574"/>
    <cellStyle name="Moneda 4 3 2" xfId="9173"/>
    <cellStyle name="Moneda 4 3 2 2" xfId="20006"/>
    <cellStyle name="Moneda 4 3 2 2 2" xfId="41018"/>
    <cellStyle name="Moneda 4 3 2 3" xfId="30185"/>
    <cellStyle name="Moneda 4 3 3" xfId="15407"/>
    <cellStyle name="Moneda 4 3 3 2" xfId="36419"/>
    <cellStyle name="Moneda 4 3 4" xfId="25586"/>
    <cellStyle name="Moneda 4 4" xfId="7072"/>
    <cellStyle name="Moneda 4 4 2" xfId="17905"/>
    <cellStyle name="Moneda 4 4 2 2" xfId="38917"/>
    <cellStyle name="Moneda 4 4 3" xfId="28084"/>
    <cellStyle name="Moneda 4 5" xfId="13306"/>
    <cellStyle name="Moneda 4 5 2" xfId="34318"/>
    <cellStyle name="Moneda 4 6" xfId="23485"/>
    <cellStyle name="Moneda 5" xfId="2472"/>
    <cellStyle name="Moneda 5 2" xfId="4573"/>
    <cellStyle name="Moneda 5 2 2" xfId="9172"/>
    <cellStyle name="Moneda 5 2 2 2" xfId="20005"/>
    <cellStyle name="Moneda 5 2 2 2 2" xfId="41017"/>
    <cellStyle name="Moneda 5 2 2 3" xfId="30184"/>
    <cellStyle name="Moneda 5 2 3" xfId="15406"/>
    <cellStyle name="Moneda 5 2 3 2" xfId="36418"/>
    <cellStyle name="Moneda 5 2 4" xfId="25585"/>
    <cellStyle name="Moneda 5 3" xfId="7071"/>
    <cellStyle name="Moneda 5 3 2" xfId="17904"/>
    <cellStyle name="Moneda 5 3 2 2" xfId="38916"/>
    <cellStyle name="Moneda 5 3 3" xfId="28083"/>
    <cellStyle name="Moneda 5 4" xfId="13305"/>
    <cellStyle name="Moneda 5 4 2" xfId="34317"/>
    <cellStyle name="Moneda 5 5" xfId="23484"/>
    <cellStyle name="Moneda 6" xfId="2640"/>
    <cellStyle name="Moneda 6 2" xfId="4741"/>
    <cellStyle name="Moneda 6 2 2" xfId="9340"/>
    <cellStyle name="Moneda 6 2 2 2" xfId="20173"/>
    <cellStyle name="Moneda 6 2 2 2 2" xfId="41185"/>
    <cellStyle name="Moneda 6 2 2 3" xfId="30352"/>
    <cellStyle name="Moneda 6 2 3" xfId="15574"/>
    <cellStyle name="Moneda 6 2 3 2" xfId="36586"/>
    <cellStyle name="Moneda 6 2 4" xfId="25753"/>
    <cellStyle name="Moneda 6 3" xfId="7239"/>
    <cellStyle name="Moneda 6 3 2" xfId="18072"/>
    <cellStyle name="Moneda 6 3 2 2" xfId="39084"/>
    <cellStyle name="Moneda 6 3 3" xfId="28251"/>
    <cellStyle name="Moneda 6 4" xfId="13473"/>
    <cellStyle name="Moneda 6 4 2" xfId="34485"/>
    <cellStyle name="Moneda 6 5" xfId="23652"/>
    <cellStyle name="Neutral" xfId="187" builtinId="28" customBuiltin="1"/>
    <cellStyle name="Neutral 1" xfId="188"/>
    <cellStyle name="Neutral 2" xfId="189"/>
    <cellStyle name="Neutral 3" xfId="190"/>
    <cellStyle name="Neutral 4" xfId="191"/>
    <cellStyle name="Neutral 5" xfId="192"/>
    <cellStyle name="Neutral 6" xfId="453"/>
    <cellStyle name="Normal" xfId="0" builtinId="0"/>
    <cellStyle name="Normal 2" xfId="193"/>
    <cellStyle name="Normal 2 1" xfId="194"/>
    <cellStyle name="Normal 2 2" xfId="195"/>
    <cellStyle name="Normal 2 3" xfId="196"/>
    <cellStyle name="Normal 2 4" xfId="197"/>
    <cellStyle name="Normal 2 5" xfId="198"/>
    <cellStyle name="Normal 3" xfId="254"/>
    <cellStyle name="Normal 3 10" xfId="307"/>
    <cellStyle name="Normal 3 10 10" xfId="9561"/>
    <cellStyle name="Normal 3 10 10 2" xfId="20394"/>
    <cellStyle name="Normal 3 10 10 2 2" xfId="41406"/>
    <cellStyle name="Normal 3 10 10 3" xfId="30573"/>
    <cellStyle name="Normal 3 10 11" xfId="10542"/>
    <cellStyle name="Normal 3 10 11 2" xfId="31554"/>
    <cellStyle name="Normal 3 10 12" xfId="11196"/>
    <cellStyle name="Normal 3 10 12 2" xfId="32208"/>
    <cellStyle name="Normal 3 10 13" xfId="21375"/>
    <cellStyle name="Normal 3 10 2" xfId="517"/>
    <cellStyle name="Normal 3 10 2 10" xfId="10707"/>
    <cellStyle name="Normal 3 10 2 10 2" xfId="31719"/>
    <cellStyle name="Normal 3 10 2 11" xfId="11361"/>
    <cellStyle name="Normal 3 10 2 11 2" xfId="32373"/>
    <cellStyle name="Normal 3 10 2 12" xfId="21540"/>
    <cellStyle name="Normal 3 10 2 2" xfId="847"/>
    <cellStyle name="Normal 3 10 2 2 2" xfId="2198"/>
    <cellStyle name="Normal 3 10 2 2 2 2" xfId="6797"/>
    <cellStyle name="Normal 3 10 2 2 2 2 2" xfId="17630"/>
    <cellStyle name="Normal 3 10 2 2 2 2 2 2" xfId="38642"/>
    <cellStyle name="Normal 3 10 2 2 2 2 3" xfId="27809"/>
    <cellStyle name="Normal 3 10 2 2 2 3" xfId="13031"/>
    <cellStyle name="Normal 3 10 2 2 2 3 2" xfId="34043"/>
    <cellStyle name="Normal 3 10 2 2 2 4" xfId="23210"/>
    <cellStyle name="Normal 3 10 2 2 3" xfId="3318"/>
    <cellStyle name="Normal 3 10 2 2 3 2" xfId="7917"/>
    <cellStyle name="Normal 3 10 2 2 3 2 2" xfId="18750"/>
    <cellStyle name="Normal 3 10 2 2 3 2 2 2" xfId="39762"/>
    <cellStyle name="Normal 3 10 2 2 3 2 3" xfId="28929"/>
    <cellStyle name="Normal 3 10 2 2 3 3" xfId="14151"/>
    <cellStyle name="Normal 3 10 2 2 3 3 2" xfId="35163"/>
    <cellStyle name="Normal 3 10 2 2 3 4" xfId="24330"/>
    <cellStyle name="Normal 3 10 2 2 4" xfId="4299"/>
    <cellStyle name="Normal 3 10 2 2 4 2" xfId="8898"/>
    <cellStyle name="Normal 3 10 2 2 4 2 2" xfId="19731"/>
    <cellStyle name="Normal 3 10 2 2 4 2 2 2" xfId="40743"/>
    <cellStyle name="Normal 3 10 2 2 4 2 3" xfId="29910"/>
    <cellStyle name="Normal 3 10 2 2 4 3" xfId="15132"/>
    <cellStyle name="Normal 3 10 2 2 4 3 2" xfId="36144"/>
    <cellStyle name="Normal 3 10 2 2 4 4" xfId="25311"/>
    <cellStyle name="Normal 3 10 2 2 5" xfId="5454"/>
    <cellStyle name="Normal 3 10 2 2 5 2" xfId="16287"/>
    <cellStyle name="Normal 3 10 2 2 5 2 2" xfId="37299"/>
    <cellStyle name="Normal 3 10 2 2 5 3" xfId="26466"/>
    <cellStyle name="Normal 3 10 2 2 6" xfId="10053"/>
    <cellStyle name="Normal 3 10 2 2 6 2" xfId="20886"/>
    <cellStyle name="Normal 3 10 2 2 6 2 2" xfId="41898"/>
    <cellStyle name="Normal 3 10 2 2 6 3" xfId="31065"/>
    <cellStyle name="Normal 3 10 2 2 7" xfId="11034"/>
    <cellStyle name="Normal 3 10 2 2 7 2" xfId="32046"/>
    <cellStyle name="Normal 3 10 2 2 8" xfId="11688"/>
    <cellStyle name="Normal 3 10 2 2 8 2" xfId="32700"/>
    <cellStyle name="Normal 3 10 2 2 9" xfId="21867"/>
    <cellStyle name="Normal 3 10 2 3" xfId="1177"/>
    <cellStyle name="Normal 3 10 2 3 2" xfId="2664"/>
    <cellStyle name="Normal 3 10 2 3 2 2" xfId="7263"/>
    <cellStyle name="Normal 3 10 2 3 2 2 2" xfId="18096"/>
    <cellStyle name="Normal 3 10 2 3 2 2 2 2" xfId="39108"/>
    <cellStyle name="Normal 3 10 2 3 2 2 3" xfId="28275"/>
    <cellStyle name="Normal 3 10 2 3 2 3" xfId="13497"/>
    <cellStyle name="Normal 3 10 2 3 2 3 2" xfId="34509"/>
    <cellStyle name="Normal 3 10 2 3 2 4" xfId="23676"/>
    <cellStyle name="Normal 3 10 2 3 3" xfId="3645"/>
    <cellStyle name="Normal 3 10 2 3 3 2" xfId="8244"/>
    <cellStyle name="Normal 3 10 2 3 3 2 2" xfId="19077"/>
    <cellStyle name="Normal 3 10 2 3 3 2 2 2" xfId="40089"/>
    <cellStyle name="Normal 3 10 2 3 3 2 3" xfId="29256"/>
    <cellStyle name="Normal 3 10 2 3 3 3" xfId="14478"/>
    <cellStyle name="Normal 3 10 2 3 3 3 2" xfId="35490"/>
    <cellStyle name="Normal 3 10 2 3 3 4" xfId="24657"/>
    <cellStyle name="Normal 3 10 2 3 4" xfId="4800"/>
    <cellStyle name="Normal 3 10 2 3 4 2" xfId="9399"/>
    <cellStyle name="Normal 3 10 2 3 4 2 2" xfId="20232"/>
    <cellStyle name="Normal 3 10 2 3 4 2 2 2" xfId="41244"/>
    <cellStyle name="Normal 3 10 2 3 4 2 3" xfId="30411"/>
    <cellStyle name="Normal 3 10 2 3 4 3" xfId="15633"/>
    <cellStyle name="Normal 3 10 2 3 4 3 2" xfId="36645"/>
    <cellStyle name="Normal 3 10 2 3 4 4" xfId="25812"/>
    <cellStyle name="Normal 3 10 2 3 5" xfId="5781"/>
    <cellStyle name="Normal 3 10 2 3 5 2" xfId="16614"/>
    <cellStyle name="Normal 3 10 2 3 5 2 2" xfId="37626"/>
    <cellStyle name="Normal 3 10 2 3 5 3" xfId="26793"/>
    <cellStyle name="Normal 3 10 2 3 6" xfId="10380"/>
    <cellStyle name="Normal 3 10 2 3 6 2" xfId="21213"/>
    <cellStyle name="Normal 3 10 2 3 6 2 2" xfId="42225"/>
    <cellStyle name="Normal 3 10 2 3 6 3" xfId="31392"/>
    <cellStyle name="Normal 3 10 2 3 7" xfId="12015"/>
    <cellStyle name="Normal 3 10 2 3 7 2" xfId="33027"/>
    <cellStyle name="Normal 3 10 2 3 8" xfId="22194"/>
    <cellStyle name="Normal 3 10 2 4" xfId="1507"/>
    <cellStyle name="Normal 3 10 2 4 2" xfId="6108"/>
    <cellStyle name="Normal 3 10 2 4 2 2" xfId="16941"/>
    <cellStyle name="Normal 3 10 2 4 2 2 2" xfId="37953"/>
    <cellStyle name="Normal 3 10 2 4 2 3" xfId="27120"/>
    <cellStyle name="Normal 3 10 2 4 3" xfId="12342"/>
    <cellStyle name="Normal 3 10 2 4 3 2" xfId="33354"/>
    <cellStyle name="Normal 3 10 2 4 4" xfId="22521"/>
    <cellStyle name="Normal 3 10 2 5" xfId="1871"/>
    <cellStyle name="Normal 3 10 2 5 2" xfId="6470"/>
    <cellStyle name="Normal 3 10 2 5 2 2" xfId="17303"/>
    <cellStyle name="Normal 3 10 2 5 2 2 2" xfId="38315"/>
    <cellStyle name="Normal 3 10 2 5 2 3" xfId="27482"/>
    <cellStyle name="Normal 3 10 2 5 3" xfId="12704"/>
    <cellStyle name="Normal 3 10 2 5 3 2" xfId="33716"/>
    <cellStyle name="Normal 3 10 2 5 4" xfId="22883"/>
    <cellStyle name="Normal 3 10 2 6" xfId="2991"/>
    <cellStyle name="Normal 3 10 2 6 2" xfId="7590"/>
    <cellStyle name="Normal 3 10 2 6 2 2" xfId="18423"/>
    <cellStyle name="Normal 3 10 2 6 2 2 2" xfId="39435"/>
    <cellStyle name="Normal 3 10 2 6 2 3" xfId="28602"/>
    <cellStyle name="Normal 3 10 2 6 3" xfId="13824"/>
    <cellStyle name="Normal 3 10 2 6 3 2" xfId="34836"/>
    <cellStyle name="Normal 3 10 2 6 4" xfId="24003"/>
    <cellStyle name="Normal 3 10 2 7" xfId="3972"/>
    <cellStyle name="Normal 3 10 2 7 2" xfId="8571"/>
    <cellStyle name="Normal 3 10 2 7 2 2" xfId="19404"/>
    <cellStyle name="Normal 3 10 2 7 2 2 2" xfId="40416"/>
    <cellStyle name="Normal 3 10 2 7 2 3" xfId="29583"/>
    <cellStyle name="Normal 3 10 2 7 3" xfId="14805"/>
    <cellStyle name="Normal 3 10 2 7 3 2" xfId="35817"/>
    <cellStyle name="Normal 3 10 2 7 4" xfId="24984"/>
    <cellStyle name="Normal 3 10 2 8" xfId="5127"/>
    <cellStyle name="Normal 3 10 2 8 2" xfId="15960"/>
    <cellStyle name="Normal 3 10 2 8 2 2" xfId="36972"/>
    <cellStyle name="Normal 3 10 2 8 3" xfId="26139"/>
    <cellStyle name="Normal 3 10 2 9" xfId="9726"/>
    <cellStyle name="Normal 3 10 2 9 2" xfId="20559"/>
    <cellStyle name="Normal 3 10 2 9 2 2" xfId="41571"/>
    <cellStyle name="Normal 3 10 2 9 3" xfId="30738"/>
    <cellStyle name="Normal 3 10 3" xfId="681"/>
    <cellStyle name="Normal 3 10 3 2" xfId="2033"/>
    <cellStyle name="Normal 3 10 3 2 2" xfId="6632"/>
    <cellStyle name="Normal 3 10 3 2 2 2" xfId="17465"/>
    <cellStyle name="Normal 3 10 3 2 2 2 2" xfId="38477"/>
    <cellStyle name="Normal 3 10 3 2 2 3" xfId="27644"/>
    <cellStyle name="Normal 3 10 3 2 3" xfId="12866"/>
    <cellStyle name="Normal 3 10 3 2 3 2" xfId="33878"/>
    <cellStyle name="Normal 3 10 3 2 4" xfId="23045"/>
    <cellStyle name="Normal 3 10 3 3" xfId="3153"/>
    <cellStyle name="Normal 3 10 3 3 2" xfId="7752"/>
    <cellStyle name="Normal 3 10 3 3 2 2" xfId="18585"/>
    <cellStyle name="Normal 3 10 3 3 2 2 2" xfId="39597"/>
    <cellStyle name="Normal 3 10 3 3 2 3" xfId="28764"/>
    <cellStyle name="Normal 3 10 3 3 3" xfId="13986"/>
    <cellStyle name="Normal 3 10 3 3 3 2" xfId="34998"/>
    <cellStyle name="Normal 3 10 3 3 4" xfId="24165"/>
    <cellStyle name="Normal 3 10 3 4" xfId="4134"/>
    <cellStyle name="Normal 3 10 3 4 2" xfId="8733"/>
    <cellStyle name="Normal 3 10 3 4 2 2" xfId="19566"/>
    <cellStyle name="Normal 3 10 3 4 2 2 2" xfId="40578"/>
    <cellStyle name="Normal 3 10 3 4 2 3" xfId="29745"/>
    <cellStyle name="Normal 3 10 3 4 3" xfId="14967"/>
    <cellStyle name="Normal 3 10 3 4 3 2" xfId="35979"/>
    <cellStyle name="Normal 3 10 3 4 4" xfId="25146"/>
    <cellStyle name="Normal 3 10 3 5" xfId="5289"/>
    <cellStyle name="Normal 3 10 3 5 2" xfId="16122"/>
    <cellStyle name="Normal 3 10 3 5 2 2" xfId="37134"/>
    <cellStyle name="Normal 3 10 3 5 3" xfId="26301"/>
    <cellStyle name="Normal 3 10 3 6" xfId="9888"/>
    <cellStyle name="Normal 3 10 3 6 2" xfId="20721"/>
    <cellStyle name="Normal 3 10 3 6 2 2" xfId="41733"/>
    <cellStyle name="Normal 3 10 3 6 3" xfId="30900"/>
    <cellStyle name="Normal 3 10 3 7" xfId="10869"/>
    <cellStyle name="Normal 3 10 3 7 2" xfId="31881"/>
    <cellStyle name="Normal 3 10 3 8" xfId="11523"/>
    <cellStyle name="Normal 3 10 3 8 2" xfId="32535"/>
    <cellStyle name="Normal 3 10 3 9" xfId="21702"/>
    <cellStyle name="Normal 3 10 4" xfId="1011"/>
    <cellStyle name="Normal 3 10 4 2" xfId="2363"/>
    <cellStyle name="Normal 3 10 4 2 2" xfId="6962"/>
    <cellStyle name="Normal 3 10 4 2 2 2" xfId="17795"/>
    <cellStyle name="Normal 3 10 4 2 2 2 2" xfId="38807"/>
    <cellStyle name="Normal 3 10 4 2 2 3" xfId="27974"/>
    <cellStyle name="Normal 3 10 4 2 3" xfId="13196"/>
    <cellStyle name="Normal 3 10 4 2 3 2" xfId="34208"/>
    <cellStyle name="Normal 3 10 4 2 4" xfId="23375"/>
    <cellStyle name="Normal 3 10 4 3" xfId="3480"/>
    <cellStyle name="Normal 3 10 4 3 2" xfId="8079"/>
    <cellStyle name="Normal 3 10 4 3 2 2" xfId="18912"/>
    <cellStyle name="Normal 3 10 4 3 2 2 2" xfId="39924"/>
    <cellStyle name="Normal 3 10 4 3 2 3" xfId="29091"/>
    <cellStyle name="Normal 3 10 4 3 3" xfId="14313"/>
    <cellStyle name="Normal 3 10 4 3 3 2" xfId="35325"/>
    <cellStyle name="Normal 3 10 4 3 4" xfId="24492"/>
    <cellStyle name="Normal 3 10 4 4" xfId="4464"/>
    <cellStyle name="Normal 3 10 4 4 2" xfId="9063"/>
    <cellStyle name="Normal 3 10 4 4 2 2" xfId="19896"/>
    <cellStyle name="Normal 3 10 4 4 2 2 2" xfId="40908"/>
    <cellStyle name="Normal 3 10 4 4 2 3" xfId="30075"/>
    <cellStyle name="Normal 3 10 4 4 3" xfId="15297"/>
    <cellStyle name="Normal 3 10 4 4 3 2" xfId="36309"/>
    <cellStyle name="Normal 3 10 4 4 4" xfId="25476"/>
    <cellStyle name="Normal 3 10 4 5" xfId="5616"/>
    <cellStyle name="Normal 3 10 4 5 2" xfId="16449"/>
    <cellStyle name="Normal 3 10 4 5 2 2" xfId="37461"/>
    <cellStyle name="Normal 3 10 4 5 3" xfId="26628"/>
    <cellStyle name="Normal 3 10 4 6" xfId="10215"/>
    <cellStyle name="Normal 3 10 4 6 2" xfId="21048"/>
    <cellStyle name="Normal 3 10 4 6 2 2" xfId="42060"/>
    <cellStyle name="Normal 3 10 4 6 3" xfId="31227"/>
    <cellStyle name="Normal 3 10 4 7" xfId="11850"/>
    <cellStyle name="Normal 3 10 4 7 2" xfId="32862"/>
    <cellStyle name="Normal 3 10 4 8" xfId="22029"/>
    <cellStyle name="Normal 3 10 5" xfId="1341"/>
    <cellStyle name="Normal 3 10 5 2" xfId="2531"/>
    <cellStyle name="Normal 3 10 5 2 2" xfId="7130"/>
    <cellStyle name="Normal 3 10 5 2 2 2" xfId="17963"/>
    <cellStyle name="Normal 3 10 5 2 2 2 2" xfId="38975"/>
    <cellStyle name="Normal 3 10 5 2 2 3" xfId="28142"/>
    <cellStyle name="Normal 3 10 5 2 3" xfId="13364"/>
    <cellStyle name="Normal 3 10 5 2 3 2" xfId="34376"/>
    <cellStyle name="Normal 3 10 5 2 4" xfId="23543"/>
    <cellStyle name="Normal 3 10 5 3" xfId="4632"/>
    <cellStyle name="Normal 3 10 5 3 2" xfId="9231"/>
    <cellStyle name="Normal 3 10 5 3 2 2" xfId="20064"/>
    <cellStyle name="Normal 3 10 5 3 2 2 2" xfId="41076"/>
    <cellStyle name="Normal 3 10 5 3 2 3" xfId="30243"/>
    <cellStyle name="Normal 3 10 5 3 3" xfId="15465"/>
    <cellStyle name="Normal 3 10 5 3 3 2" xfId="36477"/>
    <cellStyle name="Normal 3 10 5 3 4" xfId="25644"/>
    <cellStyle name="Normal 3 10 5 4" xfId="5943"/>
    <cellStyle name="Normal 3 10 5 4 2" xfId="16776"/>
    <cellStyle name="Normal 3 10 5 4 2 2" xfId="37788"/>
    <cellStyle name="Normal 3 10 5 4 3" xfId="26955"/>
    <cellStyle name="Normal 3 10 5 5" xfId="12177"/>
    <cellStyle name="Normal 3 10 5 5 2" xfId="33189"/>
    <cellStyle name="Normal 3 10 5 6" xfId="22356"/>
    <cellStyle name="Normal 3 10 6" xfId="1701"/>
    <cellStyle name="Normal 3 10 6 2" xfId="6300"/>
    <cellStyle name="Normal 3 10 6 2 2" xfId="17133"/>
    <cellStyle name="Normal 3 10 6 2 2 2" xfId="38145"/>
    <cellStyle name="Normal 3 10 6 2 3" xfId="27312"/>
    <cellStyle name="Normal 3 10 6 3" xfId="12534"/>
    <cellStyle name="Normal 3 10 6 3 2" xfId="33546"/>
    <cellStyle name="Normal 3 10 6 4" xfId="22713"/>
    <cellStyle name="Normal 3 10 7" xfId="2826"/>
    <cellStyle name="Normal 3 10 7 2" xfId="7425"/>
    <cellStyle name="Normal 3 10 7 2 2" xfId="18258"/>
    <cellStyle name="Normal 3 10 7 2 2 2" xfId="39270"/>
    <cellStyle name="Normal 3 10 7 2 3" xfId="28437"/>
    <cellStyle name="Normal 3 10 7 3" xfId="13659"/>
    <cellStyle name="Normal 3 10 7 3 2" xfId="34671"/>
    <cellStyle name="Normal 3 10 7 4" xfId="23838"/>
    <cellStyle name="Normal 3 10 8" xfId="3807"/>
    <cellStyle name="Normal 3 10 8 2" xfId="8406"/>
    <cellStyle name="Normal 3 10 8 2 2" xfId="19239"/>
    <cellStyle name="Normal 3 10 8 2 2 2" xfId="40251"/>
    <cellStyle name="Normal 3 10 8 2 3" xfId="29418"/>
    <cellStyle name="Normal 3 10 8 3" xfId="14640"/>
    <cellStyle name="Normal 3 10 8 3 2" xfId="35652"/>
    <cellStyle name="Normal 3 10 8 4" xfId="24819"/>
    <cellStyle name="Normal 3 10 9" xfId="4962"/>
    <cellStyle name="Normal 3 10 9 2" xfId="15795"/>
    <cellStyle name="Normal 3 10 9 2 2" xfId="36807"/>
    <cellStyle name="Normal 3 10 9 3" xfId="25974"/>
    <cellStyle name="Normal 3 11" xfId="310"/>
    <cellStyle name="Normal 3 11 10" xfId="9564"/>
    <cellStyle name="Normal 3 11 10 2" xfId="20397"/>
    <cellStyle name="Normal 3 11 10 2 2" xfId="41409"/>
    <cellStyle name="Normal 3 11 10 3" xfId="30576"/>
    <cellStyle name="Normal 3 11 11" xfId="10545"/>
    <cellStyle name="Normal 3 11 11 2" xfId="31557"/>
    <cellStyle name="Normal 3 11 12" xfId="11199"/>
    <cellStyle name="Normal 3 11 12 2" xfId="32211"/>
    <cellStyle name="Normal 3 11 13" xfId="21378"/>
    <cellStyle name="Normal 3 11 2" xfId="520"/>
    <cellStyle name="Normal 3 11 2 10" xfId="10710"/>
    <cellStyle name="Normal 3 11 2 10 2" xfId="31722"/>
    <cellStyle name="Normal 3 11 2 11" xfId="11364"/>
    <cellStyle name="Normal 3 11 2 11 2" xfId="32376"/>
    <cellStyle name="Normal 3 11 2 12" xfId="21543"/>
    <cellStyle name="Normal 3 11 2 2" xfId="850"/>
    <cellStyle name="Normal 3 11 2 2 2" xfId="2201"/>
    <cellStyle name="Normal 3 11 2 2 2 2" xfId="6800"/>
    <cellStyle name="Normal 3 11 2 2 2 2 2" xfId="17633"/>
    <cellStyle name="Normal 3 11 2 2 2 2 2 2" xfId="38645"/>
    <cellStyle name="Normal 3 11 2 2 2 2 3" xfId="27812"/>
    <cellStyle name="Normal 3 11 2 2 2 3" xfId="13034"/>
    <cellStyle name="Normal 3 11 2 2 2 3 2" xfId="34046"/>
    <cellStyle name="Normal 3 11 2 2 2 4" xfId="23213"/>
    <cellStyle name="Normal 3 11 2 2 3" xfId="3321"/>
    <cellStyle name="Normal 3 11 2 2 3 2" xfId="7920"/>
    <cellStyle name="Normal 3 11 2 2 3 2 2" xfId="18753"/>
    <cellStyle name="Normal 3 11 2 2 3 2 2 2" xfId="39765"/>
    <cellStyle name="Normal 3 11 2 2 3 2 3" xfId="28932"/>
    <cellStyle name="Normal 3 11 2 2 3 3" xfId="14154"/>
    <cellStyle name="Normal 3 11 2 2 3 3 2" xfId="35166"/>
    <cellStyle name="Normal 3 11 2 2 3 4" xfId="24333"/>
    <cellStyle name="Normal 3 11 2 2 4" xfId="4302"/>
    <cellStyle name="Normal 3 11 2 2 4 2" xfId="8901"/>
    <cellStyle name="Normal 3 11 2 2 4 2 2" xfId="19734"/>
    <cellStyle name="Normal 3 11 2 2 4 2 2 2" xfId="40746"/>
    <cellStyle name="Normal 3 11 2 2 4 2 3" xfId="29913"/>
    <cellStyle name="Normal 3 11 2 2 4 3" xfId="15135"/>
    <cellStyle name="Normal 3 11 2 2 4 3 2" xfId="36147"/>
    <cellStyle name="Normal 3 11 2 2 4 4" xfId="25314"/>
    <cellStyle name="Normal 3 11 2 2 5" xfId="5457"/>
    <cellStyle name="Normal 3 11 2 2 5 2" xfId="16290"/>
    <cellStyle name="Normal 3 11 2 2 5 2 2" xfId="37302"/>
    <cellStyle name="Normal 3 11 2 2 5 3" xfId="26469"/>
    <cellStyle name="Normal 3 11 2 2 6" xfId="10056"/>
    <cellStyle name="Normal 3 11 2 2 6 2" xfId="20889"/>
    <cellStyle name="Normal 3 11 2 2 6 2 2" xfId="41901"/>
    <cellStyle name="Normal 3 11 2 2 6 3" xfId="31068"/>
    <cellStyle name="Normal 3 11 2 2 7" xfId="11037"/>
    <cellStyle name="Normal 3 11 2 2 7 2" xfId="32049"/>
    <cellStyle name="Normal 3 11 2 2 8" xfId="11691"/>
    <cellStyle name="Normal 3 11 2 2 8 2" xfId="32703"/>
    <cellStyle name="Normal 3 11 2 2 9" xfId="21870"/>
    <cellStyle name="Normal 3 11 2 3" xfId="1180"/>
    <cellStyle name="Normal 3 11 2 3 2" xfId="2667"/>
    <cellStyle name="Normal 3 11 2 3 2 2" xfId="7266"/>
    <cellStyle name="Normal 3 11 2 3 2 2 2" xfId="18099"/>
    <cellStyle name="Normal 3 11 2 3 2 2 2 2" xfId="39111"/>
    <cellStyle name="Normal 3 11 2 3 2 2 3" xfId="28278"/>
    <cellStyle name="Normal 3 11 2 3 2 3" xfId="13500"/>
    <cellStyle name="Normal 3 11 2 3 2 3 2" xfId="34512"/>
    <cellStyle name="Normal 3 11 2 3 2 4" xfId="23679"/>
    <cellStyle name="Normal 3 11 2 3 3" xfId="3648"/>
    <cellStyle name="Normal 3 11 2 3 3 2" xfId="8247"/>
    <cellStyle name="Normal 3 11 2 3 3 2 2" xfId="19080"/>
    <cellStyle name="Normal 3 11 2 3 3 2 2 2" xfId="40092"/>
    <cellStyle name="Normal 3 11 2 3 3 2 3" xfId="29259"/>
    <cellStyle name="Normal 3 11 2 3 3 3" xfId="14481"/>
    <cellStyle name="Normal 3 11 2 3 3 3 2" xfId="35493"/>
    <cellStyle name="Normal 3 11 2 3 3 4" xfId="24660"/>
    <cellStyle name="Normal 3 11 2 3 4" xfId="4803"/>
    <cellStyle name="Normal 3 11 2 3 4 2" xfId="9402"/>
    <cellStyle name="Normal 3 11 2 3 4 2 2" xfId="20235"/>
    <cellStyle name="Normal 3 11 2 3 4 2 2 2" xfId="41247"/>
    <cellStyle name="Normal 3 11 2 3 4 2 3" xfId="30414"/>
    <cellStyle name="Normal 3 11 2 3 4 3" xfId="15636"/>
    <cellStyle name="Normal 3 11 2 3 4 3 2" xfId="36648"/>
    <cellStyle name="Normal 3 11 2 3 4 4" xfId="25815"/>
    <cellStyle name="Normal 3 11 2 3 5" xfId="5784"/>
    <cellStyle name="Normal 3 11 2 3 5 2" xfId="16617"/>
    <cellStyle name="Normal 3 11 2 3 5 2 2" xfId="37629"/>
    <cellStyle name="Normal 3 11 2 3 5 3" xfId="26796"/>
    <cellStyle name="Normal 3 11 2 3 6" xfId="10383"/>
    <cellStyle name="Normal 3 11 2 3 6 2" xfId="21216"/>
    <cellStyle name="Normal 3 11 2 3 6 2 2" xfId="42228"/>
    <cellStyle name="Normal 3 11 2 3 6 3" xfId="31395"/>
    <cellStyle name="Normal 3 11 2 3 7" xfId="12018"/>
    <cellStyle name="Normal 3 11 2 3 7 2" xfId="33030"/>
    <cellStyle name="Normal 3 11 2 3 8" xfId="22197"/>
    <cellStyle name="Normal 3 11 2 4" xfId="1510"/>
    <cellStyle name="Normal 3 11 2 4 2" xfId="6111"/>
    <cellStyle name="Normal 3 11 2 4 2 2" xfId="16944"/>
    <cellStyle name="Normal 3 11 2 4 2 2 2" xfId="37956"/>
    <cellStyle name="Normal 3 11 2 4 2 3" xfId="27123"/>
    <cellStyle name="Normal 3 11 2 4 3" xfId="12345"/>
    <cellStyle name="Normal 3 11 2 4 3 2" xfId="33357"/>
    <cellStyle name="Normal 3 11 2 4 4" xfId="22524"/>
    <cellStyle name="Normal 3 11 2 5" xfId="1874"/>
    <cellStyle name="Normal 3 11 2 5 2" xfId="6473"/>
    <cellStyle name="Normal 3 11 2 5 2 2" xfId="17306"/>
    <cellStyle name="Normal 3 11 2 5 2 2 2" xfId="38318"/>
    <cellStyle name="Normal 3 11 2 5 2 3" xfId="27485"/>
    <cellStyle name="Normal 3 11 2 5 3" xfId="12707"/>
    <cellStyle name="Normal 3 11 2 5 3 2" xfId="33719"/>
    <cellStyle name="Normal 3 11 2 5 4" xfId="22886"/>
    <cellStyle name="Normal 3 11 2 6" xfId="2994"/>
    <cellStyle name="Normal 3 11 2 6 2" xfId="7593"/>
    <cellStyle name="Normal 3 11 2 6 2 2" xfId="18426"/>
    <cellStyle name="Normal 3 11 2 6 2 2 2" xfId="39438"/>
    <cellStyle name="Normal 3 11 2 6 2 3" xfId="28605"/>
    <cellStyle name="Normal 3 11 2 6 3" xfId="13827"/>
    <cellStyle name="Normal 3 11 2 6 3 2" xfId="34839"/>
    <cellStyle name="Normal 3 11 2 6 4" xfId="24006"/>
    <cellStyle name="Normal 3 11 2 7" xfId="3975"/>
    <cellStyle name="Normal 3 11 2 7 2" xfId="8574"/>
    <cellStyle name="Normal 3 11 2 7 2 2" xfId="19407"/>
    <cellStyle name="Normal 3 11 2 7 2 2 2" xfId="40419"/>
    <cellStyle name="Normal 3 11 2 7 2 3" xfId="29586"/>
    <cellStyle name="Normal 3 11 2 7 3" xfId="14808"/>
    <cellStyle name="Normal 3 11 2 7 3 2" xfId="35820"/>
    <cellStyle name="Normal 3 11 2 7 4" xfId="24987"/>
    <cellStyle name="Normal 3 11 2 8" xfId="5130"/>
    <cellStyle name="Normal 3 11 2 8 2" xfId="15963"/>
    <cellStyle name="Normal 3 11 2 8 2 2" xfId="36975"/>
    <cellStyle name="Normal 3 11 2 8 3" xfId="26142"/>
    <cellStyle name="Normal 3 11 2 9" xfId="9729"/>
    <cellStyle name="Normal 3 11 2 9 2" xfId="20562"/>
    <cellStyle name="Normal 3 11 2 9 2 2" xfId="41574"/>
    <cellStyle name="Normal 3 11 2 9 3" xfId="30741"/>
    <cellStyle name="Normal 3 11 3" xfId="684"/>
    <cellStyle name="Normal 3 11 3 2" xfId="2036"/>
    <cellStyle name="Normal 3 11 3 2 2" xfId="6635"/>
    <cellStyle name="Normal 3 11 3 2 2 2" xfId="17468"/>
    <cellStyle name="Normal 3 11 3 2 2 2 2" xfId="38480"/>
    <cellStyle name="Normal 3 11 3 2 2 3" xfId="27647"/>
    <cellStyle name="Normal 3 11 3 2 3" xfId="12869"/>
    <cellStyle name="Normal 3 11 3 2 3 2" xfId="33881"/>
    <cellStyle name="Normal 3 11 3 2 4" xfId="23048"/>
    <cellStyle name="Normal 3 11 3 3" xfId="3156"/>
    <cellStyle name="Normal 3 11 3 3 2" xfId="7755"/>
    <cellStyle name="Normal 3 11 3 3 2 2" xfId="18588"/>
    <cellStyle name="Normal 3 11 3 3 2 2 2" xfId="39600"/>
    <cellStyle name="Normal 3 11 3 3 2 3" xfId="28767"/>
    <cellStyle name="Normal 3 11 3 3 3" xfId="13989"/>
    <cellStyle name="Normal 3 11 3 3 3 2" xfId="35001"/>
    <cellStyle name="Normal 3 11 3 3 4" xfId="24168"/>
    <cellStyle name="Normal 3 11 3 4" xfId="4137"/>
    <cellStyle name="Normal 3 11 3 4 2" xfId="8736"/>
    <cellStyle name="Normal 3 11 3 4 2 2" xfId="19569"/>
    <cellStyle name="Normal 3 11 3 4 2 2 2" xfId="40581"/>
    <cellStyle name="Normal 3 11 3 4 2 3" xfId="29748"/>
    <cellStyle name="Normal 3 11 3 4 3" xfId="14970"/>
    <cellStyle name="Normal 3 11 3 4 3 2" xfId="35982"/>
    <cellStyle name="Normal 3 11 3 4 4" xfId="25149"/>
    <cellStyle name="Normal 3 11 3 5" xfId="5292"/>
    <cellStyle name="Normal 3 11 3 5 2" xfId="16125"/>
    <cellStyle name="Normal 3 11 3 5 2 2" xfId="37137"/>
    <cellStyle name="Normal 3 11 3 5 3" xfId="26304"/>
    <cellStyle name="Normal 3 11 3 6" xfId="9891"/>
    <cellStyle name="Normal 3 11 3 6 2" xfId="20724"/>
    <cellStyle name="Normal 3 11 3 6 2 2" xfId="41736"/>
    <cellStyle name="Normal 3 11 3 6 3" xfId="30903"/>
    <cellStyle name="Normal 3 11 3 7" xfId="10872"/>
    <cellStyle name="Normal 3 11 3 7 2" xfId="31884"/>
    <cellStyle name="Normal 3 11 3 8" xfId="11526"/>
    <cellStyle name="Normal 3 11 3 8 2" xfId="32538"/>
    <cellStyle name="Normal 3 11 3 9" xfId="21705"/>
    <cellStyle name="Normal 3 11 4" xfId="1014"/>
    <cellStyle name="Normal 3 11 4 2" xfId="2366"/>
    <cellStyle name="Normal 3 11 4 2 2" xfId="6965"/>
    <cellStyle name="Normal 3 11 4 2 2 2" xfId="17798"/>
    <cellStyle name="Normal 3 11 4 2 2 2 2" xfId="38810"/>
    <cellStyle name="Normal 3 11 4 2 2 3" xfId="27977"/>
    <cellStyle name="Normal 3 11 4 2 3" xfId="13199"/>
    <cellStyle name="Normal 3 11 4 2 3 2" xfId="34211"/>
    <cellStyle name="Normal 3 11 4 2 4" xfId="23378"/>
    <cellStyle name="Normal 3 11 4 3" xfId="3483"/>
    <cellStyle name="Normal 3 11 4 3 2" xfId="8082"/>
    <cellStyle name="Normal 3 11 4 3 2 2" xfId="18915"/>
    <cellStyle name="Normal 3 11 4 3 2 2 2" xfId="39927"/>
    <cellStyle name="Normal 3 11 4 3 2 3" xfId="29094"/>
    <cellStyle name="Normal 3 11 4 3 3" xfId="14316"/>
    <cellStyle name="Normal 3 11 4 3 3 2" xfId="35328"/>
    <cellStyle name="Normal 3 11 4 3 4" xfId="24495"/>
    <cellStyle name="Normal 3 11 4 4" xfId="4467"/>
    <cellStyle name="Normal 3 11 4 4 2" xfId="9066"/>
    <cellStyle name="Normal 3 11 4 4 2 2" xfId="19899"/>
    <cellStyle name="Normal 3 11 4 4 2 2 2" xfId="40911"/>
    <cellStyle name="Normal 3 11 4 4 2 3" xfId="30078"/>
    <cellStyle name="Normal 3 11 4 4 3" xfId="15300"/>
    <cellStyle name="Normal 3 11 4 4 3 2" xfId="36312"/>
    <cellStyle name="Normal 3 11 4 4 4" xfId="25479"/>
    <cellStyle name="Normal 3 11 4 5" xfId="5619"/>
    <cellStyle name="Normal 3 11 4 5 2" xfId="16452"/>
    <cellStyle name="Normal 3 11 4 5 2 2" xfId="37464"/>
    <cellStyle name="Normal 3 11 4 5 3" xfId="26631"/>
    <cellStyle name="Normal 3 11 4 6" xfId="10218"/>
    <cellStyle name="Normal 3 11 4 6 2" xfId="21051"/>
    <cellStyle name="Normal 3 11 4 6 2 2" xfId="42063"/>
    <cellStyle name="Normal 3 11 4 6 3" xfId="31230"/>
    <cellStyle name="Normal 3 11 4 7" xfId="11853"/>
    <cellStyle name="Normal 3 11 4 7 2" xfId="32865"/>
    <cellStyle name="Normal 3 11 4 8" xfId="22032"/>
    <cellStyle name="Normal 3 11 5" xfId="1344"/>
    <cellStyle name="Normal 3 11 5 2" xfId="2534"/>
    <cellStyle name="Normal 3 11 5 2 2" xfId="7133"/>
    <cellStyle name="Normal 3 11 5 2 2 2" xfId="17966"/>
    <cellStyle name="Normal 3 11 5 2 2 2 2" xfId="38978"/>
    <cellStyle name="Normal 3 11 5 2 2 3" xfId="28145"/>
    <cellStyle name="Normal 3 11 5 2 3" xfId="13367"/>
    <cellStyle name="Normal 3 11 5 2 3 2" xfId="34379"/>
    <cellStyle name="Normal 3 11 5 2 4" xfId="23546"/>
    <cellStyle name="Normal 3 11 5 3" xfId="4635"/>
    <cellStyle name="Normal 3 11 5 3 2" xfId="9234"/>
    <cellStyle name="Normal 3 11 5 3 2 2" xfId="20067"/>
    <cellStyle name="Normal 3 11 5 3 2 2 2" xfId="41079"/>
    <cellStyle name="Normal 3 11 5 3 2 3" xfId="30246"/>
    <cellStyle name="Normal 3 11 5 3 3" xfId="15468"/>
    <cellStyle name="Normal 3 11 5 3 3 2" xfId="36480"/>
    <cellStyle name="Normal 3 11 5 3 4" xfId="25647"/>
    <cellStyle name="Normal 3 11 5 4" xfId="5946"/>
    <cellStyle name="Normal 3 11 5 4 2" xfId="16779"/>
    <cellStyle name="Normal 3 11 5 4 2 2" xfId="37791"/>
    <cellStyle name="Normal 3 11 5 4 3" xfId="26958"/>
    <cellStyle name="Normal 3 11 5 5" xfId="12180"/>
    <cellStyle name="Normal 3 11 5 5 2" xfId="33192"/>
    <cellStyle name="Normal 3 11 5 6" xfId="22359"/>
    <cellStyle name="Normal 3 11 6" xfId="1704"/>
    <cellStyle name="Normal 3 11 6 2" xfId="6303"/>
    <cellStyle name="Normal 3 11 6 2 2" xfId="17136"/>
    <cellStyle name="Normal 3 11 6 2 2 2" xfId="38148"/>
    <cellStyle name="Normal 3 11 6 2 3" xfId="27315"/>
    <cellStyle name="Normal 3 11 6 3" xfId="12537"/>
    <cellStyle name="Normal 3 11 6 3 2" xfId="33549"/>
    <cellStyle name="Normal 3 11 6 4" xfId="22716"/>
    <cellStyle name="Normal 3 11 7" xfId="2829"/>
    <cellStyle name="Normal 3 11 7 2" xfId="7428"/>
    <cellStyle name="Normal 3 11 7 2 2" xfId="18261"/>
    <cellStyle name="Normal 3 11 7 2 2 2" xfId="39273"/>
    <cellStyle name="Normal 3 11 7 2 3" xfId="28440"/>
    <cellStyle name="Normal 3 11 7 3" xfId="13662"/>
    <cellStyle name="Normal 3 11 7 3 2" xfId="34674"/>
    <cellStyle name="Normal 3 11 7 4" xfId="23841"/>
    <cellStyle name="Normal 3 11 8" xfId="3810"/>
    <cellStyle name="Normal 3 11 8 2" xfId="8409"/>
    <cellStyle name="Normal 3 11 8 2 2" xfId="19242"/>
    <cellStyle name="Normal 3 11 8 2 2 2" xfId="40254"/>
    <cellStyle name="Normal 3 11 8 2 3" xfId="29421"/>
    <cellStyle name="Normal 3 11 8 3" xfId="14643"/>
    <cellStyle name="Normal 3 11 8 3 2" xfId="35655"/>
    <cellStyle name="Normal 3 11 8 4" xfId="24822"/>
    <cellStyle name="Normal 3 11 9" xfId="4965"/>
    <cellStyle name="Normal 3 11 9 2" xfId="15798"/>
    <cellStyle name="Normal 3 11 9 2 2" xfId="36810"/>
    <cellStyle name="Normal 3 11 9 3" xfId="25977"/>
    <cellStyle name="Normal 3 12" xfId="364"/>
    <cellStyle name="Normal 3 12 10" xfId="9617"/>
    <cellStyle name="Normal 3 12 10 2" xfId="20450"/>
    <cellStyle name="Normal 3 12 10 2 2" xfId="41462"/>
    <cellStyle name="Normal 3 12 10 3" xfId="30629"/>
    <cellStyle name="Normal 3 12 11" xfId="10598"/>
    <cellStyle name="Normal 3 12 11 2" xfId="31610"/>
    <cellStyle name="Normal 3 12 12" xfId="11252"/>
    <cellStyle name="Normal 3 12 12 2" xfId="32264"/>
    <cellStyle name="Normal 3 12 13" xfId="21431"/>
    <cellStyle name="Normal 3 12 2" xfId="575"/>
    <cellStyle name="Normal 3 12 2 10" xfId="10763"/>
    <cellStyle name="Normal 3 12 2 10 2" xfId="31775"/>
    <cellStyle name="Normal 3 12 2 11" xfId="11417"/>
    <cellStyle name="Normal 3 12 2 11 2" xfId="32429"/>
    <cellStyle name="Normal 3 12 2 12" xfId="21596"/>
    <cellStyle name="Normal 3 12 2 2" xfId="905"/>
    <cellStyle name="Normal 3 12 2 2 2" xfId="2254"/>
    <cellStyle name="Normal 3 12 2 2 2 2" xfId="6853"/>
    <cellStyle name="Normal 3 12 2 2 2 2 2" xfId="17686"/>
    <cellStyle name="Normal 3 12 2 2 2 2 2 2" xfId="38698"/>
    <cellStyle name="Normal 3 12 2 2 2 2 3" xfId="27865"/>
    <cellStyle name="Normal 3 12 2 2 2 3" xfId="13087"/>
    <cellStyle name="Normal 3 12 2 2 2 3 2" xfId="34099"/>
    <cellStyle name="Normal 3 12 2 2 2 4" xfId="23266"/>
    <cellStyle name="Normal 3 12 2 2 3" xfId="3374"/>
    <cellStyle name="Normal 3 12 2 2 3 2" xfId="7973"/>
    <cellStyle name="Normal 3 12 2 2 3 2 2" xfId="18806"/>
    <cellStyle name="Normal 3 12 2 2 3 2 2 2" xfId="39818"/>
    <cellStyle name="Normal 3 12 2 2 3 2 3" xfId="28985"/>
    <cellStyle name="Normal 3 12 2 2 3 3" xfId="14207"/>
    <cellStyle name="Normal 3 12 2 2 3 3 2" xfId="35219"/>
    <cellStyle name="Normal 3 12 2 2 3 4" xfId="24386"/>
    <cellStyle name="Normal 3 12 2 2 4" xfId="4355"/>
    <cellStyle name="Normal 3 12 2 2 4 2" xfId="8954"/>
    <cellStyle name="Normal 3 12 2 2 4 2 2" xfId="19787"/>
    <cellStyle name="Normal 3 12 2 2 4 2 2 2" xfId="40799"/>
    <cellStyle name="Normal 3 12 2 2 4 2 3" xfId="29966"/>
    <cellStyle name="Normal 3 12 2 2 4 3" xfId="15188"/>
    <cellStyle name="Normal 3 12 2 2 4 3 2" xfId="36200"/>
    <cellStyle name="Normal 3 12 2 2 4 4" xfId="25367"/>
    <cellStyle name="Normal 3 12 2 2 5" xfId="5510"/>
    <cellStyle name="Normal 3 12 2 2 5 2" xfId="16343"/>
    <cellStyle name="Normal 3 12 2 2 5 2 2" xfId="37355"/>
    <cellStyle name="Normal 3 12 2 2 5 3" xfId="26522"/>
    <cellStyle name="Normal 3 12 2 2 6" xfId="10109"/>
    <cellStyle name="Normal 3 12 2 2 6 2" xfId="20942"/>
    <cellStyle name="Normal 3 12 2 2 6 2 2" xfId="41954"/>
    <cellStyle name="Normal 3 12 2 2 6 3" xfId="31121"/>
    <cellStyle name="Normal 3 12 2 2 7" xfId="11090"/>
    <cellStyle name="Normal 3 12 2 2 7 2" xfId="32102"/>
    <cellStyle name="Normal 3 12 2 2 8" xfId="11744"/>
    <cellStyle name="Normal 3 12 2 2 8 2" xfId="32756"/>
    <cellStyle name="Normal 3 12 2 2 9" xfId="21923"/>
    <cellStyle name="Normal 3 12 2 3" xfId="1235"/>
    <cellStyle name="Normal 3 12 2 3 2" xfId="2720"/>
    <cellStyle name="Normal 3 12 2 3 2 2" xfId="7319"/>
    <cellStyle name="Normal 3 12 2 3 2 2 2" xfId="18152"/>
    <cellStyle name="Normal 3 12 2 3 2 2 2 2" xfId="39164"/>
    <cellStyle name="Normal 3 12 2 3 2 2 3" xfId="28331"/>
    <cellStyle name="Normal 3 12 2 3 2 3" xfId="13553"/>
    <cellStyle name="Normal 3 12 2 3 2 3 2" xfId="34565"/>
    <cellStyle name="Normal 3 12 2 3 2 4" xfId="23732"/>
    <cellStyle name="Normal 3 12 2 3 3" xfId="3701"/>
    <cellStyle name="Normal 3 12 2 3 3 2" xfId="8300"/>
    <cellStyle name="Normal 3 12 2 3 3 2 2" xfId="19133"/>
    <cellStyle name="Normal 3 12 2 3 3 2 2 2" xfId="40145"/>
    <cellStyle name="Normal 3 12 2 3 3 2 3" xfId="29312"/>
    <cellStyle name="Normal 3 12 2 3 3 3" xfId="14534"/>
    <cellStyle name="Normal 3 12 2 3 3 3 2" xfId="35546"/>
    <cellStyle name="Normal 3 12 2 3 3 4" xfId="24713"/>
    <cellStyle name="Normal 3 12 2 3 4" xfId="4856"/>
    <cellStyle name="Normal 3 12 2 3 4 2" xfId="9455"/>
    <cellStyle name="Normal 3 12 2 3 4 2 2" xfId="20288"/>
    <cellStyle name="Normal 3 12 2 3 4 2 2 2" xfId="41300"/>
    <cellStyle name="Normal 3 12 2 3 4 2 3" xfId="30467"/>
    <cellStyle name="Normal 3 12 2 3 4 3" xfId="15689"/>
    <cellStyle name="Normal 3 12 2 3 4 3 2" xfId="36701"/>
    <cellStyle name="Normal 3 12 2 3 4 4" xfId="25868"/>
    <cellStyle name="Normal 3 12 2 3 5" xfId="5837"/>
    <cellStyle name="Normal 3 12 2 3 5 2" xfId="16670"/>
    <cellStyle name="Normal 3 12 2 3 5 2 2" xfId="37682"/>
    <cellStyle name="Normal 3 12 2 3 5 3" xfId="26849"/>
    <cellStyle name="Normal 3 12 2 3 6" xfId="10436"/>
    <cellStyle name="Normal 3 12 2 3 6 2" xfId="21269"/>
    <cellStyle name="Normal 3 12 2 3 6 2 2" xfId="42281"/>
    <cellStyle name="Normal 3 12 2 3 6 3" xfId="31448"/>
    <cellStyle name="Normal 3 12 2 3 7" xfId="12071"/>
    <cellStyle name="Normal 3 12 2 3 7 2" xfId="33083"/>
    <cellStyle name="Normal 3 12 2 3 8" xfId="22250"/>
    <cellStyle name="Normal 3 12 2 4" xfId="1565"/>
    <cellStyle name="Normal 3 12 2 4 2" xfId="6164"/>
    <cellStyle name="Normal 3 12 2 4 2 2" xfId="16997"/>
    <cellStyle name="Normal 3 12 2 4 2 2 2" xfId="38009"/>
    <cellStyle name="Normal 3 12 2 4 2 3" xfId="27176"/>
    <cellStyle name="Normal 3 12 2 4 3" xfId="12398"/>
    <cellStyle name="Normal 3 12 2 4 3 2" xfId="33410"/>
    <cellStyle name="Normal 3 12 2 4 4" xfId="22577"/>
    <cellStyle name="Normal 3 12 2 5" xfId="1927"/>
    <cellStyle name="Normal 3 12 2 5 2" xfId="6526"/>
    <cellStyle name="Normal 3 12 2 5 2 2" xfId="17359"/>
    <cellStyle name="Normal 3 12 2 5 2 2 2" xfId="38371"/>
    <cellStyle name="Normal 3 12 2 5 2 3" xfId="27538"/>
    <cellStyle name="Normal 3 12 2 5 3" xfId="12760"/>
    <cellStyle name="Normal 3 12 2 5 3 2" xfId="33772"/>
    <cellStyle name="Normal 3 12 2 5 4" xfId="22939"/>
    <cellStyle name="Normal 3 12 2 6" xfId="3047"/>
    <cellStyle name="Normal 3 12 2 6 2" xfId="7646"/>
    <cellStyle name="Normal 3 12 2 6 2 2" xfId="18479"/>
    <cellStyle name="Normal 3 12 2 6 2 2 2" xfId="39491"/>
    <cellStyle name="Normal 3 12 2 6 2 3" xfId="28658"/>
    <cellStyle name="Normal 3 12 2 6 3" xfId="13880"/>
    <cellStyle name="Normal 3 12 2 6 3 2" xfId="34892"/>
    <cellStyle name="Normal 3 12 2 6 4" xfId="24059"/>
    <cellStyle name="Normal 3 12 2 7" xfId="4028"/>
    <cellStyle name="Normal 3 12 2 7 2" xfId="8627"/>
    <cellStyle name="Normal 3 12 2 7 2 2" xfId="19460"/>
    <cellStyle name="Normal 3 12 2 7 2 2 2" xfId="40472"/>
    <cellStyle name="Normal 3 12 2 7 2 3" xfId="29639"/>
    <cellStyle name="Normal 3 12 2 7 3" xfId="14861"/>
    <cellStyle name="Normal 3 12 2 7 3 2" xfId="35873"/>
    <cellStyle name="Normal 3 12 2 7 4" xfId="25040"/>
    <cellStyle name="Normal 3 12 2 8" xfId="5183"/>
    <cellStyle name="Normal 3 12 2 8 2" xfId="16016"/>
    <cellStyle name="Normal 3 12 2 8 2 2" xfId="37028"/>
    <cellStyle name="Normal 3 12 2 8 3" xfId="26195"/>
    <cellStyle name="Normal 3 12 2 9" xfId="9782"/>
    <cellStyle name="Normal 3 12 2 9 2" xfId="20615"/>
    <cellStyle name="Normal 3 12 2 9 2 2" xfId="41627"/>
    <cellStyle name="Normal 3 12 2 9 3" xfId="30794"/>
    <cellStyle name="Normal 3 12 3" xfId="738"/>
    <cellStyle name="Normal 3 12 3 2" xfId="2089"/>
    <cellStyle name="Normal 3 12 3 2 2" xfId="6688"/>
    <cellStyle name="Normal 3 12 3 2 2 2" xfId="17521"/>
    <cellStyle name="Normal 3 12 3 2 2 2 2" xfId="38533"/>
    <cellStyle name="Normal 3 12 3 2 2 3" xfId="27700"/>
    <cellStyle name="Normal 3 12 3 2 3" xfId="12922"/>
    <cellStyle name="Normal 3 12 3 2 3 2" xfId="33934"/>
    <cellStyle name="Normal 3 12 3 2 4" xfId="23101"/>
    <cellStyle name="Normal 3 12 3 3" xfId="3209"/>
    <cellStyle name="Normal 3 12 3 3 2" xfId="7808"/>
    <cellStyle name="Normal 3 12 3 3 2 2" xfId="18641"/>
    <cellStyle name="Normal 3 12 3 3 2 2 2" xfId="39653"/>
    <cellStyle name="Normal 3 12 3 3 2 3" xfId="28820"/>
    <cellStyle name="Normal 3 12 3 3 3" xfId="14042"/>
    <cellStyle name="Normal 3 12 3 3 3 2" xfId="35054"/>
    <cellStyle name="Normal 3 12 3 3 4" xfId="24221"/>
    <cellStyle name="Normal 3 12 3 4" xfId="4190"/>
    <cellStyle name="Normal 3 12 3 4 2" xfId="8789"/>
    <cellStyle name="Normal 3 12 3 4 2 2" xfId="19622"/>
    <cellStyle name="Normal 3 12 3 4 2 2 2" xfId="40634"/>
    <cellStyle name="Normal 3 12 3 4 2 3" xfId="29801"/>
    <cellStyle name="Normal 3 12 3 4 3" xfId="15023"/>
    <cellStyle name="Normal 3 12 3 4 3 2" xfId="36035"/>
    <cellStyle name="Normal 3 12 3 4 4" xfId="25202"/>
    <cellStyle name="Normal 3 12 3 5" xfId="5345"/>
    <cellStyle name="Normal 3 12 3 5 2" xfId="16178"/>
    <cellStyle name="Normal 3 12 3 5 2 2" xfId="37190"/>
    <cellStyle name="Normal 3 12 3 5 3" xfId="26357"/>
    <cellStyle name="Normal 3 12 3 6" xfId="9944"/>
    <cellStyle name="Normal 3 12 3 6 2" xfId="20777"/>
    <cellStyle name="Normal 3 12 3 6 2 2" xfId="41789"/>
    <cellStyle name="Normal 3 12 3 6 3" xfId="30956"/>
    <cellStyle name="Normal 3 12 3 7" xfId="10925"/>
    <cellStyle name="Normal 3 12 3 7 2" xfId="31937"/>
    <cellStyle name="Normal 3 12 3 8" xfId="11579"/>
    <cellStyle name="Normal 3 12 3 8 2" xfId="32591"/>
    <cellStyle name="Normal 3 12 3 9" xfId="21758"/>
    <cellStyle name="Normal 3 12 4" xfId="1068"/>
    <cellStyle name="Normal 3 12 4 2" xfId="2419"/>
    <cellStyle name="Normal 3 12 4 2 2" xfId="7018"/>
    <cellStyle name="Normal 3 12 4 2 2 2" xfId="17851"/>
    <cellStyle name="Normal 3 12 4 2 2 2 2" xfId="38863"/>
    <cellStyle name="Normal 3 12 4 2 2 3" xfId="28030"/>
    <cellStyle name="Normal 3 12 4 2 3" xfId="13252"/>
    <cellStyle name="Normal 3 12 4 2 3 2" xfId="34264"/>
    <cellStyle name="Normal 3 12 4 2 4" xfId="23431"/>
    <cellStyle name="Normal 3 12 4 3" xfId="3536"/>
    <cellStyle name="Normal 3 12 4 3 2" xfId="8135"/>
    <cellStyle name="Normal 3 12 4 3 2 2" xfId="18968"/>
    <cellStyle name="Normal 3 12 4 3 2 2 2" xfId="39980"/>
    <cellStyle name="Normal 3 12 4 3 2 3" xfId="29147"/>
    <cellStyle name="Normal 3 12 4 3 3" xfId="14369"/>
    <cellStyle name="Normal 3 12 4 3 3 2" xfId="35381"/>
    <cellStyle name="Normal 3 12 4 3 4" xfId="24548"/>
    <cellStyle name="Normal 3 12 4 4" xfId="4520"/>
    <cellStyle name="Normal 3 12 4 4 2" xfId="9119"/>
    <cellStyle name="Normal 3 12 4 4 2 2" xfId="19952"/>
    <cellStyle name="Normal 3 12 4 4 2 2 2" xfId="40964"/>
    <cellStyle name="Normal 3 12 4 4 2 3" xfId="30131"/>
    <cellStyle name="Normal 3 12 4 4 3" xfId="15353"/>
    <cellStyle name="Normal 3 12 4 4 3 2" xfId="36365"/>
    <cellStyle name="Normal 3 12 4 4 4" xfId="25532"/>
    <cellStyle name="Normal 3 12 4 5" xfId="5672"/>
    <cellStyle name="Normal 3 12 4 5 2" xfId="16505"/>
    <cellStyle name="Normal 3 12 4 5 2 2" xfId="37517"/>
    <cellStyle name="Normal 3 12 4 5 3" xfId="26684"/>
    <cellStyle name="Normal 3 12 4 6" xfId="10271"/>
    <cellStyle name="Normal 3 12 4 6 2" xfId="21104"/>
    <cellStyle name="Normal 3 12 4 6 2 2" xfId="42116"/>
    <cellStyle name="Normal 3 12 4 6 3" xfId="31283"/>
    <cellStyle name="Normal 3 12 4 7" xfId="11906"/>
    <cellStyle name="Normal 3 12 4 7 2" xfId="32918"/>
    <cellStyle name="Normal 3 12 4 8" xfId="22085"/>
    <cellStyle name="Normal 3 12 5" xfId="1398"/>
    <cellStyle name="Normal 3 12 5 2" xfId="2587"/>
    <cellStyle name="Normal 3 12 5 2 2" xfId="7186"/>
    <cellStyle name="Normal 3 12 5 2 2 2" xfId="18019"/>
    <cellStyle name="Normal 3 12 5 2 2 2 2" xfId="39031"/>
    <cellStyle name="Normal 3 12 5 2 2 3" xfId="28198"/>
    <cellStyle name="Normal 3 12 5 2 3" xfId="13420"/>
    <cellStyle name="Normal 3 12 5 2 3 2" xfId="34432"/>
    <cellStyle name="Normal 3 12 5 2 4" xfId="23599"/>
    <cellStyle name="Normal 3 12 5 3" xfId="4688"/>
    <cellStyle name="Normal 3 12 5 3 2" xfId="9287"/>
    <cellStyle name="Normal 3 12 5 3 2 2" xfId="20120"/>
    <cellStyle name="Normal 3 12 5 3 2 2 2" xfId="41132"/>
    <cellStyle name="Normal 3 12 5 3 2 3" xfId="30299"/>
    <cellStyle name="Normal 3 12 5 3 3" xfId="15521"/>
    <cellStyle name="Normal 3 12 5 3 3 2" xfId="36533"/>
    <cellStyle name="Normal 3 12 5 3 4" xfId="25700"/>
    <cellStyle name="Normal 3 12 5 4" xfId="5999"/>
    <cellStyle name="Normal 3 12 5 4 2" xfId="16832"/>
    <cellStyle name="Normal 3 12 5 4 2 2" xfId="37844"/>
    <cellStyle name="Normal 3 12 5 4 3" xfId="27011"/>
    <cellStyle name="Normal 3 12 5 5" xfId="12233"/>
    <cellStyle name="Normal 3 12 5 5 2" xfId="33245"/>
    <cellStyle name="Normal 3 12 5 6" xfId="22412"/>
    <cellStyle name="Normal 3 12 6" xfId="1757"/>
    <cellStyle name="Normal 3 12 6 2" xfId="6356"/>
    <cellStyle name="Normal 3 12 6 2 2" xfId="17189"/>
    <cellStyle name="Normal 3 12 6 2 2 2" xfId="38201"/>
    <cellStyle name="Normal 3 12 6 2 3" xfId="27368"/>
    <cellStyle name="Normal 3 12 6 3" xfId="12590"/>
    <cellStyle name="Normal 3 12 6 3 2" xfId="33602"/>
    <cellStyle name="Normal 3 12 6 4" xfId="22769"/>
    <cellStyle name="Normal 3 12 7" xfId="2882"/>
    <cellStyle name="Normal 3 12 7 2" xfId="7481"/>
    <cellStyle name="Normal 3 12 7 2 2" xfId="18314"/>
    <cellStyle name="Normal 3 12 7 2 2 2" xfId="39326"/>
    <cellStyle name="Normal 3 12 7 2 3" xfId="28493"/>
    <cellStyle name="Normal 3 12 7 3" xfId="13715"/>
    <cellStyle name="Normal 3 12 7 3 2" xfId="34727"/>
    <cellStyle name="Normal 3 12 7 4" xfId="23894"/>
    <cellStyle name="Normal 3 12 8" xfId="3863"/>
    <cellStyle name="Normal 3 12 8 2" xfId="8462"/>
    <cellStyle name="Normal 3 12 8 2 2" xfId="19295"/>
    <cellStyle name="Normal 3 12 8 2 2 2" xfId="40307"/>
    <cellStyle name="Normal 3 12 8 2 3" xfId="29474"/>
    <cellStyle name="Normal 3 12 8 3" xfId="14696"/>
    <cellStyle name="Normal 3 12 8 3 2" xfId="35708"/>
    <cellStyle name="Normal 3 12 8 4" xfId="24875"/>
    <cellStyle name="Normal 3 12 9" xfId="5018"/>
    <cellStyle name="Normal 3 12 9 2" xfId="15851"/>
    <cellStyle name="Normal 3 12 9 2 2" xfId="36863"/>
    <cellStyle name="Normal 3 12 9 3" xfId="26030"/>
    <cellStyle name="Normal 3 13" xfId="464"/>
    <cellStyle name="Normal 3 13 10" xfId="10654"/>
    <cellStyle name="Normal 3 13 10 2" xfId="31666"/>
    <cellStyle name="Normal 3 13 11" xfId="11308"/>
    <cellStyle name="Normal 3 13 11 2" xfId="32320"/>
    <cellStyle name="Normal 3 13 12" xfId="21487"/>
    <cellStyle name="Normal 3 13 2" xfId="794"/>
    <cellStyle name="Normal 3 13 2 2" xfId="2145"/>
    <cellStyle name="Normal 3 13 2 2 2" xfId="6744"/>
    <cellStyle name="Normal 3 13 2 2 2 2" xfId="17577"/>
    <cellStyle name="Normal 3 13 2 2 2 2 2" xfId="38589"/>
    <cellStyle name="Normal 3 13 2 2 2 3" xfId="27756"/>
    <cellStyle name="Normal 3 13 2 2 3" xfId="12978"/>
    <cellStyle name="Normal 3 13 2 2 3 2" xfId="33990"/>
    <cellStyle name="Normal 3 13 2 2 4" xfId="23157"/>
    <cellStyle name="Normal 3 13 2 3" xfId="3265"/>
    <cellStyle name="Normal 3 13 2 3 2" xfId="7864"/>
    <cellStyle name="Normal 3 13 2 3 2 2" xfId="18697"/>
    <cellStyle name="Normal 3 13 2 3 2 2 2" xfId="39709"/>
    <cellStyle name="Normal 3 13 2 3 2 3" xfId="28876"/>
    <cellStyle name="Normal 3 13 2 3 3" xfId="14098"/>
    <cellStyle name="Normal 3 13 2 3 3 2" xfId="35110"/>
    <cellStyle name="Normal 3 13 2 3 4" xfId="24277"/>
    <cellStyle name="Normal 3 13 2 4" xfId="4246"/>
    <cellStyle name="Normal 3 13 2 4 2" xfId="8845"/>
    <cellStyle name="Normal 3 13 2 4 2 2" xfId="19678"/>
    <cellStyle name="Normal 3 13 2 4 2 2 2" xfId="40690"/>
    <cellStyle name="Normal 3 13 2 4 2 3" xfId="29857"/>
    <cellStyle name="Normal 3 13 2 4 3" xfId="15079"/>
    <cellStyle name="Normal 3 13 2 4 3 2" xfId="36091"/>
    <cellStyle name="Normal 3 13 2 4 4" xfId="25258"/>
    <cellStyle name="Normal 3 13 2 5" xfId="5401"/>
    <cellStyle name="Normal 3 13 2 5 2" xfId="16234"/>
    <cellStyle name="Normal 3 13 2 5 2 2" xfId="37246"/>
    <cellStyle name="Normal 3 13 2 5 3" xfId="26413"/>
    <cellStyle name="Normal 3 13 2 6" xfId="10000"/>
    <cellStyle name="Normal 3 13 2 6 2" xfId="20833"/>
    <cellStyle name="Normal 3 13 2 6 2 2" xfId="41845"/>
    <cellStyle name="Normal 3 13 2 6 3" xfId="31012"/>
    <cellStyle name="Normal 3 13 2 7" xfId="10981"/>
    <cellStyle name="Normal 3 13 2 7 2" xfId="31993"/>
    <cellStyle name="Normal 3 13 2 8" xfId="11635"/>
    <cellStyle name="Normal 3 13 2 8 2" xfId="32647"/>
    <cellStyle name="Normal 3 13 2 9" xfId="21814"/>
    <cellStyle name="Normal 3 13 3" xfId="1124"/>
    <cellStyle name="Normal 3 13 3 2" xfId="2310"/>
    <cellStyle name="Normal 3 13 3 2 2" xfId="6909"/>
    <cellStyle name="Normal 3 13 3 2 2 2" xfId="17742"/>
    <cellStyle name="Normal 3 13 3 2 2 2 2" xfId="38754"/>
    <cellStyle name="Normal 3 13 3 2 2 3" xfId="27921"/>
    <cellStyle name="Normal 3 13 3 2 3" xfId="13143"/>
    <cellStyle name="Normal 3 13 3 2 3 2" xfId="34155"/>
    <cellStyle name="Normal 3 13 3 2 4" xfId="23322"/>
    <cellStyle name="Normal 3 13 3 3" xfId="3592"/>
    <cellStyle name="Normal 3 13 3 3 2" xfId="8191"/>
    <cellStyle name="Normal 3 13 3 3 2 2" xfId="19024"/>
    <cellStyle name="Normal 3 13 3 3 2 2 2" xfId="40036"/>
    <cellStyle name="Normal 3 13 3 3 2 3" xfId="29203"/>
    <cellStyle name="Normal 3 13 3 3 3" xfId="14425"/>
    <cellStyle name="Normal 3 13 3 3 3 2" xfId="35437"/>
    <cellStyle name="Normal 3 13 3 3 4" xfId="24604"/>
    <cellStyle name="Normal 3 13 3 4" xfId="4411"/>
    <cellStyle name="Normal 3 13 3 4 2" xfId="9010"/>
    <cellStyle name="Normal 3 13 3 4 2 2" xfId="19843"/>
    <cellStyle name="Normal 3 13 3 4 2 2 2" xfId="40855"/>
    <cellStyle name="Normal 3 13 3 4 2 3" xfId="30022"/>
    <cellStyle name="Normal 3 13 3 4 3" xfId="15244"/>
    <cellStyle name="Normal 3 13 3 4 3 2" xfId="36256"/>
    <cellStyle name="Normal 3 13 3 4 4" xfId="25423"/>
    <cellStyle name="Normal 3 13 3 5" xfId="5728"/>
    <cellStyle name="Normal 3 13 3 5 2" xfId="16561"/>
    <cellStyle name="Normal 3 13 3 5 2 2" xfId="37573"/>
    <cellStyle name="Normal 3 13 3 5 3" xfId="26740"/>
    <cellStyle name="Normal 3 13 3 6" xfId="10327"/>
    <cellStyle name="Normal 3 13 3 6 2" xfId="21160"/>
    <cellStyle name="Normal 3 13 3 6 2 2" xfId="42172"/>
    <cellStyle name="Normal 3 13 3 6 3" xfId="31339"/>
    <cellStyle name="Normal 3 13 3 7" xfId="11962"/>
    <cellStyle name="Normal 3 13 3 7 2" xfId="32974"/>
    <cellStyle name="Normal 3 13 3 8" xfId="22141"/>
    <cellStyle name="Normal 3 13 4" xfId="1454"/>
    <cellStyle name="Normal 3 13 4 2" xfId="2478"/>
    <cellStyle name="Normal 3 13 4 2 2" xfId="7077"/>
    <cellStyle name="Normal 3 13 4 2 2 2" xfId="17910"/>
    <cellStyle name="Normal 3 13 4 2 2 2 2" xfId="38922"/>
    <cellStyle name="Normal 3 13 4 2 2 3" xfId="28089"/>
    <cellStyle name="Normal 3 13 4 2 3" xfId="13311"/>
    <cellStyle name="Normal 3 13 4 2 3 2" xfId="34323"/>
    <cellStyle name="Normal 3 13 4 2 4" xfId="23490"/>
    <cellStyle name="Normal 3 13 4 3" xfId="4579"/>
    <cellStyle name="Normal 3 13 4 3 2" xfId="9178"/>
    <cellStyle name="Normal 3 13 4 3 2 2" xfId="20011"/>
    <cellStyle name="Normal 3 13 4 3 2 2 2" xfId="41023"/>
    <cellStyle name="Normal 3 13 4 3 2 3" xfId="30190"/>
    <cellStyle name="Normal 3 13 4 3 3" xfId="15412"/>
    <cellStyle name="Normal 3 13 4 3 3 2" xfId="36424"/>
    <cellStyle name="Normal 3 13 4 3 4" xfId="25591"/>
    <cellStyle name="Normal 3 13 4 4" xfId="6055"/>
    <cellStyle name="Normal 3 13 4 4 2" xfId="16888"/>
    <cellStyle name="Normal 3 13 4 4 2 2" xfId="37900"/>
    <cellStyle name="Normal 3 13 4 4 3" xfId="27067"/>
    <cellStyle name="Normal 3 13 4 5" xfId="12289"/>
    <cellStyle name="Normal 3 13 4 5 2" xfId="33301"/>
    <cellStyle name="Normal 3 13 4 6" xfId="22468"/>
    <cellStyle name="Normal 3 13 5" xfId="1818"/>
    <cellStyle name="Normal 3 13 5 2" xfId="6417"/>
    <cellStyle name="Normal 3 13 5 2 2" xfId="17250"/>
    <cellStyle name="Normal 3 13 5 2 2 2" xfId="38262"/>
    <cellStyle name="Normal 3 13 5 2 3" xfId="27429"/>
    <cellStyle name="Normal 3 13 5 3" xfId="12651"/>
    <cellStyle name="Normal 3 13 5 3 2" xfId="33663"/>
    <cellStyle name="Normal 3 13 5 4" xfId="22830"/>
    <cellStyle name="Normal 3 13 6" xfId="2938"/>
    <cellStyle name="Normal 3 13 6 2" xfId="7537"/>
    <cellStyle name="Normal 3 13 6 2 2" xfId="18370"/>
    <cellStyle name="Normal 3 13 6 2 2 2" xfId="39382"/>
    <cellStyle name="Normal 3 13 6 2 3" xfId="28549"/>
    <cellStyle name="Normal 3 13 6 3" xfId="13771"/>
    <cellStyle name="Normal 3 13 6 3 2" xfId="34783"/>
    <cellStyle name="Normal 3 13 6 4" xfId="23950"/>
    <cellStyle name="Normal 3 13 7" xfId="3919"/>
    <cellStyle name="Normal 3 13 7 2" xfId="8518"/>
    <cellStyle name="Normal 3 13 7 2 2" xfId="19351"/>
    <cellStyle name="Normal 3 13 7 2 2 2" xfId="40363"/>
    <cellStyle name="Normal 3 13 7 2 3" xfId="29530"/>
    <cellStyle name="Normal 3 13 7 3" xfId="14752"/>
    <cellStyle name="Normal 3 13 7 3 2" xfId="35764"/>
    <cellStyle name="Normal 3 13 7 4" xfId="24931"/>
    <cellStyle name="Normal 3 13 8" xfId="5074"/>
    <cellStyle name="Normal 3 13 8 2" xfId="15907"/>
    <cellStyle name="Normal 3 13 8 2 2" xfId="36919"/>
    <cellStyle name="Normal 3 13 8 3" xfId="26086"/>
    <cellStyle name="Normal 3 13 9" xfId="9673"/>
    <cellStyle name="Normal 3 13 9 2" xfId="20506"/>
    <cellStyle name="Normal 3 13 9 2 2" xfId="41518"/>
    <cellStyle name="Normal 3 13 9 3" xfId="30685"/>
    <cellStyle name="Normal 3 14" xfId="421"/>
    <cellStyle name="Normal 3 15" xfId="628"/>
    <cellStyle name="Normal 3 15 2" xfId="1980"/>
    <cellStyle name="Normal 3 15 2 2" xfId="6579"/>
    <cellStyle name="Normal 3 15 2 2 2" xfId="17412"/>
    <cellStyle name="Normal 3 15 2 2 2 2" xfId="38424"/>
    <cellStyle name="Normal 3 15 2 2 3" xfId="27591"/>
    <cellStyle name="Normal 3 15 2 3" xfId="12813"/>
    <cellStyle name="Normal 3 15 2 3 2" xfId="33825"/>
    <cellStyle name="Normal 3 15 2 4" xfId="22992"/>
    <cellStyle name="Normal 3 15 3" xfId="3100"/>
    <cellStyle name="Normal 3 15 3 2" xfId="7699"/>
    <cellStyle name="Normal 3 15 3 2 2" xfId="18532"/>
    <cellStyle name="Normal 3 15 3 2 2 2" xfId="39544"/>
    <cellStyle name="Normal 3 15 3 2 3" xfId="28711"/>
    <cellStyle name="Normal 3 15 3 3" xfId="13933"/>
    <cellStyle name="Normal 3 15 3 3 2" xfId="34945"/>
    <cellStyle name="Normal 3 15 3 4" xfId="24112"/>
    <cellStyle name="Normal 3 15 4" xfId="4081"/>
    <cellStyle name="Normal 3 15 4 2" xfId="8680"/>
    <cellStyle name="Normal 3 15 4 2 2" xfId="19513"/>
    <cellStyle name="Normal 3 15 4 2 2 2" xfId="40525"/>
    <cellStyle name="Normal 3 15 4 2 3" xfId="29692"/>
    <cellStyle name="Normal 3 15 4 3" xfId="14914"/>
    <cellStyle name="Normal 3 15 4 3 2" xfId="35926"/>
    <cellStyle name="Normal 3 15 4 4" xfId="25093"/>
    <cellStyle name="Normal 3 15 5" xfId="5236"/>
    <cellStyle name="Normal 3 15 5 2" xfId="16069"/>
    <cellStyle name="Normal 3 15 5 2 2" xfId="37081"/>
    <cellStyle name="Normal 3 15 5 3" xfId="26248"/>
    <cellStyle name="Normal 3 15 6" xfId="9835"/>
    <cellStyle name="Normal 3 15 6 2" xfId="20668"/>
    <cellStyle name="Normal 3 15 6 2 2" xfId="41680"/>
    <cellStyle name="Normal 3 15 6 3" xfId="30847"/>
    <cellStyle name="Normal 3 15 7" xfId="10816"/>
    <cellStyle name="Normal 3 15 7 2" xfId="31828"/>
    <cellStyle name="Normal 3 15 8" xfId="11470"/>
    <cellStyle name="Normal 3 15 8 2" xfId="32482"/>
    <cellStyle name="Normal 3 15 9" xfId="21649"/>
    <cellStyle name="Normal 3 16" xfId="958"/>
    <cellStyle name="Normal 3 16 2" xfId="2652"/>
    <cellStyle name="Normal 3 16 2 2" xfId="7251"/>
    <cellStyle name="Normal 3 16 2 2 2" xfId="18084"/>
    <cellStyle name="Normal 3 16 2 2 2 2" xfId="39096"/>
    <cellStyle name="Normal 3 16 2 2 3" xfId="28263"/>
    <cellStyle name="Normal 3 16 2 3" xfId="13485"/>
    <cellStyle name="Normal 3 16 2 3 2" xfId="34497"/>
    <cellStyle name="Normal 3 16 2 4" xfId="23664"/>
    <cellStyle name="Normal 3 16 3" xfId="3427"/>
    <cellStyle name="Normal 3 16 3 2" xfId="8026"/>
    <cellStyle name="Normal 3 16 3 2 2" xfId="18859"/>
    <cellStyle name="Normal 3 16 3 2 2 2" xfId="39871"/>
    <cellStyle name="Normal 3 16 3 2 3" xfId="29038"/>
    <cellStyle name="Normal 3 16 3 3" xfId="14260"/>
    <cellStyle name="Normal 3 16 3 3 2" xfId="35272"/>
    <cellStyle name="Normal 3 16 3 4" xfId="24439"/>
    <cellStyle name="Normal 3 16 4" xfId="4744"/>
    <cellStyle name="Normal 3 16 4 2" xfId="9343"/>
    <cellStyle name="Normal 3 16 4 2 2" xfId="20176"/>
    <cellStyle name="Normal 3 16 4 2 2 2" xfId="41188"/>
    <cellStyle name="Normal 3 16 4 2 3" xfId="30355"/>
    <cellStyle name="Normal 3 16 4 3" xfId="15577"/>
    <cellStyle name="Normal 3 16 4 3 2" xfId="36589"/>
    <cellStyle name="Normal 3 16 4 4" xfId="25756"/>
    <cellStyle name="Normal 3 16 5" xfId="5563"/>
    <cellStyle name="Normal 3 16 5 2" xfId="16396"/>
    <cellStyle name="Normal 3 16 5 2 2" xfId="37408"/>
    <cellStyle name="Normal 3 16 5 3" xfId="26575"/>
    <cellStyle name="Normal 3 16 6" xfId="10162"/>
    <cellStyle name="Normal 3 16 6 2" xfId="20995"/>
    <cellStyle name="Normal 3 16 6 2 2" xfId="42007"/>
    <cellStyle name="Normal 3 16 6 3" xfId="31174"/>
    <cellStyle name="Normal 3 16 7" xfId="11797"/>
    <cellStyle name="Normal 3 16 7 2" xfId="32809"/>
    <cellStyle name="Normal 3 16 8" xfId="21976"/>
    <cellStyle name="Normal 3 17" xfId="1288"/>
    <cellStyle name="Normal 3 17 2" xfId="5890"/>
    <cellStyle name="Normal 3 17 2 2" xfId="16723"/>
    <cellStyle name="Normal 3 17 2 2 2" xfId="37735"/>
    <cellStyle name="Normal 3 17 2 3" xfId="26902"/>
    <cellStyle name="Normal 3 17 3" xfId="12124"/>
    <cellStyle name="Normal 3 17 3 2" xfId="33136"/>
    <cellStyle name="Normal 3 17 4" xfId="22303"/>
    <cellStyle name="Normal 3 18" xfId="1648"/>
    <cellStyle name="Normal 3 18 2" xfId="6247"/>
    <cellStyle name="Normal 3 18 2 2" xfId="17080"/>
    <cellStyle name="Normal 3 18 2 2 2" xfId="38092"/>
    <cellStyle name="Normal 3 18 2 3" xfId="27259"/>
    <cellStyle name="Normal 3 18 3" xfId="12481"/>
    <cellStyle name="Normal 3 18 3 2" xfId="33493"/>
    <cellStyle name="Normal 3 18 4" xfId="22660"/>
    <cellStyle name="Normal 3 19" xfId="2773"/>
    <cellStyle name="Normal 3 19 2" xfId="7372"/>
    <cellStyle name="Normal 3 19 2 2" xfId="18205"/>
    <cellStyle name="Normal 3 19 2 2 2" xfId="39217"/>
    <cellStyle name="Normal 3 19 2 3" xfId="28384"/>
    <cellStyle name="Normal 3 19 3" xfId="13606"/>
    <cellStyle name="Normal 3 19 3 2" xfId="34618"/>
    <cellStyle name="Normal 3 19 4" xfId="23785"/>
    <cellStyle name="Normal 3 2" xfId="257"/>
    <cellStyle name="Normal 3 2 10" xfId="1651"/>
    <cellStyle name="Normal 3 2 10 2" xfId="6250"/>
    <cellStyle name="Normal 3 2 10 2 2" xfId="17083"/>
    <cellStyle name="Normal 3 2 10 2 2 2" xfId="38095"/>
    <cellStyle name="Normal 3 2 10 2 3" xfId="27262"/>
    <cellStyle name="Normal 3 2 10 3" xfId="12484"/>
    <cellStyle name="Normal 3 2 10 3 2" xfId="33496"/>
    <cellStyle name="Normal 3 2 10 4" xfId="22663"/>
    <cellStyle name="Normal 3 2 11" xfId="2776"/>
    <cellStyle name="Normal 3 2 11 2" xfId="7375"/>
    <cellStyle name="Normal 3 2 11 2 2" xfId="18208"/>
    <cellStyle name="Normal 3 2 11 2 2 2" xfId="39220"/>
    <cellStyle name="Normal 3 2 11 2 3" xfId="28387"/>
    <cellStyle name="Normal 3 2 11 3" xfId="13609"/>
    <cellStyle name="Normal 3 2 11 3 2" xfId="34621"/>
    <cellStyle name="Normal 3 2 11 4" xfId="23788"/>
    <cellStyle name="Normal 3 2 12" xfId="3757"/>
    <cellStyle name="Normal 3 2 12 2" xfId="8356"/>
    <cellStyle name="Normal 3 2 12 2 2" xfId="19189"/>
    <cellStyle name="Normal 3 2 12 2 2 2" xfId="40201"/>
    <cellStyle name="Normal 3 2 12 2 3" xfId="29368"/>
    <cellStyle name="Normal 3 2 12 3" xfId="14590"/>
    <cellStyle name="Normal 3 2 12 3 2" xfId="35602"/>
    <cellStyle name="Normal 3 2 12 4" xfId="24769"/>
    <cellStyle name="Normal 3 2 13" xfId="4912"/>
    <cellStyle name="Normal 3 2 13 2" xfId="15745"/>
    <cellStyle name="Normal 3 2 13 2 2" xfId="36757"/>
    <cellStyle name="Normal 3 2 13 3" xfId="25924"/>
    <cellStyle name="Normal 3 2 14" xfId="9511"/>
    <cellStyle name="Normal 3 2 14 2" xfId="20344"/>
    <cellStyle name="Normal 3 2 14 2 2" xfId="41356"/>
    <cellStyle name="Normal 3 2 14 3" xfId="30523"/>
    <cellStyle name="Normal 3 2 15" xfId="10492"/>
    <cellStyle name="Normal 3 2 15 2" xfId="31504"/>
    <cellStyle name="Normal 3 2 16" xfId="11146"/>
    <cellStyle name="Normal 3 2 16 2" xfId="32158"/>
    <cellStyle name="Normal 3 2 17" xfId="21325"/>
    <cellStyle name="Normal 3 2 2" xfId="271"/>
    <cellStyle name="Normal 3 2 2 10" xfId="3771"/>
    <cellStyle name="Normal 3 2 2 10 2" xfId="8370"/>
    <cellStyle name="Normal 3 2 2 10 2 2" xfId="19203"/>
    <cellStyle name="Normal 3 2 2 10 2 2 2" xfId="40215"/>
    <cellStyle name="Normal 3 2 2 10 2 3" xfId="29382"/>
    <cellStyle name="Normal 3 2 2 10 3" xfId="14604"/>
    <cellStyle name="Normal 3 2 2 10 3 2" xfId="35616"/>
    <cellStyle name="Normal 3 2 2 10 4" xfId="24783"/>
    <cellStyle name="Normal 3 2 2 11" xfId="4926"/>
    <cellStyle name="Normal 3 2 2 11 2" xfId="15759"/>
    <cellStyle name="Normal 3 2 2 11 2 2" xfId="36771"/>
    <cellStyle name="Normal 3 2 2 11 3" xfId="25938"/>
    <cellStyle name="Normal 3 2 2 12" xfId="9525"/>
    <cellStyle name="Normal 3 2 2 12 2" xfId="20358"/>
    <cellStyle name="Normal 3 2 2 12 2 2" xfId="41370"/>
    <cellStyle name="Normal 3 2 2 12 3" xfId="30537"/>
    <cellStyle name="Normal 3 2 2 13" xfId="10506"/>
    <cellStyle name="Normal 3 2 2 13 2" xfId="31518"/>
    <cellStyle name="Normal 3 2 2 14" xfId="11160"/>
    <cellStyle name="Normal 3 2 2 14 2" xfId="32172"/>
    <cellStyle name="Normal 3 2 2 15" xfId="21339"/>
    <cellStyle name="Normal 3 2 2 2" xfId="327"/>
    <cellStyle name="Normal 3 2 2 2 10" xfId="9581"/>
    <cellStyle name="Normal 3 2 2 2 10 2" xfId="20414"/>
    <cellStyle name="Normal 3 2 2 2 10 2 2" xfId="41426"/>
    <cellStyle name="Normal 3 2 2 2 10 3" xfId="30593"/>
    <cellStyle name="Normal 3 2 2 2 11" xfId="10562"/>
    <cellStyle name="Normal 3 2 2 2 11 2" xfId="31574"/>
    <cellStyle name="Normal 3 2 2 2 12" xfId="11216"/>
    <cellStyle name="Normal 3 2 2 2 12 2" xfId="32228"/>
    <cellStyle name="Normal 3 2 2 2 13" xfId="21395"/>
    <cellStyle name="Normal 3 2 2 2 2" xfId="537"/>
    <cellStyle name="Normal 3 2 2 2 2 10" xfId="10727"/>
    <cellStyle name="Normal 3 2 2 2 2 10 2" xfId="31739"/>
    <cellStyle name="Normal 3 2 2 2 2 11" xfId="11381"/>
    <cellStyle name="Normal 3 2 2 2 2 11 2" xfId="32393"/>
    <cellStyle name="Normal 3 2 2 2 2 12" xfId="21560"/>
    <cellStyle name="Normal 3 2 2 2 2 2" xfId="867"/>
    <cellStyle name="Normal 3 2 2 2 2 2 2" xfId="2218"/>
    <cellStyle name="Normal 3 2 2 2 2 2 2 2" xfId="6817"/>
    <cellStyle name="Normal 3 2 2 2 2 2 2 2 2" xfId="17650"/>
    <cellStyle name="Normal 3 2 2 2 2 2 2 2 2 2" xfId="38662"/>
    <cellStyle name="Normal 3 2 2 2 2 2 2 2 3" xfId="27829"/>
    <cellStyle name="Normal 3 2 2 2 2 2 2 3" xfId="13051"/>
    <cellStyle name="Normal 3 2 2 2 2 2 2 3 2" xfId="34063"/>
    <cellStyle name="Normal 3 2 2 2 2 2 2 4" xfId="23230"/>
    <cellStyle name="Normal 3 2 2 2 2 2 3" xfId="3338"/>
    <cellStyle name="Normal 3 2 2 2 2 2 3 2" xfId="7937"/>
    <cellStyle name="Normal 3 2 2 2 2 2 3 2 2" xfId="18770"/>
    <cellStyle name="Normal 3 2 2 2 2 2 3 2 2 2" xfId="39782"/>
    <cellStyle name="Normal 3 2 2 2 2 2 3 2 3" xfId="28949"/>
    <cellStyle name="Normal 3 2 2 2 2 2 3 3" xfId="14171"/>
    <cellStyle name="Normal 3 2 2 2 2 2 3 3 2" xfId="35183"/>
    <cellStyle name="Normal 3 2 2 2 2 2 3 4" xfId="24350"/>
    <cellStyle name="Normal 3 2 2 2 2 2 4" xfId="4319"/>
    <cellStyle name="Normal 3 2 2 2 2 2 4 2" xfId="8918"/>
    <cellStyle name="Normal 3 2 2 2 2 2 4 2 2" xfId="19751"/>
    <cellStyle name="Normal 3 2 2 2 2 2 4 2 2 2" xfId="40763"/>
    <cellStyle name="Normal 3 2 2 2 2 2 4 2 3" xfId="29930"/>
    <cellStyle name="Normal 3 2 2 2 2 2 4 3" xfId="15152"/>
    <cellStyle name="Normal 3 2 2 2 2 2 4 3 2" xfId="36164"/>
    <cellStyle name="Normal 3 2 2 2 2 2 4 4" xfId="25331"/>
    <cellStyle name="Normal 3 2 2 2 2 2 5" xfId="5474"/>
    <cellStyle name="Normal 3 2 2 2 2 2 5 2" xfId="16307"/>
    <cellStyle name="Normal 3 2 2 2 2 2 5 2 2" xfId="37319"/>
    <cellStyle name="Normal 3 2 2 2 2 2 5 3" xfId="26486"/>
    <cellStyle name="Normal 3 2 2 2 2 2 6" xfId="10073"/>
    <cellStyle name="Normal 3 2 2 2 2 2 6 2" xfId="20906"/>
    <cellStyle name="Normal 3 2 2 2 2 2 6 2 2" xfId="41918"/>
    <cellStyle name="Normal 3 2 2 2 2 2 6 3" xfId="31085"/>
    <cellStyle name="Normal 3 2 2 2 2 2 7" xfId="11054"/>
    <cellStyle name="Normal 3 2 2 2 2 2 7 2" xfId="32066"/>
    <cellStyle name="Normal 3 2 2 2 2 2 8" xfId="11708"/>
    <cellStyle name="Normal 3 2 2 2 2 2 8 2" xfId="32720"/>
    <cellStyle name="Normal 3 2 2 2 2 2 9" xfId="21887"/>
    <cellStyle name="Normal 3 2 2 2 2 3" xfId="1197"/>
    <cellStyle name="Normal 3 2 2 2 2 3 2" xfId="2684"/>
    <cellStyle name="Normal 3 2 2 2 2 3 2 2" xfId="7283"/>
    <cellStyle name="Normal 3 2 2 2 2 3 2 2 2" xfId="18116"/>
    <cellStyle name="Normal 3 2 2 2 2 3 2 2 2 2" xfId="39128"/>
    <cellStyle name="Normal 3 2 2 2 2 3 2 2 3" xfId="28295"/>
    <cellStyle name="Normal 3 2 2 2 2 3 2 3" xfId="13517"/>
    <cellStyle name="Normal 3 2 2 2 2 3 2 3 2" xfId="34529"/>
    <cellStyle name="Normal 3 2 2 2 2 3 2 4" xfId="23696"/>
    <cellStyle name="Normal 3 2 2 2 2 3 3" xfId="3665"/>
    <cellStyle name="Normal 3 2 2 2 2 3 3 2" xfId="8264"/>
    <cellStyle name="Normal 3 2 2 2 2 3 3 2 2" xfId="19097"/>
    <cellStyle name="Normal 3 2 2 2 2 3 3 2 2 2" xfId="40109"/>
    <cellStyle name="Normal 3 2 2 2 2 3 3 2 3" xfId="29276"/>
    <cellStyle name="Normal 3 2 2 2 2 3 3 3" xfId="14498"/>
    <cellStyle name="Normal 3 2 2 2 2 3 3 3 2" xfId="35510"/>
    <cellStyle name="Normal 3 2 2 2 2 3 3 4" xfId="24677"/>
    <cellStyle name="Normal 3 2 2 2 2 3 4" xfId="4820"/>
    <cellStyle name="Normal 3 2 2 2 2 3 4 2" xfId="9419"/>
    <cellStyle name="Normal 3 2 2 2 2 3 4 2 2" xfId="20252"/>
    <cellStyle name="Normal 3 2 2 2 2 3 4 2 2 2" xfId="41264"/>
    <cellStyle name="Normal 3 2 2 2 2 3 4 2 3" xfId="30431"/>
    <cellStyle name="Normal 3 2 2 2 2 3 4 3" xfId="15653"/>
    <cellStyle name="Normal 3 2 2 2 2 3 4 3 2" xfId="36665"/>
    <cellStyle name="Normal 3 2 2 2 2 3 4 4" xfId="25832"/>
    <cellStyle name="Normal 3 2 2 2 2 3 5" xfId="5801"/>
    <cellStyle name="Normal 3 2 2 2 2 3 5 2" xfId="16634"/>
    <cellStyle name="Normal 3 2 2 2 2 3 5 2 2" xfId="37646"/>
    <cellStyle name="Normal 3 2 2 2 2 3 5 3" xfId="26813"/>
    <cellStyle name="Normal 3 2 2 2 2 3 6" xfId="10400"/>
    <cellStyle name="Normal 3 2 2 2 2 3 6 2" xfId="21233"/>
    <cellStyle name="Normal 3 2 2 2 2 3 6 2 2" xfId="42245"/>
    <cellStyle name="Normal 3 2 2 2 2 3 6 3" xfId="31412"/>
    <cellStyle name="Normal 3 2 2 2 2 3 7" xfId="12035"/>
    <cellStyle name="Normal 3 2 2 2 2 3 7 2" xfId="33047"/>
    <cellStyle name="Normal 3 2 2 2 2 3 8" xfId="22214"/>
    <cellStyle name="Normal 3 2 2 2 2 4" xfId="1527"/>
    <cellStyle name="Normal 3 2 2 2 2 4 2" xfId="6128"/>
    <cellStyle name="Normal 3 2 2 2 2 4 2 2" xfId="16961"/>
    <cellStyle name="Normal 3 2 2 2 2 4 2 2 2" xfId="37973"/>
    <cellStyle name="Normal 3 2 2 2 2 4 2 3" xfId="27140"/>
    <cellStyle name="Normal 3 2 2 2 2 4 3" xfId="12362"/>
    <cellStyle name="Normal 3 2 2 2 2 4 3 2" xfId="33374"/>
    <cellStyle name="Normal 3 2 2 2 2 4 4" xfId="22541"/>
    <cellStyle name="Normal 3 2 2 2 2 5" xfId="1891"/>
    <cellStyle name="Normal 3 2 2 2 2 5 2" xfId="6490"/>
    <cellStyle name="Normal 3 2 2 2 2 5 2 2" xfId="17323"/>
    <cellStyle name="Normal 3 2 2 2 2 5 2 2 2" xfId="38335"/>
    <cellStyle name="Normal 3 2 2 2 2 5 2 3" xfId="27502"/>
    <cellStyle name="Normal 3 2 2 2 2 5 3" xfId="12724"/>
    <cellStyle name="Normal 3 2 2 2 2 5 3 2" xfId="33736"/>
    <cellStyle name="Normal 3 2 2 2 2 5 4" xfId="22903"/>
    <cellStyle name="Normal 3 2 2 2 2 6" xfId="3011"/>
    <cellStyle name="Normal 3 2 2 2 2 6 2" xfId="7610"/>
    <cellStyle name="Normal 3 2 2 2 2 6 2 2" xfId="18443"/>
    <cellStyle name="Normal 3 2 2 2 2 6 2 2 2" xfId="39455"/>
    <cellStyle name="Normal 3 2 2 2 2 6 2 3" xfId="28622"/>
    <cellStyle name="Normal 3 2 2 2 2 6 3" xfId="13844"/>
    <cellStyle name="Normal 3 2 2 2 2 6 3 2" xfId="34856"/>
    <cellStyle name="Normal 3 2 2 2 2 6 4" xfId="24023"/>
    <cellStyle name="Normal 3 2 2 2 2 7" xfId="3992"/>
    <cellStyle name="Normal 3 2 2 2 2 7 2" xfId="8591"/>
    <cellStyle name="Normal 3 2 2 2 2 7 2 2" xfId="19424"/>
    <cellStyle name="Normal 3 2 2 2 2 7 2 2 2" xfId="40436"/>
    <cellStyle name="Normal 3 2 2 2 2 7 2 3" xfId="29603"/>
    <cellStyle name="Normal 3 2 2 2 2 7 3" xfId="14825"/>
    <cellStyle name="Normal 3 2 2 2 2 7 3 2" xfId="35837"/>
    <cellStyle name="Normal 3 2 2 2 2 7 4" xfId="25004"/>
    <cellStyle name="Normal 3 2 2 2 2 8" xfId="5147"/>
    <cellStyle name="Normal 3 2 2 2 2 8 2" xfId="15980"/>
    <cellStyle name="Normal 3 2 2 2 2 8 2 2" xfId="36992"/>
    <cellStyle name="Normal 3 2 2 2 2 8 3" xfId="26159"/>
    <cellStyle name="Normal 3 2 2 2 2 9" xfId="9746"/>
    <cellStyle name="Normal 3 2 2 2 2 9 2" xfId="20579"/>
    <cellStyle name="Normal 3 2 2 2 2 9 2 2" xfId="41591"/>
    <cellStyle name="Normal 3 2 2 2 2 9 3" xfId="30758"/>
    <cellStyle name="Normal 3 2 2 2 3" xfId="701"/>
    <cellStyle name="Normal 3 2 2 2 3 2" xfId="2053"/>
    <cellStyle name="Normal 3 2 2 2 3 2 2" xfId="6652"/>
    <cellStyle name="Normal 3 2 2 2 3 2 2 2" xfId="17485"/>
    <cellStyle name="Normal 3 2 2 2 3 2 2 2 2" xfId="38497"/>
    <cellStyle name="Normal 3 2 2 2 3 2 2 3" xfId="27664"/>
    <cellStyle name="Normal 3 2 2 2 3 2 3" xfId="12886"/>
    <cellStyle name="Normal 3 2 2 2 3 2 3 2" xfId="33898"/>
    <cellStyle name="Normal 3 2 2 2 3 2 4" xfId="23065"/>
    <cellStyle name="Normal 3 2 2 2 3 3" xfId="3173"/>
    <cellStyle name="Normal 3 2 2 2 3 3 2" xfId="7772"/>
    <cellStyle name="Normal 3 2 2 2 3 3 2 2" xfId="18605"/>
    <cellStyle name="Normal 3 2 2 2 3 3 2 2 2" xfId="39617"/>
    <cellStyle name="Normal 3 2 2 2 3 3 2 3" xfId="28784"/>
    <cellStyle name="Normal 3 2 2 2 3 3 3" xfId="14006"/>
    <cellStyle name="Normal 3 2 2 2 3 3 3 2" xfId="35018"/>
    <cellStyle name="Normal 3 2 2 2 3 3 4" xfId="24185"/>
    <cellStyle name="Normal 3 2 2 2 3 4" xfId="4154"/>
    <cellStyle name="Normal 3 2 2 2 3 4 2" xfId="8753"/>
    <cellStyle name="Normal 3 2 2 2 3 4 2 2" xfId="19586"/>
    <cellStyle name="Normal 3 2 2 2 3 4 2 2 2" xfId="40598"/>
    <cellStyle name="Normal 3 2 2 2 3 4 2 3" xfId="29765"/>
    <cellStyle name="Normal 3 2 2 2 3 4 3" xfId="14987"/>
    <cellStyle name="Normal 3 2 2 2 3 4 3 2" xfId="35999"/>
    <cellStyle name="Normal 3 2 2 2 3 4 4" xfId="25166"/>
    <cellStyle name="Normal 3 2 2 2 3 5" xfId="5309"/>
    <cellStyle name="Normal 3 2 2 2 3 5 2" xfId="16142"/>
    <cellStyle name="Normal 3 2 2 2 3 5 2 2" xfId="37154"/>
    <cellStyle name="Normal 3 2 2 2 3 5 3" xfId="26321"/>
    <cellStyle name="Normal 3 2 2 2 3 6" xfId="9908"/>
    <cellStyle name="Normal 3 2 2 2 3 6 2" xfId="20741"/>
    <cellStyle name="Normal 3 2 2 2 3 6 2 2" xfId="41753"/>
    <cellStyle name="Normal 3 2 2 2 3 6 3" xfId="30920"/>
    <cellStyle name="Normal 3 2 2 2 3 7" xfId="10889"/>
    <cellStyle name="Normal 3 2 2 2 3 7 2" xfId="31901"/>
    <cellStyle name="Normal 3 2 2 2 3 8" xfId="11543"/>
    <cellStyle name="Normal 3 2 2 2 3 8 2" xfId="32555"/>
    <cellStyle name="Normal 3 2 2 2 3 9" xfId="21722"/>
    <cellStyle name="Normal 3 2 2 2 4" xfId="1031"/>
    <cellStyle name="Normal 3 2 2 2 4 2" xfId="2383"/>
    <cellStyle name="Normal 3 2 2 2 4 2 2" xfId="6982"/>
    <cellStyle name="Normal 3 2 2 2 4 2 2 2" xfId="17815"/>
    <cellStyle name="Normal 3 2 2 2 4 2 2 2 2" xfId="38827"/>
    <cellStyle name="Normal 3 2 2 2 4 2 2 3" xfId="27994"/>
    <cellStyle name="Normal 3 2 2 2 4 2 3" xfId="13216"/>
    <cellStyle name="Normal 3 2 2 2 4 2 3 2" xfId="34228"/>
    <cellStyle name="Normal 3 2 2 2 4 2 4" xfId="23395"/>
    <cellStyle name="Normal 3 2 2 2 4 3" xfId="3500"/>
    <cellStyle name="Normal 3 2 2 2 4 3 2" xfId="8099"/>
    <cellStyle name="Normal 3 2 2 2 4 3 2 2" xfId="18932"/>
    <cellStyle name="Normal 3 2 2 2 4 3 2 2 2" xfId="39944"/>
    <cellStyle name="Normal 3 2 2 2 4 3 2 3" xfId="29111"/>
    <cellStyle name="Normal 3 2 2 2 4 3 3" xfId="14333"/>
    <cellStyle name="Normal 3 2 2 2 4 3 3 2" xfId="35345"/>
    <cellStyle name="Normal 3 2 2 2 4 3 4" xfId="24512"/>
    <cellStyle name="Normal 3 2 2 2 4 4" xfId="4484"/>
    <cellStyle name="Normal 3 2 2 2 4 4 2" xfId="9083"/>
    <cellStyle name="Normal 3 2 2 2 4 4 2 2" xfId="19916"/>
    <cellStyle name="Normal 3 2 2 2 4 4 2 2 2" xfId="40928"/>
    <cellStyle name="Normal 3 2 2 2 4 4 2 3" xfId="30095"/>
    <cellStyle name="Normal 3 2 2 2 4 4 3" xfId="15317"/>
    <cellStyle name="Normal 3 2 2 2 4 4 3 2" xfId="36329"/>
    <cellStyle name="Normal 3 2 2 2 4 4 4" xfId="25496"/>
    <cellStyle name="Normal 3 2 2 2 4 5" xfId="5636"/>
    <cellStyle name="Normal 3 2 2 2 4 5 2" xfId="16469"/>
    <cellStyle name="Normal 3 2 2 2 4 5 2 2" xfId="37481"/>
    <cellStyle name="Normal 3 2 2 2 4 5 3" xfId="26648"/>
    <cellStyle name="Normal 3 2 2 2 4 6" xfId="10235"/>
    <cellStyle name="Normal 3 2 2 2 4 6 2" xfId="21068"/>
    <cellStyle name="Normal 3 2 2 2 4 6 2 2" xfId="42080"/>
    <cellStyle name="Normal 3 2 2 2 4 6 3" xfId="31247"/>
    <cellStyle name="Normal 3 2 2 2 4 7" xfId="11870"/>
    <cellStyle name="Normal 3 2 2 2 4 7 2" xfId="32882"/>
    <cellStyle name="Normal 3 2 2 2 4 8" xfId="22049"/>
    <cellStyle name="Normal 3 2 2 2 5" xfId="1361"/>
    <cellStyle name="Normal 3 2 2 2 5 2" xfId="2551"/>
    <cellStyle name="Normal 3 2 2 2 5 2 2" xfId="7150"/>
    <cellStyle name="Normal 3 2 2 2 5 2 2 2" xfId="17983"/>
    <cellStyle name="Normal 3 2 2 2 5 2 2 2 2" xfId="38995"/>
    <cellStyle name="Normal 3 2 2 2 5 2 2 3" xfId="28162"/>
    <cellStyle name="Normal 3 2 2 2 5 2 3" xfId="13384"/>
    <cellStyle name="Normal 3 2 2 2 5 2 3 2" xfId="34396"/>
    <cellStyle name="Normal 3 2 2 2 5 2 4" xfId="23563"/>
    <cellStyle name="Normal 3 2 2 2 5 3" xfId="4652"/>
    <cellStyle name="Normal 3 2 2 2 5 3 2" xfId="9251"/>
    <cellStyle name="Normal 3 2 2 2 5 3 2 2" xfId="20084"/>
    <cellStyle name="Normal 3 2 2 2 5 3 2 2 2" xfId="41096"/>
    <cellStyle name="Normal 3 2 2 2 5 3 2 3" xfId="30263"/>
    <cellStyle name="Normal 3 2 2 2 5 3 3" xfId="15485"/>
    <cellStyle name="Normal 3 2 2 2 5 3 3 2" xfId="36497"/>
    <cellStyle name="Normal 3 2 2 2 5 3 4" xfId="25664"/>
    <cellStyle name="Normal 3 2 2 2 5 4" xfId="5963"/>
    <cellStyle name="Normal 3 2 2 2 5 4 2" xfId="16796"/>
    <cellStyle name="Normal 3 2 2 2 5 4 2 2" xfId="37808"/>
    <cellStyle name="Normal 3 2 2 2 5 4 3" xfId="26975"/>
    <cellStyle name="Normal 3 2 2 2 5 5" xfId="12197"/>
    <cellStyle name="Normal 3 2 2 2 5 5 2" xfId="33209"/>
    <cellStyle name="Normal 3 2 2 2 5 6" xfId="22376"/>
    <cellStyle name="Normal 3 2 2 2 6" xfId="1721"/>
    <cellStyle name="Normal 3 2 2 2 6 2" xfId="6320"/>
    <cellStyle name="Normal 3 2 2 2 6 2 2" xfId="17153"/>
    <cellStyle name="Normal 3 2 2 2 6 2 2 2" xfId="38165"/>
    <cellStyle name="Normal 3 2 2 2 6 2 3" xfId="27332"/>
    <cellStyle name="Normal 3 2 2 2 6 3" xfId="12554"/>
    <cellStyle name="Normal 3 2 2 2 6 3 2" xfId="33566"/>
    <cellStyle name="Normal 3 2 2 2 6 4" xfId="22733"/>
    <cellStyle name="Normal 3 2 2 2 7" xfId="2846"/>
    <cellStyle name="Normal 3 2 2 2 7 2" xfId="7445"/>
    <cellStyle name="Normal 3 2 2 2 7 2 2" xfId="18278"/>
    <cellStyle name="Normal 3 2 2 2 7 2 2 2" xfId="39290"/>
    <cellStyle name="Normal 3 2 2 2 7 2 3" xfId="28457"/>
    <cellStyle name="Normal 3 2 2 2 7 3" xfId="13679"/>
    <cellStyle name="Normal 3 2 2 2 7 3 2" xfId="34691"/>
    <cellStyle name="Normal 3 2 2 2 7 4" xfId="23858"/>
    <cellStyle name="Normal 3 2 2 2 8" xfId="3827"/>
    <cellStyle name="Normal 3 2 2 2 8 2" xfId="8426"/>
    <cellStyle name="Normal 3 2 2 2 8 2 2" xfId="19259"/>
    <cellStyle name="Normal 3 2 2 2 8 2 2 2" xfId="40271"/>
    <cellStyle name="Normal 3 2 2 2 8 2 3" xfId="29438"/>
    <cellStyle name="Normal 3 2 2 2 8 3" xfId="14660"/>
    <cellStyle name="Normal 3 2 2 2 8 3 2" xfId="35672"/>
    <cellStyle name="Normal 3 2 2 2 8 4" xfId="24839"/>
    <cellStyle name="Normal 3 2 2 2 9" xfId="4982"/>
    <cellStyle name="Normal 3 2 2 2 9 2" xfId="15815"/>
    <cellStyle name="Normal 3 2 2 2 9 2 2" xfId="36827"/>
    <cellStyle name="Normal 3 2 2 2 9 3" xfId="25994"/>
    <cellStyle name="Normal 3 2 2 3" xfId="381"/>
    <cellStyle name="Normal 3 2 2 3 10" xfId="9634"/>
    <cellStyle name="Normal 3 2 2 3 10 2" xfId="20467"/>
    <cellStyle name="Normal 3 2 2 3 10 2 2" xfId="41479"/>
    <cellStyle name="Normal 3 2 2 3 10 3" xfId="30646"/>
    <cellStyle name="Normal 3 2 2 3 11" xfId="10615"/>
    <cellStyle name="Normal 3 2 2 3 11 2" xfId="31627"/>
    <cellStyle name="Normal 3 2 2 3 12" xfId="11269"/>
    <cellStyle name="Normal 3 2 2 3 12 2" xfId="32281"/>
    <cellStyle name="Normal 3 2 2 3 13" xfId="21448"/>
    <cellStyle name="Normal 3 2 2 3 2" xfId="592"/>
    <cellStyle name="Normal 3 2 2 3 2 10" xfId="10780"/>
    <cellStyle name="Normal 3 2 2 3 2 10 2" xfId="31792"/>
    <cellStyle name="Normal 3 2 2 3 2 11" xfId="11434"/>
    <cellStyle name="Normal 3 2 2 3 2 11 2" xfId="32446"/>
    <cellStyle name="Normal 3 2 2 3 2 12" xfId="21613"/>
    <cellStyle name="Normal 3 2 2 3 2 2" xfId="922"/>
    <cellStyle name="Normal 3 2 2 3 2 2 2" xfId="2271"/>
    <cellStyle name="Normal 3 2 2 3 2 2 2 2" xfId="6870"/>
    <cellStyle name="Normal 3 2 2 3 2 2 2 2 2" xfId="17703"/>
    <cellStyle name="Normal 3 2 2 3 2 2 2 2 2 2" xfId="38715"/>
    <cellStyle name="Normal 3 2 2 3 2 2 2 2 3" xfId="27882"/>
    <cellStyle name="Normal 3 2 2 3 2 2 2 3" xfId="13104"/>
    <cellStyle name="Normal 3 2 2 3 2 2 2 3 2" xfId="34116"/>
    <cellStyle name="Normal 3 2 2 3 2 2 2 4" xfId="23283"/>
    <cellStyle name="Normal 3 2 2 3 2 2 3" xfId="3391"/>
    <cellStyle name="Normal 3 2 2 3 2 2 3 2" xfId="7990"/>
    <cellStyle name="Normal 3 2 2 3 2 2 3 2 2" xfId="18823"/>
    <cellStyle name="Normal 3 2 2 3 2 2 3 2 2 2" xfId="39835"/>
    <cellStyle name="Normal 3 2 2 3 2 2 3 2 3" xfId="29002"/>
    <cellStyle name="Normal 3 2 2 3 2 2 3 3" xfId="14224"/>
    <cellStyle name="Normal 3 2 2 3 2 2 3 3 2" xfId="35236"/>
    <cellStyle name="Normal 3 2 2 3 2 2 3 4" xfId="24403"/>
    <cellStyle name="Normal 3 2 2 3 2 2 4" xfId="4372"/>
    <cellStyle name="Normal 3 2 2 3 2 2 4 2" xfId="8971"/>
    <cellStyle name="Normal 3 2 2 3 2 2 4 2 2" xfId="19804"/>
    <cellStyle name="Normal 3 2 2 3 2 2 4 2 2 2" xfId="40816"/>
    <cellStyle name="Normal 3 2 2 3 2 2 4 2 3" xfId="29983"/>
    <cellStyle name="Normal 3 2 2 3 2 2 4 3" xfId="15205"/>
    <cellStyle name="Normal 3 2 2 3 2 2 4 3 2" xfId="36217"/>
    <cellStyle name="Normal 3 2 2 3 2 2 4 4" xfId="25384"/>
    <cellStyle name="Normal 3 2 2 3 2 2 5" xfId="5527"/>
    <cellStyle name="Normal 3 2 2 3 2 2 5 2" xfId="16360"/>
    <cellStyle name="Normal 3 2 2 3 2 2 5 2 2" xfId="37372"/>
    <cellStyle name="Normal 3 2 2 3 2 2 5 3" xfId="26539"/>
    <cellStyle name="Normal 3 2 2 3 2 2 6" xfId="10126"/>
    <cellStyle name="Normal 3 2 2 3 2 2 6 2" xfId="20959"/>
    <cellStyle name="Normal 3 2 2 3 2 2 6 2 2" xfId="41971"/>
    <cellStyle name="Normal 3 2 2 3 2 2 6 3" xfId="31138"/>
    <cellStyle name="Normal 3 2 2 3 2 2 7" xfId="11107"/>
    <cellStyle name="Normal 3 2 2 3 2 2 7 2" xfId="32119"/>
    <cellStyle name="Normal 3 2 2 3 2 2 8" xfId="11761"/>
    <cellStyle name="Normal 3 2 2 3 2 2 8 2" xfId="32773"/>
    <cellStyle name="Normal 3 2 2 3 2 2 9" xfId="21940"/>
    <cellStyle name="Normal 3 2 2 3 2 3" xfId="1252"/>
    <cellStyle name="Normal 3 2 2 3 2 3 2" xfId="2737"/>
    <cellStyle name="Normal 3 2 2 3 2 3 2 2" xfId="7336"/>
    <cellStyle name="Normal 3 2 2 3 2 3 2 2 2" xfId="18169"/>
    <cellStyle name="Normal 3 2 2 3 2 3 2 2 2 2" xfId="39181"/>
    <cellStyle name="Normal 3 2 2 3 2 3 2 2 3" xfId="28348"/>
    <cellStyle name="Normal 3 2 2 3 2 3 2 3" xfId="13570"/>
    <cellStyle name="Normal 3 2 2 3 2 3 2 3 2" xfId="34582"/>
    <cellStyle name="Normal 3 2 2 3 2 3 2 4" xfId="23749"/>
    <cellStyle name="Normal 3 2 2 3 2 3 3" xfId="3718"/>
    <cellStyle name="Normal 3 2 2 3 2 3 3 2" xfId="8317"/>
    <cellStyle name="Normal 3 2 2 3 2 3 3 2 2" xfId="19150"/>
    <cellStyle name="Normal 3 2 2 3 2 3 3 2 2 2" xfId="40162"/>
    <cellStyle name="Normal 3 2 2 3 2 3 3 2 3" xfId="29329"/>
    <cellStyle name="Normal 3 2 2 3 2 3 3 3" xfId="14551"/>
    <cellStyle name="Normal 3 2 2 3 2 3 3 3 2" xfId="35563"/>
    <cellStyle name="Normal 3 2 2 3 2 3 3 4" xfId="24730"/>
    <cellStyle name="Normal 3 2 2 3 2 3 4" xfId="4873"/>
    <cellStyle name="Normal 3 2 2 3 2 3 4 2" xfId="9472"/>
    <cellStyle name="Normal 3 2 2 3 2 3 4 2 2" xfId="20305"/>
    <cellStyle name="Normal 3 2 2 3 2 3 4 2 2 2" xfId="41317"/>
    <cellStyle name="Normal 3 2 2 3 2 3 4 2 3" xfId="30484"/>
    <cellStyle name="Normal 3 2 2 3 2 3 4 3" xfId="15706"/>
    <cellStyle name="Normal 3 2 2 3 2 3 4 3 2" xfId="36718"/>
    <cellStyle name="Normal 3 2 2 3 2 3 4 4" xfId="25885"/>
    <cellStyle name="Normal 3 2 2 3 2 3 5" xfId="5854"/>
    <cellStyle name="Normal 3 2 2 3 2 3 5 2" xfId="16687"/>
    <cellStyle name="Normal 3 2 2 3 2 3 5 2 2" xfId="37699"/>
    <cellStyle name="Normal 3 2 2 3 2 3 5 3" xfId="26866"/>
    <cellStyle name="Normal 3 2 2 3 2 3 6" xfId="10453"/>
    <cellStyle name="Normal 3 2 2 3 2 3 6 2" xfId="21286"/>
    <cellStyle name="Normal 3 2 2 3 2 3 6 2 2" xfId="42298"/>
    <cellStyle name="Normal 3 2 2 3 2 3 6 3" xfId="31465"/>
    <cellStyle name="Normal 3 2 2 3 2 3 7" xfId="12088"/>
    <cellStyle name="Normal 3 2 2 3 2 3 7 2" xfId="33100"/>
    <cellStyle name="Normal 3 2 2 3 2 3 8" xfId="22267"/>
    <cellStyle name="Normal 3 2 2 3 2 4" xfId="1582"/>
    <cellStyle name="Normal 3 2 2 3 2 4 2" xfId="6181"/>
    <cellStyle name="Normal 3 2 2 3 2 4 2 2" xfId="17014"/>
    <cellStyle name="Normal 3 2 2 3 2 4 2 2 2" xfId="38026"/>
    <cellStyle name="Normal 3 2 2 3 2 4 2 3" xfId="27193"/>
    <cellStyle name="Normal 3 2 2 3 2 4 3" xfId="12415"/>
    <cellStyle name="Normal 3 2 2 3 2 4 3 2" xfId="33427"/>
    <cellStyle name="Normal 3 2 2 3 2 4 4" xfId="22594"/>
    <cellStyle name="Normal 3 2 2 3 2 5" xfId="1944"/>
    <cellStyle name="Normal 3 2 2 3 2 5 2" xfId="6543"/>
    <cellStyle name="Normal 3 2 2 3 2 5 2 2" xfId="17376"/>
    <cellStyle name="Normal 3 2 2 3 2 5 2 2 2" xfId="38388"/>
    <cellStyle name="Normal 3 2 2 3 2 5 2 3" xfId="27555"/>
    <cellStyle name="Normal 3 2 2 3 2 5 3" xfId="12777"/>
    <cellStyle name="Normal 3 2 2 3 2 5 3 2" xfId="33789"/>
    <cellStyle name="Normal 3 2 2 3 2 5 4" xfId="22956"/>
    <cellStyle name="Normal 3 2 2 3 2 6" xfId="3064"/>
    <cellStyle name="Normal 3 2 2 3 2 6 2" xfId="7663"/>
    <cellStyle name="Normal 3 2 2 3 2 6 2 2" xfId="18496"/>
    <cellStyle name="Normal 3 2 2 3 2 6 2 2 2" xfId="39508"/>
    <cellStyle name="Normal 3 2 2 3 2 6 2 3" xfId="28675"/>
    <cellStyle name="Normal 3 2 2 3 2 6 3" xfId="13897"/>
    <cellStyle name="Normal 3 2 2 3 2 6 3 2" xfId="34909"/>
    <cellStyle name="Normal 3 2 2 3 2 6 4" xfId="24076"/>
    <cellStyle name="Normal 3 2 2 3 2 7" xfId="4045"/>
    <cellStyle name="Normal 3 2 2 3 2 7 2" xfId="8644"/>
    <cellStyle name="Normal 3 2 2 3 2 7 2 2" xfId="19477"/>
    <cellStyle name="Normal 3 2 2 3 2 7 2 2 2" xfId="40489"/>
    <cellStyle name="Normal 3 2 2 3 2 7 2 3" xfId="29656"/>
    <cellStyle name="Normal 3 2 2 3 2 7 3" xfId="14878"/>
    <cellStyle name="Normal 3 2 2 3 2 7 3 2" xfId="35890"/>
    <cellStyle name="Normal 3 2 2 3 2 7 4" xfId="25057"/>
    <cellStyle name="Normal 3 2 2 3 2 8" xfId="5200"/>
    <cellStyle name="Normal 3 2 2 3 2 8 2" xfId="16033"/>
    <cellStyle name="Normal 3 2 2 3 2 8 2 2" xfId="37045"/>
    <cellStyle name="Normal 3 2 2 3 2 8 3" xfId="26212"/>
    <cellStyle name="Normal 3 2 2 3 2 9" xfId="9799"/>
    <cellStyle name="Normal 3 2 2 3 2 9 2" xfId="20632"/>
    <cellStyle name="Normal 3 2 2 3 2 9 2 2" xfId="41644"/>
    <cellStyle name="Normal 3 2 2 3 2 9 3" xfId="30811"/>
    <cellStyle name="Normal 3 2 2 3 3" xfId="755"/>
    <cellStyle name="Normal 3 2 2 3 3 2" xfId="2106"/>
    <cellStyle name="Normal 3 2 2 3 3 2 2" xfId="6705"/>
    <cellStyle name="Normal 3 2 2 3 3 2 2 2" xfId="17538"/>
    <cellStyle name="Normal 3 2 2 3 3 2 2 2 2" xfId="38550"/>
    <cellStyle name="Normal 3 2 2 3 3 2 2 3" xfId="27717"/>
    <cellStyle name="Normal 3 2 2 3 3 2 3" xfId="12939"/>
    <cellStyle name="Normal 3 2 2 3 3 2 3 2" xfId="33951"/>
    <cellStyle name="Normal 3 2 2 3 3 2 4" xfId="23118"/>
    <cellStyle name="Normal 3 2 2 3 3 3" xfId="3226"/>
    <cellStyle name="Normal 3 2 2 3 3 3 2" xfId="7825"/>
    <cellStyle name="Normal 3 2 2 3 3 3 2 2" xfId="18658"/>
    <cellStyle name="Normal 3 2 2 3 3 3 2 2 2" xfId="39670"/>
    <cellStyle name="Normal 3 2 2 3 3 3 2 3" xfId="28837"/>
    <cellStyle name="Normal 3 2 2 3 3 3 3" xfId="14059"/>
    <cellStyle name="Normal 3 2 2 3 3 3 3 2" xfId="35071"/>
    <cellStyle name="Normal 3 2 2 3 3 3 4" xfId="24238"/>
    <cellStyle name="Normal 3 2 2 3 3 4" xfId="4207"/>
    <cellStyle name="Normal 3 2 2 3 3 4 2" xfId="8806"/>
    <cellStyle name="Normal 3 2 2 3 3 4 2 2" xfId="19639"/>
    <cellStyle name="Normal 3 2 2 3 3 4 2 2 2" xfId="40651"/>
    <cellStyle name="Normal 3 2 2 3 3 4 2 3" xfId="29818"/>
    <cellStyle name="Normal 3 2 2 3 3 4 3" xfId="15040"/>
    <cellStyle name="Normal 3 2 2 3 3 4 3 2" xfId="36052"/>
    <cellStyle name="Normal 3 2 2 3 3 4 4" xfId="25219"/>
    <cellStyle name="Normal 3 2 2 3 3 5" xfId="5362"/>
    <cellStyle name="Normal 3 2 2 3 3 5 2" xfId="16195"/>
    <cellStyle name="Normal 3 2 2 3 3 5 2 2" xfId="37207"/>
    <cellStyle name="Normal 3 2 2 3 3 5 3" xfId="26374"/>
    <cellStyle name="Normal 3 2 2 3 3 6" xfId="9961"/>
    <cellStyle name="Normal 3 2 2 3 3 6 2" xfId="20794"/>
    <cellStyle name="Normal 3 2 2 3 3 6 2 2" xfId="41806"/>
    <cellStyle name="Normal 3 2 2 3 3 6 3" xfId="30973"/>
    <cellStyle name="Normal 3 2 2 3 3 7" xfId="10942"/>
    <cellStyle name="Normal 3 2 2 3 3 7 2" xfId="31954"/>
    <cellStyle name="Normal 3 2 2 3 3 8" xfId="11596"/>
    <cellStyle name="Normal 3 2 2 3 3 8 2" xfId="32608"/>
    <cellStyle name="Normal 3 2 2 3 3 9" xfId="21775"/>
    <cellStyle name="Normal 3 2 2 3 4" xfId="1085"/>
    <cellStyle name="Normal 3 2 2 3 4 2" xfId="2436"/>
    <cellStyle name="Normal 3 2 2 3 4 2 2" xfId="7035"/>
    <cellStyle name="Normal 3 2 2 3 4 2 2 2" xfId="17868"/>
    <cellStyle name="Normal 3 2 2 3 4 2 2 2 2" xfId="38880"/>
    <cellStyle name="Normal 3 2 2 3 4 2 2 3" xfId="28047"/>
    <cellStyle name="Normal 3 2 2 3 4 2 3" xfId="13269"/>
    <cellStyle name="Normal 3 2 2 3 4 2 3 2" xfId="34281"/>
    <cellStyle name="Normal 3 2 2 3 4 2 4" xfId="23448"/>
    <cellStyle name="Normal 3 2 2 3 4 3" xfId="3553"/>
    <cellStyle name="Normal 3 2 2 3 4 3 2" xfId="8152"/>
    <cellStyle name="Normal 3 2 2 3 4 3 2 2" xfId="18985"/>
    <cellStyle name="Normal 3 2 2 3 4 3 2 2 2" xfId="39997"/>
    <cellStyle name="Normal 3 2 2 3 4 3 2 3" xfId="29164"/>
    <cellStyle name="Normal 3 2 2 3 4 3 3" xfId="14386"/>
    <cellStyle name="Normal 3 2 2 3 4 3 3 2" xfId="35398"/>
    <cellStyle name="Normal 3 2 2 3 4 3 4" xfId="24565"/>
    <cellStyle name="Normal 3 2 2 3 4 4" xfId="4537"/>
    <cellStyle name="Normal 3 2 2 3 4 4 2" xfId="9136"/>
    <cellStyle name="Normal 3 2 2 3 4 4 2 2" xfId="19969"/>
    <cellStyle name="Normal 3 2 2 3 4 4 2 2 2" xfId="40981"/>
    <cellStyle name="Normal 3 2 2 3 4 4 2 3" xfId="30148"/>
    <cellStyle name="Normal 3 2 2 3 4 4 3" xfId="15370"/>
    <cellStyle name="Normal 3 2 2 3 4 4 3 2" xfId="36382"/>
    <cellStyle name="Normal 3 2 2 3 4 4 4" xfId="25549"/>
    <cellStyle name="Normal 3 2 2 3 4 5" xfId="5689"/>
    <cellStyle name="Normal 3 2 2 3 4 5 2" xfId="16522"/>
    <cellStyle name="Normal 3 2 2 3 4 5 2 2" xfId="37534"/>
    <cellStyle name="Normal 3 2 2 3 4 5 3" xfId="26701"/>
    <cellStyle name="Normal 3 2 2 3 4 6" xfId="10288"/>
    <cellStyle name="Normal 3 2 2 3 4 6 2" xfId="21121"/>
    <cellStyle name="Normal 3 2 2 3 4 6 2 2" xfId="42133"/>
    <cellStyle name="Normal 3 2 2 3 4 6 3" xfId="31300"/>
    <cellStyle name="Normal 3 2 2 3 4 7" xfId="11923"/>
    <cellStyle name="Normal 3 2 2 3 4 7 2" xfId="32935"/>
    <cellStyle name="Normal 3 2 2 3 4 8" xfId="22102"/>
    <cellStyle name="Normal 3 2 2 3 5" xfId="1415"/>
    <cellStyle name="Normal 3 2 2 3 5 2" xfId="2604"/>
    <cellStyle name="Normal 3 2 2 3 5 2 2" xfId="7203"/>
    <cellStyle name="Normal 3 2 2 3 5 2 2 2" xfId="18036"/>
    <cellStyle name="Normal 3 2 2 3 5 2 2 2 2" xfId="39048"/>
    <cellStyle name="Normal 3 2 2 3 5 2 2 3" xfId="28215"/>
    <cellStyle name="Normal 3 2 2 3 5 2 3" xfId="13437"/>
    <cellStyle name="Normal 3 2 2 3 5 2 3 2" xfId="34449"/>
    <cellStyle name="Normal 3 2 2 3 5 2 4" xfId="23616"/>
    <cellStyle name="Normal 3 2 2 3 5 3" xfId="4705"/>
    <cellStyle name="Normal 3 2 2 3 5 3 2" xfId="9304"/>
    <cellStyle name="Normal 3 2 2 3 5 3 2 2" xfId="20137"/>
    <cellStyle name="Normal 3 2 2 3 5 3 2 2 2" xfId="41149"/>
    <cellStyle name="Normal 3 2 2 3 5 3 2 3" xfId="30316"/>
    <cellStyle name="Normal 3 2 2 3 5 3 3" xfId="15538"/>
    <cellStyle name="Normal 3 2 2 3 5 3 3 2" xfId="36550"/>
    <cellStyle name="Normal 3 2 2 3 5 3 4" xfId="25717"/>
    <cellStyle name="Normal 3 2 2 3 5 4" xfId="6016"/>
    <cellStyle name="Normal 3 2 2 3 5 4 2" xfId="16849"/>
    <cellStyle name="Normal 3 2 2 3 5 4 2 2" xfId="37861"/>
    <cellStyle name="Normal 3 2 2 3 5 4 3" xfId="27028"/>
    <cellStyle name="Normal 3 2 2 3 5 5" xfId="12250"/>
    <cellStyle name="Normal 3 2 2 3 5 5 2" xfId="33262"/>
    <cellStyle name="Normal 3 2 2 3 5 6" xfId="22429"/>
    <cellStyle name="Normal 3 2 2 3 6" xfId="1774"/>
    <cellStyle name="Normal 3 2 2 3 6 2" xfId="6373"/>
    <cellStyle name="Normal 3 2 2 3 6 2 2" xfId="17206"/>
    <cellStyle name="Normal 3 2 2 3 6 2 2 2" xfId="38218"/>
    <cellStyle name="Normal 3 2 2 3 6 2 3" xfId="27385"/>
    <cellStyle name="Normal 3 2 2 3 6 3" xfId="12607"/>
    <cellStyle name="Normal 3 2 2 3 6 3 2" xfId="33619"/>
    <cellStyle name="Normal 3 2 2 3 6 4" xfId="22786"/>
    <cellStyle name="Normal 3 2 2 3 7" xfId="2899"/>
    <cellStyle name="Normal 3 2 2 3 7 2" xfId="7498"/>
    <cellStyle name="Normal 3 2 2 3 7 2 2" xfId="18331"/>
    <cellStyle name="Normal 3 2 2 3 7 2 2 2" xfId="39343"/>
    <cellStyle name="Normal 3 2 2 3 7 2 3" xfId="28510"/>
    <cellStyle name="Normal 3 2 2 3 7 3" xfId="13732"/>
    <cellStyle name="Normal 3 2 2 3 7 3 2" xfId="34744"/>
    <cellStyle name="Normal 3 2 2 3 7 4" xfId="23911"/>
    <cellStyle name="Normal 3 2 2 3 8" xfId="3880"/>
    <cellStyle name="Normal 3 2 2 3 8 2" xfId="8479"/>
    <cellStyle name="Normal 3 2 2 3 8 2 2" xfId="19312"/>
    <cellStyle name="Normal 3 2 2 3 8 2 2 2" xfId="40324"/>
    <cellStyle name="Normal 3 2 2 3 8 2 3" xfId="29491"/>
    <cellStyle name="Normal 3 2 2 3 8 3" xfId="14713"/>
    <cellStyle name="Normal 3 2 2 3 8 3 2" xfId="35725"/>
    <cellStyle name="Normal 3 2 2 3 8 4" xfId="24892"/>
    <cellStyle name="Normal 3 2 2 3 9" xfId="5035"/>
    <cellStyle name="Normal 3 2 2 3 9 2" xfId="15868"/>
    <cellStyle name="Normal 3 2 2 3 9 2 2" xfId="36880"/>
    <cellStyle name="Normal 3 2 2 3 9 3" xfId="26047"/>
    <cellStyle name="Normal 3 2 2 4" xfId="481"/>
    <cellStyle name="Normal 3 2 2 4 10" xfId="10671"/>
    <cellStyle name="Normal 3 2 2 4 10 2" xfId="31683"/>
    <cellStyle name="Normal 3 2 2 4 11" xfId="11325"/>
    <cellStyle name="Normal 3 2 2 4 11 2" xfId="32337"/>
    <cellStyle name="Normal 3 2 2 4 12" xfId="21504"/>
    <cellStyle name="Normal 3 2 2 4 2" xfId="811"/>
    <cellStyle name="Normal 3 2 2 4 2 2" xfId="2162"/>
    <cellStyle name="Normal 3 2 2 4 2 2 2" xfId="6761"/>
    <cellStyle name="Normal 3 2 2 4 2 2 2 2" xfId="17594"/>
    <cellStyle name="Normal 3 2 2 4 2 2 2 2 2" xfId="38606"/>
    <cellStyle name="Normal 3 2 2 4 2 2 2 3" xfId="27773"/>
    <cellStyle name="Normal 3 2 2 4 2 2 3" xfId="12995"/>
    <cellStyle name="Normal 3 2 2 4 2 2 3 2" xfId="34007"/>
    <cellStyle name="Normal 3 2 2 4 2 2 4" xfId="23174"/>
    <cellStyle name="Normal 3 2 2 4 2 3" xfId="3282"/>
    <cellStyle name="Normal 3 2 2 4 2 3 2" xfId="7881"/>
    <cellStyle name="Normal 3 2 2 4 2 3 2 2" xfId="18714"/>
    <cellStyle name="Normal 3 2 2 4 2 3 2 2 2" xfId="39726"/>
    <cellStyle name="Normal 3 2 2 4 2 3 2 3" xfId="28893"/>
    <cellStyle name="Normal 3 2 2 4 2 3 3" xfId="14115"/>
    <cellStyle name="Normal 3 2 2 4 2 3 3 2" xfId="35127"/>
    <cellStyle name="Normal 3 2 2 4 2 3 4" xfId="24294"/>
    <cellStyle name="Normal 3 2 2 4 2 4" xfId="4263"/>
    <cellStyle name="Normal 3 2 2 4 2 4 2" xfId="8862"/>
    <cellStyle name="Normal 3 2 2 4 2 4 2 2" xfId="19695"/>
    <cellStyle name="Normal 3 2 2 4 2 4 2 2 2" xfId="40707"/>
    <cellStyle name="Normal 3 2 2 4 2 4 2 3" xfId="29874"/>
    <cellStyle name="Normal 3 2 2 4 2 4 3" xfId="15096"/>
    <cellStyle name="Normal 3 2 2 4 2 4 3 2" xfId="36108"/>
    <cellStyle name="Normal 3 2 2 4 2 4 4" xfId="25275"/>
    <cellStyle name="Normal 3 2 2 4 2 5" xfId="5418"/>
    <cellStyle name="Normal 3 2 2 4 2 5 2" xfId="16251"/>
    <cellStyle name="Normal 3 2 2 4 2 5 2 2" xfId="37263"/>
    <cellStyle name="Normal 3 2 2 4 2 5 3" xfId="26430"/>
    <cellStyle name="Normal 3 2 2 4 2 6" xfId="10017"/>
    <cellStyle name="Normal 3 2 2 4 2 6 2" xfId="20850"/>
    <cellStyle name="Normal 3 2 2 4 2 6 2 2" xfId="41862"/>
    <cellStyle name="Normal 3 2 2 4 2 6 3" xfId="31029"/>
    <cellStyle name="Normal 3 2 2 4 2 7" xfId="10998"/>
    <cellStyle name="Normal 3 2 2 4 2 7 2" xfId="32010"/>
    <cellStyle name="Normal 3 2 2 4 2 8" xfId="11652"/>
    <cellStyle name="Normal 3 2 2 4 2 8 2" xfId="32664"/>
    <cellStyle name="Normal 3 2 2 4 2 9" xfId="21831"/>
    <cellStyle name="Normal 3 2 2 4 3" xfId="1141"/>
    <cellStyle name="Normal 3 2 2 4 3 2" xfId="2654"/>
    <cellStyle name="Normal 3 2 2 4 3 2 2" xfId="7253"/>
    <cellStyle name="Normal 3 2 2 4 3 2 2 2" xfId="18086"/>
    <cellStyle name="Normal 3 2 2 4 3 2 2 2 2" xfId="39098"/>
    <cellStyle name="Normal 3 2 2 4 3 2 2 3" xfId="28265"/>
    <cellStyle name="Normal 3 2 2 4 3 2 3" xfId="13487"/>
    <cellStyle name="Normal 3 2 2 4 3 2 3 2" xfId="34499"/>
    <cellStyle name="Normal 3 2 2 4 3 2 4" xfId="23666"/>
    <cellStyle name="Normal 3 2 2 4 3 3" xfId="3609"/>
    <cellStyle name="Normal 3 2 2 4 3 3 2" xfId="8208"/>
    <cellStyle name="Normal 3 2 2 4 3 3 2 2" xfId="19041"/>
    <cellStyle name="Normal 3 2 2 4 3 3 2 2 2" xfId="40053"/>
    <cellStyle name="Normal 3 2 2 4 3 3 2 3" xfId="29220"/>
    <cellStyle name="Normal 3 2 2 4 3 3 3" xfId="14442"/>
    <cellStyle name="Normal 3 2 2 4 3 3 3 2" xfId="35454"/>
    <cellStyle name="Normal 3 2 2 4 3 3 4" xfId="24621"/>
    <cellStyle name="Normal 3 2 2 4 3 4" xfId="4764"/>
    <cellStyle name="Normal 3 2 2 4 3 4 2" xfId="9363"/>
    <cellStyle name="Normal 3 2 2 4 3 4 2 2" xfId="20196"/>
    <cellStyle name="Normal 3 2 2 4 3 4 2 2 2" xfId="41208"/>
    <cellStyle name="Normal 3 2 2 4 3 4 2 3" xfId="30375"/>
    <cellStyle name="Normal 3 2 2 4 3 4 3" xfId="15597"/>
    <cellStyle name="Normal 3 2 2 4 3 4 3 2" xfId="36609"/>
    <cellStyle name="Normal 3 2 2 4 3 4 4" xfId="25776"/>
    <cellStyle name="Normal 3 2 2 4 3 5" xfId="5745"/>
    <cellStyle name="Normal 3 2 2 4 3 5 2" xfId="16578"/>
    <cellStyle name="Normal 3 2 2 4 3 5 2 2" xfId="37590"/>
    <cellStyle name="Normal 3 2 2 4 3 5 3" xfId="26757"/>
    <cellStyle name="Normal 3 2 2 4 3 6" xfId="10344"/>
    <cellStyle name="Normal 3 2 2 4 3 6 2" xfId="21177"/>
    <cellStyle name="Normal 3 2 2 4 3 6 2 2" xfId="42189"/>
    <cellStyle name="Normal 3 2 2 4 3 6 3" xfId="31356"/>
    <cellStyle name="Normal 3 2 2 4 3 7" xfId="11979"/>
    <cellStyle name="Normal 3 2 2 4 3 7 2" xfId="32991"/>
    <cellStyle name="Normal 3 2 2 4 3 8" xfId="22158"/>
    <cellStyle name="Normal 3 2 2 4 4" xfId="1471"/>
    <cellStyle name="Normal 3 2 2 4 4 2" xfId="6072"/>
    <cellStyle name="Normal 3 2 2 4 4 2 2" xfId="16905"/>
    <cellStyle name="Normal 3 2 2 4 4 2 2 2" xfId="37917"/>
    <cellStyle name="Normal 3 2 2 4 4 2 3" xfId="27084"/>
    <cellStyle name="Normal 3 2 2 4 4 3" xfId="12306"/>
    <cellStyle name="Normal 3 2 2 4 4 3 2" xfId="33318"/>
    <cellStyle name="Normal 3 2 2 4 4 4" xfId="22485"/>
    <cellStyle name="Normal 3 2 2 4 5" xfId="1835"/>
    <cellStyle name="Normal 3 2 2 4 5 2" xfId="6434"/>
    <cellStyle name="Normal 3 2 2 4 5 2 2" xfId="17267"/>
    <cellStyle name="Normal 3 2 2 4 5 2 2 2" xfId="38279"/>
    <cellStyle name="Normal 3 2 2 4 5 2 3" xfId="27446"/>
    <cellStyle name="Normal 3 2 2 4 5 3" xfId="12668"/>
    <cellStyle name="Normal 3 2 2 4 5 3 2" xfId="33680"/>
    <cellStyle name="Normal 3 2 2 4 5 4" xfId="22847"/>
    <cellStyle name="Normal 3 2 2 4 6" xfId="2955"/>
    <cellStyle name="Normal 3 2 2 4 6 2" xfId="7554"/>
    <cellStyle name="Normal 3 2 2 4 6 2 2" xfId="18387"/>
    <cellStyle name="Normal 3 2 2 4 6 2 2 2" xfId="39399"/>
    <cellStyle name="Normal 3 2 2 4 6 2 3" xfId="28566"/>
    <cellStyle name="Normal 3 2 2 4 6 3" xfId="13788"/>
    <cellStyle name="Normal 3 2 2 4 6 3 2" xfId="34800"/>
    <cellStyle name="Normal 3 2 2 4 6 4" xfId="23967"/>
    <cellStyle name="Normal 3 2 2 4 7" xfId="3936"/>
    <cellStyle name="Normal 3 2 2 4 7 2" xfId="8535"/>
    <cellStyle name="Normal 3 2 2 4 7 2 2" xfId="19368"/>
    <cellStyle name="Normal 3 2 2 4 7 2 2 2" xfId="40380"/>
    <cellStyle name="Normal 3 2 2 4 7 2 3" xfId="29547"/>
    <cellStyle name="Normal 3 2 2 4 7 3" xfId="14769"/>
    <cellStyle name="Normal 3 2 2 4 7 3 2" xfId="35781"/>
    <cellStyle name="Normal 3 2 2 4 7 4" xfId="24948"/>
    <cellStyle name="Normal 3 2 2 4 8" xfId="5091"/>
    <cellStyle name="Normal 3 2 2 4 8 2" xfId="15924"/>
    <cellStyle name="Normal 3 2 2 4 8 2 2" xfId="36936"/>
    <cellStyle name="Normal 3 2 2 4 8 3" xfId="26103"/>
    <cellStyle name="Normal 3 2 2 4 9" xfId="9690"/>
    <cellStyle name="Normal 3 2 2 4 9 2" xfId="20523"/>
    <cellStyle name="Normal 3 2 2 4 9 2 2" xfId="41535"/>
    <cellStyle name="Normal 3 2 2 4 9 3" xfId="30702"/>
    <cellStyle name="Normal 3 2 2 5" xfId="645"/>
    <cellStyle name="Normal 3 2 2 5 2" xfId="1997"/>
    <cellStyle name="Normal 3 2 2 5 2 2" xfId="6596"/>
    <cellStyle name="Normal 3 2 2 5 2 2 2" xfId="17429"/>
    <cellStyle name="Normal 3 2 2 5 2 2 2 2" xfId="38441"/>
    <cellStyle name="Normal 3 2 2 5 2 2 3" xfId="27608"/>
    <cellStyle name="Normal 3 2 2 5 2 3" xfId="12830"/>
    <cellStyle name="Normal 3 2 2 5 2 3 2" xfId="33842"/>
    <cellStyle name="Normal 3 2 2 5 2 4" xfId="23009"/>
    <cellStyle name="Normal 3 2 2 5 3" xfId="3117"/>
    <cellStyle name="Normal 3 2 2 5 3 2" xfId="7716"/>
    <cellStyle name="Normal 3 2 2 5 3 2 2" xfId="18549"/>
    <cellStyle name="Normal 3 2 2 5 3 2 2 2" xfId="39561"/>
    <cellStyle name="Normal 3 2 2 5 3 2 3" xfId="28728"/>
    <cellStyle name="Normal 3 2 2 5 3 3" xfId="13950"/>
    <cellStyle name="Normal 3 2 2 5 3 3 2" xfId="34962"/>
    <cellStyle name="Normal 3 2 2 5 3 4" xfId="24129"/>
    <cellStyle name="Normal 3 2 2 5 4" xfId="4098"/>
    <cellStyle name="Normal 3 2 2 5 4 2" xfId="8697"/>
    <cellStyle name="Normal 3 2 2 5 4 2 2" xfId="19530"/>
    <cellStyle name="Normal 3 2 2 5 4 2 2 2" xfId="40542"/>
    <cellStyle name="Normal 3 2 2 5 4 2 3" xfId="29709"/>
    <cellStyle name="Normal 3 2 2 5 4 3" xfId="14931"/>
    <cellStyle name="Normal 3 2 2 5 4 3 2" xfId="35943"/>
    <cellStyle name="Normal 3 2 2 5 4 4" xfId="25110"/>
    <cellStyle name="Normal 3 2 2 5 5" xfId="5253"/>
    <cellStyle name="Normal 3 2 2 5 5 2" xfId="16086"/>
    <cellStyle name="Normal 3 2 2 5 5 2 2" xfId="37098"/>
    <cellStyle name="Normal 3 2 2 5 5 3" xfId="26265"/>
    <cellStyle name="Normal 3 2 2 5 6" xfId="9852"/>
    <cellStyle name="Normal 3 2 2 5 6 2" xfId="20685"/>
    <cellStyle name="Normal 3 2 2 5 6 2 2" xfId="41697"/>
    <cellStyle name="Normal 3 2 2 5 6 3" xfId="30864"/>
    <cellStyle name="Normal 3 2 2 5 7" xfId="10833"/>
    <cellStyle name="Normal 3 2 2 5 7 2" xfId="31845"/>
    <cellStyle name="Normal 3 2 2 5 8" xfId="11487"/>
    <cellStyle name="Normal 3 2 2 5 8 2" xfId="32499"/>
    <cellStyle name="Normal 3 2 2 5 9" xfId="21666"/>
    <cellStyle name="Normal 3 2 2 6" xfId="975"/>
    <cellStyle name="Normal 3 2 2 6 2" xfId="2327"/>
    <cellStyle name="Normal 3 2 2 6 2 2" xfId="6926"/>
    <cellStyle name="Normal 3 2 2 6 2 2 2" xfId="17759"/>
    <cellStyle name="Normal 3 2 2 6 2 2 2 2" xfId="38771"/>
    <cellStyle name="Normal 3 2 2 6 2 2 3" xfId="27938"/>
    <cellStyle name="Normal 3 2 2 6 2 3" xfId="13160"/>
    <cellStyle name="Normal 3 2 2 6 2 3 2" xfId="34172"/>
    <cellStyle name="Normal 3 2 2 6 2 4" xfId="23339"/>
    <cellStyle name="Normal 3 2 2 6 3" xfId="3444"/>
    <cellStyle name="Normal 3 2 2 6 3 2" xfId="8043"/>
    <cellStyle name="Normal 3 2 2 6 3 2 2" xfId="18876"/>
    <cellStyle name="Normal 3 2 2 6 3 2 2 2" xfId="39888"/>
    <cellStyle name="Normal 3 2 2 6 3 2 3" xfId="29055"/>
    <cellStyle name="Normal 3 2 2 6 3 3" xfId="14277"/>
    <cellStyle name="Normal 3 2 2 6 3 3 2" xfId="35289"/>
    <cellStyle name="Normal 3 2 2 6 3 4" xfId="24456"/>
    <cellStyle name="Normal 3 2 2 6 4" xfId="4428"/>
    <cellStyle name="Normal 3 2 2 6 4 2" xfId="9027"/>
    <cellStyle name="Normal 3 2 2 6 4 2 2" xfId="19860"/>
    <cellStyle name="Normal 3 2 2 6 4 2 2 2" xfId="40872"/>
    <cellStyle name="Normal 3 2 2 6 4 2 3" xfId="30039"/>
    <cellStyle name="Normal 3 2 2 6 4 3" xfId="15261"/>
    <cellStyle name="Normal 3 2 2 6 4 3 2" xfId="36273"/>
    <cellStyle name="Normal 3 2 2 6 4 4" xfId="25440"/>
    <cellStyle name="Normal 3 2 2 6 5" xfId="5580"/>
    <cellStyle name="Normal 3 2 2 6 5 2" xfId="16413"/>
    <cellStyle name="Normal 3 2 2 6 5 2 2" xfId="37425"/>
    <cellStyle name="Normal 3 2 2 6 5 3" xfId="26592"/>
    <cellStyle name="Normal 3 2 2 6 6" xfId="10179"/>
    <cellStyle name="Normal 3 2 2 6 6 2" xfId="21012"/>
    <cellStyle name="Normal 3 2 2 6 6 2 2" xfId="42024"/>
    <cellStyle name="Normal 3 2 2 6 6 3" xfId="31191"/>
    <cellStyle name="Normal 3 2 2 6 7" xfId="11814"/>
    <cellStyle name="Normal 3 2 2 6 7 2" xfId="32826"/>
    <cellStyle name="Normal 3 2 2 6 8" xfId="21993"/>
    <cellStyle name="Normal 3 2 2 7" xfId="1305"/>
    <cellStyle name="Normal 3 2 2 7 2" xfId="2495"/>
    <cellStyle name="Normal 3 2 2 7 2 2" xfId="7094"/>
    <cellStyle name="Normal 3 2 2 7 2 2 2" xfId="17927"/>
    <cellStyle name="Normal 3 2 2 7 2 2 2 2" xfId="38939"/>
    <cellStyle name="Normal 3 2 2 7 2 2 3" xfId="28106"/>
    <cellStyle name="Normal 3 2 2 7 2 3" xfId="13328"/>
    <cellStyle name="Normal 3 2 2 7 2 3 2" xfId="34340"/>
    <cellStyle name="Normal 3 2 2 7 2 4" xfId="23507"/>
    <cellStyle name="Normal 3 2 2 7 3" xfId="4596"/>
    <cellStyle name="Normal 3 2 2 7 3 2" xfId="9195"/>
    <cellStyle name="Normal 3 2 2 7 3 2 2" xfId="20028"/>
    <cellStyle name="Normal 3 2 2 7 3 2 2 2" xfId="41040"/>
    <cellStyle name="Normal 3 2 2 7 3 2 3" xfId="30207"/>
    <cellStyle name="Normal 3 2 2 7 3 3" xfId="15429"/>
    <cellStyle name="Normal 3 2 2 7 3 3 2" xfId="36441"/>
    <cellStyle name="Normal 3 2 2 7 3 4" xfId="25608"/>
    <cellStyle name="Normal 3 2 2 7 4" xfId="5907"/>
    <cellStyle name="Normal 3 2 2 7 4 2" xfId="16740"/>
    <cellStyle name="Normal 3 2 2 7 4 2 2" xfId="37752"/>
    <cellStyle name="Normal 3 2 2 7 4 3" xfId="26919"/>
    <cellStyle name="Normal 3 2 2 7 5" xfId="12141"/>
    <cellStyle name="Normal 3 2 2 7 5 2" xfId="33153"/>
    <cellStyle name="Normal 3 2 2 7 6" xfId="22320"/>
    <cellStyle name="Normal 3 2 2 8" xfId="1665"/>
    <cellStyle name="Normal 3 2 2 8 2" xfId="6264"/>
    <cellStyle name="Normal 3 2 2 8 2 2" xfId="17097"/>
    <cellStyle name="Normal 3 2 2 8 2 2 2" xfId="38109"/>
    <cellStyle name="Normal 3 2 2 8 2 3" xfId="27276"/>
    <cellStyle name="Normal 3 2 2 8 3" xfId="12498"/>
    <cellStyle name="Normal 3 2 2 8 3 2" xfId="33510"/>
    <cellStyle name="Normal 3 2 2 8 4" xfId="22677"/>
    <cellStyle name="Normal 3 2 2 9" xfId="2790"/>
    <cellStyle name="Normal 3 2 2 9 2" xfId="7389"/>
    <cellStyle name="Normal 3 2 2 9 2 2" xfId="18222"/>
    <cellStyle name="Normal 3 2 2 9 2 2 2" xfId="39234"/>
    <cellStyle name="Normal 3 2 2 9 2 3" xfId="28401"/>
    <cellStyle name="Normal 3 2 2 9 3" xfId="13623"/>
    <cellStyle name="Normal 3 2 2 9 3 2" xfId="34635"/>
    <cellStyle name="Normal 3 2 2 9 4" xfId="23802"/>
    <cellStyle name="Normal 3 2 3" xfId="293"/>
    <cellStyle name="Normal 3 2 3 10" xfId="3793"/>
    <cellStyle name="Normal 3 2 3 10 2" xfId="8392"/>
    <cellStyle name="Normal 3 2 3 10 2 2" xfId="19225"/>
    <cellStyle name="Normal 3 2 3 10 2 2 2" xfId="40237"/>
    <cellStyle name="Normal 3 2 3 10 2 3" xfId="29404"/>
    <cellStyle name="Normal 3 2 3 10 3" xfId="14626"/>
    <cellStyle name="Normal 3 2 3 10 3 2" xfId="35638"/>
    <cellStyle name="Normal 3 2 3 10 4" xfId="24805"/>
    <cellStyle name="Normal 3 2 3 11" xfId="4948"/>
    <cellStyle name="Normal 3 2 3 11 2" xfId="15781"/>
    <cellStyle name="Normal 3 2 3 11 2 2" xfId="36793"/>
    <cellStyle name="Normal 3 2 3 11 3" xfId="25960"/>
    <cellStyle name="Normal 3 2 3 12" xfId="9547"/>
    <cellStyle name="Normal 3 2 3 12 2" xfId="20380"/>
    <cellStyle name="Normal 3 2 3 12 2 2" xfId="41392"/>
    <cellStyle name="Normal 3 2 3 12 3" xfId="30559"/>
    <cellStyle name="Normal 3 2 3 13" xfId="10528"/>
    <cellStyle name="Normal 3 2 3 13 2" xfId="31540"/>
    <cellStyle name="Normal 3 2 3 14" xfId="11182"/>
    <cellStyle name="Normal 3 2 3 14 2" xfId="32194"/>
    <cellStyle name="Normal 3 2 3 15" xfId="21361"/>
    <cellStyle name="Normal 3 2 3 2" xfId="349"/>
    <cellStyle name="Normal 3 2 3 2 10" xfId="9603"/>
    <cellStyle name="Normal 3 2 3 2 10 2" xfId="20436"/>
    <cellStyle name="Normal 3 2 3 2 10 2 2" xfId="41448"/>
    <cellStyle name="Normal 3 2 3 2 10 3" xfId="30615"/>
    <cellStyle name="Normal 3 2 3 2 11" xfId="10584"/>
    <cellStyle name="Normal 3 2 3 2 11 2" xfId="31596"/>
    <cellStyle name="Normal 3 2 3 2 12" xfId="11238"/>
    <cellStyle name="Normal 3 2 3 2 12 2" xfId="32250"/>
    <cellStyle name="Normal 3 2 3 2 13" xfId="21417"/>
    <cellStyle name="Normal 3 2 3 2 2" xfId="559"/>
    <cellStyle name="Normal 3 2 3 2 2 10" xfId="10749"/>
    <cellStyle name="Normal 3 2 3 2 2 10 2" xfId="31761"/>
    <cellStyle name="Normal 3 2 3 2 2 11" xfId="11403"/>
    <cellStyle name="Normal 3 2 3 2 2 11 2" xfId="32415"/>
    <cellStyle name="Normal 3 2 3 2 2 12" xfId="21582"/>
    <cellStyle name="Normal 3 2 3 2 2 2" xfId="889"/>
    <cellStyle name="Normal 3 2 3 2 2 2 2" xfId="2240"/>
    <cellStyle name="Normal 3 2 3 2 2 2 2 2" xfId="6839"/>
    <cellStyle name="Normal 3 2 3 2 2 2 2 2 2" xfId="17672"/>
    <cellStyle name="Normal 3 2 3 2 2 2 2 2 2 2" xfId="38684"/>
    <cellStyle name="Normal 3 2 3 2 2 2 2 2 3" xfId="27851"/>
    <cellStyle name="Normal 3 2 3 2 2 2 2 3" xfId="13073"/>
    <cellStyle name="Normal 3 2 3 2 2 2 2 3 2" xfId="34085"/>
    <cellStyle name="Normal 3 2 3 2 2 2 2 4" xfId="23252"/>
    <cellStyle name="Normal 3 2 3 2 2 2 3" xfId="3360"/>
    <cellStyle name="Normal 3 2 3 2 2 2 3 2" xfId="7959"/>
    <cellStyle name="Normal 3 2 3 2 2 2 3 2 2" xfId="18792"/>
    <cellStyle name="Normal 3 2 3 2 2 2 3 2 2 2" xfId="39804"/>
    <cellStyle name="Normal 3 2 3 2 2 2 3 2 3" xfId="28971"/>
    <cellStyle name="Normal 3 2 3 2 2 2 3 3" xfId="14193"/>
    <cellStyle name="Normal 3 2 3 2 2 2 3 3 2" xfId="35205"/>
    <cellStyle name="Normal 3 2 3 2 2 2 3 4" xfId="24372"/>
    <cellStyle name="Normal 3 2 3 2 2 2 4" xfId="4341"/>
    <cellStyle name="Normal 3 2 3 2 2 2 4 2" xfId="8940"/>
    <cellStyle name="Normal 3 2 3 2 2 2 4 2 2" xfId="19773"/>
    <cellStyle name="Normal 3 2 3 2 2 2 4 2 2 2" xfId="40785"/>
    <cellStyle name="Normal 3 2 3 2 2 2 4 2 3" xfId="29952"/>
    <cellStyle name="Normal 3 2 3 2 2 2 4 3" xfId="15174"/>
    <cellStyle name="Normal 3 2 3 2 2 2 4 3 2" xfId="36186"/>
    <cellStyle name="Normal 3 2 3 2 2 2 4 4" xfId="25353"/>
    <cellStyle name="Normal 3 2 3 2 2 2 5" xfId="5496"/>
    <cellStyle name="Normal 3 2 3 2 2 2 5 2" xfId="16329"/>
    <cellStyle name="Normal 3 2 3 2 2 2 5 2 2" xfId="37341"/>
    <cellStyle name="Normal 3 2 3 2 2 2 5 3" xfId="26508"/>
    <cellStyle name="Normal 3 2 3 2 2 2 6" xfId="10095"/>
    <cellStyle name="Normal 3 2 3 2 2 2 6 2" xfId="20928"/>
    <cellStyle name="Normal 3 2 3 2 2 2 6 2 2" xfId="41940"/>
    <cellStyle name="Normal 3 2 3 2 2 2 6 3" xfId="31107"/>
    <cellStyle name="Normal 3 2 3 2 2 2 7" xfId="11076"/>
    <cellStyle name="Normal 3 2 3 2 2 2 7 2" xfId="32088"/>
    <cellStyle name="Normal 3 2 3 2 2 2 8" xfId="11730"/>
    <cellStyle name="Normal 3 2 3 2 2 2 8 2" xfId="32742"/>
    <cellStyle name="Normal 3 2 3 2 2 2 9" xfId="21909"/>
    <cellStyle name="Normal 3 2 3 2 2 3" xfId="1219"/>
    <cellStyle name="Normal 3 2 3 2 2 3 2" xfId="2706"/>
    <cellStyle name="Normal 3 2 3 2 2 3 2 2" xfId="7305"/>
    <cellStyle name="Normal 3 2 3 2 2 3 2 2 2" xfId="18138"/>
    <cellStyle name="Normal 3 2 3 2 2 3 2 2 2 2" xfId="39150"/>
    <cellStyle name="Normal 3 2 3 2 2 3 2 2 3" xfId="28317"/>
    <cellStyle name="Normal 3 2 3 2 2 3 2 3" xfId="13539"/>
    <cellStyle name="Normal 3 2 3 2 2 3 2 3 2" xfId="34551"/>
    <cellStyle name="Normal 3 2 3 2 2 3 2 4" xfId="23718"/>
    <cellStyle name="Normal 3 2 3 2 2 3 3" xfId="3687"/>
    <cellStyle name="Normal 3 2 3 2 2 3 3 2" xfId="8286"/>
    <cellStyle name="Normal 3 2 3 2 2 3 3 2 2" xfId="19119"/>
    <cellStyle name="Normal 3 2 3 2 2 3 3 2 2 2" xfId="40131"/>
    <cellStyle name="Normal 3 2 3 2 2 3 3 2 3" xfId="29298"/>
    <cellStyle name="Normal 3 2 3 2 2 3 3 3" xfId="14520"/>
    <cellStyle name="Normal 3 2 3 2 2 3 3 3 2" xfId="35532"/>
    <cellStyle name="Normal 3 2 3 2 2 3 3 4" xfId="24699"/>
    <cellStyle name="Normal 3 2 3 2 2 3 4" xfId="4842"/>
    <cellStyle name="Normal 3 2 3 2 2 3 4 2" xfId="9441"/>
    <cellStyle name="Normal 3 2 3 2 2 3 4 2 2" xfId="20274"/>
    <cellStyle name="Normal 3 2 3 2 2 3 4 2 2 2" xfId="41286"/>
    <cellStyle name="Normal 3 2 3 2 2 3 4 2 3" xfId="30453"/>
    <cellStyle name="Normal 3 2 3 2 2 3 4 3" xfId="15675"/>
    <cellStyle name="Normal 3 2 3 2 2 3 4 3 2" xfId="36687"/>
    <cellStyle name="Normal 3 2 3 2 2 3 4 4" xfId="25854"/>
    <cellStyle name="Normal 3 2 3 2 2 3 5" xfId="5823"/>
    <cellStyle name="Normal 3 2 3 2 2 3 5 2" xfId="16656"/>
    <cellStyle name="Normal 3 2 3 2 2 3 5 2 2" xfId="37668"/>
    <cellStyle name="Normal 3 2 3 2 2 3 5 3" xfId="26835"/>
    <cellStyle name="Normal 3 2 3 2 2 3 6" xfId="10422"/>
    <cellStyle name="Normal 3 2 3 2 2 3 6 2" xfId="21255"/>
    <cellStyle name="Normal 3 2 3 2 2 3 6 2 2" xfId="42267"/>
    <cellStyle name="Normal 3 2 3 2 2 3 6 3" xfId="31434"/>
    <cellStyle name="Normal 3 2 3 2 2 3 7" xfId="12057"/>
    <cellStyle name="Normal 3 2 3 2 2 3 7 2" xfId="33069"/>
    <cellStyle name="Normal 3 2 3 2 2 3 8" xfId="22236"/>
    <cellStyle name="Normal 3 2 3 2 2 4" xfId="1549"/>
    <cellStyle name="Normal 3 2 3 2 2 4 2" xfId="6150"/>
    <cellStyle name="Normal 3 2 3 2 2 4 2 2" xfId="16983"/>
    <cellStyle name="Normal 3 2 3 2 2 4 2 2 2" xfId="37995"/>
    <cellStyle name="Normal 3 2 3 2 2 4 2 3" xfId="27162"/>
    <cellStyle name="Normal 3 2 3 2 2 4 3" xfId="12384"/>
    <cellStyle name="Normal 3 2 3 2 2 4 3 2" xfId="33396"/>
    <cellStyle name="Normal 3 2 3 2 2 4 4" xfId="22563"/>
    <cellStyle name="Normal 3 2 3 2 2 5" xfId="1913"/>
    <cellStyle name="Normal 3 2 3 2 2 5 2" xfId="6512"/>
    <cellStyle name="Normal 3 2 3 2 2 5 2 2" xfId="17345"/>
    <cellStyle name="Normal 3 2 3 2 2 5 2 2 2" xfId="38357"/>
    <cellStyle name="Normal 3 2 3 2 2 5 2 3" xfId="27524"/>
    <cellStyle name="Normal 3 2 3 2 2 5 3" xfId="12746"/>
    <cellStyle name="Normal 3 2 3 2 2 5 3 2" xfId="33758"/>
    <cellStyle name="Normal 3 2 3 2 2 5 4" xfId="22925"/>
    <cellStyle name="Normal 3 2 3 2 2 6" xfId="3033"/>
    <cellStyle name="Normal 3 2 3 2 2 6 2" xfId="7632"/>
    <cellStyle name="Normal 3 2 3 2 2 6 2 2" xfId="18465"/>
    <cellStyle name="Normal 3 2 3 2 2 6 2 2 2" xfId="39477"/>
    <cellStyle name="Normal 3 2 3 2 2 6 2 3" xfId="28644"/>
    <cellStyle name="Normal 3 2 3 2 2 6 3" xfId="13866"/>
    <cellStyle name="Normal 3 2 3 2 2 6 3 2" xfId="34878"/>
    <cellStyle name="Normal 3 2 3 2 2 6 4" xfId="24045"/>
    <cellStyle name="Normal 3 2 3 2 2 7" xfId="4014"/>
    <cellStyle name="Normal 3 2 3 2 2 7 2" xfId="8613"/>
    <cellStyle name="Normal 3 2 3 2 2 7 2 2" xfId="19446"/>
    <cellStyle name="Normal 3 2 3 2 2 7 2 2 2" xfId="40458"/>
    <cellStyle name="Normal 3 2 3 2 2 7 2 3" xfId="29625"/>
    <cellStyle name="Normal 3 2 3 2 2 7 3" xfId="14847"/>
    <cellStyle name="Normal 3 2 3 2 2 7 3 2" xfId="35859"/>
    <cellStyle name="Normal 3 2 3 2 2 7 4" xfId="25026"/>
    <cellStyle name="Normal 3 2 3 2 2 8" xfId="5169"/>
    <cellStyle name="Normal 3 2 3 2 2 8 2" xfId="16002"/>
    <cellStyle name="Normal 3 2 3 2 2 8 2 2" xfId="37014"/>
    <cellStyle name="Normal 3 2 3 2 2 8 3" xfId="26181"/>
    <cellStyle name="Normal 3 2 3 2 2 9" xfId="9768"/>
    <cellStyle name="Normal 3 2 3 2 2 9 2" xfId="20601"/>
    <cellStyle name="Normal 3 2 3 2 2 9 2 2" xfId="41613"/>
    <cellStyle name="Normal 3 2 3 2 2 9 3" xfId="30780"/>
    <cellStyle name="Normal 3 2 3 2 3" xfId="723"/>
    <cellStyle name="Normal 3 2 3 2 3 2" xfId="2075"/>
    <cellStyle name="Normal 3 2 3 2 3 2 2" xfId="6674"/>
    <cellStyle name="Normal 3 2 3 2 3 2 2 2" xfId="17507"/>
    <cellStyle name="Normal 3 2 3 2 3 2 2 2 2" xfId="38519"/>
    <cellStyle name="Normal 3 2 3 2 3 2 2 3" xfId="27686"/>
    <cellStyle name="Normal 3 2 3 2 3 2 3" xfId="12908"/>
    <cellStyle name="Normal 3 2 3 2 3 2 3 2" xfId="33920"/>
    <cellStyle name="Normal 3 2 3 2 3 2 4" xfId="23087"/>
    <cellStyle name="Normal 3 2 3 2 3 3" xfId="3195"/>
    <cellStyle name="Normal 3 2 3 2 3 3 2" xfId="7794"/>
    <cellStyle name="Normal 3 2 3 2 3 3 2 2" xfId="18627"/>
    <cellStyle name="Normal 3 2 3 2 3 3 2 2 2" xfId="39639"/>
    <cellStyle name="Normal 3 2 3 2 3 3 2 3" xfId="28806"/>
    <cellStyle name="Normal 3 2 3 2 3 3 3" xfId="14028"/>
    <cellStyle name="Normal 3 2 3 2 3 3 3 2" xfId="35040"/>
    <cellStyle name="Normal 3 2 3 2 3 3 4" xfId="24207"/>
    <cellStyle name="Normal 3 2 3 2 3 4" xfId="4176"/>
    <cellStyle name="Normal 3 2 3 2 3 4 2" xfId="8775"/>
    <cellStyle name="Normal 3 2 3 2 3 4 2 2" xfId="19608"/>
    <cellStyle name="Normal 3 2 3 2 3 4 2 2 2" xfId="40620"/>
    <cellStyle name="Normal 3 2 3 2 3 4 2 3" xfId="29787"/>
    <cellStyle name="Normal 3 2 3 2 3 4 3" xfId="15009"/>
    <cellStyle name="Normal 3 2 3 2 3 4 3 2" xfId="36021"/>
    <cellStyle name="Normal 3 2 3 2 3 4 4" xfId="25188"/>
    <cellStyle name="Normal 3 2 3 2 3 5" xfId="5331"/>
    <cellStyle name="Normal 3 2 3 2 3 5 2" xfId="16164"/>
    <cellStyle name="Normal 3 2 3 2 3 5 2 2" xfId="37176"/>
    <cellStyle name="Normal 3 2 3 2 3 5 3" xfId="26343"/>
    <cellStyle name="Normal 3 2 3 2 3 6" xfId="9930"/>
    <cellStyle name="Normal 3 2 3 2 3 6 2" xfId="20763"/>
    <cellStyle name="Normal 3 2 3 2 3 6 2 2" xfId="41775"/>
    <cellStyle name="Normal 3 2 3 2 3 6 3" xfId="30942"/>
    <cellStyle name="Normal 3 2 3 2 3 7" xfId="10911"/>
    <cellStyle name="Normal 3 2 3 2 3 7 2" xfId="31923"/>
    <cellStyle name="Normal 3 2 3 2 3 8" xfId="11565"/>
    <cellStyle name="Normal 3 2 3 2 3 8 2" xfId="32577"/>
    <cellStyle name="Normal 3 2 3 2 3 9" xfId="21744"/>
    <cellStyle name="Normal 3 2 3 2 4" xfId="1053"/>
    <cellStyle name="Normal 3 2 3 2 4 2" xfId="2405"/>
    <cellStyle name="Normal 3 2 3 2 4 2 2" xfId="7004"/>
    <cellStyle name="Normal 3 2 3 2 4 2 2 2" xfId="17837"/>
    <cellStyle name="Normal 3 2 3 2 4 2 2 2 2" xfId="38849"/>
    <cellStyle name="Normal 3 2 3 2 4 2 2 3" xfId="28016"/>
    <cellStyle name="Normal 3 2 3 2 4 2 3" xfId="13238"/>
    <cellStyle name="Normal 3 2 3 2 4 2 3 2" xfId="34250"/>
    <cellStyle name="Normal 3 2 3 2 4 2 4" xfId="23417"/>
    <cellStyle name="Normal 3 2 3 2 4 3" xfId="3522"/>
    <cellStyle name="Normal 3 2 3 2 4 3 2" xfId="8121"/>
    <cellStyle name="Normal 3 2 3 2 4 3 2 2" xfId="18954"/>
    <cellStyle name="Normal 3 2 3 2 4 3 2 2 2" xfId="39966"/>
    <cellStyle name="Normal 3 2 3 2 4 3 2 3" xfId="29133"/>
    <cellStyle name="Normal 3 2 3 2 4 3 3" xfId="14355"/>
    <cellStyle name="Normal 3 2 3 2 4 3 3 2" xfId="35367"/>
    <cellStyle name="Normal 3 2 3 2 4 3 4" xfId="24534"/>
    <cellStyle name="Normal 3 2 3 2 4 4" xfId="4506"/>
    <cellStyle name="Normal 3 2 3 2 4 4 2" xfId="9105"/>
    <cellStyle name="Normal 3 2 3 2 4 4 2 2" xfId="19938"/>
    <cellStyle name="Normal 3 2 3 2 4 4 2 2 2" xfId="40950"/>
    <cellStyle name="Normal 3 2 3 2 4 4 2 3" xfId="30117"/>
    <cellStyle name="Normal 3 2 3 2 4 4 3" xfId="15339"/>
    <cellStyle name="Normal 3 2 3 2 4 4 3 2" xfId="36351"/>
    <cellStyle name="Normal 3 2 3 2 4 4 4" xfId="25518"/>
    <cellStyle name="Normal 3 2 3 2 4 5" xfId="5658"/>
    <cellStyle name="Normal 3 2 3 2 4 5 2" xfId="16491"/>
    <cellStyle name="Normal 3 2 3 2 4 5 2 2" xfId="37503"/>
    <cellStyle name="Normal 3 2 3 2 4 5 3" xfId="26670"/>
    <cellStyle name="Normal 3 2 3 2 4 6" xfId="10257"/>
    <cellStyle name="Normal 3 2 3 2 4 6 2" xfId="21090"/>
    <cellStyle name="Normal 3 2 3 2 4 6 2 2" xfId="42102"/>
    <cellStyle name="Normal 3 2 3 2 4 6 3" xfId="31269"/>
    <cellStyle name="Normal 3 2 3 2 4 7" xfId="11892"/>
    <cellStyle name="Normal 3 2 3 2 4 7 2" xfId="32904"/>
    <cellStyle name="Normal 3 2 3 2 4 8" xfId="22071"/>
    <cellStyle name="Normal 3 2 3 2 5" xfId="1383"/>
    <cellStyle name="Normal 3 2 3 2 5 2" xfId="2573"/>
    <cellStyle name="Normal 3 2 3 2 5 2 2" xfId="7172"/>
    <cellStyle name="Normal 3 2 3 2 5 2 2 2" xfId="18005"/>
    <cellStyle name="Normal 3 2 3 2 5 2 2 2 2" xfId="39017"/>
    <cellStyle name="Normal 3 2 3 2 5 2 2 3" xfId="28184"/>
    <cellStyle name="Normal 3 2 3 2 5 2 3" xfId="13406"/>
    <cellStyle name="Normal 3 2 3 2 5 2 3 2" xfId="34418"/>
    <cellStyle name="Normal 3 2 3 2 5 2 4" xfId="23585"/>
    <cellStyle name="Normal 3 2 3 2 5 3" xfId="4674"/>
    <cellStyle name="Normal 3 2 3 2 5 3 2" xfId="9273"/>
    <cellStyle name="Normal 3 2 3 2 5 3 2 2" xfId="20106"/>
    <cellStyle name="Normal 3 2 3 2 5 3 2 2 2" xfId="41118"/>
    <cellStyle name="Normal 3 2 3 2 5 3 2 3" xfId="30285"/>
    <cellStyle name="Normal 3 2 3 2 5 3 3" xfId="15507"/>
    <cellStyle name="Normal 3 2 3 2 5 3 3 2" xfId="36519"/>
    <cellStyle name="Normal 3 2 3 2 5 3 4" xfId="25686"/>
    <cellStyle name="Normal 3 2 3 2 5 4" xfId="5985"/>
    <cellStyle name="Normal 3 2 3 2 5 4 2" xfId="16818"/>
    <cellStyle name="Normal 3 2 3 2 5 4 2 2" xfId="37830"/>
    <cellStyle name="Normal 3 2 3 2 5 4 3" xfId="26997"/>
    <cellStyle name="Normal 3 2 3 2 5 5" xfId="12219"/>
    <cellStyle name="Normal 3 2 3 2 5 5 2" xfId="33231"/>
    <cellStyle name="Normal 3 2 3 2 5 6" xfId="22398"/>
    <cellStyle name="Normal 3 2 3 2 6" xfId="1743"/>
    <cellStyle name="Normal 3 2 3 2 6 2" xfId="6342"/>
    <cellStyle name="Normal 3 2 3 2 6 2 2" xfId="17175"/>
    <cellStyle name="Normal 3 2 3 2 6 2 2 2" xfId="38187"/>
    <cellStyle name="Normal 3 2 3 2 6 2 3" xfId="27354"/>
    <cellStyle name="Normal 3 2 3 2 6 3" xfId="12576"/>
    <cellStyle name="Normal 3 2 3 2 6 3 2" xfId="33588"/>
    <cellStyle name="Normal 3 2 3 2 6 4" xfId="22755"/>
    <cellStyle name="Normal 3 2 3 2 7" xfId="2868"/>
    <cellStyle name="Normal 3 2 3 2 7 2" xfId="7467"/>
    <cellStyle name="Normal 3 2 3 2 7 2 2" xfId="18300"/>
    <cellStyle name="Normal 3 2 3 2 7 2 2 2" xfId="39312"/>
    <cellStyle name="Normal 3 2 3 2 7 2 3" xfId="28479"/>
    <cellStyle name="Normal 3 2 3 2 7 3" xfId="13701"/>
    <cellStyle name="Normal 3 2 3 2 7 3 2" xfId="34713"/>
    <cellStyle name="Normal 3 2 3 2 7 4" xfId="23880"/>
    <cellStyle name="Normal 3 2 3 2 8" xfId="3849"/>
    <cellStyle name="Normal 3 2 3 2 8 2" xfId="8448"/>
    <cellStyle name="Normal 3 2 3 2 8 2 2" xfId="19281"/>
    <cellStyle name="Normal 3 2 3 2 8 2 2 2" xfId="40293"/>
    <cellStyle name="Normal 3 2 3 2 8 2 3" xfId="29460"/>
    <cellStyle name="Normal 3 2 3 2 8 3" xfId="14682"/>
    <cellStyle name="Normal 3 2 3 2 8 3 2" xfId="35694"/>
    <cellStyle name="Normal 3 2 3 2 8 4" xfId="24861"/>
    <cellStyle name="Normal 3 2 3 2 9" xfId="5004"/>
    <cellStyle name="Normal 3 2 3 2 9 2" xfId="15837"/>
    <cellStyle name="Normal 3 2 3 2 9 2 2" xfId="36849"/>
    <cellStyle name="Normal 3 2 3 2 9 3" xfId="26016"/>
    <cellStyle name="Normal 3 2 3 3" xfId="403"/>
    <cellStyle name="Normal 3 2 3 3 10" xfId="9656"/>
    <cellStyle name="Normal 3 2 3 3 10 2" xfId="20489"/>
    <cellStyle name="Normal 3 2 3 3 10 2 2" xfId="41501"/>
    <cellStyle name="Normal 3 2 3 3 10 3" xfId="30668"/>
    <cellStyle name="Normal 3 2 3 3 11" xfId="10637"/>
    <cellStyle name="Normal 3 2 3 3 11 2" xfId="31649"/>
    <cellStyle name="Normal 3 2 3 3 12" xfId="11291"/>
    <cellStyle name="Normal 3 2 3 3 12 2" xfId="32303"/>
    <cellStyle name="Normal 3 2 3 3 13" xfId="21470"/>
    <cellStyle name="Normal 3 2 3 3 2" xfId="614"/>
    <cellStyle name="Normal 3 2 3 3 2 10" xfId="10802"/>
    <cellStyle name="Normal 3 2 3 3 2 10 2" xfId="31814"/>
    <cellStyle name="Normal 3 2 3 3 2 11" xfId="11456"/>
    <cellStyle name="Normal 3 2 3 3 2 11 2" xfId="32468"/>
    <cellStyle name="Normal 3 2 3 3 2 12" xfId="21635"/>
    <cellStyle name="Normal 3 2 3 3 2 2" xfId="944"/>
    <cellStyle name="Normal 3 2 3 3 2 2 2" xfId="2293"/>
    <cellStyle name="Normal 3 2 3 3 2 2 2 2" xfId="6892"/>
    <cellStyle name="Normal 3 2 3 3 2 2 2 2 2" xfId="17725"/>
    <cellStyle name="Normal 3 2 3 3 2 2 2 2 2 2" xfId="38737"/>
    <cellStyle name="Normal 3 2 3 3 2 2 2 2 3" xfId="27904"/>
    <cellStyle name="Normal 3 2 3 3 2 2 2 3" xfId="13126"/>
    <cellStyle name="Normal 3 2 3 3 2 2 2 3 2" xfId="34138"/>
    <cellStyle name="Normal 3 2 3 3 2 2 2 4" xfId="23305"/>
    <cellStyle name="Normal 3 2 3 3 2 2 3" xfId="3413"/>
    <cellStyle name="Normal 3 2 3 3 2 2 3 2" xfId="8012"/>
    <cellStyle name="Normal 3 2 3 3 2 2 3 2 2" xfId="18845"/>
    <cellStyle name="Normal 3 2 3 3 2 2 3 2 2 2" xfId="39857"/>
    <cellStyle name="Normal 3 2 3 3 2 2 3 2 3" xfId="29024"/>
    <cellStyle name="Normal 3 2 3 3 2 2 3 3" xfId="14246"/>
    <cellStyle name="Normal 3 2 3 3 2 2 3 3 2" xfId="35258"/>
    <cellStyle name="Normal 3 2 3 3 2 2 3 4" xfId="24425"/>
    <cellStyle name="Normal 3 2 3 3 2 2 4" xfId="4394"/>
    <cellStyle name="Normal 3 2 3 3 2 2 4 2" xfId="8993"/>
    <cellStyle name="Normal 3 2 3 3 2 2 4 2 2" xfId="19826"/>
    <cellStyle name="Normal 3 2 3 3 2 2 4 2 2 2" xfId="40838"/>
    <cellStyle name="Normal 3 2 3 3 2 2 4 2 3" xfId="30005"/>
    <cellStyle name="Normal 3 2 3 3 2 2 4 3" xfId="15227"/>
    <cellStyle name="Normal 3 2 3 3 2 2 4 3 2" xfId="36239"/>
    <cellStyle name="Normal 3 2 3 3 2 2 4 4" xfId="25406"/>
    <cellStyle name="Normal 3 2 3 3 2 2 5" xfId="5549"/>
    <cellStyle name="Normal 3 2 3 3 2 2 5 2" xfId="16382"/>
    <cellStyle name="Normal 3 2 3 3 2 2 5 2 2" xfId="37394"/>
    <cellStyle name="Normal 3 2 3 3 2 2 5 3" xfId="26561"/>
    <cellStyle name="Normal 3 2 3 3 2 2 6" xfId="10148"/>
    <cellStyle name="Normal 3 2 3 3 2 2 6 2" xfId="20981"/>
    <cellStyle name="Normal 3 2 3 3 2 2 6 2 2" xfId="41993"/>
    <cellStyle name="Normal 3 2 3 3 2 2 6 3" xfId="31160"/>
    <cellStyle name="Normal 3 2 3 3 2 2 7" xfId="11129"/>
    <cellStyle name="Normal 3 2 3 3 2 2 7 2" xfId="32141"/>
    <cellStyle name="Normal 3 2 3 3 2 2 8" xfId="11783"/>
    <cellStyle name="Normal 3 2 3 3 2 2 8 2" xfId="32795"/>
    <cellStyle name="Normal 3 2 3 3 2 2 9" xfId="21962"/>
    <cellStyle name="Normal 3 2 3 3 2 3" xfId="1274"/>
    <cellStyle name="Normal 3 2 3 3 2 3 2" xfId="2759"/>
    <cellStyle name="Normal 3 2 3 3 2 3 2 2" xfId="7358"/>
    <cellStyle name="Normal 3 2 3 3 2 3 2 2 2" xfId="18191"/>
    <cellStyle name="Normal 3 2 3 3 2 3 2 2 2 2" xfId="39203"/>
    <cellStyle name="Normal 3 2 3 3 2 3 2 2 3" xfId="28370"/>
    <cellStyle name="Normal 3 2 3 3 2 3 2 3" xfId="13592"/>
    <cellStyle name="Normal 3 2 3 3 2 3 2 3 2" xfId="34604"/>
    <cellStyle name="Normal 3 2 3 3 2 3 2 4" xfId="23771"/>
    <cellStyle name="Normal 3 2 3 3 2 3 3" xfId="3740"/>
    <cellStyle name="Normal 3 2 3 3 2 3 3 2" xfId="8339"/>
    <cellStyle name="Normal 3 2 3 3 2 3 3 2 2" xfId="19172"/>
    <cellStyle name="Normal 3 2 3 3 2 3 3 2 2 2" xfId="40184"/>
    <cellStyle name="Normal 3 2 3 3 2 3 3 2 3" xfId="29351"/>
    <cellStyle name="Normal 3 2 3 3 2 3 3 3" xfId="14573"/>
    <cellStyle name="Normal 3 2 3 3 2 3 3 3 2" xfId="35585"/>
    <cellStyle name="Normal 3 2 3 3 2 3 3 4" xfId="24752"/>
    <cellStyle name="Normal 3 2 3 3 2 3 4" xfId="4895"/>
    <cellStyle name="Normal 3 2 3 3 2 3 4 2" xfId="9494"/>
    <cellStyle name="Normal 3 2 3 3 2 3 4 2 2" xfId="20327"/>
    <cellStyle name="Normal 3 2 3 3 2 3 4 2 2 2" xfId="41339"/>
    <cellStyle name="Normal 3 2 3 3 2 3 4 2 3" xfId="30506"/>
    <cellStyle name="Normal 3 2 3 3 2 3 4 3" xfId="15728"/>
    <cellStyle name="Normal 3 2 3 3 2 3 4 3 2" xfId="36740"/>
    <cellStyle name="Normal 3 2 3 3 2 3 4 4" xfId="25907"/>
    <cellStyle name="Normal 3 2 3 3 2 3 5" xfId="5876"/>
    <cellStyle name="Normal 3 2 3 3 2 3 5 2" xfId="16709"/>
    <cellStyle name="Normal 3 2 3 3 2 3 5 2 2" xfId="37721"/>
    <cellStyle name="Normal 3 2 3 3 2 3 5 3" xfId="26888"/>
    <cellStyle name="Normal 3 2 3 3 2 3 6" xfId="10475"/>
    <cellStyle name="Normal 3 2 3 3 2 3 6 2" xfId="21308"/>
    <cellStyle name="Normal 3 2 3 3 2 3 6 2 2" xfId="42320"/>
    <cellStyle name="Normal 3 2 3 3 2 3 6 3" xfId="31487"/>
    <cellStyle name="Normal 3 2 3 3 2 3 7" xfId="12110"/>
    <cellStyle name="Normal 3 2 3 3 2 3 7 2" xfId="33122"/>
    <cellStyle name="Normal 3 2 3 3 2 3 8" xfId="22289"/>
    <cellStyle name="Normal 3 2 3 3 2 4" xfId="1604"/>
    <cellStyle name="Normal 3 2 3 3 2 4 2" xfId="6203"/>
    <cellStyle name="Normal 3 2 3 3 2 4 2 2" xfId="17036"/>
    <cellStyle name="Normal 3 2 3 3 2 4 2 2 2" xfId="38048"/>
    <cellStyle name="Normal 3 2 3 3 2 4 2 3" xfId="27215"/>
    <cellStyle name="Normal 3 2 3 3 2 4 3" xfId="12437"/>
    <cellStyle name="Normal 3 2 3 3 2 4 3 2" xfId="33449"/>
    <cellStyle name="Normal 3 2 3 3 2 4 4" xfId="22616"/>
    <cellStyle name="Normal 3 2 3 3 2 5" xfId="1966"/>
    <cellStyle name="Normal 3 2 3 3 2 5 2" xfId="6565"/>
    <cellStyle name="Normal 3 2 3 3 2 5 2 2" xfId="17398"/>
    <cellStyle name="Normal 3 2 3 3 2 5 2 2 2" xfId="38410"/>
    <cellStyle name="Normal 3 2 3 3 2 5 2 3" xfId="27577"/>
    <cellStyle name="Normal 3 2 3 3 2 5 3" xfId="12799"/>
    <cellStyle name="Normal 3 2 3 3 2 5 3 2" xfId="33811"/>
    <cellStyle name="Normal 3 2 3 3 2 5 4" xfId="22978"/>
    <cellStyle name="Normal 3 2 3 3 2 6" xfId="3086"/>
    <cellStyle name="Normal 3 2 3 3 2 6 2" xfId="7685"/>
    <cellStyle name="Normal 3 2 3 3 2 6 2 2" xfId="18518"/>
    <cellStyle name="Normal 3 2 3 3 2 6 2 2 2" xfId="39530"/>
    <cellStyle name="Normal 3 2 3 3 2 6 2 3" xfId="28697"/>
    <cellStyle name="Normal 3 2 3 3 2 6 3" xfId="13919"/>
    <cellStyle name="Normal 3 2 3 3 2 6 3 2" xfId="34931"/>
    <cellStyle name="Normal 3 2 3 3 2 6 4" xfId="24098"/>
    <cellStyle name="Normal 3 2 3 3 2 7" xfId="4067"/>
    <cellStyle name="Normal 3 2 3 3 2 7 2" xfId="8666"/>
    <cellStyle name="Normal 3 2 3 3 2 7 2 2" xfId="19499"/>
    <cellStyle name="Normal 3 2 3 3 2 7 2 2 2" xfId="40511"/>
    <cellStyle name="Normal 3 2 3 3 2 7 2 3" xfId="29678"/>
    <cellStyle name="Normal 3 2 3 3 2 7 3" xfId="14900"/>
    <cellStyle name="Normal 3 2 3 3 2 7 3 2" xfId="35912"/>
    <cellStyle name="Normal 3 2 3 3 2 7 4" xfId="25079"/>
    <cellStyle name="Normal 3 2 3 3 2 8" xfId="5222"/>
    <cellStyle name="Normal 3 2 3 3 2 8 2" xfId="16055"/>
    <cellStyle name="Normal 3 2 3 3 2 8 2 2" xfId="37067"/>
    <cellStyle name="Normal 3 2 3 3 2 8 3" xfId="26234"/>
    <cellStyle name="Normal 3 2 3 3 2 9" xfId="9821"/>
    <cellStyle name="Normal 3 2 3 3 2 9 2" xfId="20654"/>
    <cellStyle name="Normal 3 2 3 3 2 9 2 2" xfId="41666"/>
    <cellStyle name="Normal 3 2 3 3 2 9 3" xfId="30833"/>
    <cellStyle name="Normal 3 2 3 3 3" xfId="777"/>
    <cellStyle name="Normal 3 2 3 3 3 2" xfId="2128"/>
    <cellStyle name="Normal 3 2 3 3 3 2 2" xfId="6727"/>
    <cellStyle name="Normal 3 2 3 3 3 2 2 2" xfId="17560"/>
    <cellStyle name="Normal 3 2 3 3 3 2 2 2 2" xfId="38572"/>
    <cellStyle name="Normal 3 2 3 3 3 2 2 3" xfId="27739"/>
    <cellStyle name="Normal 3 2 3 3 3 2 3" xfId="12961"/>
    <cellStyle name="Normal 3 2 3 3 3 2 3 2" xfId="33973"/>
    <cellStyle name="Normal 3 2 3 3 3 2 4" xfId="23140"/>
    <cellStyle name="Normal 3 2 3 3 3 3" xfId="3248"/>
    <cellStyle name="Normal 3 2 3 3 3 3 2" xfId="7847"/>
    <cellStyle name="Normal 3 2 3 3 3 3 2 2" xfId="18680"/>
    <cellStyle name="Normal 3 2 3 3 3 3 2 2 2" xfId="39692"/>
    <cellStyle name="Normal 3 2 3 3 3 3 2 3" xfId="28859"/>
    <cellStyle name="Normal 3 2 3 3 3 3 3" xfId="14081"/>
    <cellStyle name="Normal 3 2 3 3 3 3 3 2" xfId="35093"/>
    <cellStyle name="Normal 3 2 3 3 3 3 4" xfId="24260"/>
    <cellStyle name="Normal 3 2 3 3 3 4" xfId="4229"/>
    <cellStyle name="Normal 3 2 3 3 3 4 2" xfId="8828"/>
    <cellStyle name="Normal 3 2 3 3 3 4 2 2" xfId="19661"/>
    <cellStyle name="Normal 3 2 3 3 3 4 2 2 2" xfId="40673"/>
    <cellStyle name="Normal 3 2 3 3 3 4 2 3" xfId="29840"/>
    <cellStyle name="Normal 3 2 3 3 3 4 3" xfId="15062"/>
    <cellStyle name="Normal 3 2 3 3 3 4 3 2" xfId="36074"/>
    <cellStyle name="Normal 3 2 3 3 3 4 4" xfId="25241"/>
    <cellStyle name="Normal 3 2 3 3 3 5" xfId="5384"/>
    <cellStyle name="Normal 3 2 3 3 3 5 2" xfId="16217"/>
    <cellStyle name="Normal 3 2 3 3 3 5 2 2" xfId="37229"/>
    <cellStyle name="Normal 3 2 3 3 3 5 3" xfId="26396"/>
    <cellStyle name="Normal 3 2 3 3 3 6" xfId="9983"/>
    <cellStyle name="Normal 3 2 3 3 3 6 2" xfId="20816"/>
    <cellStyle name="Normal 3 2 3 3 3 6 2 2" xfId="41828"/>
    <cellStyle name="Normal 3 2 3 3 3 6 3" xfId="30995"/>
    <cellStyle name="Normal 3 2 3 3 3 7" xfId="10964"/>
    <cellStyle name="Normal 3 2 3 3 3 7 2" xfId="31976"/>
    <cellStyle name="Normal 3 2 3 3 3 8" xfId="11618"/>
    <cellStyle name="Normal 3 2 3 3 3 8 2" xfId="32630"/>
    <cellStyle name="Normal 3 2 3 3 3 9" xfId="21797"/>
    <cellStyle name="Normal 3 2 3 3 4" xfId="1107"/>
    <cellStyle name="Normal 3 2 3 3 4 2" xfId="2458"/>
    <cellStyle name="Normal 3 2 3 3 4 2 2" xfId="7057"/>
    <cellStyle name="Normal 3 2 3 3 4 2 2 2" xfId="17890"/>
    <cellStyle name="Normal 3 2 3 3 4 2 2 2 2" xfId="38902"/>
    <cellStyle name="Normal 3 2 3 3 4 2 2 3" xfId="28069"/>
    <cellStyle name="Normal 3 2 3 3 4 2 3" xfId="13291"/>
    <cellStyle name="Normal 3 2 3 3 4 2 3 2" xfId="34303"/>
    <cellStyle name="Normal 3 2 3 3 4 2 4" xfId="23470"/>
    <cellStyle name="Normal 3 2 3 3 4 3" xfId="3575"/>
    <cellStyle name="Normal 3 2 3 3 4 3 2" xfId="8174"/>
    <cellStyle name="Normal 3 2 3 3 4 3 2 2" xfId="19007"/>
    <cellStyle name="Normal 3 2 3 3 4 3 2 2 2" xfId="40019"/>
    <cellStyle name="Normal 3 2 3 3 4 3 2 3" xfId="29186"/>
    <cellStyle name="Normal 3 2 3 3 4 3 3" xfId="14408"/>
    <cellStyle name="Normal 3 2 3 3 4 3 3 2" xfId="35420"/>
    <cellStyle name="Normal 3 2 3 3 4 3 4" xfId="24587"/>
    <cellStyle name="Normal 3 2 3 3 4 4" xfId="4559"/>
    <cellStyle name="Normal 3 2 3 3 4 4 2" xfId="9158"/>
    <cellStyle name="Normal 3 2 3 3 4 4 2 2" xfId="19991"/>
    <cellStyle name="Normal 3 2 3 3 4 4 2 2 2" xfId="41003"/>
    <cellStyle name="Normal 3 2 3 3 4 4 2 3" xfId="30170"/>
    <cellStyle name="Normal 3 2 3 3 4 4 3" xfId="15392"/>
    <cellStyle name="Normal 3 2 3 3 4 4 3 2" xfId="36404"/>
    <cellStyle name="Normal 3 2 3 3 4 4 4" xfId="25571"/>
    <cellStyle name="Normal 3 2 3 3 4 5" xfId="5711"/>
    <cellStyle name="Normal 3 2 3 3 4 5 2" xfId="16544"/>
    <cellStyle name="Normal 3 2 3 3 4 5 2 2" xfId="37556"/>
    <cellStyle name="Normal 3 2 3 3 4 5 3" xfId="26723"/>
    <cellStyle name="Normal 3 2 3 3 4 6" xfId="10310"/>
    <cellStyle name="Normal 3 2 3 3 4 6 2" xfId="21143"/>
    <cellStyle name="Normal 3 2 3 3 4 6 2 2" xfId="42155"/>
    <cellStyle name="Normal 3 2 3 3 4 6 3" xfId="31322"/>
    <cellStyle name="Normal 3 2 3 3 4 7" xfId="11945"/>
    <cellStyle name="Normal 3 2 3 3 4 7 2" xfId="32957"/>
    <cellStyle name="Normal 3 2 3 3 4 8" xfId="22124"/>
    <cellStyle name="Normal 3 2 3 3 5" xfId="1437"/>
    <cellStyle name="Normal 3 2 3 3 5 2" xfId="2626"/>
    <cellStyle name="Normal 3 2 3 3 5 2 2" xfId="7225"/>
    <cellStyle name="Normal 3 2 3 3 5 2 2 2" xfId="18058"/>
    <cellStyle name="Normal 3 2 3 3 5 2 2 2 2" xfId="39070"/>
    <cellStyle name="Normal 3 2 3 3 5 2 2 3" xfId="28237"/>
    <cellStyle name="Normal 3 2 3 3 5 2 3" xfId="13459"/>
    <cellStyle name="Normal 3 2 3 3 5 2 3 2" xfId="34471"/>
    <cellStyle name="Normal 3 2 3 3 5 2 4" xfId="23638"/>
    <cellStyle name="Normal 3 2 3 3 5 3" xfId="4727"/>
    <cellStyle name="Normal 3 2 3 3 5 3 2" xfId="9326"/>
    <cellStyle name="Normal 3 2 3 3 5 3 2 2" xfId="20159"/>
    <cellStyle name="Normal 3 2 3 3 5 3 2 2 2" xfId="41171"/>
    <cellStyle name="Normal 3 2 3 3 5 3 2 3" xfId="30338"/>
    <cellStyle name="Normal 3 2 3 3 5 3 3" xfId="15560"/>
    <cellStyle name="Normal 3 2 3 3 5 3 3 2" xfId="36572"/>
    <cellStyle name="Normal 3 2 3 3 5 3 4" xfId="25739"/>
    <cellStyle name="Normal 3 2 3 3 5 4" xfId="6038"/>
    <cellStyle name="Normal 3 2 3 3 5 4 2" xfId="16871"/>
    <cellStyle name="Normal 3 2 3 3 5 4 2 2" xfId="37883"/>
    <cellStyle name="Normal 3 2 3 3 5 4 3" xfId="27050"/>
    <cellStyle name="Normal 3 2 3 3 5 5" xfId="12272"/>
    <cellStyle name="Normal 3 2 3 3 5 5 2" xfId="33284"/>
    <cellStyle name="Normal 3 2 3 3 5 6" xfId="22451"/>
    <cellStyle name="Normal 3 2 3 3 6" xfId="1796"/>
    <cellStyle name="Normal 3 2 3 3 6 2" xfId="6395"/>
    <cellStyle name="Normal 3 2 3 3 6 2 2" xfId="17228"/>
    <cellStyle name="Normal 3 2 3 3 6 2 2 2" xfId="38240"/>
    <cellStyle name="Normal 3 2 3 3 6 2 3" xfId="27407"/>
    <cellStyle name="Normal 3 2 3 3 6 3" xfId="12629"/>
    <cellStyle name="Normal 3 2 3 3 6 3 2" xfId="33641"/>
    <cellStyle name="Normal 3 2 3 3 6 4" xfId="22808"/>
    <cellStyle name="Normal 3 2 3 3 7" xfId="2921"/>
    <cellStyle name="Normal 3 2 3 3 7 2" xfId="7520"/>
    <cellStyle name="Normal 3 2 3 3 7 2 2" xfId="18353"/>
    <cellStyle name="Normal 3 2 3 3 7 2 2 2" xfId="39365"/>
    <cellStyle name="Normal 3 2 3 3 7 2 3" xfId="28532"/>
    <cellStyle name="Normal 3 2 3 3 7 3" xfId="13754"/>
    <cellStyle name="Normal 3 2 3 3 7 3 2" xfId="34766"/>
    <cellStyle name="Normal 3 2 3 3 7 4" xfId="23933"/>
    <cellStyle name="Normal 3 2 3 3 8" xfId="3902"/>
    <cellStyle name="Normal 3 2 3 3 8 2" xfId="8501"/>
    <cellStyle name="Normal 3 2 3 3 8 2 2" xfId="19334"/>
    <cellStyle name="Normal 3 2 3 3 8 2 2 2" xfId="40346"/>
    <cellStyle name="Normal 3 2 3 3 8 2 3" xfId="29513"/>
    <cellStyle name="Normal 3 2 3 3 8 3" xfId="14735"/>
    <cellStyle name="Normal 3 2 3 3 8 3 2" xfId="35747"/>
    <cellStyle name="Normal 3 2 3 3 8 4" xfId="24914"/>
    <cellStyle name="Normal 3 2 3 3 9" xfId="5057"/>
    <cellStyle name="Normal 3 2 3 3 9 2" xfId="15890"/>
    <cellStyle name="Normal 3 2 3 3 9 2 2" xfId="36902"/>
    <cellStyle name="Normal 3 2 3 3 9 3" xfId="26069"/>
    <cellStyle name="Normal 3 2 3 4" xfId="503"/>
    <cellStyle name="Normal 3 2 3 4 10" xfId="10693"/>
    <cellStyle name="Normal 3 2 3 4 10 2" xfId="31705"/>
    <cellStyle name="Normal 3 2 3 4 11" xfId="11347"/>
    <cellStyle name="Normal 3 2 3 4 11 2" xfId="32359"/>
    <cellStyle name="Normal 3 2 3 4 12" xfId="21526"/>
    <cellStyle name="Normal 3 2 3 4 2" xfId="833"/>
    <cellStyle name="Normal 3 2 3 4 2 2" xfId="2184"/>
    <cellStyle name="Normal 3 2 3 4 2 2 2" xfId="6783"/>
    <cellStyle name="Normal 3 2 3 4 2 2 2 2" xfId="17616"/>
    <cellStyle name="Normal 3 2 3 4 2 2 2 2 2" xfId="38628"/>
    <cellStyle name="Normal 3 2 3 4 2 2 2 3" xfId="27795"/>
    <cellStyle name="Normal 3 2 3 4 2 2 3" xfId="13017"/>
    <cellStyle name="Normal 3 2 3 4 2 2 3 2" xfId="34029"/>
    <cellStyle name="Normal 3 2 3 4 2 2 4" xfId="23196"/>
    <cellStyle name="Normal 3 2 3 4 2 3" xfId="3304"/>
    <cellStyle name="Normal 3 2 3 4 2 3 2" xfId="7903"/>
    <cellStyle name="Normal 3 2 3 4 2 3 2 2" xfId="18736"/>
    <cellStyle name="Normal 3 2 3 4 2 3 2 2 2" xfId="39748"/>
    <cellStyle name="Normal 3 2 3 4 2 3 2 3" xfId="28915"/>
    <cellStyle name="Normal 3 2 3 4 2 3 3" xfId="14137"/>
    <cellStyle name="Normal 3 2 3 4 2 3 3 2" xfId="35149"/>
    <cellStyle name="Normal 3 2 3 4 2 3 4" xfId="24316"/>
    <cellStyle name="Normal 3 2 3 4 2 4" xfId="4285"/>
    <cellStyle name="Normal 3 2 3 4 2 4 2" xfId="8884"/>
    <cellStyle name="Normal 3 2 3 4 2 4 2 2" xfId="19717"/>
    <cellStyle name="Normal 3 2 3 4 2 4 2 2 2" xfId="40729"/>
    <cellStyle name="Normal 3 2 3 4 2 4 2 3" xfId="29896"/>
    <cellStyle name="Normal 3 2 3 4 2 4 3" xfId="15118"/>
    <cellStyle name="Normal 3 2 3 4 2 4 3 2" xfId="36130"/>
    <cellStyle name="Normal 3 2 3 4 2 4 4" xfId="25297"/>
    <cellStyle name="Normal 3 2 3 4 2 5" xfId="5440"/>
    <cellStyle name="Normal 3 2 3 4 2 5 2" xfId="16273"/>
    <cellStyle name="Normal 3 2 3 4 2 5 2 2" xfId="37285"/>
    <cellStyle name="Normal 3 2 3 4 2 5 3" xfId="26452"/>
    <cellStyle name="Normal 3 2 3 4 2 6" xfId="10039"/>
    <cellStyle name="Normal 3 2 3 4 2 6 2" xfId="20872"/>
    <cellStyle name="Normal 3 2 3 4 2 6 2 2" xfId="41884"/>
    <cellStyle name="Normal 3 2 3 4 2 6 3" xfId="31051"/>
    <cellStyle name="Normal 3 2 3 4 2 7" xfId="11020"/>
    <cellStyle name="Normal 3 2 3 4 2 7 2" xfId="32032"/>
    <cellStyle name="Normal 3 2 3 4 2 8" xfId="11674"/>
    <cellStyle name="Normal 3 2 3 4 2 8 2" xfId="32686"/>
    <cellStyle name="Normal 3 2 3 4 2 9" xfId="21853"/>
    <cellStyle name="Normal 3 2 3 4 3" xfId="1163"/>
    <cellStyle name="Normal 3 2 3 4 3 2" xfId="1621"/>
    <cellStyle name="Normal 3 2 3 4 3 2 2" xfId="6220"/>
    <cellStyle name="Normal 3 2 3 4 3 2 2 2" xfId="17053"/>
    <cellStyle name="Normal 3 2 3 4 3 2 2 2 2" xfId="38065"/>
    <cellStyle name="Normal 3 2 3 4 3 2 2 3" xfId="27232"/>
    <cellStyle name="Normal 3 2 3 4 3 2 3" xfId="12454"/>
    <cellStyle name="Normal 3 2 3 4 3 2 3 2" xfId="33466"/>
    <cellStyle name="Normal 3 2 3 4 3 2 4" xfId="22633"/>
    <cellStyle name="Normal 3 2 3 4 3 3" xfId="3631"/>
    <cellStyle name="Normal 3 2 3 4 3 3 2" xfId="8230"/>
    <cellStyle name="Normal 3 2 3 4 3 3 2 2" xfId="19063"/>
    <cellStyle name="Normal 3 2 3 4 3 3 2 2 2" xfId="40075"/>
    <cellStyle name="Normal 3 2 3 4 3 3 2 3" xfId="29242"/>
    <cellStyle name="Normal 3 2 3 4 3 3 3" xfId="14464"/>
    <cellStyle name="Normal 3 2 3 4 3 3 3 2" xfId="35476"/>
    <cellStyle name="Normal 3 2 3 4 3 3 4" xfId="24643"/>
    <cellStyle name="Normal 3 2 3 4 3 4" xfId="4786"/>
    <cellStyle name="Normal 3 2 3 4 3 4 2" xfId="9385"/>
    <cellStyle name="Normal 3 2 3 4 3 4 2 2" xfId="20218"/>
    <cellStyle name="Normal 3 2 3 4 3 4 2 2 2" xfId="41230"/>
    <cellStyle name="Normal 3 2 3 4 3 4 2 3" xfId="30397"/>
    <cellStyle name="Normal 3 2 3 4 3 4 3" xfId="15619"/>
    <cellStyle name="Normal 3 2 3 4 3 4 3 2" xfId="36631"/>
    <cellStyle name="Normal 3 2 3 4 3 4 4" xfId="25798"/>
    <cellStyle name="Normal 3 2 3 4 3 5" xfId="5767"/>
    <cellStyle name="Normal 3 2 3 4 3 5 2" xfId="16600"/>
    <cellStyle name="Normal 3 2 3 4 3 5 2 2" xfId="37612"/>
    <cellStyle name="Normal 3 2 3 4 3 5 3" xfId="26779"/>
    <cellStyle name="Normal 3 2 3 4 3 6" xfId="10366"/>
    <cellStyle name="Normal 3 2 3 4 3 6 2" xfId="21199"/>
    <cellStyle name="Normal 3 2 3 4 3 6 2 2" xfId="42211"/>
    <cellStyle name="Normal 3 2 3 4 3 6 3" xfId="31378"/>
    <cellStyle name="Normal 3 2 3 4 3 7" xfId="12001"/>
    <cellStyle name="Normal 3 2 3 4 3 7 2" xfId="33013"/>
    <cellStyle name="Normal 3 2 3 4 3 8" xfId="22180"/>
    <cellStyle name="Normal 3 2 3 4 4" xfId="1493"/>
    <cellStyle name="Normal 3 2 3 4 4 2" xfId="6094"/>
    <cellStyle name="Normal 3 2 3 4 4 2 2" xfId="16927"/>
    <cellStyle name="Normal 3 2 3 4 4 2 2 2" xfId="37939"/>
    <cellStyle name="Normal 3 2 3 4 4 2 3" xfId="27106"/>
    <cellStyle name="Normal 3 2 3 4 4 3" xfId="12328"/>
    <cellStyle name="Normal 3 2 3 4 4 3 2" xfId="33340"/>
    <cellStyle name="Normal 3 2 3 4 4 4" xfId="22507"/>
    <cellStyle name="Normal 3 2 3 4 5" xfId="1857"/>
    <cellStyle name="Normal 3 2 3 4 5 2" xfId="6456"/>
    <cellStyle name="Normal 3 2 3 4 5 2 2" xfId="17289"/>
    <cellStyle name="Normal 3 2 3 4 5 2 2 2" xfId="38301"/>
    <cellStyle name="Normal 3 2 3 4 5 2 3" xfId="27468"/>
    <cellStyle name="Normal 3 2 3 4 5 3" xfId="12690"/>
    <cellStyle name="Normal 3 2 3 4 5 3 2" xfId="33702"/>
    <cellStyle name="Normal 3 2 3 4 5 4" xfId="22869"/>
    <cellStyle name="Normal 3 2 3 4 6" xfId="2977"/>
    <cellStyle name="Normal 3 2 3 4 6 2" xfId="7576"/>
    <cellStyle name="Normal 3 2 3 4 6 2 2" xfId="18409"/>
    <cellStyle name="Normal 3 2 3 4 6 2 2 2" xfId="39421"/>
    <cellStyle name="Normal 3 2 3 4 6 2 3" xfId="28588"/>
    <cellStyle name="Normal 3 2 3 4 6 3" xfId="13810"/>
    <cellStyle name="Normal 3 2 3 4 6 3 2" xfId="34822"/>
    <cellStyle name="Normal 3 2 3 4 6 4" xfId="23989"/>
    <cellStyle name="Normal 3 2 3 4 7" xfId="3958"/>
    <cellStyle name="Normal 3 2 3 4 7 2" xfId="8557"/>
    <cellStyle name="Normal 3 2 3 4 7 2 2" xfId="19390"/>
    <cellStyle name="Normal 3 2 3 4 7 2 2 2" xfId="40402"/>
    <cellStyle name="Normal 3 2 3 4 7 2 3" xfId="29569"/>
    <cellStyle name="Normal 3 2 3 4 7 3" xfId="14791"/>
    <cellStyle name="Normal 3 2 3 4 7 3 2" xfId="35803"/>
    <cellStyle name="Normal 3 2 3 4 7 4" xfId="24970"/>
    <cellStyle name="Normal 3 2 3 4 8" xfId="5113"/>
    <cellStyle name="Normal 3 2 3 4 8 2" xfId="15946"/>
    <cellStyle name="Normal 3 2 3 4 8 2 2" xfId="36958"/>
    <cellStyle name="Normal 3 2 3 4 8 3" xfId="26125"/>
    <cellStyle name="Normal 3 2 3 4 9" xfId="9712"/>
    <cellStyle name="Normal 3 2 3 4 9 2" xfId="20545"/>
    <cellStyle name="Normal 3 2 3 4 9 2 2" xfId="41557"/>
    <cellStyle name="Normal 3 2 3 4 9 3" xfId="30724"/>
    <cellStyle name="Normal 3 2 3 5" xfId="667"/>
    <cellStyle name="Normal 3 2 3 5 2" xfId="2019"/>
    <cellStyle name="Normal 3 2 3 5 2 2" xfId="6618"/>
    <cellStyle name="Normal 3 2 3 5 2 2 2" xfId="17451"/>
    <cellStyle name="Normal 3 2 3 5 2 2 2 2" xfId="38463"/>
    <cellStyle name="Normal 3 2 3 5 2 2 3" xfId="27630"/>
    <cellStyle name="Normal 3 2 3 5 2 3" xfId="12852"/>
    <cellStyle name="Normal 3 2 3 5 2 3 2" xfId="33864"/>
    <cellStyle name="Normal 3 2 3 5 2 4" xfId="23031"/>
    <cellStyle name="Normal 3 2 3 5 3" xfId="3139"/>
    <cellStyle name="Normal 3 2 3 5 3 2" xfId="7738"/>
    <cellStyle name="Normal 3 2 3 5 3 2 2" xfId="18571"/>
    <cellStyle name="Normal 3 2 3 5 3 2 2 2" xfId="39583"/>
    <cellStyle name="Normal 3 2 3 5 3 2 3" xfId="28750"/>
    <cellStyle name="Normal 3 2 3 5 3 3" xfId="13972"/>
    <cellStyle name="Normal 3 2 3 5 3 3 2" xfId="34984"/>
    <cellStyle name="Normal 3 2 3 5 3 4" xfId="24151"/>
    <cellStyle name="Normal 3 2 3 5 4" xfId="4120"/>
    <cellStyle name="Normal 3 2 3 5 4 2" xfId="8719"/>
    <cellStyle name="Normal 3 2 3 5 4 2 2" xfId="19552"/>
    <cellStyle name="Normal 3 2 3 5 4 2 2 2" xfId="40564"/>
    <cellStyle name="Normal 3 2 3 5 4 2 3" xfId="29731"/>
    <cellStyle name="Normal 3 2 3 5 4 3" xfId="14953"/>
    <cellStyle name="Normal 3 2 3 5 4 3 2" xfId="35965"/>
    <cellStyle name="Normal 3 2 3 5 4 4" xfId="25132"/>
    <cellStyle name="Normal 3 2 3 5 5" xfId="5275"/>
    <cellStyle name="Normal 3 2 3 5 5 2" xfId="16108"/>
    <cellStyle name="Normal 3 2 3 5 5 2 2" xfId="37120"/>
    <cellStyle name="Normal 3 2 3 5 5 3" xfId="26287"/>
    <cellStyle name="Normal 3 2 3 5 6" xfId="9874"/>
    <cellStyle name="Normal 3 2 3 5 6 2" xfId="20707"/>
    <cellStyle name="Normal 3 2 3 5 6 2 2" xfId="41719"/>
    <cellStyle name="Normal 3 2 3 5 6 3" xfId="30886"/>
    <cellStyle name="Normal 3 2 3 5 7" xfId="10855"/>
    <cellStyle name="Normal 3 2 3 5 7 2" xfId="31867"/>
    <cellStyle name="Normal 3 2 3 5 8" xfId="11509"/>
    <cellStyle name="Normal 3 2 3 5 8 2" xfId="32521"/>
    <cellStyle name="Normal 3 2 3 5 9" xfId="21688"/>
    <cellStyle name="Normal 3 2 3 6" xfId="997"/>
    <cellStyle name="Normal 3 2 3 6 2" xfId="2349"/>
    <cellStyle name="Normal 3 2 3 6 2 2" xfId="6948"/>
    <cellStyle name="Normal 3 2 3 6 2 2 2" xfId="17781"/>
    <cellStyle name="Normal 3 2 3 6 2 2 2 2" xfId="38793"/>
    <cellStyle name="Normal 3 2 3 6 2 2 3" xfId="27960"/>
    <cellStyle name="Normal 3 2 3 6 2 3" xfId="13182"/>
    <cellStyle name="Normal 3 2 3 6 2 3 2" xfId="34194"/>
    <cellStyle name="Normal 3 2 3 6 2 4" xfId="23361"/>
    <cellStyle name="Normal 3 2 3 6 3" xfId="3466"/>
    <cellStyle name="Normal 3 2 3 6 3 2" xfId="8065"/>
    <cellStyle name="Normal 3 2 3 6 3 2 2" xfId="18898"/>
    <cellStyle name="Normal 3 2 3 6 3 2 2 2" xfId="39910"/>
    <cellStyle name="Normal 3 2 3 6 3 2 3" xfId="29077"/>
    <cellStyle name="Normal 3 2 3 6 3 3" xfId="14299"/>
    <cellStyle name="Normal 3 2 3 6 3 3 2" xfId="35311"/>
    <cellStyle name="Normal 3 2 3 6 3 4" xfId="24478"/>
    <cellStyle name="Normal 3 2 3 6 4" xfId="4450"/>
    <cellStyle name="Normal 3 2 3 6 4 2" xfId="9049"/>
    <cellStyle name="Normal 3 2 3 6 4 2 2" xfId="19882"/>
    <cellStyle name="Normal 3 2 3 6 4 2 2 2" xfId="40894"/>
    <cellStyle name="Normal 3 2 3 6 4 2 3" xfId="30061"/>
    <cellStyle name="Normal 3 2 3 6 4 3" xfId="15283"/>
    <cellStyle name="Normal 3 2 3 6 4 3 2" xfId="36295"/>
    <cellStyle name="Normal 3 2 3 6 4 4" xfId="25462"/>
    <cellStyle name="Normal 3 2 3 6 5" xfId="5602"/>
    <cellStyle name="Normal 3 2 3 6 5 2" xfId="16435"/>
    <cellStyle name="Normal 3 2 3 6 5 2 2" xfId="37447"/>
    <cellStyle name="Normal 3 2 3 6 5 3" xfId="26614"/>
    <cellStyle name="Normal 3 2 3 6 6" xfId="10201"/>
    <cellStyle name="Normal 3 2 3 6 6 2" xfId="21034"/>
    <cellStyle name="Normal 3 2 3 6 6 2 2" xfId="42046"/>
    <cellStyle name="Normal 3 2 3 6 6 3" xfId="31213"/>
    <cellStyle name="Normal 3 2 3 6 7" xfId="11836"/>
    <cellStyle name="Normal 3 2 3 6 7 2" xfId="32848"/>
    <cellStyle name="Normal 3 2 3 6 8" xfId="22015"/>
    <cellStyle name="Normal 3 2 3 7" xfId="1327"/>
    <cellStyle name="Normal 3 2 3 7 2" xfId="2517"/>
    <cellStyle name="Normal 3 2 3 7 2 2" xfId="7116"/>
    <cellStyle name="Normal 3 2 3 7 2 2 2" xfId="17949"/>
    <cellStyle name="Normal 3 2 3 7 2 2 2 2" xfId="38961"/>
    <cellStyle name="Normal 3 2 3 7 2 2 3" xfId="28128"/>
    <cellStyle name="Normal 3 2 3 7 2 3" xfId="13350"/>
    <cellStyle name="Normal 3 2 3 7 2 3 2" xfId="34362"/>
    <cellStyle name="Normal 3 2 3 7 2 4" xfId="23529"/>
    <cellStyle name="Normal 3 2 3 7 3" xfId="4618"/>
    <cellStyle name="Normal 3 2 3 7 3 2" xfId="9217"/>
    <cellStyle name="Normal 3 2 3 7 3 2 2" xfId="20050"/>
    <cellStyle name="Normal 3 2 3 7 3 2 2 2" xfId="41062"/>
    <cellStyle name="Normal 3 2 3 7 3 2 3" xfId="30229"/>
    <cellStyle name="Normal 3 2 3 7 3 3" xfId="15451"/>
    <cellStyle name="Normal 3 2 3 7 3 3 2" xfId="36463"/>
    <cellStyle name="Normal 3 2 3 7 3 4" xfId="25630"/>
    <cellStyle name="Normal 3 2 3 7 4" xfId="5929"/>
    <cellStyle name="Normal 3 2 3 7 4 2" xfId="16762"/>
    <cellStyle name="Normal 3 2 3 7 4 2 2" xfId="37774"/>
    <cellStyle name="Normal 3 2 3 7 4 3" xfId="26941"/>
    <cellStyle name="Normal 3 2 3 7 5" xfId="12163"/>
    <cellStyle name="Normal 3 2 3 7 5 2" xfId="33175"/>
    <cellStyle name="Normal 3 2 3 7 6" xfId="22342"/>
    <cellStyle name="Normal 3 2 3 8" xfId="1687"/>
    <cellStyle name="Normal 3 2 3 8 2" xfId="6286"/>
    <cellStyle name="Normal 3 2 3 8 2 2" xfId="17119"/>
    <cellStyle name="Normal 3 2 3 8 2 2 2" xfId="38131"/>
    <cellStyle name="Normal 3 2 3 8 2 3" xfId="27298"/>
    <cellStyle name="Normal 3 2 3 8 3" xfId="12520"/>
    <cellStyle name="Normal 3 2 3 8 3 2" xfId="33532"/>
    <cellStyle name="Normal 3 2 3 8 4" xfId="22699"/>
    <cellStyle name="Normal 3 2 3 9" xfId="2812"/>
    <cellStyle name="Normal 3 2 3 9 2" xfId="7411"/>
    <cellStyle name="Normal 3 2 3 9 2 2" xfId="18244"/>
    <cellStyle name="Normal 3 2 3 9 2 2 2" xfId="39256"/>
    <cellStyle name="Normal 3 2 3 9 2 3" xfId="28423"/>
    <cellStyle name="Normal 3 2 3 9 3" xfId="13645"/>
    <cellStyle name="Normal 3 2 3 9 3 2" xfId="34657"/>
    <cellStyle name="Normal 3 2 3 9 4" xfId="23824"/>
    <cellStyle name="Normal 3 2 4" xfId="313"/>
    <cellStyle name="Normal 3 2 4 10" xfId="9567"/>
    <cellStyle name="Normal 3 2 4 10 2" xfId="20400"/>
    <cellStyle name="Normal 3 2 4 10 2 2" xfId="41412"/>
    <cellStyle name="Normal 3 2 4 10 3" xfId="30579"/>
    <cellStyle name="Normal 3 2 4 11" xfId="10548"/>
    <cellStyle name="Normal 3 2 4 11 2" xfId="31560"/>
    <cellStyle name="Normal 3 2 4 12" xfId="11202"/>
    <cellStyle name="Normal 3 2 4 12 2" xfId="32214"/>
    <cellStyle name="Normal 3 2 4 13" xfId="21381"/>
    <cellStyle name="Normal 3 2 4 2" xfId="523"/>
    <cellStyle name="Normal 3 2 4 2 10" xfId="10713"/>
    <cellStyle name="Normal 3 2 4 2 10 2" xfId="31725"/>
    <cellStyle name="Normal 3 2 4 2 11" xfId="11367"/>
    <cellStyle name="Normal 3 2 4 2 11 2" xfId="32379"/>
    <cellStyle name="Normal 3 2 4 2 12" xfId="21546"/>
    <cellStyle name="Normal 3 2 4 2 2" xfId="853"/>
    <cellStyle name="Normal 3 2 4 2 2 2" xfId="2204"/>
    <cellStyle name="Normal 3 2 4 2 2 2 2" xfId="6803"/>
    <cellStyle name="Normal 3 2 4 2 2 2 2 2" xfId="17636"/>
    <cellStyle name="Normal 3 2 4 2 2 2 2 2 2" xfId="38648"/>
    <cellStyle name="Normal 3 2 4 2 2 2 2 3" xfId="27815"/>
    <cellStyle name="Normal 3 2 4 2 2 2 3" xfId="13037"/>
    <cellStyle name="Normal 3 2 4 2 2 2 3 2" xfId="34049"/>
    <cellStyle name="Normal 3 2 4 2 2 2 4" xfId="23216"/>
    <cellStyle name="Normal 3 2 4 2 2 3" xfId="3324"/>
    <cellStyle name="Normal 3 2 4 2 2 3 2" xfId="7923"/>
    <cellStyle name="Normal 3 2 4 2 2 3 2 2" xfId="18756"/>
    <cellStyle name="Normal 3 2 4 2 2 3 2 2 2" xfId="39768"/>
    <cellStyle name="Normal 3 2 4 2 2 3 2 3" xfId="28935"/>
    <cellStyle name="Normal 3 2 4 2 2 3 3" xfId="14157"/>
    <cellStyle name="Normal 3 2 4 2 2 3 3 2" xfId="35169"/>
    <cellStyle name="Normal 3 2 4 2 2 3 4" xfId="24336"/>
    <cellStyle name="Normal 3 2 4 2 2 4" xfId="4305"/>
    <cellStyle name="Normal 3 2 4 2 2 4 2" xfId="8904"/>
    <cellStyle name="Normal 3 2 4 2 2 4 2 2" xfId="19737"/>
    <cellStyle name="Normal 3 2 4 2 2 4 2 2 2" xfId="40749"/>
    <cellStyle name="Normal 3 2 4 2 2 4 2 3" xfId="29916"/>
    <cellStyle name="Normal 3 2 4 2 2 4 3" xfId="15138"/>
    <cellStyle name="Normal 3 2 4 2 2 4 3 2" xfId="36150"/>
    <cellStyle name="Normal 3 2 4 2 2 4 4" xfId="25317"/>
    <cellStyle name="Normal 3 2 4 2 2 5" xfId="5460"/>
    <cellStyle name="Normal 3 2 4 2 2 5 2" xfId="16293"/>
    <cellStyle name="Normal 3 2 4 2 2 5 2 2" xfId="37305"/>
    <cellStyle name="Normal 3 2 4 2 2 5 3" xfId="26472"/>
    <cellStyle name="Normal 3 2 4 2 2 6" xfId="10059"/>
    <cellStyle name="Normal 3 2 4 2 2 6 2" xfId="20892"/>
    <cellStyle name="Normal 3 2 4 2 2 6 2 2" xfId="41904"/>
    <cellStyle name="Normal 3 2 4 2 2 6 3" xfId="31071"/>
    <cellStyle name="Normal 3 2 4 2 2 7" xfId="11040"/>
    <cellStyle name="Normal 3 2 4 2 2 7 2" xfId="32052"/>
    <cellStyle name="Normal 3 2 4 2 2 8" xfId="11694"/>
    <cellStyle name="Normal 3 2 4 2 2 8 2" xfId="32706"/>
    <cellStyle name="Normal 3 2 4 2 2 9" xfId="21873"/>
    <cellStyle name="Normal 3 2 4 2 3" xfId="1183"/>
    <cellStyle name="Normal 3 2 4 2 3 2" xfId="2670"/>
    <cellStyle name="Normal 3 2 4 2 3 2 2" xfId="7269"/>
    <cellStyle name="Normal 3 2 4 2 3 2 2 2" xfId="18102"/>
    <cellStyle name="Normal 3 2 4 2 3 2 2 2 2" xfId="39114"/>
    <cellStyle name="Normal 3 2 4 2 3 2 2 3" xfId="28281"/>
    <cellStyle name="Normal 3 2 4 2 3 2 3" xfId="13503"/>
    <cellStyle name="Normal 3 2 4 2 3 2 3 2" xfId="34515"/>
    <cellStyle name="Normal 3 2 4 2 3 2 4" xfId="23682"/>
    <cellStyle name="Normal 3 2 4 2 3 3" xfId="3651"/>
    <cellStyle name="Normal 3 2 4 2 3 3 2" xfId="8250"/>
    <cellStyle name="Normal 3 2 4 2 3 3 2 2" xfId="19083"/>
    <cellStyle name="Normal 3 2 4 2 3 3 2 2 2" xfId="40095"/>
    <cellStyle name="Normal 3 2 4 2 3 3 2 3" xfId="29262"/>
    <cellStyle name="Normal 3 2 4 2 3 3 3" xfId="14484"/>
    <cellStyle name="Normal 3 2 4 2 3 3 3 2" xfId="35496"/>
    <cellStyle name="Normal 3 2 4 2 3 3 4" xfId="24663"/>
    <cellStyle name="Normal 3 2 4 2 3 4" xfId="4806"/>
    <cellStyle name="Normal 3 2 4 2 3 4 2" xfId="9405"/>
    <cellStyle name="Normal 3 2 4 2 3 4 2 2" xfId="20238"/>
    <cellStyle name="Normal 3 2 4 2 3 4 2 2 2" xfId="41250"/>
    <cellStyle name="Normal 3 2 4 2 3 4 2 3" xfId="30417"/>
    <cellStyle name="Normal 3 2 4 2 3 4 3" xfId="15639"/>
    <cellStyle name="Normal 3 2 4 2 3 4 3 2" xfId="36651"/>
    <cellStyle name="Normal 3 2 4 2 3 4 4" xfId="25818"/>
    <cellStyle name="Normal 3 2 4 2 3 5" xfId="5787"/>
    <cellStyle name="Normal 3 2 4 2 3 5 2" xfId="16620"/>
    <cellStyle name="Normal 3 2 4 2 3 5 2 2" xfId="37632"/>
    <cellStyle name="Normal 3 2 4 2 3 5 3" xfId="26799"/>
    <cellStyle name="Normal 3 2 4 2 3 6" xfId="10386"/>
    <cellStyle name="Normal 3 2 4 2 3 6 2" xfId="21219"/>
    <cellStyle name="Normal 3 2 4 2 3 6 2 2" xfId="42231"/>
    <cellStyle name="Normal 3 2 4 2 3 6 3" xfId="31398"/>
    <cellStyle name="Normal 3 2 4 2 3 7" xfId="12021"/>
    <cellStyle name="Normal 3 2 4 2 3 7 2" xfId="33033"/>
    <cellStyle name="Normal 3 2 4 2 3 8" xfId="22200"/>
    <cellStyle name="Normal 3 2 4 2 4" xfId="1513"/>
    <cellStyle name="Normal 3 2 4 2 4 2" xfId="6114"/>
    <cellStyle name="Normal 3 2 4 2 4 2 2" xfId="16947"/>
    <cellStyle name="Normal 3 2 4 2 4 2 2 2" xfId="37959"/>
    <cellStyle name="Normal 3 2 4 2 4 2 3" xfId="27126"/>
    <cellStyle name="Normal 3 2 4 2 4 3" xfId="12348"/>
    <cellStyle name="Normal 3 2 4 2 4 3 2" xfId="33360"/>
    <cellStyle name="Normal 3 2 4 2 4 4" xfId="22527"/>
    <cellStyle name="Normal 3 2 4 2 5" xfId="1877"/>
    <cellStyle name="Normal 3 2 4 2 5 2" xfId="6476"/>
    <cellStyle name="Normal 3 2 4 2 5 2 2" xfId="17309"/>
    <cellStyle name="Normal 3 2 4 2 5 2 2 2" xfId="38321"/>
    <cellStyle name="Normal 3 2 4 2 5 2 3" xfId="27488"/>
    <cellStyle name="Normal 3 2 4 2 5 3" xfId="12710"/>
    <cellStyle name="Normal 3 2 4 2 5 3 2" xfId="33722"/>
    <cellStyle name="Normal 3 2 4 2 5 4" xfId="22889"/>
    <cellStyle name="Normal 3 2 4 2 6" xfId="2997"/>
    <cellStyle name="Normal 3 2 4 2 6 2" xfId="7596"/>
    <cellStyle name="Normal 3 2 4 2 6 2 2" xfId="18429"/>
    <cellStyle name="Normal 3 2 4 2 6 2 2 2" xfId="39441"/>
    <cellStyle name="Normal 3 2 4 2 6 2 3" xfId="28608"/>
    <cellStyle name="Normal 3 2 4 2 6 3" xfId="13830"/>
    <cellStyle name="Normal 3 2 4 2 6 3 2" xfId="34842"/>
    <cellStyle name="Normal 3 2 4 2 6 4" xfId="24009"/>
    <cellStyle name="Normal 3 2 4 2 7" xfId="3978"/>
    <cellStyle name="Normal 3 2 4 2 7 2" xfId="8577"/>
    <cellStyle name="Normal 3 2 4 2 7 2 2" xfId="19410"/>
    <cellStyle name="Normal 3 2 4 2 7 2 2 2" xfId="40422"/>
    <cellStyle name="Normal 3 2 4 2 7 2 3" xfId="29589"/>
    <cellStyle name="Normal 3 2 4 2 7 3" xfId="14811"/>
    <cellStyle name="Normal 3 2 4 2 7 3 2" xfId="35823"/>
    <cellStyle name="Normal 3 2 4 2 7 4" xfId="24990"/>
    <cellStyle name="Normal 3 2 4 2 8" xfId="5133"/>
    <cellStyle name="Normal 3 2 4 2 8 2" xfId="15966"/>
    <cellStyle name="Normal 3 2 4 2 8 2 2" xfId="36978"/>
    <cellStyle name="Normal 3 2 4 2 8 3" xfId="26145"/>
    <cellStyle name="Normal 3 2 4 2 9" xfId="9732"/>
    <cellStyle name="Normal 3 2 4 2 9 2" xfId="20565"/>
    <cellStyle name="Normal 3 2 4 2 9 2 2" xfId="41577"/>
    <cellStyle name="Normal 3 2 4 2 9 3" xfId="30744"/>
    <cellStyle name="Normal 3 2 4 3" xfId="687"/>
    <cellStyle name="Normal 3 2 4 3 2" xfId="2039"/>
    <cellStyle name="Normal 3 2 4 3 2 2" xfId="6638"/>
    <cellStyle name="Normal 3 2 4 3 2 2 2" xfId="17471"/>
    <cellStyle name="Normal 3 2 4 3 2 2 2 2" xfId="38483"/>
    <cellStyle name="Normal 3 2 4 3 2 2 3" xfId="27650"/>
    <cellStyle name="Normal 3 2 4 3 2 3" xfId="12872"/>
    <cellStyle name="Normal 3 2 4 3 2 3 2" xfId="33884"/>
    <cellStyle name="Normal 3 2 4 3 2 4" xfId="23051"/>
    <cellStyle name="Normal 3 2 4 3 3" xfId="3159"/>
    <cellStyle name="Normal 3 2 4 3 3 2" xfId="7758"/>
    <cellStyle name="Normal 3 2 4 3 3 2 2" xfId="18591"/>
    <cellStyle name="Normal 3 2 4 3 3 2 2 2" xfId="39603"/>
    <cellStyle name="Normal 3 2 4 3 3 2 3" xfId="28770"/>
    <cellStyle name="Normal 3 2 4 3 3 3" xfId="13992"/>
    <cellStyle name="Normal 3 2 4 3 3 3 2" xfId="35004"/>
    <cellStyle name="Normal 3 2 4 3 3 4" xfId="24171"/>
    <cellStyle name="Normal 3 2 4 3 4" xfId="4140"/>
    <cellStyle name="Normal 3 2 4 3 4 2" xfId="8739"/>
    <cellStyle name="Normal 3 2 4 3 4 2 2" xfId="19572"/>
    <cellStyle name="Normal 3 2 4 3 4 2 2 2" xfId="40584"/>
    <cellStyle name="Normal 3 2 4 3 4 2 3" xfId="29751"/>
    <cellStyle name="Normal 3 2 4 3 4 3" xfId="14973"/>
    <cellStyle name="Normal 3 2 4 3 4 3 2" xfId="35985"/>
    <cellStyle name="Normal 3 2 4 3 4 4" xfId="25152"/>
    <cellStyle name="Normal 3 2 4 3 5" xfId="5295"/>
    <cellStyle name="Normal 3 2 4 3 5 2" xfId="16128"/>
    <cellStyle name="Normal 3 2 4 3 5 2 2" xfId="37140"/>
    <cellStyle name="Normal 3 2 4 3 5 3" xfId="26307"/>
    <cellStyle name="Normal 3 2 4 3 6" xfId="9894"/>
    <cellStyle name="Normal 3 2 4 3 6 2" xfId="20727"/>
    <cellStyle name="Normal 3 2 4 3 6 2 2" xfId="41739"/>
    <cellStyle name="Normal 3 2 4 3 6 3" xfId="30906"/>
    <cellStyle name="Normal 3 2 4 3 7" xfId="10875"/>
    <cellStyle name="Normal 3 2 4 3 7 2" xfId="31887"/>
    <cellStyle name="Normal 3 2 4 3 8" xfId="11529"/>
    <cellStyle name="Normal 3 2 4 3 8 2" xfId="32541"/>
    <cellStyle name="Normal 3 2 4 3 9" xfId="21708"/>
    <cellStyle name="Normal 3 2 4 4" xfId="1017"/>
    <cellStyle name="Normal 3 2 4 4 2" xfId="2369"/>
    <cellStyle name="Normal 3 2 4 4 2 2" xfId="6968"/>
    <cellStyle name="Normal 3 2 4 4 2 2 2" xfId="17801"/>
    <cellStyle name="Normal 3 2 4 4 2 2 2 2" xfId="38813"/>
    <cellStyle name="Normal 3 2 4 4 2 2 3" xfId="27980"/>
    <cellStyle name="Normal 3 2 4 4 2 3" xfId="13202"/>
    <cellStyle name="Normal 3 2 4 4 2 3 2" xfId="34214"/>
    <cellStyle name="Normal 3 2 4 4 2 4" xfId="23381"/>
    <cellStyle name="Normal 3 2 4 4 3" xfId="3486"/>
    <cellStyle name="Normal 3 2 4 4 3 2" xfId="8085"/>
    <cellStyle name="Normal 3 2 4 4 3 2 2" xfId="18918"/>
    <cellStyle name="Normal 3 2 4 4 3 2 2 2" xfId="39930"/>
    <cellStyle name="Normal 3 2 4 4 3 2 3" xfId="29097"/>
    <cellStyle name="Normal 3 2 4 4 3 3" xfId="14319"/>
    <cellStyle name="Normal 3 2 4 4 3 3 2" xfId="35331"/>
    <cellStyle name="Normal 3 2 4 4 3 4" xfId="24498"/>
    <cellStyle name="Normal 3 2 4 4 4" xfId="4470"/>
    <cellStyle name="Normal 3 2 4 4 4 2" xfId="9069"/>
    <cellStyle name="Normal 3 2 4 4 4 2 2" xfId="19902"/>
    <cellStyle name="Normal 3 2 4 4 4 2 2 2" xfId="40914"/>
    <cellStyle name="Normal 3 2 4 4 4 2 3" xfId="30081"/>
    <cellStyle name="Normal 3 2 4 4 4 3" xfId="15303"/>
    <cellStyle name="Normal 3 2 4 4 4 3 2" xfId="36315"/>
    <cellStyle name="Normal 3 2 4 4 4 4" xfId="25482"/>
    <cellStyle name="Normal 3 2 4 4 5" xfId="5622"/>
    <cellStyle name="Normal 3 2 4 4 5 2" xfId="16455"/>
    <cellStyle name="Normal 3 2 4 4 5 2 2" xfId="37467"/>
    <cellStyle name="Normal 3 2 4 4 5 3" xfId="26634"/>
    <cellStyle name="Normal 3 2 4 4 6" xfId="10221"/>
    <cellStyle name="Normal 3 2 4 4 6 2" xfId="21054"/>
    <cellStyle name="Normal 3 2 4 4 6 2 2" xfId="42066"/>
    <cellStyle name="Normal 3 2 4 4 6 3" xfId="31233"/>
    <cellStyle name="Normal 3 2 4 4 7" xfId="11856"/>
    <cellStyle name="Normal 3 2 4 4 7 2" xfId="32868"/>
    <cellStyle name="Normal 3 2 4 4 8" xfId="22035"/>
    <cellStyle name="Normal 3 2 4 5" xfId="1347"/>
    <cellStyle name="Normal 3 2 4 5 2" xfId="2537"/>
    <cellStyle name="Normal 3 2 4 5 2 2" xfId="7136"/>
    <cellStyle name="Normal 3 2 4 5 2 2 2" xfId="17969"/>
    <cellStyle name="Normal 3 2 4 5 2 2 2 2" xfId="38981"/>
    <cellStyle name="Normal 3 2 4 5 2 2 3" xfId="28148"/>
    <cellStyle name="Normal 3 2 4 5 2 3" xfId="13370"/>
    <cellStyle name="Normal 3 2 4 5 2 3 2" xfId="34382"/>
    <cellStyle name="Normal 3 2 4 5 2 4" xfId="23549"/>
    <cellStyle name="Normal 3 2 4 5 3" xfId="4638"/>
    <cellStyle name="Normal 3 2 4 5 3 2" xfId="9237"/>
    <cellStyle name="Normal 3 2 4 5 3 2 2" xfId="20070"/>
    <cellStyle name="Normal 3 2 4 5 3 2 2 2" xfId="41082"/>
    <cellStyle name="Normal 3 2 4 5 3 2 3" xfId="30249"/>
    <cellStyle name="Normal 3 2 4 5 3 3" xfId="15471"/>
    <cellStyle name="Normal 3 2 4 5 3 3 2" xfId="36483"/>
    <cellStyle name="Normal 3 2 4 5 3 4" xfId="25650"/>
    <cellStyle name="Normal 3 2 4 5 4" xfId="5949"/>
    <cellStyle name="Normal 3 2 4 5 4 2" xfId="16782"/>
    <cellStyle name="Normal 3 2 4 5 4 2 2" xfId="37794"/>
    <cellStyle name="Normal 3 2 4 5 4 3" xfId="26961"/>
    <cellStyle name="Normal 3 2 4 5 5" xfId="12183"/>
    <cellStyle name="Normal 3 2 4 5 5 2" xfId="33195"/>
    <cellStyle name="Normal 3 2 4 5 6" xfId="22362"/>
    <cellStyle name="Normal 3 2 4 6" xfId="1707"/>
    <cellStyle name="Normal 3 2 4 6 2" xfId="6306"/>
    <cellStyle name="Normal 3 2 4 6 2 2" xfId="17139"/>
    <cellStyle name="Normal 3 2 4 6 2 2 2" xfId="38151"/>
    <cellStyle name="Normal 3 2 4 6 2 3" xfId="27318"/>
    <cellStyle name="Normal 3 2 4 6 3" xfId="12540"/>
    <cellStyle name="Normal 3 2 4 6 3 2" xfId="33552"/>
    <cellStyle name="Normal 3 2 4 6 4" xfId="22719"/>
    <cellStyle name="Normal 3 2 4 7" xfId="2832"/>
    <cellStyle name="Normal 3 2 4 7 2" xfId="7431"/>
    <cellStyle name="Normal 3 2 4 7 2 2" xfId="18264"/>
    <cellStyle name="Normal 3 2 4 7 2 2 2" xfId="39276"/>
    <cellStyle name="Normal 3 2 4 7 2 3" xfId="28443"/>
    <cellStyle name="Normal 3 2 4 7 3" xfId="13665"/>
    <cellStyle name="Normal 3 2 4 7 3 2" xfId="34677"/>
    <cellStyle name="Normal 3 2 4 7 4" xfId="23844"/>
    <cellStyle name="Normal 3 2 4 8" xfId="3813"/>
    <cellStyle name="Normal 3 2 4 8 2" xfId="8412"/>
    <cellStyle name="Normal 3 2 4 8 2 2" xfId="19245"/>
    <cellStyle name="Normal 3 2 4 8 2 2 2" xfId="40257"/>
    <cellStyle name="Normal 3 2 4 8 2 3" xfId="29424"/>
    <cellStyle name="Normal 3 2 4 8 3" xfId="14646"/>
    <cellStyle name="Normal 3 2 4 8 3 2" xfId="35658"/>
    <cellStyle name="Normal 3 2 4 8 4" xfId="24825"/>
    <cellStyle name="Normal 3 2 4 9" xfId="4968"/>
    <cellStyle name="Normal 3 2 4 9 2" xfId="15801"/>
    <cellStyle name="Normal 3 2 4 9 2 2" xfId="36813"/>
    <cellStyle name="Normal 3 2 4 9 3" xfId="25980"/>
    <cellStyle name="Normal 3 2 5" xfId="367"/>
    <cellStyle name="Normal 3 2 5 10" xfId="9620"/>
    <cellStyle name="Normal 3 2 5 10 2" xfId="20453"/>
    <cellStyle name="Normal 3 2 5 10 2 2" xfId="41465"/>
    <cellStyle name="Normal 3 2 5 10 3" xfId="30632"/>
    <cellStyle name="Normal 3 2 5 11" xfId="10601"/>
    <cellStyle name="Normal 3 2 5 11 2" xfId="31613"/>
    <cellStyle name="Normal 3 2 5 12" xfId="11255"/>
    <cellStyle name="Normal 3 2 5 12 2" xfId="32267"/>
    <cellStyle name="Normal 3 2 5 13" xfId="21434"/>
    <cellStyle name="Normal 3 2 5 2" xfId="578"/>
    <cellStyle name="Normal 3 2 5 2 10" xfId="10766"/>
    <cellStyle name="Normal 3 2 5 2 10 2" xfId="31778"/>
    <cellStyle name="Normal 3 2 5 2 11" xfId="11420"/>
    <cellStyle name="Normal 3 2 5 2 11 2" xfId="32432"/>
    <cellStyle name="Normal 3 2 5 2 12" xfId="21599"/>
    <cellStyle name="Normal 3 2 5 2 2" xfId="908"/>
    <cellStyle name="Normal 3 2 5 2 2 2" xfId="2257"/>
    <cellStyle name="Normal 3 2 5 2 2 2 2" xfId="6856"/>
    <cellStyle name="Normal 3 2 5 2 2 2 2 2" xfId="17689"/>
    <cellStyle name="Normal 3 2 5 2 2 2 2 2 2" xfId="38701"/>
    <cellStyle name="Normal 3 2 5 2 2 2 2 3" xfId="27868"/>
    <cellStyle name="Normal 3 2 5 2 2 2 3" xfId="13090"/>
    <cellStyle name="Normal 3 2 5 2 2 2 3 2" xfId="34102"/>
    <cellStyle name="Normal 3 2 5 2 2 2 4" xfId="23269"/>
    <cellStyle name="Normal 3 2 5 2 2 3" xfId="3377"/>
    <cellStyle name="Normal 3 2 5 2 2 3 2" xfId="7976"/>
    <cellStyle name="Normal 3 2 5 2 2 3 2 2" xfId="18809"/>
    <cellStyle name="Normal 3 2 5 2 2 3 2 2 2" xfId="39821"/>
    <cellStyle name="Normal 3 2 5 2 2 3 2 3" xfId="28988"/>
    <cellStyle name="Normal 3 2 5 2 2 3 3" xfId="14210"/>
    <cellStyle name="Normal 3 2 5 2 2 3 3 2" xfId="35222"/>
    <cellStyle name="Normal 3 2 5 2 2 3 4" xfId="24389"/>
    <cellStyle name="Normal 3 2 5 2 2 4" xfId="4358"/>
    <cellStyle name="Normal 3 2 5 2 2 4 2" xfId="8957"/>
    <cellStyle name="Normal 3 2 5 2 2 4 2 2" xfId="19790"/>
    <cellStyle name="Normal 3 2 5 2 2 4 2 2 2" xfId="40802"/>
    <cellStyle name="Normal 3 2 5 2 2 4 2 3" xfId="29969"/>
    <cellStyle name="Normal 3 2 5 2 2 4 3" xfId="15191"/>
    <cellStyle name="Normal 3 2 5 2 2 4 3 2" xfId="36203"/>
    <cellStyle name="Normal 3 2 5 2 2 4 4" xfId="25370"/>
    <cellStyle name="Normal 3 2 5 2 2 5" xfId="5513"/>
    <cellStyle name="Normal 3 2 5 2 2 5 2" xfId="16346"/>
    <cellStyle name="Normal 3 2 5 2 2 5 2 2" xfId="37358"/>
    <cellStyle name="Normal 3 2 5 2 2 5 3" xfId="26525"/>
    <cellStyle name="Normal 3 2 5 2 2 6" xfId="10112"/>
    <cellStyle name="Normal 3 2 5 2 2 6 2" xfId="20945"/>
    <cellStyle name="Normal 3 2 5 2 2 6 2 2" xfId="41957"/>
    <cellStyle name="Normal 3 2 5 2 2 6 3" xfId="31124"/>
    <cellStyle name="Normal 3 2 5 2 2 7" xfId="11093"/>
    <cellStyle name="Normal 3 2 5 2 2 7 2" xfId="32105"/>
    <cellStyle name="Normal 3 2 5 2 2 8" xfId="11747"/>
    <cellStyle name="Normal 3 2 5 2 2 8 2" xfId="32759"/>
    <cellStyle name="Normal 3 2 5 2 2 9" xfId="21926"/>
    <cellStyle name="Normal 3 2 5 2 3" xfId="1238"/>
    <cellStyle name="Normal 3 2 5 2 3 2" xfId="2723"/>
    <cellStyle name="Normal 3 2 5 2 3 2 2" xfId="7322"/>
    <cellStyle name="Normal 3 2 5 2 3 2 2 2" xfId="18155"/>
    <cellStyle name="Normal 3 2 5 2 3 2 2 2 2" xfId="39167"/>
    <cellStyle name="Normal 3 2 5 2 3 2 2 3" xfId="28334"/>
    <cellStyle name="Normal 3 2 5 2 3 2 3" xfId="13556"/>
    <cellStyle name="Normal 3 2 5 2 3 2 3 2" xfId="34568"/>
    <cellStyle name="Normal 3 2 5 2 3 2 4" xfId="23735"/>
    <cellStyle name="Normal 3 2 5 2 3 3" xfId="3704"/>
    <cellStyle name="Normal 3 2 5 2 3 3 2" xfId="8303"/>
    <cellStyle name="Normal 3 2 5 2 3 3 2 2" xfId="19136"/>
    <cellStyle name="Normal 3 2 5 2 3 3 2 2 2" xfId="40148"/>
    <cellStyle name="Normal 3 2 5 2 3 3 2 3" xfId="29315"/>
    <cellStyle name="Normal 3 2 5 2 3 3 3" xfId="14537"/>
    <cellStyle name="Normal 3 2 5 2 3 3 3 2" xfId="35549"/>
    <cellStyle name="Normal 3 2 5 2 3 3 4" xfId="24716"/>
    <cellStyle name="Normal 3 2 5 2 3 4" xfId="4859"/>
    <cellStyle name="Normal 3 2 5 2 3 4 2" xfId="9458"/>
    <cellStyle name="Normal 3 2 5 2 3 4 2 2" xfId="20291"/>
    <cellStyle name="Normal 3 2 5 2 3 4 2 2 2" xfId="41303"/>
    <cellStyle name="Normal 3 2 5 2 3 4 2 3" xfId="30470"/>
    <cellStyle name="Normal 3 2 5 2 3 4 3" xfId="15692"/>
    <cellStyle name="Normal 3 2 5 2 3 4 3 2" xfId="36704"/>
    <cellStyle name="Normal 3 2 5 2 3 4 4" xfId="25871"/>
    <cellStyle name="Normal 3 2 5 2 3 5" xfId="5840"/>
    <cellStyle name="Normal 3 2 5 2 3 5 2" xfId="16673"/>
    <cellStyle name="Normal 3 2 5 2 3 5 2 2" xfId="37685"/>
    <cellStyle name="Normal 3 2 5 2 3 5 3" xfId="26852"/>
    <cellStyle name="Normal 3 2 5 2 3 6" xfId="10439"/>
    <cellStyle name="Normal 3 2 5 2 3 6 2" xfId="21272"/>
    <cellStyle name="Normal 3 2 5 2 3 6 2 2" xfId="42284"/>
    <cellStyle name="Normal 3 2 5 2 3 6 3" xfId="31451"/>
    <cellStyle name="Normal 3 2 5 2 3 7" xfId="12074"/>
    <cellStyle name="Normal 3 2 5 2 3 7 2" xfId="33086"/>
    <cellStyle name="Normal 3 2 5 2 3 8" xfId="22253"/>
    <cellStyle name="Normal 3 2 5 2 4" xfId="1568"/>
    <cellStyle name="Normal 3 2 5 2 4 2" xfId="6167"/>
    <cellStyle name="Normal 3 2 5 2 4 2 2" xfId="17000"/>
    <cellStyle name="Normal 3 2 5 2 4 2 2 2" xfId="38012"/>
    <cellStyle name="Normal 3 2 5 2 4 2 3" xfId="27179"/>
    <cellStyle name="Normal 3 2 5 2 4 3" xfId="12401"/>
    <cellStyle name="Normal 3 2 5 2 4 3 2" xfId="33413"/>
    <cellStyle name="Normal 3 2 5 2 4 4" xfId="22580"/>
    <cellStyle name="Normal 3 2 5 2 5" xfId="1930"/>
    <cellStyle name="Normal 3 2 5 2 5 2" xfId="6529"/>
    <cellStyle name="Normal 3 2 5 2 5 2 2" xfId="17362"/>
    <cellStyle name="Normal 3 2 5 2 5 2 2 2" xfId="38374"/>
    <cellStyle name="Normal 3 2 5 2 5 2 3" xfId="27541"/>
    <cellStyle name="Normal 3 2 5 2 5 3" xfId="12763"/>
    <cellStyle name="Normal 3 2 5 2 5 3 2" xfId="33775"/>
    <cellStyle name="Normal 3 2 5 2 5 4" xfId="22942"/>
    <cellStyle name="Normal 3 2 5 2 6" xfId="3050"/>
    <cellStyle name="Normal 3 2 5 2 6 2" xfId="7649"/>
    <cellStyle name="Normal 3 2 5 2 6 2 2" xfId="18482"/>
    <cellStyle name="Normal 3 2 5 2 6 2 2 2" xfId="39494"/>
    <cellStyle name="Normal 3 2 5 2 6 2 3" xfId="28661"/>
    <cellStyle name="Normal 3 2 5 2 6 3" xfId="13883"/>
    <cellStyle name="Normal 3 2 5 2 6 3 2" xfId="34895"/>
    <cellStyle name="Normal 3 2 5 2 6 4" xfId="24062"/>
    <cellStyle name="Normal 3 2 5 2 7" xfId="4031"/>
    <cellStyle name="Normal 3 2 5 2 7 2" xfId="8630"/>
    <cellStyle name="Normal 3 2 5 2 7 2 2" xfId="19463"/>
    <cellStyle name="Normal 3 2 5 2 7 2 2 2" xfId="40475"/>
    <cellStyle name="Normal 3 2 5 2 7 2 3" xfId="29642"/>
    <cellStyle name="Normal 3 2 5 2 7 3" xfId="14864"/>
    <cellStyle name="Normal 3 2 5 2 7 3 2" xfId="35876"/>
    <cellStyle name="Normal 3 2 5 2 7 4" xfId="25043"/>
    <cellStyle name="Normal 3 2 5 2 8" xfId="5186"/>
    <cellStyle name="Normal 3 2 5 2 8 2" xfId="16019"/>
    <cellStyle name="Normal 3 2 5 2 8 2 2" xfId="37031"/>
    <cellStyle name="Normal 3 2 5 2 8 3" xfId="26198"/>
    <cellStyle name="Normal 3 2 5 2 9" xfId="9785"/>
    <cellStyle name="Normal 3 2 5 2 9 2" xfId="20618"/>
    <cellStyle name="Normal 3 2 5 2 9 2 2" xfId="41630"/>
    <cellStyle name="Normal 3 2 5 2 9 3" xfId="30797"/>
    <cellStyle name="Normal 3 2 5 3" xfId="741"/>
    <cellStyle name="Normal 3 2 5 3 2" xfId="2092"/>
    <cellStyle name="Normal 3 2 5 3 2 2" xfId="6691"/>
    <cellStyle name="Normal 3 2 5 3 2 2 2" xfId="17524"/>
    <cellStyle name="Normal 3 2 5 3 2 2 2 2" xfId="38536"/>
    <cellStyle name="Normal 3 2 5 3 2 2 3" xfId="27703"/>
    <cellStyle name="Normal 3 2 5 3 2 3" xfId="12925"/>
    <cellStyle name="Normal 3 2 5 3 2 3 2" xfId="33937"/>
    <cellStyle name="Normal 3 2 5 3 2 4" xfId="23104"/>
    <cellStyle name="Normal 3 2 5 3 3" xfId="3212"/>
    <cellStyle name="Normal 3 2 5 3 3 2" xfId="7811"/>
    <cellStyle name="Normal 3 2 5 3 3 2 2" xfId="18644"/>
    <cellStyle name="Normal 3 2 5 3 3 2 2 2" xfId="39656"/>
    <cellStyle name="Normal 3 2 5 3 3 2 3" xfId="28823"/>
    <cellStyle name="Normal 3 2 5 3 3 3" xfId="14045"/>
    <cellStyle name="Normal 3 2 5 3 3 3 2" xfId="35057"/>
    <cellStyle name="Normal 3 2 5 3 3 4" xfId="24224"/>
    <cellStyle name="Normal 3 2 5 3 4" xfId="4193"/>
    <cellStyle name="Normal 3 2 5 3 4 2" xfId="8792"/>
    <cellStyle name="Normal 3 2 5 3 4 2 2" xfId="19625"/>
    <cellStyle name="Normal 3 2 5 3 4 2 2 2" xfId="40637"/>
    <cellStyle name="Normal 3 2 5 3 4 2 3" xfId="29804"/>
    <cellStyle name="Normal 3 2 5 3 4 3" xfId="15026"/>
    <cellStyle name="Normal 3 2 5 3 4 3 2" xfId="36038"/>
    <cellStyle name="Normal 3 2 5 3 4 4" xfId="25205"/>
    <cellStyle name="Normal 3 2 5 3 5" xfId="5348"/>
    <cellStyle name="Normal 3 2 5 3 5 2" xfId="16181"/>
    <cellStyle name="Normal 3 2 5 3 5 2 2" xfId="37193"/>
    <cellStyle name="Normal 3 2 5 3 5 3" xfId="26360"/>
    <cellStyle name="Normal 3 2 5 3 6" xfId="9947"/>
    <cellStyle name="Normal 3 2 5 3 6 2" xfId="20780"/>
    <cellStyle name="Normal 3 2 5 3 6 2 2" xfId="41792"/>
    <cellStyle name="Normal 3 2 5 3 6 3" xfId="30959"/>
    <cellStyle name="Normal 3 2 5 3 7" xfId="10928"/>
    <cellStyle name="Normal 3 2 5 3 7 2" xfId="31940"/>
    <cellStyle name="Normal 3 2 5 3 8" xfId="11582"/>
    <cellStyle name="Normal 3 2 5 3 8 2" xfId="32594"/>
    <cellStyle name="Normal 3 2 5 3 9" xfId="21761"/>
    <cellStyle name="Normal 3 2 5 4" xfId="1071"/>
    <cellStyle name="Normal 3 2 5 4 2" xfId="2422"/>
    <cellStyle name="Normal 3 2 5 4 2 2" xfId="7021"/>
    <cellStyle name="Normal 3 2 5 4 2 2 2" xfId="17854"/>
    <cellStyle name="Normal 3 2 5 4 2 2 2 2" xfId="38866"/>
    <cellStyle name="Normal 3 2 5 4 2 2 3" xfId="28033"/>
    <cellStyle name="Normal 3 2 5 4 2 3" xfId="13255"/>
    <cellStyle name="Normal 3 2 5 4 2 3 2" xfId="34267"/>
    <cellStyle name="Normal 3 2 5 4 2 4" xfId="23434"/>
    <cellStyle name="Normal 3 2 5 4 3" xfId="3539"/>
    <cellStyle name="Normal 3 2 5 4 3 2" xfId="8138"/>
    <cellStyle name="Normal 3 2 5 4 3 2 2" xfId="18971"/>
    <cellStyle name="Normal 3 2 5 4 3 2 2 2" xfId="39983"/>
    <cellStyle name="Normal 3 2 5 4 3 2 3" xfId="29150"/>
    <cellStyle name="Normal 3 2 5 4 3 3" xfId="14372"/>
    <cellStyle name="Normal 3 2 5 4 3 3 2" xfId="35384"/>
    <cellStyle name="Normal 3 2 5 4 3 4" xfId="24551"/>
    <cellStyle name="Normal 3 2 5 4 4" xfId="4523"/>
    <cellStyle name="Normal 3 2 5 4 4 2" xfId="9122"/>
    <cellStyle name="Normal 3 2 5 4 4 2 2" xfId="19955"/>
    <cellStyle name="Normal 3 2 5 4 4 2 2 2" xfId="40967"/>
    <cellStyle name="Normal 3 2 5 4 4 2 3" xfId="30134"/>
    <cellStyle name="Normal 3 2 5 4 4 3" xfId="15356"/>
    <cellStyle name="Normal 3 2 5 4 4 3 2" xfId="36368"/>
    <cellStyle name="Normal 3 2 5 4 4 4" xfId="25535"/>
    <cellStyle name="Normal 3 2 5 4 5" xfId="5675"/>
    <cellStyle name="Normal 3 2 5 4 5 2" xfId="16508"/>
    <cellStyle name="Normal 3 2 5 4 5 2 2" xfId="37520"/>
    <cellStyle name="Normal 3 2 5 4 5 3" xfId="26687"/>
    <cellStyle name="Normal 3 2 5 4 6" xfId="10274"/>
    <cellStyle name="Normal 3 2 5 4 6 2" xfId="21107"/>
    <cellStyle name="Normal 3 2 5 4 6 2 2" xfId="42119"/>
    <cellStyle name="Normal 3 2 5 4 6 3" xfId="31286"/>
    <cellStyle name="Normal 3 2 5 4 7" xfId="11909"/>
    <cellStyle name="Normal 3 2 5 4 7 2" xfId="32921"/>
    <cellStyle name="Normal 3 2 5 4 8" xfId="22088"/>
    <cellStyle name="Normal 3 2 5 5" xfId="1401"/>
    <cellStyle name="Normal 3 2 5 5 2" xfId="2590"/>
    <cellStyle name="Normal 3 2 5 5 2 2" xfId="7189"/>
    <cellStyle name="Normal 3 2 5 5 2 2 2" xfId="18022"/>
    <cellStyle name="Normal 3 2 5 5 2 2 2 2" xfId="39034"/>
    <cellStyle name="Normal 3 2 5 5 2 2 3" xfId="28201"/>
    <cellStyle name="Normal 3 2 5 5 2 3" xfId="13423"/>
    <cellStyle name="Normal 3 2 5 5 2 3 2" xfId="34435"/>
    <cellStyle name="Normal 3 2 5 5 2 4" xfId="23602"/>
    <cellStyle name="Normal 3 2 5 5 3" xfId="4691"/>
    <cellStyle name="Normal 3 2 5 5 3 2" xfId="9290"/>
    <cellStyle name="Normal 3 2 5 5 3 2 2" xfId="20123"/>
    <cellStyle name="Normal 3 2 5 5 3 2 2 2" xfId="41135"/>
    <cellStyle name="Normal 3 2 5 5 3 2 3" xfId="30302"/>
    <cellStyle name="Normal 3 2 5 5 3 3" xfId="15524"/>
    <cellStyle name="Normal 3 2 5 5 3 3 2" xfId="36536"/>
    <cellStyle name="Normal 3 2 5 5 3 4" xfId="25703"/>
    <cellStyle name="Normal 3 2 5 5 4" xfId="6002"/>
    <cellStyle name="Normal 3 2 5 5 4 2" xfId="16835"/>
    <cellStyle name="Normal 3 2 5 5 4 2 2" xfId="37847"/>
    <cellStyle name="Normal 3 2 5 5 4 3" xfId="27014"/>
    <cellStyle name="Normal 3 2 5 5 5" xfId="12236"/>
    <cellStyle name="Normal 3 2 5 5 5 2" xfId="33248"/>
    <cellStyle name="Normal 3 2 5 5 6" xfId="22415"/>
    <cellStyle name="Normal 3 2 5 6" xfId="1760"/>
    <cellStyle name="Normal 3 2 5 6 2" xfId="6359"/>
    <cellStyle name="Normal 3 2 5 6 2 2" xfId="17192"/>
    <cellStyle name="Normal 3 2 5 6 2 2 2" xfId="38204"/>
    <cellStyle name="Normal 3 2 5 6 2 3" xfId="27371"/>
    <cellStyle name="Normal 3 2 5 6 3" xfId="12593"/>
    <cellStyle name="Normal 3 2 5 6 3 2" xfId="33605"/>
    <cellStyle name="Normal 3 2 5 6 4" xfId="22772"/>
    <cellStyle name="Normal 3 2 5 7" xfId="2885"/>
    <cellStyle name="Normal 3 2 5 7 2" xfId="7484"/>
    <cellStyle name="Normal 3 2 5 7 2 2" xfId="18317"/>
    <cellStyle name="Normal 3 2 5 7 2 2 2" xfId="39329"/>
    <cellStyle name="Normal 3 2 5 7 2 3" xfId="28496"/>
    <cellStyle name="Normal 3 2 5 7 3" xfId="13718"/>
    <cellStyle name="Normal 3 2 5 7 3 2" xfId="34730"/>
    <cellStyle name="Normal 3 2 5 7 4" xfId="23897"/>
    <cellStyle name="Normal 3 2 5 8" xfId="3866"/>
    <cellStyle name="Normal 3 2 5 8 2" xfId="8465"/>
    <cellStyle name="Normal 3 2 5 8 2 2" xfId="19298"/>
    <cellStyle name="Normal 3 2 5 8 2 2 2" xfId="40310"/>
    <cellStyle name="Normal 3 2 5 8 2 3" xfId="29477"/>
    <cellStyle name="Normal 3 2 5 8 3" xfId="14699"/>
    <cellStyle name="Normal 3 2 5 8 3 2" xfId="35711"/>
    <cellStyle name="Normal 3 2 5 8 4" xfId="24878"/>
    <cellStyle name="Normal 3 2 5 9" xfId="5021"/>
    <cellStyle name="Normal 3 2 5 9 2" xfId="15854"/>
    <cellStyle name="Normal 3 2 5 9 2 2" xfId="36866"/>
    <cellStyle name="Normal 3 2 5 9 3" xfId="26033"/>
    <cellStyle name="Normal 3 2 6" xfId="467"/>
    <cellStyle name="Normal 3 2 6 10" xfId="10657"/>
    <cellStyle name="Normal 3 2 6 10 2" xfId="31669"/>
    <cellStyle name="Normal 3 2 6 11" xfId="11311"/>
    <cellStyle name="Normal 3 2 6 11 2" xfId="32323"/>
    <cellStyle name="Normal 3 2 6 12" xfId="21490"/>
    <cellStyle name="Normal 3 2 6 2" xfId="797"/>
    <cellStyle name="Normal 3 2 6 2 2" xfId="2148"/>
    <cellStyle name="Normal 3 2 6 2 2 2" xfId="6747"/>
    <cellStyle name="Normal 3 2 6 2 2 2 2" xfId="17580"/>
    <cellStyle name="Normal 3 2 6 2 2 2 2 2" xfId="38592"/>
    <cellStyle name="Normal 3 2 6 2 2 2 3" xfId="27759"/>
    <cellStyle name="Normal 3 2 6 2 2 3" xfId="12981"/>
    <cellStyle name="Normal 3 2 6 2 2 3 2" xfId="33993"/>
    <cellStyle name="Normal 3 2 6 2 2 4" xfId="23160"/>
    <cellStyle name="Normal 3 2 6 2 3" xfId="3268"/>
    <cellStyle name="Normal 3 2 6 2 3 2" xfId="7867"/>
    <cellStyle name="Normal 3 2 6 2 3 2 2" xfId="18700"/>
    <cellStyle name="Normal 3 2 6 2 3 2 2 2" xfId="39712"/>
    <cellStyle name="Normal 3 2 6 2 3 2 3" xfId="28879"/>
    <cellStyle name="Normal 3 2 6 2 3 3" xfId="14101"/>
    <cellStyle name="Normal 3 2 6 2 3 3 2" xfId="35113"/>
    <cellStyle name="Normal 3 2 6 2 3 4" xfId="24280"/>
    <cellStyle name="Normal 3 2 6 2 4" xfId="4249"/>
    <cellStyle name="Normal 3 2 6 2 4 2" xfId="8848"/>
    <cellStyle name="Normal 3 2 6 2 4 2 2" xfId="19681"/>
    <cellStyle name="Normal 3 2 6 2 4 2 2 2" xfId="40693"/>
    <cellStyle name="Normal 3 2 6 2 4 2 3" xfId="29860"/>
    <cellStyle name="Normal 3 2 6 2 4 3" xfId="15082"/>
    <cellStyle name="Normal 3 2 6 2 4 3 2" xfId="36094"/>
    <cellStyle name="Normal 3 2 6 2 4 4" xfId="25261"/>
    <cellStyle name="Normal 3 2 6 2 5" xfId="5404"/>
    <cellStyle name="Normal 3 2 6 2 5 2" xfId="16237"/>
    <cellStyle name="Normal 3 2 6 2 5 2 2" xfId="37249"/>
    <cellStyle name="Normal 3 2 6 2 5 3" xfId="26416"/>
    <cellStyle name="Normal 3 2 6 2 6" xfId="10003"/>
    <cellStyle name="Normal 3 2 6 2 6 2" xfId="20836"/>
    <cellStyle name="Normal 3 2 6 2 6 2 2" xfId="41848"/>
    <cellStyle name="Normal 3 2 6 2 6 3" xfId="31015"/>
    <cellStyle name="Normal 3 2 6 2 7" xfId="10984"/>
    <cellStyle name="Normal 3 2 6 2 7 2" xfId="31996"/>
    <cellStyle name="Normal 3 2 6 2 8" xfId="11638"/>
    <cellStyle name="Normal 3 2 6 2 8 2" xfId="32650"/>
    <cellStyle name="Normal 3 2 6 2 9" xfId="21817"/>
    <cellStyle name="Normal 3 2 6 3" xfId="1127"/>
    <cellStyle name="Normal 3 2 6 3 2" xfId="2653"/>
    <cellStyle name="Normal 3 2 6 3 2 2" xfId="7252"/>
    <cellStyle name="Normal 3 2 6 3 2 2 2" xfId="18085"/>
    <cellStyle name="Normal 3 2 6 3 2 2 2 2" xfId="39097"/>
    <cellStyle name="Normal 3 2 6 3 2 2 3" xfId="28264"/>
    <cellStyle name="Normal 3 2 6 3 2 3" xfId="13486"/>
    <cellStyle name="Normal 3 2 6 3 2 3 2" xfId="34498"/>
    <cellStyle name="Normal 3 2 6 3 2 4" xfId="23665"/>
    <cellStyle name="Normal 3 2 6 3 3" xfId="3595"/>
    <cellStyle name="Normal 3 2 6 3 3 2" xfId="8194"/>
    <cellStyle name="Normal 3 2 6 3 3 2 2" xfId="19027"/>
    <cellStyle name="Normal 3 2 6 3 3 2 2 2" xfId="40039"/>
    <cellStyle name="Normal 3 2 6 3 3 2 3" xfId="29206"/>
    <cellStyle name="Normal 3 2 6 3 3 3" xfId="14428"/>
    <cellStyle name="Normal 3 2 6 3 3 3 2" xfId="35440"/>
    <cellStyle name="Normal 3 2 6 3 3 4" xfId="24607"/>
    <cellStyle name="Normal 3 2 6 3 4" xfId="4750"/>
    <cellStyle name="Normal 3 2 6 3 4 2" xfId="9349"/>
    <cellStyle name="Normal 3 2 6 3 4 2 2" xfId="20182"/>
    <cellStyle name="Normal 3 2 6 3 4 2 2 2" xfId="41194"/>
    <cellStyle name="Normal 3 2 6 3 4 2 3" xfId="30361"/>
    <cellStyle name="Normal 3 2 6 3 4 3" xfId="15583"/>
    <cellStyle name="Normal 3 2 6 3 4 3 2" xfId="36595"/>
    <cellStyle name="Normal 3 2 6 3 4 4" xfId="25762"/>
    <cellStyle name="Normal 3 2 6 3 5" xfId="5731"/>
    <cellStyle name="Normal 3 2 6 3 5 2" xfId="16564"/>
    <cellStyle name="Normal 3 2 6 3 5 2 2" xfId="37576"/>
    <cellStyle name="Normal 3 2 6 3 5 3" xfId="26743"/>
    <cellStyle name="Normal 3 2 6 3 6" xfId="10330"/>
    <cellStyle name="Normal 3 2 6 3 6 2" xfId="21163"/>
    <cellStyle name="Normal 3 2 6 3 6 2 2" xfId="42175"/>
    <cellStyle name="Normal 3 2 6 3 6 3" xfId="31342"/>
    <cellStyle name="Normal 3 2 6 3 7" xfId="11965"/>
    <cellStyle name="Normal 3 2 6 3 7 2" xfId="32977"/>
    <cellStyle name="Normal 3 2 6 3 8" xfId="22144"/>
    <cellStyle name="Normal 3 2 6 4" xfId="1457"/>
    <cellStyle name="Normal 3 2 6 4 2" xfId="6058"/>
    <cellStyle name="Normal 3 2 6 4 2 2" xfId="16891"/>
    <cellStyle name="Normal 3 2 6 4 2 2 2" xfId="37903"/>
    <cellStyle name="Normal 3 2 6 4 2 3" xfId="27070"/>
    <cellStyle name="Normal 3 2 6 4 3" xfId="12292"/>
    <cellStyle name="Normal 3 2 6 4 3 2" xfId="33304"/>
    <cellStyle name="Normal 3 2 6 4 4" xfId="22471"/>
    <cellStyle name="Normal 3 2 6 5" xfId="1821"/>
    <cellStyle name="Normal 3 2 6 5 2" xfId="6420"/>
    <cellStyle name="Normal 3 2 6 5 2 2" xfId="17253"/>
    <cellStyle name="Normal 3 2 6 5 2 2 2" xfId="38265"/>
    <cellStyle name="Normal 3 2 6 5 2 3" xfId="27432"/>
    <cellStyle name="Normal 3 2 6 5 3" xfId="12654"/>
    <cellStyle name="Normal 3 2 6 5 3 2" xfId="33666"/>
    <cellStyle name="Normal 3 2 6 5 4" xfId="22833"/>
    <cellStyle name="Normal 3 2 6 6" xfId="2941"/>
    <cellStyle name="Normal 3 2 6 6 2" xfId="7540"/>
    <cellStyle name="Normal 3 2 6 6 2 2" xfId="18373"/>
    <cellStyle name="Normal 3 2 6 6 2 2 2" xfId="39385"/>
    <cellStyle name="Normal 3 2 6 6 2 3" xfId="28552"/>
    <cellStyle name="Normal 3 2 6 6 3" xfId="13774"/>
    <cellStyle name="Normal 3 2 6 6 3 2" xfId="34786"/>
    <cellStyle name="Normal 3 2 6 6 4" xfId="23953"/>
    <cellStyle name="Normal 3 2 6 7" xfId="3922"/>
    <cellStyle name="Normal 3 2 6 7 2" xfId="8521"/>
    <cellStyle name="Normal 3 2 6 7 2 2" xfId="19354"/>
    <cellStyle name="Normal 3 2 6 7 2 2 2" xfId="40366"/>
    <cellStyle name="Normal 3 2 6 7 2 3" xfId="29533"/>
    <cellStyle name="Normal 3 2 6 7 3" xfId="14755"/>
    <cellStyle name="Normal 3 2 6 7 3 2" xfId="35767"/>
    <cellStyle name="Normal 3 2 6 7 4" xfId="24934"/>
    <cellStyle name="Normal 3 2 6 8" xfId="5077"/>
    <cellStyle name="Normal 3 2 6 8 2" xfId="15910"/>
    <cellStyle name="Normal 3 2 6 8 2 2" xfId="36922"/>
    <cellStyle name="Normal 3 2 6 8 3" xfId="26089"/>
    <cellStyle name="Normal 3 2 6 9" xfId="9676"/>
    <cellStyle name="Normal 3 2 6 9 2" xfId="20509"/>
    <cellStyle name="Normal 3 2 6 9 2 2" xfId="41521"/>
    <cellStyle name="Normal 3 2 6 9 3" xfId="30688"/>
    <cellStyle name="Normal 3 2 7" xfId="631"/>
    <cellStyle name="Normal 3 2 7 2" xfId="1983"/>
    <cellStyle name="Normal 3 2 7 2 2" xfId="6582"/>
    <cellStyle name="Normal 3 2 7 2 2 2" xfId="17415"/>
    <cellStyle name="Normal 3 2 7 2 2 2 2" xfId="38427"/>
    <cellStyle name="Normal 3 2 7 2 2 3" xfId="27594"/>
    <cellStyle name="Normal 3 2 7 2 3" xfId="12816"/>
    <cellStyle name="Normal 3 2 7 2 3 2" xfId="33828"/>
    <cellStyle name="Normal 3 2 7 2 4" xfId="22995"/>
    <cellStyle name="Normal 3 2 7 3" xfId="3103"/>
    <cellStyle name="Normal 3 2 7 3 2" xfId="7702"/>
    <cellStyle name="Normal 3 2 7 3 2 2" xfId="18535"/>
    <cellStyle name="Normal 3 2 7 3 2 2 2" xfId="39547"/>
    <cellStyle name="Normal 3 2 7 3 2 3" xfId="28714"/>
    <cellStyle name="Normal 3 2 7 3 3" xfId="13936"/>
    <cellStyle name="Normal 3 2 7 3 3 2" xfId="34948"/>
    <cellStyle name="Normal 3 2 7 3 4" xfId="24115"/>
    <cellStyle name="Normal 3 2 7 4" xfId="4084"/>
    <cellStyle name="Normal 3 2 7 4 2" xfId="8683"/>
    <cellStyle name="Normal 3 2 7 4 2 2" xfId="19516"/>
    <cellStyle name="Normal 3 2 7 4 2 2 2" xfId="40528"/>
    <cellStyle name="Normal 3 2 7 4 2 3" xfId="29695"/>
    <cellStyle name="Normal 3 2 7 4 3" xfId="14917"/>
    <cellStyle name="Normal 3 2 7 4 3 2" xfId="35929"/>
    <cellStyle name="Normal 3 2 7 4 4" xfId="25096"/>
    <cellStyle name="Normal 3 2 7 5" xfId="5239"/>
    <cellStyle name="Normal 3 2 7 5 2" xfId="16072"/>
    <cellStyle name="Normal 3 2 7 5 2 2" xfId="37084"/>
    <cellStyle name="Normal 3 2 7 5 3" xfId="26251"/>
    <cellStyle name="Normal 3 2 7 6" xfId="9838"/>
    <cellStyle name="Normal 3 2 7 6 2" xfId="20671"/>
    <cellStyle name="Normal 3 2 7 6 2 2" xfId="41683"/>
    <cellStyle name="Normal 3 2 7 6 3" xfId="30850"/>
    <cellStyle name="Normal 3 2 7 7" xfId="10819"/>
    <cellStyle name="Normal 3 2 7 7 2" xfId="31831"/>
    <cellStyle name="Normal 3 2 7 8" xfId="11473"/>
    <cellStyle name="Normal 3 2 7 8 2" xfId="32485"/>
    <cellStyle name="Normal 3 2 7 9" xfId="21652"/>
    <cellStyle name="Normal 3 2 8" xfId="961"/>
    <cellStyle name="Normal 3 2 8 2" xfId="2313"/>
    <cellStyle name="Normal 3 2 8 2 2" xfId="6912"/>
    <cellStyle name="Normal 3 2 8 2 2 2" xfId="17745"/>
    <cellStyle name="Normal 3 2 8 2 2 2 2" xfId="38757"/>
    <cellStyle name="Normal 3 2 8 2 2 3" xfId="27924"/>
    <cellStyle name="Normal 3 2 8 2 3" xfId="13146"/>
    <cellStyle name="Normal 3 2 8 2 3 2" xfId="34158"/>
    <cellStyle name="Normal 3 2 8 2 4" xfId="23325"/>
    <cellStyle name="Normal 3 2 8 3" xfId="3430"/>
    <cellStyle name="Normal 3 2 8 3 2" xfId="8029"/>
    <cellStyle name="Normal 3 2 8 3 2 2" xfId="18862"/>
    <cellStyle name="Normal 3 2 8 3 2 2 2" xfId="39874"/>
    <cellStyle name="Normal 3 2 8 3 2 3" xfId="29041"/>
    <cellStyle name="Normal 3 2 8 3 3" xfId="14263"/>
    <cellStyle name="Normal 3 2 8 3 3 2" xfId="35275"/>
    <cellStyle name="Normal 3 2 8 3 4" xfId="24442"/>
    <cellStyle name="Normal 3 2 8 4" xfId="4414"/>
    <cellStyle name="Normal 3 2 8 4 2" xfId="9013"/>
    <cellStyle name="Normal 3 2 8 4 2 2" xfId="19846"/>
    <cellStyle name="Normal 3 2 8 4 2 2 2" xfId="40858"/>
    <cellStyle name="Normal 3 2 8 4 2 3" xfId="30025"/>
    <cellStyle name="Normal 3 2 8 4 3" xfId="15247"/>
    <cellStyle name="Normal 3 2 8 4 3 2" xfId="36259"/>
    <cellStyle name="Normal 3 2 8 4 4" xfId="25426"/>
    <cellStyle name="Normal 3 2 8 5" xfId="5566"/>
    <cellStyle name="Normal 3 2 8 5 2" xfId="16399"/>
    <cellStyle name="Normal 3 2 8 5 2 2" xfId="37411"/>
    <cellStyle name="Normal 3 2 8 5 3" xfId="26578"/>
    <cellStyle name="Normal 3 2 8 6" xfId="10165"/>
    <cellStyle name="Normal 3 2 8 6 2" xfId="20998"/>
    <cellStyle name="Normal 3 2 8 6 2 2" xfId="42010"/>
    <cellStyle name="Normal 3 2 8 6 3" xfId="31177"/>
    <cellStyle name="Normal 3 2 8 7" xfId="11800"/>
    <cellStyle name="Normal 3 2 8 7 2" xfId="32812"/>
    <cellStyle name="Normal 3 2 8 8" xfId="21979"/>
    <cellStyle name="Normal 3 2 9" xfId="1291"/>
    <cellStyle name="Normal 3 2 9 2" xfId="2481"/>
    <cellStyle name="Normal 3 2 9 2 2" xfId="7080"/>
    <cellStyle name="Normal 3 2 9 2 2 2" xfId="17913"/>
    <cellStyle name="Normal 3 2 9 2 2 2 2" xfId="38925"/>
    <cellStyle name="Normal 3 2 9 2 2 3" xfId="28092"/>
    <cellStyle name="Normal 3 2 9 2 3" xfId="13314"/>
    <cellStyle name="Normal 3 2 9 2 3 2" xfId="34326"/>
    <cellStyle name="Normal 3 2 9 2 4" xfId="23493"/>
    <cellStyle name="Normal 3 2 9 3" xfId="4582"/>
    <cellStyle name="Normal 3 2 9 3 2" xfId="9181"/>
    <cellStyle name="Normal 3 2 9 3 2 2" xfId="20014"/>
    <cellStyle name="Normal 3 2 9 3 2 2 2" xfId="41026"/>
    <cellStyle name="Normal 3 2 9 3 2 3" xfId="30193"/>
    <cellStyle name="Normal 3 2 9 3 3" xfId="15415"/>
    <cellStyle name="Normal 3 2 9 3 3 2" xfId="36427"/>
    <cellStyle name="Normal 3 2 9 3 4" xfId="25594"/>
    <cellStyle name="Normal 3 2 9 4" xfId="5893"/>
    <cellStyle name="Normal 3 2 9 4 2" xfId="16726"/>
    <cellStyle name="Normal 3 2 9 4 2 2" xfId="37738"/>
    <cellStyle name="Normal 3 2 9 4 3" xfId="26905"/>
    <cellStyle name="Normal 3 2 9 5" xfId="12127"/>
    <cellStyle name="Normal 3 2 9 5 2" xfId="33139"/>
    <cellStyle name="Normal 3 2 9 6" xfId="22306"/>
    <cellStyle name="Normal 3 20" xfId="3754"/>
    <cellStyle name="Normal 3 20 2" xfId="8353"/>
    <cellStyle name="Normal 3 20 2 2" xfId="19186"/>
    <cellStyle name="Normal 3 20 2 2 2" xfId="40198"/>
    <cellStyle name="Normal 3 20 2 3" xfId="29365"/>
    <cellStyle name="Normal 3 20 3" xfId="14587"/>
    <cellStyle name="Normal 3 20 3 2" xfId="35599"/>
    <cellStyle name="Normal 3 20 4" xfId="24766"/>
    <cellStyle name="Normal 3 21" xfId="4909"/>
    <cellStyle name="Normal 3 21 2" xfId="15742"/>
    <cellStyle name="Normal 3 21 2 2" xfId="36754"/>
    <cellStyle name="Normal 3 21 3" xfId="25921"/>
    <cellStyle name="Normal 3 22" xfId="9508"/>
    <cellStyle name="Normal 3 22 2" xfId="20341"/>
    <cellStyle name="Normal 3 22 2 2" xfId="41353"/>
    <cellStyle name="Normal 3 22 3" xfId="30520"/>
    <cellStyle name="Normal 3 23" xfId="10489"/>
    <cellStyle name="Normal 3 23 2" xfId="31501"/>
    <cellStyle name="Normal 3 24" xfId="11143"/>
    <cellStyle name="Normal 3 24 2" xfId="32155"/>
    <cellStyle name="Normal 3 25" xfId="21322"/>
    <cellStyle name="Normal 3 3" xfId="262"/>
    <cellStyle name="Normal 3 3 10" xfId="1656"/>
    <cellStyle name="Normal 3 3 10 2" xfId="6255"/>
    <cellStyle name="Normal 3 3 10 2 2" xfId="17088"/>
    <cellStyle name="Normal 3 3 10 2 2 2" xfId="38100"/>
    <cellStyle name="Normal 3 3 10 2 3" xfId="27267"/>
    <cellStyle name="Normal 3 3 10 3" xfId="12489"/>
    <cellStyle name="Normal 3 3 10 3 2" xfId="33501"/>
    <cellStyle name="Normal 3 3 10 4" xfId="22668"/>
    <cellStyle name="Normal 3 3 11" xfId="2781"/>
    <cellStyle name="Normal 3 3 11 2" xfId="7380"/>
    <cellStyle name="Normal 3 3 11 2 2" xfId="18213"/>
    <cellStyle name="Normal 3 3 11 2 2 2" xfId="39225"/>
    <cellStyle name="Normal 3 3 11 2 3" xfId="28392"/>
    <cellStyle name="Normal 3 3 11 3" xfId="13614"/>
    <cellStyle name="Normal 3 3 11 3 2" xfId="34626"/>
    <cellStyle name="Normal 3 3 11 4" xfId="23793"/>
    <cellStyle name="Normal 3 3 12" xfId="3762"/>
    <cellStyle name="Normal 3 3 12 2" xfId="8361"/>
    <cellStyle name="Normal 3 3 12 2 2" xfId="19194"/>
    <cellStyle name="Normal 3 3 12 2 2 2" xfId="40206"/>
    <cellStyle name="Normal 3 3 12 2 3" xfId="29373"/>
    <cellStyle name="Normal 3 3 12 3" xfId="14595"/>
    <cellStyle name="Normal 3 3 12 3 2" xfId="35607"/>
    <cellStyle name="Normal 3 3 12 4" xfId="24774"/>
    <cellStyle name="Normal 3 3 13" xfId="4917"/>
    <cellStyle name="Normal 3 3 13 2" xfId="15750"/>
    <cellStyle name="Normal 3 3 13 2 2" xfId="36762"/>
    <cellStyle name="Normal 3 3 13 3" xfId="25929"/>
    <cellStyle name="Normal 3 3 14" xfId="9516"/>
    <cellStyle name="Normal 3 3 14 2" xfId="20349"/>
    <cellStyle name="Normal 3 3 14 2 2" xfId="41361"/>
    <cellStyle name="Normal 3 3 14 3" xfId="30528"/>
    <cellStyle name="Normal 3 3 15" xfId="10497"/>
    <cellStyle name="Normal 3 3 15 2" xfId="31509"/>
    <cellStyle name="Normal 3 3 16" xfId="11151"/>
    <cellStyle name="Normal 3 3 16 2" xfId="32163"/>
    <cellStyle name="Normal 3 3 17" xfId="21330"/>
    <cellStyle name="Normal 3 3 2" xfId="276"/>
    <cellStyle name="Normal 3 3 2 10" xfId="3776"/>
    <cellStyle name="Normal 3 3 2 10 2" xfId="8375"/>
    <cellStyle name="Normal 3 3 2 10 2 2" xfId="19208"/>
    <cellStyle name="Normal 3 3 2 10 2 2 2" xfId="40220"/>
    <cellStyle name="Normal 3 3 2 10 2 3" xfId="29387"/>
    <cellStyle name="Normal 3 3 2 10 3" xfId="14609"/>
    <cellStyle name="Normal 3 3 2 10 3 2" xfId="35621"/>
    <cellStyle name="Normal 3 3 2 10 4" xfId="24788"/>
    <cellStyle name="Normal 3 3 2 11" xfId="4931"/>
    <cellStyle name="Normal 3 3 2 11 2" xfId="15764"/>
    <cellStyle name="Normal 3 3 2 11 2 2" xfId="36776"/>
    <cellStyle name="Normal 3 3 2 11 3" xfId="25943"/>
    <cellStyle name="Normal 3 3 2 12" xfId="9530"/>
    <cellStyle name="Normal 3 3 2 12 2" xfId="20363"/>
    <cellStyle name="Normal 3 3 2 12 2 2" xfId="41375"/>
    <cellStyle name="Normal 3 3 2 12 3" xfId="30542"/>
    <cellStyle name="Normal 3 3 2 13" xfId="10511"/>
    <cellStyle name="Normal 3 3 2 13 2" xfId="31523"/>
    <cellStyle name="Normal 3 3 2 14" xfId="11165"/>
    <cellStyle name="Normal 3 3 2 14 2" xfId="32177"/>
    <cellStyle name="Normal 3 3 2 15" xfId="21344"/>
    <cellStyle name="Normal 3 3 2 2" xfId="332"/>
    <cellStyle name="Normal 3 3 2 2 10" xfId="9586"/>
    <cellStyle name="Normal 3 3 2 2 10 2" xfId="20419"/>
    <cellStyle name="Normal 3 3 2 2 10 2 2" xfId="41431"/>
    <cellStyle name="Normal 3 3 2 2 10 3" xfId="30598"/>
    <cellStyle name="Normal 3 3 2 2 11" xfId="10567"/>
    <cellStyle name="Normal 3 3 2 2 11 2" xfId="31579"/>
    <cellStyle name="Normal 3 3 2 2 12" xfId="11221"/>
    <cellStyle name="Normal 3 3 2 2 12 2" xfId="32233"/>
    <cellStyle name="Normal 3 3 2 2 13" xfId="21400"/>
    <cellStyle name="Normal 3 3 2 2 2" xfId="542"/>
    <cellStyle name="Normal 3 3 2 2 2 10" xfId="10732"/>
    <cellStyle name="Normal 3 3 2 2 2 10 2" xfId="31744"/>
    <cellStyle name="Normal 3 3 2 2 2 11" xfId="11386"/>
    <cellStyle name="Normal 3 3 2 2 2 11 2" xfId="32398"/>
    <cellStyle name="Normal 3 3 2 2 2 12" xfId="21565"/>
    <cellStyle name="Normal 3 3 2 2 2 2" xfId="872"/>
    <cellStyle name="Normal 3 3 2 2 2 2 2" xfId="2223"/>
    <cellStyle name="Normal 3 3 2 2 2 2 2 2" xfId="6822"/>
    <cellStyle name="Normal 3 3 2 2 2 2 2 2 2" xfId="17655"/>
    <cellStyle name="Normal 3 3 2 2 2 2 2 2 2 2" xfId="38667"/>
    <cellStyle name="Normal 3 3 2 2 2 2 2 2 3" xfId="27834"/>
    <cellStyle name="Normal 3 3 2 2 2 2 2 3" xfId="13056"/>
    <cellStyle name="Normal 3 3 2 2 2 2 2 3 2" xfId="34068"/>
    <cellStyle name="Normal 3 3 2 2 2 2 2 4" xfId="23235"/>
    <cellStyle name="Normal 3 3 2 2 2 2 3" xfId="3343"/>
    <cellStyle name="Normal 3 3 2 2 2 2 3 2" xfId="7942"/>
    <cellStyle name="Normal 3 3 2 2 2 2 3 2 2" xfId="18775"/>
    <cellStyle name="Normal 3 3 2 2 2 2 3 2 2 2" xfId="39787"/>
    <cellStyle name="Normal 3 3 2 2 2 2 3 2 3" xfId="28954"/>
    <cellStyle name="Normal 3 3 2 2 2 2 3 3" xfId="14176"/>
    <cellStyle name="Normal 3 3 2 2 2 2 3 3 2" xfId="35188"/>
    <cellStyle name="Normal 3 3 2 2 2 2 3 4" xfId="24355"/>
    <cellStyle name="Normal 3 3 2 2 2 2 4" xfId="4324"/>
    <cellStyle name="Normal 3 3 2 2 2 2 4 2" xfId="8923"/>
    <cellStyle name="Normal 3 3 2 2 2 2 4 2 2" xfId="19756"/>
    <cellStyle name="Normal 3 3 2 2 2 2 4 2 2 2" xfId="40768"/>
    <cellStyle name="Normal 3 3 2 2 2 2 4 2 3" xfId="29935"/>
    <cellStyle name="Normal 3 3 2 2 2 2 4 3" xfId="15157"/>
    <cellStyle name="Normal 3 3 2 2 2 2 4 3 2" xfId="36169"/>
    <cellStyle name="Normal 3 3 2 2 2 2 4 4" xfId="25336"/>
    <cellStyle name="Normal 3 3 2 2 2 2 5" xfId="5479"/>
    <cellStyle name="Normal 3 3 2 2 2 2 5 2" xfId="16312"/>
    <cellStyle name="Normal 3 3 2 2 2 2 5 2 2" xfId="37324"/>
    <cellStyle name="Normal 3 3 2 2 2 2 5 3" xfId="26491"/>
    <cellStyle name="Normal 3 3 2 2 2 2 6" xfId="10078"/>
    <cellStyle name="Normal 3 3 2 2 2 2 6 2" xfId="20911"/>
    <cellStyle name="Normal 3 3 2 2 2 2 6 2 2" xfId="41923"/>
    <cellStyle name="Normal 3 3 2 2 2 2 6 3" xfId="31090"/>
    <cellStyle name="Normal 3 3 2 2 2 2 7" xfId="11059"/>
    <cellStyle name="Normal 3 3 2 2 2 2 7 2" xfId="32071"/>
    <cellStyle name="Normal 3 3 2 2 2 2 8" xfId="11713"/>
    <cellStyle name="Normal 3 3 2 2 2 2 8 2" xfId="32725"/>
    <cellStyle name="Normal 3 3 2 2 2 2 9" xfId="21892"/>
    <cellStyle name="Normal 3 3 2 2 2 3" xfId="1202"/>
    <cellStyle name="Normal 3 3 2 2 2 3 2" xfId="2689"/>
    <cellStyle name="Normal 3 3 2 2 2 3 2 2" xfId="7288"/>
    <cellStyle name="Normal 3 3 2 2 2 3 2 2 2" xfId="18121"/>
    <cellStyle name="Normal 3 3 2 2 2 3 2 2 2 2" xfId="39133"/>
    <cellStyle name="Normal 3 3 2 2 2 3 2 2 3" xfId="28300"/>
    <cellStyle name="Normal 3 3 2 2 2 3 2 3" xfId="13522"/>
    <cellStyle name="Normal 3 3 2 2 2 3 2 3 2" xfId="34534"/>
    <cellStyle name="Normal 3 3 2 2 2 3 2 4" xfId="23701"/>
    <cellStyle name="Normal 3 3 2 2 2 3 3" xfId="3670"/>
    <cellStyle name="Normal 3 3 2 2 2 3 3 2" xfId="8269"/>
    <cellStyle name="Normal 3 3 2 2 2 3 3 2 2" xfId="19102"/>
    <cellStyle name="Normal 3 3 2 2 2 3 3 2 2 2" xfId="40114"/>
    <cellStyle name="Normal 3 3 2 2 2 3 3 2 3" xfId="29281"/>
    <cellStyle name="Normal 3 3 2 2 2 3 3 3" xfId="14503"/>
    <cellStyle name="Normal 3 3 2 2 2 3 3 3 2" xfId="35515"/>
    <cellStyle name="Normal 3 3 2 2 2 3 3 4" xfId="24682"/>
    <cellStyle name="Normal 3 3 2 2 2 3 4" xfId="4825"/>
    <cellStyle name="Normal 3 3 2 2 2 3 4 2" xfId="9424"/>
    <cellStyle name="Normal 3 3 2 2 2 3 4 2 2" xfId="20257"/>
    <cellStyle name="Normal 3 3 2 2 2 3 4 2 2 2" xfId="41269"/>
    <cellStyle name="Normal 3 3 2 2 2 3 4 2 3" xfId="30436"/>
    <cellStyle name="Normal 3 3 2 2 2 3 4 3" xfId="15658"/>
    <cellStyle name="Normal 3 3 2 2 2 3 4 3 2" xfId="36670"/>
    <cellStyle name="Normal 3 3 2 2 2 3 4 4" xfId="25837"/>
    <cellStyle name="Normal 3 3 2 2 2 3 5" xfId="5806"/>
    <cellStyle name="Normal 3 3 2 2 2 3 5 2" xfId="16639"/>
    <cellStyle name="Normal 3 3 2 2 2 3 5 2 2" xfId="37651"/>
    <cellStyle name="Normal 3 3 2 2 2 3 5 3" xfId="26818"/>
    <cellStyle name="Normal 3 3 2 2 2 3 6" xfId="10405"/>
    <cellStyle name="Normal 3 3 2 2 2 3 6 2" xfId="21238"/>
    <cellStyle name="Normal 3 3 2 2 2 3 6 2 2" xfId="42250"/>
    <cellStyle name="Normal 3 3 2 2 2 3 6 3" xfId="31417"/>
    <cellStyle name="Normal 3 3 2 2 2 3 7" xfId="12040"/>
    <cellStyle name="Normal 3 3 2 2 2 3 7 2" xfId="33052"/>
    <cellStyle name="Normal 3 3 2 2 2 3 8" xfId="22219"/>
    <cellStyle name="Normal 3 3 2 2 2 4" xfId="1532"/>
    <cellStyle name="Normal 3 3 2 2 2 4 2" xfId="6133"/>
    <cellStyle name="Normal 3 3 2 2 2 4 2 2" xfId="16966"/>
    <cellStyle name="Normal 3 3 2 2 2 4 2 2 2" xfId="37978"/>
    <cellStyle name="Normal 3 3 2 2 2 4 2 3" xfId="27145"/>
    <cellStyle name="Normal 3 3 2 2 2 4 3" xfId="12367"/>
    <cellStyle name="Normal 3 3 2 2 2 4 3 2" xfId="33379"/>
    <cellStyle name="Normal 3 3 2 2 2 4 4" xfId="22546"/>
    <cellStyle name="Normal 3 3 2 2 2 5" xfId="1896"/>
    <cellStyle name="Normal 3 3 2 2 2 5 2" xfId="6495"/>
    <cellStyle name="Normal 3 3 2 2 2 5 2 2" xfId="17328"/>
    <cellStyle name="Normal 3 3 2 2 2 5 2 2 2" xfId="38340"/>
    <cellStyle name="Normal 3 3 2 2 2 5 2 3" xfId="27507"/>
    <cellStyle name="Normal 3 3 2 2 2 5 3" xfId="12729"/>
    <cellStyle name="Normal 3 3 2 2 2 5 3 2" xfId="33741"/>
    <cellStyle name="Normal 3 3 2 2 2 5 4" xfId="22908"/>
    <cellStyle name="Normal 3 3 2 2 2 6" xfId="3016"/>
    <cellStyle name="Normal 3 3 2 2 2 6 2" xfId="7615"/>
    <cellStyle name="Normal 3 3 2 2 2 6 2 2" xfId="18448"/>
    <cellStyle name="Normal 3 3 2 2 2 6 2 2 2" xfId="39460"/>
    <cellStyle name="Normal 3 3 2 2 2 6 2 3" xfId="28627"/>
    <cellStyle name="Normal 3 3 2 2 2 6 3" xfId="13849"/>
    <cellStyle name="Normal 3 3 2 2 2 6 3 2" xfId="34861"/>
    <cellStyle name="Normal 3 3 2 2 2 6 4" xfId="24028"/>
    <cellStyle name="Normal 3 3 2 2 2 7" xfId="3997"/>
    <cellStyle name="Normal 3 3 2 2 2 7 2" xfId="8596"/>
    <cellStyle name="Normal 3 3 2 2 2 7 2 2" xfId="19429"/>
    <cellStyle name="Normal 3 3 2 2 2 7 2 2 2" xfId="40441"/>
    <cellStyle name="Normal 3 3 2 2 2 7 2 3" xfId="29608"/>
    <cellStyle name="Normal 3 3 2 2 2 7 3" xfId="14830"/>
    <cellStyle name="Normal 3 3 2 2 2 7 3 2" xfId="35842"/>
    <cellStyle name="Normal 3 3 2 2 2 7 4" xfId="25009"/>
    <cellStyle name="Normal 3 3 2 2 2 8" xfId="5152"/>
    <cellStyle name="Normal 3 3 2 2 2 8 2" xfId="15985"/>
    <cellStyle name="Normal 3 3 2 2 2 8 2 2" xfId="36997"/>
    <cellStyle name="Normal 3 3 2 2 2 8 3" xfId="26164"/>
    <cellStyle name="Normal 3 3 2 2 2 9" xfId="9751"/>
    <cellStyle name="Normal 3 3 2 2 2 9 2" xfId="20584"/>
    <cellStyle name="Normal 3 3 2 2 2 9 2 2" xfId="41596"/>
    <cellStyle name="Normal 3 3 2 2 2 9 3" xfId="30763"/>
    <cellStyle name="Normal 3 3 2 2 3" xfId="706"/>
    <cellStyle name="Normal 3 3 2 2 3 2" xfId="2058"/>
    <cellStyle name="Normal 3 3 2 2 3 2 2" xfId="6657"/>
    <cellStyle name="Normal 3 3 2 2 3 2 2 2" xfId="17490"/>
    <cellStyle name="Normal 3 3 2 2 3 2 2 2 2" xfId="38502"/>
    <cellStyle name="Normal 3 3 2 2 3 2 2 3" xfId="27669"/>
    <cellStyle name="Normal 3 3 2 2 3 2 3" xfId="12891"/>
    <cellStyle name="Normal 3 3 2 2 3 2 3 2" xfId="33903"/>
    <cellStyle name="Normal 3 3 2 2 3 2 4" xfId="23070"/>
    <cellStyle name="Normal 3 3 2 2 3 3" xfId="3178"/>
    <cellStyle name="Normal 3 3 2 2 3 3 2" xfId="7777"/>
    <cellStyle name="Normal 3 3 2 2 3 3 2 2" xfId="18610"/>
    <cellStyle name="Normal 3 3 2 2 3 3 2 2 2" xfId="39622"/>
    <cellStyle name="Normal 3 3 2 2 3 3 2 3" xfId="28789"/>
    <cellStyle name="Normal 3 3 2 2 3 3 3" xfId="14011"/>
    <cellStyle name="Normal 3 3 2 2 3 3 3 2" xfId="35023"/>
    <cellStyle name="Normal 3 3 2 2 3 3 4" xfId="24190"/>
    <cellStyle name="Normal 3 3 2 2 3 4" xfId="4159"/>
    <cellStyle name="Normal 3 3 2 2 3 4 2" xfId="8758"/>
    <cellStyle name="Normal 3 3 2 2 3 4 2 2" xfId="19591"/>
    <cellStyle name="Normal 3 3 2 2 3 4 2 2 2" xfId="40603"/>
    <cellStyle name="Normal 3 3 2 2 3 4 2 3" xfId="29770"/>
    <cellStyle name="Normal 3 3 2 2 3 4 3" xfId="14992"/>
    <cellStyle name="Normal 3 3 2 2 3 4 3 2" xfId="36004"/>
    <cellStyle name="Normal 3 3 2 2 3 4 4" xfId="25171"/>
    <cellStyle name="Normal 3 3 2 2 3 5" xfId="5314"/>
    <cellStyle name="Normal 3 3 2 2 3 5 2" xfId="16147"/>
    <cellStyle name="Normal 3 3 2 2 3 5 2 2" xfId="37159"/>
    <cellStyle name="Normal 3 3 2 2 3 5 3" xfId="26326"/>
    <cellStyle name="Normal 3 3 2 2 3 6" xfId="9913"/>
    <cellStyle name="Normal 3 3 2 2 3 6 2" xfId="20746"/>
    <cellStyle name="Normal 3 3 2 2 3 6 2 2" xfId="41758"/>
    <cellStyle name="Normal 3 3 2 2 3 6 3" xfId="30925"/>
    <cellStyle name="Normal 3 3 2 2 3 7" xfId="10894"/>
    <cellStyle name="Normal 3 3 2 2 3 7 2" xfId="31906"/>
    <cellStyle name="Normal 3 3 2 2 3 8" xfId="11548"/>
    <cellStyle name="Normal 3 3 2 2 3 8 2" xfId="32560"/>
    <cellStyle name="Normal 3 3 2 2 3 9" xfId="21727"/>
    <cellStyle name="Normal 3 3 2 2 4" xfId="1036"/>
    <cellStyle name="Normal 3 3 2 2 4 2" xfId="2388"/>
    <cellStyle name="Normal 3 3 2 2 4 2 2" xfId="6987"/>
    <cellStyle name="Normal 3 3 2 2 4 2 2 2" xfId="17820"/>
    <cellStyle name="Normal 3 3 2 2 4 2 2 2 2" xfId="38832"/>
    <cellStyle name="Normal 3 3 2 2 4 2 2 3" xfId="27999"/>
    <cellStyle name="Normal 3 3 2 2 4 2 3" xfId="13221"/>
    <cellStyle name="Normal 3 3 2 2 4 2 3 2" xfId="34233"/>
    <cellStyle name="Normal 3 3 2 2 4 2 4" xfId="23400"/>
    <cellStyle name="Normal 3 3 2 2 4 3" xfId="3505"/>
    <cellStyle name="Normal 3 3 2 2 4 3 2" xfId="8104"/>
    <cellStyle name="Normal 3 3 2 2 4 3 2 2" xfId="18937"/>
    <cellStyle name="Normal 3 3 2 2 4 3 2 2 2" xfId="39949"/>
    <cellStyle name="Normal 3 3 2 2 4 3 2 3" xfId="29116"/>
    <cellStyle name="Normal 3 3 2 2 4 3 3" xfId="14338"/>
    <cellStyle name="Normal 3 3 2 2 4 3 3 2" xfId="35350"/>
    <cellStyle name="Normal 3 3 2 2 4 3 4" xfId="24517"/>
    <cellStyle name="Normal 3 3 2 2 4 4" xfId="4489"/>
    <cellStyle name="Normal 3 3 2 2 4 4 2" xfId="9088"/>
    <cellStyle name="Normal 3 3 2 2 4 4 2 2" xfId="19921"/>
    <cellStyle name="Normal 3 3 2 2 4 4 2 2 2" xfId="40933"/>
    <cellStyle name="Normal 3 3 2 2 4 4 2 3" xfId="30100"/>
    <cellStyle name="Normal 3 3 2 2 4 4 3" xfId="15322"/>
    <cellStyle name="Normal 3 3 2 2 4 4 3 2" xfId="36334"/>
    <cellStyle name="Normal 3 3 2 2 4 4 4" xfId="25501"/>
    <cellStyle name="Normal 3 3 2 2 4 5" xfId="5641"/>
    <cellStyle name="Normal 3 3 2 2 4 5 2" xfId="16474"/>
    <cellStyle name="Normal 3 3 2 2 4 5 2 2" xfId="37486"/>
    <cellStyle name="Normal 3 3 2 2 4 5 3" xfId="26653"/>
    <cellStyle name="Normal 3 3 2 2 4 6" xfId="10240"/>
    <cellStyle name="Normal 3 3 2 2 4 6 2" xfId="21073"/>
    <cellStyle name="Normal 3 3 2 2 4 6 2 2" xfId="42085"/>
    <cellStyle name="Normal 3 3 2 2 4 6 3" xfId="31252"/>
    <cellStyle name="Normal 3 3 2 2 4 7" xfId="11875"/>
    <cellStyle name="Normal 3 3 2 2 4 7 2" xfId="32887"/>
    <cellStyle name="Normal 3 3 2 2 4 8" xfId="22054"/>
    <cellStyle name="Normal 3 3 2 2 5" xfId="1366"/>
    <cellStyle name="Normal 3 3 2 2 5 2" xfId="2556"/>
    <cellStyle name="Normal 3 3 2 2 5 2 2" xfId="7155"/>
    <cellStyle name="Normal 3 3 2 2 5 2 2 2" xfId="17988"/>
    <cellStyle name="Normal 3 3 2 2 5 2 2 2 2" xfId="39000"/>
    <cellStyle name="Normal 3 3 2 2 5 2 2 3" xfId="28167"/>
    <cellStyle name="Normal 3 3 2 2 5 2 3" xfId="13389"/>
    <cellStyle name="Normal 3 3 2 2 5 2 3 2" xfId="34401"/>
    <cellStyle name="Normal 3 3 2 2 5 2 4" xfId="23568"/>
    <cellStyle name="Normal 3 3 2 2 5 3" xfId="4657"/>
    <cellStyle name="Normal 3 3 2 2 5 3 2" xfId="9256"/>
    <cellStyle name="Normal 3 3 2 2 5 3 2 2" xfId="20089"/>
    <cellStyle name="Normal 3 3 2 2 5 3 2 2 2" xfId="41101"/>
    <cellStyle name="Normal 3 3 2 2 5 3 2 3" xfId="30268"/>
    <cellStyle name="Normal 3 3 2 2 5 3 3" xfId="15490"/>
    <cellStyle name="Normal 3 3 2 2 5 3 3 2" xfId="36502"/>
    <cellStyle name="Normal 3 3 2 2 5 3 4" xfId="25669"/>
    <cellStyle name="Normal 3 3 2 2 5 4" xfId="5968"/>
    <cellStyle name="Normal 3 3 2 2 5 4 2" xfId="16801"/>
    <cellStyle name="Normal 3 3 2 2 5 4 2 2" xfId="37813"/>
    <cellStyle name="Normal 3 3 2 2 5 4 3" xfId="26980"/>
    <cellStyle name="Normal 3 3 2 2 5 5" xfId="12202"/>
    <cellStyle name="Normal 3 3 2 2 5 5 2" xfId="33214"/>
    <cellStyle name="Normal 3 3 2 2 5 6" xfId="22381"/>
    <cellStyle name="Normal 3 3 2 2 6" xfId="1726"/>
    <cellStyle name="Normal 3 3 2 2 6 2" xfId="6325"/>
    <cellStyle name="Normal 3 3 2 2 6 2 2" xfId="17158"/>
    <cellStyle name="Normal 3 3 2 2 6 2 2 2" xfId="38170"/>
    <cellStyle name="Normal 3 3 2 2 6 2 3" xfId="27337"/>
    <cellStyle name="Normal 3 3 2 2 6 3" xfId="12559"/>
    <cellStyle name="Normal 3 3 2 2 6 3 2" xfId="33571"/>
    <cellStyle name="Normal 3 3 2 2 6 4" xfId="22738"/>
    <cellStyle name="Normal 3 3 2 2 7" xfId="2851"/>
    <cellStyle name="Normal 3 3 2 2 7 2" xfId="7450"/>
    <cellStyle name="Normal 3 3 2 2 7 2 2" xfId="18283"/>
    <cellStyle name="Normal 3 3 2 2 7 2 2 2" xfId="39295"/>
    <cellStyle name="Normal 3 3 2 2 7 2 3" xfId="28462"/>
    <cellStyle name="Normal 3 3 2 2 7 3" xfId="13684"/>
    <cellStyle name="Normal 3 3 2 2 7 3 2" xfId="34696"/>
    <cellStyle name="Normal 3 3 2 2 7 4" xfId="23863"/>
    <cellStyle name="Normal 3 3 2 2 8" xfId="3832"/>
    <cellStyle name="Normal 3 3 2 2 8 2" xfId="8431"/>
    <cellStyle name="Normal 3 3 2 2 8 2 2" xfId="19264"/>
    <cellStyle name="Normal 3 3 2 2 8 2 2 2" xfId="40276"/>
    <cellStyle name="Normal 3 3 2 2 8 2 3" xfId="29443"/>
    <cellStyle name="Normal 3 3 2 2 8 3" xfId="14665"/>
    <cellStyle name="Normal 3 3 2 2 8 3 2" xfId="35677"/>
    <cellStyle name="Normal 3 3 2 2 8 4" xfId="24844"/>
    <cellStyle name="Normal 3 3 2 2 9" xfId="4987"/>
    <cellStyle name="Normal 3 3 2 2 9 2" xfId="15820"/>
    <cellStyle name="Normal 3 3 2 2 9 2 2" xfId="36832"/>
    <cellStyle name="Normal 3 3 2 2 9 3" xfId="25999"/>
    <cellStyle name="Normal 3 3 2 3" xfId="386"/>
    <cellStyle name="Normal 3 3 2 3 10" xfId="9639"/>
    <cellStyle name="Normal 3 3 2 3 10 2" xfId="20472"/>
    <cellStyle name="Normal 3 3 2 3 10 2 2" xfId="41484"/>
    <cellStyle name="Normal 3 3 2 3 10 3" xfId="30651"/>
    <cellStyle name="Normal 3 3 2 3 11" xfId="10620"/>
    <cellStyle name="Normal 3 3 2 3 11 2" xfId="31632"/>
    <cellStyle name="Normal 3 3 2 3 12" xfId="11274"/>
    <cellStyle name="Normal 3 3 2 3 12 2" xfId="32286"/>
    <cellStyle name="Normal 3 3 2 3 13" xfId="21453"/>
    <cellStyle name="Normal 3 3 2 3 2" xfId="597"/>
    <cellStyle name="Normal 3 3 2 3 2 10" xfId="10785"/>
    <cellStyle name="Normal 3 3 2 3 2 10 2" xfId="31797"/>
    <cellStyle name="Normal 3 3 2 3 2 11" xfId="11439"/>
    <cellStyle name="Normal 3 3 2 3 2 11 2" xfId="32451"/>
    <cellStyle name="Normal 3 3 2 3 2 12" xfId="21618"/>
    <cellStyle name="Normal 3 3 2 3 2 2" xfId="927"/>
    <cellStyle name="Normal 3 3 2 3 2 2 2" xfId="2276"/>
    <cellStyle name="Normal 3 3 2 3 2 2 2 2" xfId="6875"/>
    <cellStyle name="Normal 3 3 2 3 2 2 2 2 2" xfId="17708"/>
    <cellStyle name="Normal 3 3 2 3 2 2 2 2 2 2" xfId="38720"/>
    <cellStyle name="Normal 3 3 2 3 2 2 2 2 3" xfId="27887"/>
    <cellStyle name="Normal 3 3 2 3 2 2 2 3" xfId="13109"/>
    <cellStyle name="Normal 3 3 2 3 2 2 2 3 2" xfId="34121"/>
    <cellStyle name="Normal 3 3 2 3 2 2 2 4" xfId="23288"/>
    <cellStyle name="Normal 3 3 2 3 2 2 3" xfId="3396"/>
    <cellStyle name="Normal 3 3 2 3 2 2 3 2" xfId="7995"/>
    <cellStyle name="Normal 3 3 2 3 2 2 3 2 2" xfId="18828"/>
    <cellStyle name="Normal 3 3 2 3 2 2 3 2 2 2" xfId="39840"/>
    <cellStyle name="Normal 3 3 2 3 2 2 3 2 3" xfId="29007"/>
    <cellStyle name="Normal 3 3 2 3 2 2 3 3" xfId="14229"/>
    <cellStyle name="Normal 3 3 2 3 2 2 3 3 2" xfId="35241"/>
    <cellStyle name="Normal 3 3 2 3 2 2 3 4" xfId="24408"/>
    <cellStyle name="Normal 3 3 2 3 2 2 4" xfId="4377"/>
    <cellStyle name="Normal 3 3 2 3 2 2 4 2" xfId="8976"/>
    <cellStyle name="Normal 3 3 2 3 2 2 4 2 2" xfId="19809"/>
    <cellStyle name="Normal 3 3 2 3 2 2 4 2 2 2" xfId="40821"/>
    <cellStyle name="Normal 3 3 2 3 2 2 4 2 3" xfId="29988"/>
    <cellStyle name="Normal 3 3 2 3 2 2 4 3" xfId="15210"/>
    <cellStyle name="Normal 3 3 2 3 2 2 4 3 2" xfId="36222"/>
    <cellStyle name="Normal 3 3 2 3 2 2 4 4" xfId="25389"/>
    <cellStyle name="Normal 3 3 2 3 2 2 5" xfId="5532"/>
    <cellStyle name="Normal 3 3 2 3 2 2 5 2" xfId="16365"/>
    <cellStyle name="Normal 3 3 2 3 2 2 5 2 2" xfId="37377"/>
    <cellStyle name="Normal 3 3 2 3 2 2 5 3" xfId="26544"/>
    <cellStyle name="Normal 3 3 2 3 2 2 6" xfId="10131"/>
    <cellStyle name="Normal 3 3 2 3 2 2 6 2" xfId="20964"/>
    <cellStyle name="Normal 3 3 2 3 2 2 6 2 2" xfId="41976"/>
    <cellStyle name="Normal 3 3 2 3 2 2 6 3" xfId="31143"/>
    <cellStyle name="Normal 3 3 2 3 2 2 7" xfId="11112"/>
    <cellStyle name="Normal 3 3 2 3 2 2 7 2" xfId="32124"/>
    <cellStyle name="Normal 3 3 2 3 2 2 8" xfId="11766"/>
    <cellStyle name="Normal 3 3 2 3 2 2 8 2" xfId="32778"/>
    <cellStyle name="Normal 3 3 2 3 2 2 9" xfId="21945"/>
    <cellStyle name="Normal 3 3 2 3 2 3" xfId="1257"/>
    <cellStyle name="Normal 3 3 2 3 2 3 2" xfId="2742"/>
    <cellStyle name="Normal 3 3 2 3 2 3 2 2" xfId="7341"/>
    <cellStyle name="Normal 3 3 2 3 2 3 2 2 2" xfId="18174"/>
    <cellStyle name="Normal 3 3 2 3 2 3 2 2 2 2" xfId="39186"/>
    <cellStyle name="Normal 3 3 2 3 2 3 2 2 3" xfId="28353"/>
    <cellStyle name="Normal 3 3 2 3 2 3 2 3" xfId="13575"/>
    <cellStyle name="Normal 3 3 2 3 2 3 2 3 2" xfId="34587"/>
    <cellStyle name="Normal 3 3 2 3 2 3 2 4" xfId="23754"/>
    <cellStyle name="Normal 3 3 2 3 2 3 3" xfId="3723"/>
    <cellStyle name="Normal 3 3 2 3 2 3 3 2" xfId="8322"/>
    <cellStyle name="Normal 3 3 2 3 2 3 3 2 2" xfId="19155"/>
    <cellStyle name="Normal 3 3 2 3 2 3 3 2 2 2" xfId="40167"/>
    <cellStyle name="Normal 3 3 2 3 2 3 3 2 3" xfId="29334"/>
    <cellStyle name="Normal 3 3 2 3 2 3 3 3" xfId="14556"/>
    <cellStyle name="Normal 3 3 2 3 2 3 3 3 2" xfId="35568"/>
    <cellStyle name="Normal 3 3 2 3 2 3 3 4" xfId="24735"/>
    <cellStyle name="Normal 3 3 2 3 2 3 4" xfId="4878"/>
    <cellStyle name="Normal 3 3 2 3 2 3 4 2" xfId="9477"/>
    <cellStyle name="Normal 3 3 2 3 2 3 4 2 2" xfId="20310"/>
    <cellStyle name="Normal 3 3 2 3 2 3 4 2 2 2" xfId="41322"/>
    <cellStyle name="Normal 3 3 2 3 2 3 4 2 3" xfId="30489"/>
    <cellStyle name="Normal 3 3 2 3 2 3 4 3" xfId="15711"/>
    <cellStyle name="Normal 3 3 2 3 2 3 4 3 2" xfId="36723"/>
    <cellStyle name="Normal 3 3 2 3 2 3 4 4" xfId="25890"/>
    <cellStyle name="Normal 3 3 2 3 2 3 5" xfId="5859"/>
    <cellStyle name="Normal 3 3 2 3 2 3 5 2" xfId="16692"/>
    <cellStyle name="Normal 3 3 2 3 2 3 5 2 2" xfId="37704"/>
    <cellStyle name="Normal 3 3 2 3 2 3 5 3" xfId="26871"/>
    <cellStyle name="Normal 3 3 2 3 2 3 6" xfId="10458"/>
    <cellStyle name="Normal 3 3 2 3 2 3 6 2" xfId="21291"/>
    <cellStyle name="Normal 3 3 2 3 2 3 6 2 2" xfId="42303"/>
    <cellStyle name="Normal 3 3 2 3 2 3 6 3" xfId="31470"/>
    <cellStyle name="Normal 3 3 2 3 2 3 7" xfId="12093"/>
    <cellStyle name="Normal 3 3 2 3 2 3 7 2" xfId="33105"/>
    <cellStyle name="Normal 3 3 2 3 2 3 8" xfId="22272"/>
    <cellStyle name="Normal 3 3 2 3 2 4" xfId="1587"/>
    <cellStyle name="Normal 3 3 2 3 2 4 2" xfId="6186"/>
    <cellStyle name="Normal 3 3 2 3 2 4 2 2" xfId="17019"/>
    <cellStyle name="Normal 3 3 2 3 2 4 2 2 2" xfId="38031"/>
    <cellStyle name="Normal 3 3 2 3 2 4 2 3" xfId="27198"/>
    <cellStyle name="Normal 3 3 2 3 2 4 3" xfId="12420"/>
    <cellStyle name="Normal 3 3 2 3 2 4 3 2" xfId="33432"/>
    <cellStyle name="Normal 3 3 2 3 2 4 4" xfId="22599"/>
    <cellStyle name="Normal 3 3 2 3 2 5" xfId="1949"/>
    <cellStyle name="Normal 3 3 2 3 2 5 2" xfId="6548"/>
    <cellStyle name="Normal 3 3 2 3 2 5 2 2" xfId="17381"/>
    <cellStyle name="Normal 3 3 2 3 2 5 2 2 2" xfId="38393"/>
    <cellStyle name="Normal 3 3 2 3 2 5 2 3" xfId="27560"/>
    <cellStyle name="Normal 3 3 2 3 2 5 3" xfId="12782"/>
    <cellStyle name="Normal 3 3 2 3 2 5 3 2" xfId="33794"/>
    <cellStyle name="Normal 3 3 2 3 2 5 4" xfId="22961"/>
    <cellStyle name="Normal 3 3 2 3 2 6" xfId="3069"/>
    <cellStyle name="Normal 3 3 2 3 2 6 2" xfId="7668"/>
    <cellStyle name="Normal 3 3 2 3 2 6 2 2" xfId="18501"/>
    <cellStyle name="Normal 3 3 2 3 2 6 2 2 2" xfId="39513"/>
    <cellStyle name="Normal 3 3 2 3 2 6 2 3" xfId="28680"/>
    <cellStyle name="Normal 3 3 2 3 2 6 3" xfId="13902"/>
    <cellStyle name="Normal 3 3 2 3 2 6 3 2" xfId="34914"/>
    <cellStyle name="Normal 3 3 2 3 2 6 4" xfId="24081"/>
    <cellStyle name="Normal 3 3 2 3 2 7" xfId="4050"/>
    <cellStyle name="Normal 3 3 2 3 2 7 2" xfId="8649"/>
    <cellStyle name="Normal 3 3 2 3 2 7 2 2" xfId="19482"/>
    <cellStyle name="Normal 3 3 2 3 2 7 2 2 2" xfId="40494"/>
    <cellStyle name="Normal 3 3 2 3 2 7 2 3" xfId="29661"/>
    <cellStyle name="Normal 3 3 2 3 2 7 3" xfId="14883"/>
    <cellStyle name="Normal 3 3 2 3 2 7 3 2" xfId="35895"/>
    <cellStyle name="Normal 3 3 2 3 2 7 4" xfId="25062"/>
    <cellStyle name="Normal 3 3 2 3 2 8" xfId="5205"/>
    <cellStyle name="Normal 3 3 2 3 2 8 2" xfId="16038"/>
    <cellStyle name="Normal 3 3 2 3 2 8 2 2" xfId="37050"/>
    <cellStyle name="Normal 3 3 2 3 2 8 3" xfId="26217"/>
    <cellStyle name="Normal 3 3 2 3 2 9" xfId="9804"/>
    <cellStyle name="Normal 3 3 2 3 2 9 2" xfId="20637"/>
    <cellStyle name="Normal 3 3 2 3 2 9 2 2" xfId="41649"/>
    <cellStyle name="Normal 3 3 2 3 2 9 3" xfId="30816"/>
    <cellStyle name="Normal 3 3 2 3 3" xfId="760"/>
    <cellStyle name="Normal 3 3 2 3 3 2" xfId="2111"/>
    <cellStyle name="Normal 3 3 2 3 3 2 2" xfId="6710"/>
    <cellStyle name="Normal 3 3 2 3 3 2 2 2" xfId="17543"/>
    <cellStyle name="Normal 3 3 2 3 3 2 2 2 2" xfId="38555"/>
    <cellStyle name="Normal 3 3 2 3 3 2 2 3" xfId="27722"/>
    <cellStyle name="Normal 3 3 2 3 3 2 3" xfId="12944"/>
    <cellStyle name="Normal 3 3 2 3 3 2 3 2" xfId="33956"/>
    <cellStyle name="Normal 3 3 2 3 3 2 4" xfId="23123"/>
    <cellStyle name="Normal 3 3 2 3 3 3" xfId="3231"/>
    <cellStyle name="Normal 3 3 2 3 3 3 2" xfId="7830"/>
    <cellStyle name="Normal 3 3 2 3 3 3 2 2" xfId="18663"/>
    <cellStyle name="Normal 3 3 2 3 3 3 2 2 2" xfId="39675"/>
    <cellStyle name="Normal 3 3 2 3 3 3 2 3" xfId="28842"/>
    <cellStyle name="Normal 3 3 2 3 3 3 3" xfId="14064"/>
    <cellStyle name="Normal 3 3 2 3 3 3 3 2" xfId="35076"/>
    <cellStyle name="Normal 3 3 2 3 3 3 4" xfId="24243"/>
    <cellStyle name="Normal 3 3 2 3 3 4" xfId="4212"/>
    <cellStyle name="Normal 3 3 2 3 3 4 2" xfId="8811"/>
    <cellStyle name="Normal 3 3 2 3 3 4 2 2" xfId="19644"/>
    <cellStyle name="Normal 3 3 2 3 3 4 2 2 2" xfId="40656"/>
    <cellStyle name="Normal 3 3 2 3 3 4 2 3" xfId="29823"/>
    <cellStyle name="Normal 3 3 2 3 3 4 3" xfId="15045"/>
    <cellStyle name="Normal 3 3 2 3 3 4 3 2" xfId="36057"/>
    <cellStyle name="Normal 3 3 2 3 3 4 4" xfId="25224"/>
    <cellStyle name="Normal 3 3 2 3 3 5" xfId="5367"/>
    <cellStyle name="Normal 3 3 2 3 3 5 2" xfId="16200"/>
    <cellStyle name="Normal 3 3 2 3 3 5 2 2" xfId="37212"/>
    <cellStyle name="Normal 3 3 2 3 3 5 3" xfId="26379"/>
    <cellStyle name="Normal 3 3 2 3 3 6" xfId="9966"/>
    <cellStyle name="Normal 3 3 2 3 3 6 2" xfId="20799"/>
    <cellStyle name="Normal 3 3 2 3 3 6 2 2" xfId="41811"/>
    <cellStyle name="Normal 3 3 2 3 3 6 3" xfId="30978"/>
    <cellStyle name="Normal 3 3 2 3 3 7" xfId="10947"/>
    <cellStyle name="Normal 3 3 2 3 3 7 2" xfId="31959"/>
    <cellStyle name="Normal 3 3 2 3 3 8" xfId="11601"/>
    <cellStyle name="Normal 3 3 2 3 3 8 2" xfId="32613"/>
    <cellStyle name="Normal 3 3 2 3 3 9" xfId="21780"/>
    <cellStyle name="Normal 3 3 2 3 4" xfId="1090"/>
    <cellStyle name="Normal 3 3 2 3 4 2" xfId="2441"/>
    <cellStyle name="Normal 3 3 2 3 4 2 2" xfId="7040"/>
    <cellStyle name="Normal 3 3 2 3 4 2 2 2" xfId="17873"/>
    <cellStyle name="Normal 3 3 2 3 4 2 2 2 2" xfId="38885"/>
    <cellStyle name="Normal 3 3 2 3 4 2 2 3" xfId="28052"/>
    <cellStyle name="Normal 3 3 2 3 4 2 3" xfId="13274"/>
    <cellStyle name="Normal 3 3 2 3 4 2 3 2" xfId="34286"/>
    <cellStyle name="Normal 3 3 2 3 4 2 4" xfId="23453"/>
    <cellStyle name="Normal 3 3 2 3 4 3" xfId="3558"/>
    <cellStyle name="Normal 3 3 2 3 4 3 2" xfId="8157"/>
    <cellStyle name="Normal 3 3 2 3 4 3 2 2" xfId="18990"/>
    <cellStyle name="Normal 3 3 2 3 4 3 2 2 2" xfId="40002"/>
    <cellStyle name="Normal 3 3 2 3 4 3 2 3" xfId="29169"/>
    <cellStyle name="Normal 3 3 2 3 4 3 3" xfId="14391"/>
    <cellStyle name="Normal 3 3 2 3 4 3 3 2" xfId="35403"/>
    <cellStyle name="Normal 3 3 2 3 4 3 4" xfId="24570"/>
    <cellStyle name="Normal 3 3 2 3 4 4" xfId="4542"/>
    <cellStyle name="Normal 3 3 2 3 4 4 2" xfId="9141"/>
    <cellStyle name="Normal 3 3 2 3 4 4 2 2" xfId="19974"/>
    <cellStyle name="Normal 3 3 2 3 4 4 2 2 2" xfId="40986"/>
    <cellStyle name="Normal 3 3 2 3 4 4 2 3" xfId="30153"/>
    <cellStyle name="Normal 3 3 2 3 4 4 3" xfId="15375"/>
    <cellStyle name="Normal 3 3 2 3 4 4 3 2" xfId="36387"/>
    <cellStyle name="Normal 3 3 2 3 4 4 4" xfId="25554"/>
    <cellStyle name="Normal 3 3 2 3 4 5" xfId="5694"/>
    <cellStyle name="Normal 3 3 2 3 4 5 2" xfId="16527"/>
    <cellStyle name="Normal 3 3 2 3 4 5 2 2" xfId="37539"/>
    <cellStyle name="Normal 3 3 2 3 4 5 3" xfId="26706"/>
    <cellStyle name="Normal 3 3 2 3 4 6" xfId="10293"/>
    <cellStyle name="Normal 3 3 2 3 4 6 2" xfId="21126"/>
    <cellStyle name="Normal 3 3 2 3 4 6 2 2" xfId="42138"/>
    <cellStyle name="Normal 3 3 2 3 4 6 3" xfId="31305"/>
    <cellStyle name="Normal 3 3 2 3 4 7" xfId="11928"/>
    <cellStyle name="Normal 3 3 2 3 4 7 2" xfId="32940"/>
    <cellStyle name="Normal 3 3 2 3 4 8" xfId="22107"/>
    <cellStyle name="Normal 3 3 2 3 5" xfId="1420"/>
    <cellStyle name="Normal 3 3 2 3 5 2" xfId="2609"/>
    <cellStyle name="Normal 3 3 2 3 5 2 2" xfId="7208"/>
    <cellStyle name="Normal 3 3 2 3 5 2 2 2" xfId="18041"/>
    <cellStyle name="Normal 3 3 2 3 5 2 2 2 2" xfId="39053"/>
    <cellStyle name="Normal 3 3 2 3 5 2 2 3" xfId="28220"/>
    <cellStyle name="Normal 3 3 2 3 5 2 3" xfId="13442"/>
    <cellStyle name="Normal 3 3 2 3 5 2 3 2" xfId="34454"/>
    <cellStyle name="Normal 3 3 2 3 5 2 4" xfId="23621"/>
    <cellStyle name="Normal 3 3 2 3 5 3" xfId="4710"/>
    <cellStyle name="Normal 3 3 2 3 5 3 2" xfId="9309"/>
    <cellStyle name="Normal 3 3 2 3 5 3 2 2" xfId="20142"/>
    <cellStyle name="Normal 3 3 2 3 5 3 2 2 2" xfId="41154"/>
    <cellStyle name="Normal 3 3 2 3 5 3 2 3" xfId="30321"/>
    <cellStyle name="Normal 3 3 2 3 5 3 3" xfId="15543"/>
    <cellStyle name="Normal 3 3 2 3 5 3 3 2" xfId="36555"/>
    <cellStyle name="Normal 3 3 2 3 5 3 4" xfId="25722"/>
    <cellStyle name="Normal 3 3 2 3 5 4" xfId="6021"/>
    <cellStyle name="Normal 3 3 2 3 5 4 2" xfId="16854"/>
    <cellStyle name="Normal 3 3 2 3 5 4 2 2" xfId="37866"/>
    <cellStyle name="Normal 3 3 2 3 5 4 3" xfId="27033"/>
    <cellStyle name="Normal 3 3 2 3 5 5" xfId="12255"/>
    <cellStyle name="Normal 3 3 2 3 5 5 2" xfId="33267"/>
    <cellStyle name="Normal 3 3 2 3 5 6" xfId="22434"/>
    <cellStyle name="Normal 3 3 2 3 6" xfId="1779"/>
    <cellStyle name="Normal 3 3 2 3 6 2" xfId="6378"/>
    <cellStyle name="Normal 3 3 2 3 6 2 2" xfId="17211"/>
    <cellStyle name="Normal 3 3 2 3 6 2 2 2" xfId="38223"/>
    <cellStyle name="Normal 3 3 2 3 6 2 3" xfId="27390"/>
    <cellStyle name="Normal 3 3 2 3 6 3" xfId="12612"/>
    <cellStyle name="Normal 3 3 2 3 6 3 2" xfId="33624"/>
    <cellStyle name="Normal 3 3 2 3 6 4" xfId="22791"/>
    <cellStyle name="Normal 3 3 2 3 7" xfId="2904"/>
    <cellStyle name="Normal 3 3 2 3 7 2" xfId="7503"/>
    <cellStyle name="Normal 3 3 2 3 7 2 2" xfId="18336"/>
    <cellStyle name="Normal 3 3 2 3 7 2 2 2" xfId="39348"/>
    <cellStyle name="Normal 3 3 2 3 7 2 3" xfId="28515"/>
    <cellStyle name="Normal 3 3 2 3 7 3" xfId="13737"/>
    <cellStyle name="Normal 3 3 2 3 7 3 2" xfId="34749"/>
    <cellStyle name="Normal 3 3 2 3 7 4" xfId="23916"/>
    <cellStyle name="Normal 3 3 2 3 8" xfId="3885"/>
    <cellStyle name="Normal 3 3 2 3 8 2" xfId="8484"/>
    <cellStyle name="Normal 3 3 2 3 8 2 2" xfId="19317"/>
    <cellStyle name="Normal 3 3 2 3 8 2 2 2" xfId="40329"/>
    <cellStyle name="Normal 3 3 2 3 8 2 3" xfId="29496"/>
    <cellStyle name="Normal 3 3 2 3 8 3" xfId="14718"/>
    <cellStyle name="Normal 3 3 2 3 8 3 2" xfId="35730"/>
    <cellStyle name="Normal 3 3 2 3 8 4" xfId="24897"/>
    <cellStyle name="Normal 3 3 2 3 9" xfId="5040"/>
    <cellStyle name="Normal 3 3 2 3 9 2" xfId="15873"/>
    <cellStyle name="Normal 3 3 2 3 9 2 2" xfId="36885"/>
    <cellStyle name="Normal 3 3 2 3 9 3" xfId="26052"/>
    <cellStyle name="Normal 3 3 2 4" xfId="486"/>
    <cellStyle name="Normal 3 3 2 4 10" xfId="10676"/>
    <cellStyle name="Normal 3 3 2 4 10 2" xfId="31688"/>
    <cellStyle name="Normal 3 3 2 4 11" xfId="11330"/>
    <cellStyle name="Normal 3 3 2 4 11 2" xfId="32342"/>
    <cellStyle name="Normal 3 3 2 4 12" xfId="21509"/>
    <cellStyle name="Normal 3 3 2 4 2" xfId="816"/>
    <cellStyle name="Normal 3 3 2 4 2 2" xfId="2167"/>
    <cellStyle name="Normal 3 3 2 4 2 2 2" xfId="6766"/>
    <cellStyle name="Normal 3 3 2 4 2 2 2 2" xfId="17599"/>
    <cellStyle name="Normal 3 3 2 4 2 2 2 2 2" xfId="38611"/>
    <cellStyle name="Normal 3 3 2 4 2 2 2 3" xfId="27778"/>
    <cellStyle name="Normal 3 3 2 4 2 2 3" xfId="13000"/>
    <cellStyle name="Normal 3 3 2 4 2 2 3 2" xfId="34012"/>
    <cellStyle name="Normal 3 3 2 4 2 2 4" xfId="23179"/>
    <cellStyle name="Normal 3 3 2 4 2 3" xfId="3287"/>
    <cellStyle name="Normal 3 3 2 4 2 3 2" xfId="7886"/>
    <cellStyle name="Normal 3 3 2 4 2 3 2 2" xfId="18719"/>
    <cellStyle name="Normal 3 3 2 4 2 3 2 2 2" xfId="39731"/>
    <cellStyle name="Normal 3 3 2 4 2 3 2 3" xfId="28898"/>
    <cellStyle name="Normal 3 3 2 4 2 3 3" xfId="14120"/>
    <cellStyle name="Normal 3 3 2 4 2 3 3 2" xfId="35132"/>
    <cellStyle name="Normal 3 3 2 4 2 3 4" xfId="24299"/>
    <cellStyle name="Normal 3 3 2 4 2 4" xfId="4268"/>
    <cellStyle name="Normal 3 3 2 4 2 4 2" xfId="8867"/>
    <cellStyle name="Normal 3 3 2 4 2 4 2 2" xfId="19700"/>
    <cellStyle name="Normal 3 3 2 4 2 4 2 2 2" xfId="40712"/>
    <cellStyle name="Normal 3 3 2 4 2 4 2 3" xfId="29879"/>
    <cellStyle name="Normal 3 3 2 4 2 4 3" xfId="15101"/>
    <cellStyle name="Normal 3 3 2 4 2 4 3 2" xfId="36113"/>
    <cellStyle name="Normal 3 3 2 4 2 4 4" xfId="25280"/>
    <cellStyle name="Normal 3 3 2 4 2 5" xfId="5423"/>
    <cellStyle name="Normal 3 3 2 4 2 5 2" xfId="16256"/>
    <cellStyle name="Normal 3 3 2 4 2 5 2 2" xfId="37268"/>
    <cellStyle name="Normal 3 3 2 4 2 5 3" xfId="26435"/>
    <cellStyle name="Normal 3 3 2 4 2 6" xfId="10022"/>
    <cellStyle name="Normal 3 3 2 4 2 6 2" xfId="20855"/>
    <cellStyle name="Normal 3 3 2 4 2 6 2 2" xfId="41867"/>
    <cellStyle name="Normal 3 3 2 4 2 6 3" xfId="31034"/>
    <cellStyle name="Normal 3 3 2 4 2 7" xfId="11003"/>
    <cellStyle name="Normal 3 3 2 4 2 7 2" xfId="32015"/>
    <cellStyle name="Normal 3 3 2 4 2 8" xfId="11657"/>
    <cellStyle name="Normal 3 3 2 4 2 8 2" xfId="32669"/>
    <cellStyle name="Normal 3 3 2 4 2 9" xfId="21836"/>
    <cellStyle name="Normal 3 3 2 4 3" xfId="1146"/>
    <cellStyle name="Normal 3 3 2 4 3 2" xfId="1815"/>
    <cellStyle name="Normal 3 3 2 4 3 2 2" xfId="6414"/>
    <cellStyle name="Normal 3 3 2 4 3 2 2 2" xfId="17247"/>
    <cellStyle name="Normal 3 3 2 4 3 2 2 2 2" xfId="38259"/>
    <cellStyle name="Normal 3 3 2 4 3 2 2 3" xfId="27426"/>
    <cellStyle name="Normal 3 3 2 4 3 2 3" xfId="12648"/>
    <cellStyle name="Normal 3 3 2 4 3 2 3 2" xfId="33660"/>
    <cellStyle name="Normal 3 3 2 4 3 2 4" xfId="22827"/>
    <cellStyle name="Normal 3 3 2 4 3 3" xfId="3614"/>
    <cellStyle name="Normal 3 3 2 4 3 3 2" xfId="8213"/>
    <cellStyle name="Normal 3 3 2 4 3 3 2 2" xfId="19046"/>
    <cellStyle name="Normal 3 3 2 4 3 3 2 2 2" xfId="40058"/>
    <cellStyle name="Normal 3 3 2 4 3 3 2 3" xfId="29225"/>
    <cellStyle name="Normal 3 3 2 4 3 3 3" xfId="14447"/>
    <cellStyle name="Normal 3 3 2 4 3 3 3 2" xfId="35459"/>
    <cellStyle name="Normal 3 3 2 4 3 3 4" xfId="24626"/>
    <cellStyle name="Normal 3 3 2 4 3 4" xfId="4769"/>
    <cellStyle name="Normal 3 3 2 4 3 4 2" xfId="9368"/>
    <cellStyle name="Normal 3 3 2 4 3 4 2 2" xfId="20201"/>
    <cellStyle name="Normal 3 3 2 4 3 4 2 2 2" xfId="41213"/>
    <cellStyle name="Normal 3 3 2 4 3 4 2 3" xfId="30380"/>
    <cellStyle name="Normal 3 3 2 4 3 4 3" xfId="15602"/>
    <cellStyle name="Normal 3 3 2 4 3 4 3 2" xfId="36614"/>
    <cellStyle name="Normal 3 3 2 4 3 4 4" xfId="25781"/>
    <cellStyle name="Normal 3 3 2 4 3 5" xfId="5750"/>
    <cellStyle name="Normal 3 3 2 4 3 5 2" xfId="16583"/>
    <cellStyle name="Normal 3 3 2 4 3 5 2 2" xfId="37595"/>
    <cellStyle name="Normal 3 3 2 4 3 5 3" xfId="26762"/>
    <cellStyle name="Normal 3 3 2 4 3 6" xfId="10349"/>
    <cellStyle name="Normal 3 3 2 4 3 6 2" xfId="21182"/>
    <cellStyle name="Normal 3 3 2 4 3 6 2 2" xfId="42194"/>
    <cellStyle name="Normal 3 3 2 4 3 6 3" xfId="31361"/>
    <cellStyle name="Normal 3 3 2 4 3 7" xfId="11984"/>
    <cellStyle name="Normal 3 3 2 4 3 7 2" xfId="32996"/>
    <cellStyle name="Normal 3 3 2 4 3 8" xfId="22163"/>
    <cellStyle name="Normal 3 3 2 4 4" xfId="1476"/>
    <cellStyle name="Normal 3 3 2 4 4 2" xfId="6077"/>
    <cellStyle name="Normal 3 3 2 4 4 2 2" xfId="16910"/>
    <cellStyle name="Normal 3 3 2 4 4 2 2 2" xfId="37922"/>
    <cellStyle name="Normal 3 3 2 4 4 2 3" xfId="27089"/>
    <cellStyle name="Normal 3 3 2 4 4 3" xfId="12311"/>
    <cellStyle name="Normal 3 3 2 4 4 3 2" xfId="33323"/>
    <cellStyle name="Normal 3 3 2 4 4 4" xfId="22490"/>
    <cellStyle name="Normal 3 3 2 4 5" xfId="1840"/>
    <cellStyle name="Normal 3 3 2 4 5 2" xfId="6439"/>
    <cellStyle name="Normal 3 3 2 4 5 2 2" xfId="17272"/>
    <cellStyle name="Normal 3 3 2 4 5 2 2 2" xfId="38284"/>
    <cellStyle name="Normal 3 3 2 4 5 2 3" xfId="27451"/>
    <cellStyle name="Normal 3 3 2 4 5 3" xfId="12673"/>
    <cellStyle name="Normal 3 3 2 4 5 3 2" xfId="33685"/>
    <cellStyle name="Normal 3 3 2 4 5 4" xfId="22852"/>
    <cellStyle name="Normal 3 3 2 4 6" xfId="2960"/>
    <cellStyle name="Normal 3 3 2 4 6 2" xfId="7559"/>
    <cellStyle name="Normal 3 3 2 4 6 2 2" xfId="18392"/>
    <cellStyle name="Normal 3 3 2 4 6 2 2 2" xfId="39404"/>
    <cellStyle name="Normal 3 3 2 4 6 2 3" xfId="28571"/>
    <cellStyle name="Normal 3 3 2 4 6 3" xfId="13793"/>
    <cellStyle name="Normal 3 3 2 4 6 3 2" xfId="34805"/>
    <cellStyle name="Normal 3 3 2 4 6 4" xfId="23972"/>
    <cellStyle name="Normal 3 3 2 4 7" xfId="3941"/>
    <cellStyle name="Normal 3 3 2 4 7 2" xfId="8540"/>
    <cellStyle name="Normal 3 3 2 4 7 2 2" xfId="19373"/>
    <cellStyle name="Normal 3 3 2 4 7 2 2 2" xfId="40385"/>
    <cellStyle name="Normal 3 3 2 4 7 2 3" xfId="29552"/>
    <cellStyle name="Normal 3 3 2 4 7 3" xfId="14774"/>
    <cellStyle name="Normal 3 3 2 4 7 3 2" xfId="35786"/>
    <cellStyle name="Normal 3 3 2 4 7 4" xfId="24953"/>
    <cellStyle name="Normal 3 3 2 4 8" xfId="5096"/>
    <cellStyle name="Normal 3 3 2 4 8 2" xfId="15929"/>
    <cellStyle name="Normal 3 3 2 4 8 2 2" xfId="36941"/>
    <cellStyle name="Normal 3 3 2 4 8 3" xfId="26108"/>
    <cellStyle name="Normal 3 3 2 4 9" xfId="9695"/>
    <cellStyle name="Normal 3 3 2 4 9 2" xfId="20528"/>
    <cellStyle name="Normal 3 3 2 4 9 2 2" xfId="41540"/>
    <cellStyle name="Normal 3 3 2 4 9 3" xfId="30707"/>
    <cellStyle name="Normal 3 3 2 5" xfId="650"/>
    <cellStyle name="Normal 3 3 2 5 2" xfId="2002"/>
    <cellStyle name="Normal 3 3 2 5 2 2" xfId="6601"/>
    <cellStyle name="Normal 3 3 2 5 2 2 2" xfId="17434"/>
    <cellStyle name="Normal 3 3 2 5 2 2 2 2" xfId="38446"/>
    <cellStyle name="Normal 3 3 2 5 2 2 3" xfId="27613"/>
    <cellStyle name="Normal 3 3 2 5 2 3" xfId="12835"/>
    <cellStyle name="Normal 3 3 2 5 2 3 2" xfId="33847"/>
    <cellStyle name="Normal 3 3 2 5 2 4" xfId="23014"/>
    <cellStyle name="Normal 3 3 2 5 3" xfId="3122"/>
    <cellStyle name="Normal 3 3 2 5 3 2" xfId="7721"/>
    <cellStyle name="Normal 3 3 2 5 3 2 2" xfId="18554"/>
    <cellStyle name="Normal 3 3 2 5 3 2 2 2" xfId="39566"/>
    <cellStyle name="Normal 3 3 2 5 3 2 3" xfId="28733"/>
    <cellStyle name="Normal 3 3 2 5 3 3" xfId="13955"/>
    <cellStyle name="Normal 3 3 2 5 3 3 2" xfId="34967"/>
    <cellStyle name="Normal 3 3 2 5 3 4" xfId="24134"/>
    <cellStyle name="Normal 3 3 2 5 4" xfId="4103"/>
    <cellStyle name="Normal 3 3 2 5 4 2" xfId="8702"/>
    <cellStyle name="Normal 3 3 2 5 4 2 2" xfId="19535"/>
    <cellStyle name="Normal 3 3 2 5 4 2 2 2" xfId="40547"/>
    <cellStyle name="Normal 3 3 2 5 4 2 3" xfId="29714"/>
    <cellStyle name="Normal 3 3 2 5 4 3" xfId="14936"/>
    <cellStyle name="Normal 3 3 2 5 4 3 2" xfId="35948"/>
    <cellStyle name="Normal 3 3 2 5 4 4" xfId="25115"/>
    <cellStyle name="Normal 3 3 2 5 5" xfId="5258"/>
    <cellStyle name="Normal 3 3 2 5 5 2" xfId="16091"/>
    <cellStyle name="Normal 3 3 2 5 5 2 2" xfId="37103"/>
    <cellStyle name="Normal 3 3 2 5 5 3" xfId="26270"/>
    <cellStyle name="Normal 3 3 2 5 6" xfId="9857"/>
    <cellStyle name="Normal 3 3 2 5 6 2" xfId="20690"/>
    <cellStyle name="Normal 3 3 2 5 6 2 2" xfId="41702"/>
    <cellStyle name="Normal 3 3 2 5 6 3" xfId="30869"/>
    <cellStyle name="Normal 3 3 2 5 7" xfId="10838"/>
    <cellStyle name="Normal 3 3 2 5 7 2" xfId="31850"/>
    <cellStyle name="Normal 3 3 2 5 8" xfId="11492"/>
    <cellStyle name="Normal 3 3 2 5 8 2" xfId="32504"/>
    <cellStyle name="Normal 3 3 2 5 9" xfId="21671"/>
    <cellStyle name="Normal 3 3 2 6" xfId="980"/>
    <cellStyle name="Normal 3 3 2 6 2" xfId="2332"/>
    <cellStyle name="Normal 3 3 2 6 2 2" xfId="6931"/>
    <cellStyle name="Normal 3 3 2 6 2 2 2" xfId="17764"/>
    <cellStyle name="Normal 3 3 2 6 2 2 2 2" xfId="38776"/>
    <cellStyle name="Normal 3 3 2 6 2 2 3" xfId="27943"/>
    <cellStyle name="Normal 3 3 2 6 2 3" xfId="13165"/>
    <cellStyle name="Normal 3 3 2 6 2 3 2" xfId="34177"/>
    <cellStyle name="Normal 3 3 2 6 2 4" xfId="23344"/>
    <cellStyle name="Normal 3 3 2 6 3" xfId="3449"/>
    <cellStyle name="Normal 3 3 2 6 3 2" xfId="8048"/>
    <cellStyle name="Normal 3 3 2 6 3 2 2" xfId="18881"/>
    <cellStyle name="Normal 3 3 2 6 3 2 2 2" xfId="39893"/>
    <cellStyle name="Normal 3 3 2 6 3 2 3" xfId="29060"/>
    <cellStyle name="Normal 3 3 2 6 3 3" xfId="14282"/>
    <cellStyle name="Normal 3 3 2 6 3 3 2" xfId="35294"/>
    <cellStyle name="Normal 3 3 2 6 3 4" xfId="24461"/>
    <cellStyle name="Normal 3 3 2 6 4" xfId="4433"/>
    <cellStyle name="Normal 3 3 2 6 4 2" xfId="9032"/>
    <cellStyle name="Normal 3 3 2 6 4 2 2" xfId="19865"/>
    <cellStyle name="Normal 3 3 2 6 4 2 2 2" xfId="40877"/>
    <cellStyle name="Normal 3 3 2 6 4 2 3" xfId="30044"/>
    <cellStyle name="Normal 3 3 2 6 4 3" xfId="15266"/>
    <cellStyle name="Normal 3 3 2 6 4 3 2" xfId="36278"/>
    <cellStyle name="Normal 3 3 2 6 4 4" xfId="25445"/>
    <cellStyle name="Normal 3 3 2 6 5" xfId="5585"/>
    <cellStyle name="Normal 3 3 2 6 5 2" xfId="16418"/>
    <cellStyle name="Normal 3 3 2 6 5 2 2" xfId="37430"/>
    <cellStyle name="Normal 3 3 2 6 5 3" xfId="26597"/>
    <cellStyle name="Normal 3 3 2 6 6" xfId="10184"/>
    <cellStyle name="Normal 3 3 2 6 6 2" xfId="21017"/>
    <cellStyle name="Normal 3 3 2 6 6 2 2" xfId="42029"/>
    <cellStyle name="Normal 3 3 2 6 6 3" xfId="31196"/>
    <cellStyle name="Normal 3 3 2 6 7" xfId="11819"/>
    <cellStyle name="Normal 3 3 2 6 7 2" xfId="32831"/>
    <cellStyle name="Normal 3 3 2 6 8" xfId="21998"/>
    <cellStyle name="Normal 3 3 2 7" xfId="1310"/>
    <cellStyle name="Normal 3 3 2 7 2" xfId="2500"/>
    <cellStyle name="Normal 3 3 2 7 2 2" xfId="7099"/>
    <cellStyle name="Normal 3 3 2 7 2 2 2" xfId="17932"/>
    <cellStyle name="Normal 3 3 2 7 2 2 2 2" xfId="38944"/>
    <cellStyle name="Normal 3 3 2 7 2 2 3" xfId="28111"/>
    <cellStyle name="Normal 3 3 2 7 2 3" xfId="13333"/>
    <cellStyle name="Normal 3 3 2 7 2 3 2" xfId="34345"/>
    <cellStyle name="Normal 3 3 2 7 2 4" xfId="23512"/>
    <cellStyle name="Normal 3 3 2 7 3" xfId="4601"/>
    <cellStyle name="Normal 3 3 2 7 3 2" xfId="9200"/>
    <cellStyle name="Normal 3 3 2 7 3 2 2" xfId="20033"/>
    <cellStyle name="Normal 3 3 2 7 3 2 2 2" xfId="41045"/>
    <cellStyle name="Normal 3 3 2 7 3 2 3" xfId="30212"/>
    <cellStyle name="Normal 3 3 2 7 3 3" xfId="15434"/>
    <cellStyle name="Normal 3 3 2 7 3 3 2" xfId="36446"/>
    <cellStyle name="Normal 3 3 2 7 3 4" xfId="25613"/>
    <cellStyle name="Normal 3 3 2 7 4" xfId="5912"/>
    <cellStyle name="Normal 3 3 2 7 4 2" xfId="16745"/>
    <cellStyle name="Normal 3 3 2 7 4 2 2" xfId="37757"/>
    <cellStyle name="Normal 3 3 2 7 4 3" xfId="26924"/>
    <cellStyle name="Normal 3 3 2 7 5" xfId="12146"/>
    <cellStyle name="Normal 3 3 2 7 5 2" xfId="33158"/>
    <cellStyle name="Normal 3 3 2 7 6" xfId="22325"/>
    <cellStyle name="Normal 3 3 2 8" xfId="1670"/>
    <cellStyle name="Normal 3 3 2 8 2" xfId="6269"/>
    <cellStyle name="Normal 3 3 2 8 2 2" xfId="17102"/>
    <cellStyle name="Normal 3 3 2 8 2 2 2" xfId="38114"/>
    <cellStyle name="Normal 3 3 2 8 2 3" xfId="27281"/>
    <cellStyle name="Normal 3 3 2 8 3" xfId="12503"/>
    <cellStyle name="Normal 3 3 2 8 3 2" xfId="33515"/>
    <cellStyle name="Normal 3 3 2 8 4" xfId="22682"/>
    <cellStyle name="Normal 3 3 2 9" xfId="2795"/>
    <cellStyle name="Normal 3 3 2 9 2" xfId="7394"/>
    <cellStyle name="Normal 3 3 2 9 2 2" xfId="18227"/>
    <cellStyle name="Normal 3 3 2 9 2 2 2" xfId="39239"/>
    <cellStyle name="Normal 3 3 2 9 2 3" xfId="28406"/>
    <cellStyle name="Normal 3 3 2 9 3" xfId="13628"/>
    <cellStyle name="Normal 3 3 2 9 3 2" xfId="34640"/>
    <cellStyle name="Normal 3 3 2 9 4" xfId="23807"/>
    <cellStyle name="Normal 3 3 3" xfId="298"/>
    <cellStyle name="Normal 3 3 3 10" xfId="3798"/>
    <cellStyle name="Normal 3 3 3 10 2" xfId="8397"/>
    <cellStyle name="Normal 3 3 3 10 2 2" xfId="19230"/>
    <cellStyle name="Normal 3 3 3 10 2 2 2" xfId="40242"/>
    <cellStyle name="Normal 3 3 3 10 2 3" xfId="29409"/>
    <cellStyle name="Normal 3 3 3 10 3" xfId="14631"/>
    <cellStyle name="Normal 3 3 3 10 3 2" xfId="35643"/>
    <cellStyle name="Normal 3 3 3 10 4" xfId="24810"/>
    <cellStyle name="Normal 3 3 3 11" xfId="4953"/>
    <cellStyle name="Normal 3 3 3 11 2" xfId="15786"/>
    <cellStyle name="Normal 3 3 3 11 2 2" xfId="36798"/>
    <cellStyle name="Normal 3 3 3 11 3" xfId="25965"/>
    <cellStyle name="Normal 3 3 3 12" xfId="9552"/>
    <cellStyle name="Normal 3 3 3 12 2" xfId="20385"/>
    <cellStyle name="Normal 3 3 3 12 2 2" xfId="41397"/>
    <cellStyle name="Normal 3 3 3 12 3" xfId="30564"/>
    <cellStyle name="Normal 3 3 3 13" xfId="10533"/>
    <cellStyle name="Normal 3 3 3 13 2" xfId="31545"/>
    <cellStyle name="Normal 3 3 3 14" xfId="11187"/>
    <cellStyle name="Normal 3 3 3 14 2" xfId="32199"/>
    <cellStyle name="Normal 3 3 3 15" xfId="21366"/>
    <cellStyle name="Normal 3 3 3 2" xfId="354"/>
    <cellStyle name="Normal 3 3 3 2 10" xfId="9608"/>
    <cellStyle name="Normal 3 3 3 2 10 2" xfId="20441"/>
    <cellStyle name="Normal 3 3 3 2 10 2 2" xfId="41453"/>
    <cellStyle name="Normal 3 3 3 2 10 3" xfId="30620"/>
    <cellStyle name="Normal 3 3 3 2 11" xfId="10589"/>
    <cellStyle name="Normal 3 3 3 2 11 2" xfId="31601"/>
    <cellStyle name="Normal 3 3 3 2 12" xfId="11243"/>
    <cellStyle name="Normal 3 3 3 2 12 2" xfId="32255"/>
    <cellStyle name="Normal 3 3 3 2 13" xfId="21422"/>
    <cellStyle name="Normal 3 3 3 2 2" xfId="564"/>
    <cellStyle name="Normal 3 3 3 2 2 10" xfId="10754"/>
    <cellStyle name="Normal 3 3 3 2 2 10 2" xfId="31766"/>
    <cellStyle name="Normal 3 3 3 2 2 11" xfId="11408"/>
    <cellStyle name="Normal 3 3 3 2 2 11 2" xfId="32420"/>
    <cellStyle name="Normal 3 3 3 2 2 12" xfId="21587"/>
    <cellStyle name="Normal 3 3 3 2 2 2" xfId="894"/>
    <cellStyle name="Normal 3 3 3 2 2 2 2" xfId="2245"/>
    <cellStyle name="Normal 3 3 3 2 2 2 2 2" xfId="6844"/>
    <cellStyle name="Normal 3 3 3 2 2 2 2 2 2" xfId="17677"/>
    <cellStyle name="Normal 3 3 3 2 2 2 2 2 2 2" xfId="38689"/>
    <cellStyle name="Normal 3 3 3 2 2 2 2 2 3" xfId="27856"/>
    <cellStyle name="Normal 3 3 3 2 2 2 2 3" xfId="13078"/>
    <cellStyle name="Normal 3 3 3 2 2 2 2 3 2" xfId="34090"/>
    <cellStyle name="Normal 3 3 3 2 2 2 2 4" xfId="23257"/>
    <cellStyle name="Normal 3 3 3 2 2 2 3" xfId="3365"/>
    <cellStyle name="Normal 3 3 3 2 2 2 3 2" xfId="7964"/>
    <cellStyle name="Normal 3 3 3 2 2 2 3 2 2" xfId="18797"/>
    <cellStyle name="Normal 3 3 3 2 2 2 3 2 2 2" xfId="39809"/>
    <cellStyle name="Normal 3 3 3 2 2 2 3 2 3" xfId="28976"/>
    <cellStyle name="Normal 3 3 3 2 2 2 3 3" xfId="14198"/>
    <cellStyle name="Normal 3 3 3 2 2 2 3 3 2" xfId="35210"/>
    <cellStyle name="Normal 3 3 3 2 2 2 3 4" xfId="24377"/>
    <cellStyle name="Normal 3 3 3 2 2 2 4" xfId="4346"/>
    <cellStyle name="Normal 3 3 3 2 2 2 4 2" xfId="8945"/>
    <cellStyle name="Normal 3 3 3 2 2 2 4 2 2" xfId="19778"/>
    <cellStyle name="Normal 3 3 3 2 2 2 4 2 2 2" xfId="40790"/>
    <cellStyle name="Normal 3 3 3 2 2 2 4 2 3" xfId="29957"/>
    <cellStyle name="Normal 3 3 3 2 2 2 4 3" xfId="15179"/>
    <cellStyle name="Normal 3 3 3 2 2 2 4 3 2" xfId="36191"/>
    <cellStyle name="Normal 3 3 3 2 2 2 4 4" xfId="25358"/>
    <cellStyle name="Normal 3 3 3 2 2 2 5" xfId="5501"/>
    <cellStyle name="Normal 3 3 3 2 2 2 5 2" xfId="16334"/>
    <cellStyle name="Normal 3 3 3 2 2 2 5 2 2" xfId="37346"/>
    <cellStyle name="Normal 3 3 3 2 2 2 5 3" xfId="26513"/>
    <cellStyle name="Normal 3 3 3 2 2 2 6" xfId="10100"/>
    <cellStyle name="Normal 3 3 3 2 2 2 6 2" xfId="20933"/>
    <cellStyle name="Normal 3 3 3 2 2 2 6 2 2" xfId="41945"/>
    <cellStyle name="Normal 3 3 3 2 2 2 6 3" xfId="31112"/>
    <cellStyle name="Normal 3 3 3 2 2 2 7" xfId="11081"/>
    <cellStyle name="Normal 3 3 3 2 2 2 7 2" xfId="32093"/>
    <cellStyle name="Normal 3 3 3 2 2 2 8" xfId="11735"/>
    <cellStyle name="Normal 3 3 3 2 2 2 8 2" xfId="32747"/>
    <cellStyle name="Normal 3 3 3 2 2 2 9" xfId="21914"/>
    <cellStyle name="Normal 3 3 3 2 2 3" xfId="1224"/>
    <cellStyle name="Normal 3 3 3 2 2 3 2" xfId="2711"/>
    <cellStyle name="Normal 3 3 3 2 2 3 2 2" xfId="7310"/>
    <cellStyle name="Normal 3 3 3 2 2 3 2 2 2" xfId="18143"/>
    <cellStyle name="Normal 3 3 3 2 2 3 2 2 2 2" xfId="39155"/>
    <cellStyle name="Normal 3 3 3 2 2 3 2 2 3" xfId="28322"/>
    <cellStyle name="Normal 3 3 3 2 2 3 2 3" xfId="13544"/>
    <cellStyle name="Normal 3 3 3 2 2 3 2 3 2" xfId="34556"/>
    <cellStyle name="Normal 3 3 3 2 2 3 2 4" xfId="23723"/>
    <cellStyle name="Normal 3 3 3 2 2 3 3" xfId="3692"/>
    <cellStyle name="Normal 3 3 3 2 2 3 3 2" xfId="8291"/>
    <cellStyle name="Normal 3 3 3 2 2 3 3 2 2" xfId="19124"/>
    <cellStyle name="Normal 3 3 3 2 2 3 3 2 2 2" xfId="40136"/>
    <cellStyle name="Normal 3 3 3 2 2 3 3 2 3" xfId="29303"/>
    <cellStyle name="Normal 3 3 3 2 2 3 3 3" xfId="14525"/>
    <cellStyle name="Normal 3 3 3 2 2 3 3 3 2" xfId="35537"/>
    <cellStyle name="Normal 3 3 3 2 2 3 3 4" xfId="24704"/>
    <cellStyle name="Normal 3 3 3 2 2 3 4" xfId="4847"/>
    <cellStyle name="Normal 3 3 3 2 2 3 4 2" xfId="9446"/>
    <cellStyle name="Normal 3 3 3 2 2 3 4 2 2" xfId="20279"/>
    <cellStyle name="Normal 3 3 3 2 2 3 4 2 2 2" xfId="41291"/>
    <cellStyle name="Normal 3 3 3 2 2 3 4 2 3" xfId="30458"/>
    <cellStyle name="Normal 3 3 3 2 2 3 4 3" xfId="15680"/>
    <cellStyle name="Normal 3 3 3 2 2 3 4 3 2" xfId="36692"/>
    <cellStyle name="Normal 3 3 3 2 2 3 4 4" xfId="25859"/>
    <cellStyle name="Normal 3 3 3 2 2 3 5" xfId="5828"/>
    <cellStyle name="Normal 3 3 3 2 2 3 5 2" xfId="16661"/>
    <cellStyle name="Normal 3 3 3 2 2 3 5 2 2" xfId="37673"/>
    <cellStyle name="Normal 3 3 3 2 2 3 5 3" xfId="26840"/>
    <cellStyle name="Normal 3 3 3 2 2 3 6" xfId="10427"/>
    <cellStyle name="Normal 3 3 3 2 2 3 6 2" xfId="21260"/>
    <cellStyle name="Normal 3 3 3 2 2 3 6 2 2" xfId="42272"/>
    <cellStyle name="Normal 3 3 3 2 2 3 6 3" xfId="31439"/>
    <cellStyle name="Normal 3 3 3 2 2 3 7" xfId="12062"/>
    <cellStyle name="Normal 3 3 3 2 2 3 7 2" xfId="33074"/>
    <cellStyle name="Normal 3 3 3 2 2 3 8" xfId="22241"/>
    <cellStyle name="Normal 3 3 3 2 2 4" xfId="1554"/>
    <cellStyle name="Normal 3 3 3 2 2 4 2" xfId="6155"/>
    <cellStyle name="Normal 3 3 3 2 2 4 2 2" xfId="16988"/>
    <cellStyle name="Normal 3 3 3 2 2 4 2 2 2" xfId="38000"/>
    <cellStyle name="Normal 3 3 3 2 2 4 2 3" xfId="27167"/>
    <cellStyle name="Normal 3 3 3 2 2 4 3" xfId="12389"/>
    <cellStyle name="Normal 3 3 3 2 2 4 3 2" xfId="33401"/>
    <cellStyle name="Normal 3 3 3 2 2 4 4" xfId="22568"/>
    <cellStyle name="Normal 3 3 3 2 2 5" xfId="1918"/>
    <cellStyle name="Normal 3 3 3 2 2 5 2" xfId="6517"/>
    <cellStyle name="Normal 3 3 3 2 2 5 2 2" xfId="17350"/>
    <cellStyle name="Normal 3 3 3 2 2 5 2 2 2" xfId="38362"/>
    <cellStyle name="Normal 3 3 3 2 2 5 2 3" xfId="27529"/>
    <cellStyle name="Normal 3 3 3 2 2 5 3" xfId="12751"/>
    <cellStyle name="Normal 3 3 3 2 2 5 3 2" xfId="33763"/>
    <cellStyle name="Normal 3 3 3 2 2 5 4" xfId="22930"/>
    <cellStyle name="Normal 3 3 3 2 2 6" xfId="3038"/>
    <cellStyle name="Normal 3 3 3 2 2 6 2" xfId="7637"/>
    <cellStyle name="Normal 3 3 3 2 2 6 2 2" xfId="18470"/>
    <cellStyle name="Normal 3 3 3 2 2 6 2 2 2" xfId="39482"/>
    <cellStyle name="Normal 3 3 3 2 2 6 2 3" xfId="28649"/>
    <cellStyle name="Normal 3 3 3 2 2 6 3" xfId="13871"/>
    <cellStyle name="Normal 3 3 3 2 2 6 3 2" xfId="34883"/>
    <cellStyle name="Normal 3 3 3 2 2 6 4" xfId="24050"/>
    <cellStyle name="Normal 3 3 3 2 2 7" xfId="4019"/>
    <cellStyle name="Normal 3 3 3 2 2 7 2" xfId="8618"/>
    <cellStyle name="Normal 3 3 3 2 2 7 2 2" xfId="19451"/>
    <cellStyle name="Normal 3 3 3 2 2 7 2 2 2" xfId="40463"/>
    <cellStyle name="Normal 3 3 3 2 2 7 2 3" xfId="29630"/>
    <cellStyle name="Normal 3 3 3 2 2 7 3" xfId="14852"/>
    <cellStyle name="Normal 3 3 3 2 2 7 3 2" xfId="35864"/>
    <cellStyle name="Normal 3 3 3 2 2 7 4" xfId="25031"/>
    <cellStyle name="Normal 3 3 3 2 2 8" xfId="5174"/>
    <cellStyle name="Normal 3 3 3 2 2 8 2" xfId="16007"/>
    <cellStyle name="Normal 3 3 3 2 2 8 2 2" xfId="37019"/>
    <cellStyle name="Normal 3 3 3 2 2 8 3" xfId="26186"/>
    <cellStyle name="Normal 3 3 3 2 2 9" xfId="9773"/>
    <cellStyle name="Normal 3 3 3 2 2 9 2" xfId="20606"/>
    <cellStyle name="Normal 3 3 3 2 2 9 2 2" xfId="41618"/>
    <cellStyle name="Normal 3 3 3 2 2 9 3" xfId="30785"/>
    <cellStyle name="Normal 3 3 3 2 3" xfId="728"/>
    <cellStyle name="Normal 3 3 3 2 3 2" xfId="2080"/>
    <cellStyle name="Normal 3 3 3 2 3 2 2" xfId="6679"/>
    <cellStyle name="Normal 3 3 3 2 3 2 2 2" xfId="17512"/>
    <cellStyle name="Normal 3 3 3 2 3 2 2 2 2" xfId="38524"/>
    <cellStyle name="Normal 3 3 3 2 3 2 2 3" xfId="27691"/>
    <cellStyle name="Normal 3 3 3 2 3 2 3" xfId="12913"/>
    <cellStyle name="Normal 3 3 3 2 3 2 3 2" xfId="33925"/>
    <cellStyle name="Normal 3 3 3 2 3 2 4" xfId="23092"/>
    <cellStyle name="Normal 3 3 3 2 3 3" xfId="3200"/>
    <cellStyle name="Normal 3 3 3 2 3 3 2" xfId="7799"/>
    <cellStyle name="Normal 3 3 3 2 3 3 2 2" xfId="18632"/>
    <cellStyle name="Normal 3 3 3 2 3 3 2 2 2" xfId="39644"/>
    <cellStyle name="Normal 3 3 3 2 3 3 2 3" xfId="28811"/>
    <cellStyle name="Normal 3 3 3 2 3 3 3" xfId="14033"/>
    <cellStyle name="Normal 3 3 3 2 3 3 3 2" xfId="35045"/>
    <cellStyle name="Normal 3 3 3 2 3 3 4" xfId="24212"/>
    <cellStyle name="Normal 3 3 3 2 3 4" xfId="4181"/>
    <cellStyle name="Normal 3 3 3 2 3 4 2" xfId="8780"/>
    <cellStyle name="Normal 3 3 3 2 3 4 2 2" xfId="19613"/>
    <cellStyle name="Normal 3 3 3 2 3 4 2 2 2" xfId="40625"/>
    <cellStyle name="Normal 3 3 3 2 3 4 2 3" xfId="29792"/>
    <cellStyle name="Normal 3 3 3 2 3 4 3" xfId="15014"/>
    <cellStyle name="Normal 3 3 3 2 3 4 3 2" xfId="36026"/>
    <cellStyle name="Normal 3 3 3 2 3 4 4" xfId="25193"/>
    <cellStyle name="Normal 3 3 3 2 3 5" xfId="5336"/>
    <cellStyle name="Normal 3 3 3 2 3 5 2" xfId="16169"/>
    <cellStyle name="Normal 3 3 3 2 3 5 2 2" xfId="37181"/>
    <cellStyle name="Normal 3 3 3 2 3 5 3" xfId="26348"/>
    <cellStyle name="Normal 3 3 3 2 3 6" xfId="9935"/>
    <cellStyle name="Normal 3 3 3 2 3 6 2" xfId="20768"/>
    <cellStyle name="Normal 3 3 3 2 3 6 2 2" xfId="41780"/>
    <cellStyle name="Normal 3 3 3 2 3 6 3" xfId="30947"/>
    <cellStyle name="Normal 3 3 3 2 3 7" xfId="10916"/>
    <cellStyle name="Normal 3 3 3 2 3 7 2" xfId="31928"/>
    <cellStyle name="Normal 3 3 3 2 3 8" xfId="11570"/>
    <cellStyle name="Normal 3 3 3 2 3 8 2" xfId="32582"/>
    <cellStyle name="Normal 3 3 3 2 3 9" xfId="21749"/>
    <cellStyle name="Normal 3 3 3 2 4" xfId="1058"/>
    <cellStyle name="Normal 3 3 3 2 4 2" xfId="2410"/>
    <cellStyle name="Normal 3 3 3 2 4 2 2" xfId="7009"/>
    <cellStyle name="Normal 3 3 3 2 4 2 2 2" xfId="17842"/>
    <cellStyle name="Normal 3 3 3 2 4 2 2 2 2" xfId="38854"/>
    <cellStyle name="Normal 3 3 3 2 4 2 2 3" xfId="28021"/>
    <cellStyle name="Normal 3 3 3 2 4 2 3" xfId="13243"/>
    <cellStyle name="Normal 3 3 3 2 4 2 3 2" xfId="34255"/>
    <cellStyle name="Normal 3 3 3 2 4 2 4" xfId="23422"/>
    <cellStyle name="Normal 3 3 3 2 4 3" xfId="3527"/>
    <cellStyle name="Normal 3 3 3 2 4 3 2" xfId="8126"/>
    <cellStyle name="Normal 3 3 3 2 4 3 2 2" xfId="18959"/>
    <cellStyle name="Normal 3 3 3 2 4 3 2 2 2" xfId="39971"/>
    <cellStyle name="Normal 3 3 3 2 4 3 2 3" xfId="29138"/>
    <cellStyle name="Normal 3 3 3 2 4 3 3" xfId="14360"/>
    <cellStyle name="Normal 3 3 3 2 4 3 3 2" xfId="35372"/>
    <cellStyle name="Normal 3 3 3 2 4 3 4" xfId="24539"/>
    <cellStyle name="Normal 3 3 3 2 4 4" xfId="4511"/>
    <cellStyle name="Normal 3 3 3 2 4 4 2" xfId="9110"/>
    <cellStyle name="Normal 3 3 3 2 4 4 2 2" xfId="19943"/>
    <cellStyle name="Normal 3 3 3 2 4 4 2 2 2" xfId="40955"/>
    <cellStyle name="Normal 3 3 3 2 4 4 2 3" xfId="30122"/>
    <cellStyle name="Normal 3 3 3 2 4 4 3" xfId="15344"/>
    <cellStyle name="Normal 3 3 3 2 4 4 3 2" xfId="36356"/>
    <cellStyle name="Normal 3 3 3 2 4 4 4" xfId="25523"/>
    <cellStyle name="Normal 3 3 3 2 4 5" xfId="5663"/>
    <cellStyle name="Normal 3 3 3 2 4 5 2" xfId="16496"/>
    <cellStyle name="Normal 3 3 3 2 4 5 2 2" xfId="37508"/>
    <cellStyle name="Normal 3 3 3 2 4 5 3" xfId="26675"/>
    <cellStyle name="Normal 3 3 3 2 4 6" xfId="10262"/>
    <cellStyle name="Normal 3 3 3 2 4 6 2" xfId="21095"/>
    <cellStyle name="Normal 3 3 3 2 4 6 2 2" xfId="42107"/>
    <cellStyle name="Normal 3 3 3 2 4 6 3" xfId="31274"/>
    <cellStyle name="Normal 3 3 3 2 4 7" xfId="11897"/>
    <cellStyle name="Normal 3 3 3 2 4 7 2" xfId="32909"/>
    <cellStyle name="Normal 3 3 3 2 4 8" xfId="22076"/>
    <cellStyle name="Normal 3 3 3 2 5" xfId="1388"/>
    <cellStyle name="Normal 3 3 3 2 5 2" xfId="2578"/>
    <cellStyle name="Normal 3 3 3 2 5 2 2" xfId="7177"/>
    <cellStyle name="Normal 3 3 3 2 5 2 2 2" xfId="18010"/>
    <cellStyle name="Normal 3 3 3 2 5 2 2 2 2" xfId="39022"/>
    <cellStyle name="Normal 3 3 3 2 5 2 2 3" xfId="28189"/>
    <cellStyle name="Normal 3 3 3 2 5 2 3" xfId="13411"/>
    <cellStyle name="Normal 3 3 3 2 5 2 3 2" xfId="34423"/>
    <cellStyle name="Normal 3 3 3 2 5 2 4" xfId="23590"/>
    <cellStyle name="Normal 3 3 3 2 5 3" xfId="4679"/>
    <cellStyle name="Normal 3 3 3 2 5 3 2" xfId="9278"/>
    <cellStyle name="Normal 3 3 3 2 5 3 2 2" xfId="20111"/>
    <cellStyle name="Normal 3 3 3 2 5 3 2 2 2" xfId="41123"/>
    <cellStyle name="Normal 3 3 3 2 5 3 2 3" xfId="30290"/>
    <cellStyle name="Normal 3 3 3 2 5 3 3" xfId="15512"/>
    <cellStyle name="Normal 3 3 3 2 5 3 3 2" xfId="36524"/>
    <cellStyle name="Normal 3 3 3 2 5 3 4" xfId="25691"/>
    <cellStyle name="Normal 3 3 3 2 5 4" xfId="5990"/>
    <cellStyle name="Normal 3 3 3 2 5 4 2" xfId="16823"/>
    <cellStyle name="Normal 3 3 3 2 5 4 2 2" xfId="37835"/>
    <cellStyle name="Normal 3 3 3 2 5 4 3" xfId="27002"/>
    <cellStyle name="Normal 3 3 3 2 5 5" xfId="12224"/>
    <cellStyle name="Normal 3 3 3 2 5 5 2" xfId="33236"/>
    <cellStyle name="Normal 3 3 3 2 5 6" xfId="22403"/>
    <cellStyle name="Normal 3 3 3 2 6" xfId="1748"/>
    <cellStyle name="Normal 3 3 3 2 6 2" xfId="6347"/>
    <cellStyle name="Normal 3 3 3 2 6 2 2" xfId="17180"/>
    <cellStyle name="Normal 3 3 3 2 6 2 2 2" xfId="38192"/>
    <cellStyle name="Normal 3 3 3 2 6 2 3" xfId="27359"/>
    <cellStyle name="Normal 3 3 3 2 6 3" xfId="12581"/>
    <cellStyle name="Normal 3 3 3 2 6 3 2" xfId="33593"/>
    <cellStyle name="Normal 3 3 3 2 6 4" xfId="22760"/>
    <cellStyle name="Normal 3 3 3 2 7" xfId="2873"/>
    <cellStyle name="Normal 3 3 3 2 7 2" xfId="7472"/>
    <cellStyle name="Normal 3 3 3 2 7 2 2" xfId="18305"/>
    <cellStyle name="Normal 3 3 3 2 7 2 2 2" xfId="39317"/>
    <cellStyle name="Normal 3 3 3 2 7 2 3" xfId="28484"/>
    <cellStyle name="Normal 3 3 3 2 7 3" xfId="13706"/>
    <cellStyle name="Normal 3 3 3 2 7 3 2" xfId="34718"/>
    <cellStyle name="Normal 3 3 3 2 7 4" xfId="23885"/>
    <cellStyle name="Normal 3 3 3 2 8" xfId="3854"/>
    <cellStyle name="Normal 3 3 3 2 8 2" xfId="8453"/>
    <cellStyle name="Normal 3 3 3 2 8 2 2" xfId="19286"/>
    <cellStyle name="Normal 3 3 3 2 8 2 2 2" xfId="40298"/>
    <cellStyle name="Normal 3 3 3 2 8 2 3" xfId="29465"/>
    <cellStyle name="Normal 3 3 3 2 8 3" xfId="14687"/>
    <cellStyle name="Normal 3 3 3 2 8 3 2" xfId="35699"/>
    <cellStyle name="Normal 3 3 3 2 8 4" xfId="24866"/>
    <cellStyle name="Normal 3 3 3 2 9" xfId="5009"/>
    <cellStyle name="Normal 3 3 3 2 9 2" xfId="15842"/>
    <cellStyle name="Normal 3 3 3 2 9 2 2" xfId="36854"/>
    <cellStyle name="Normal 3 3 3 2 9 3" xfId="26021"/>
    <cellStyle name="Normal 3 3 3 3" xfId="408"/>
    <cellStyle name="Normal 3 3 3 3 10" xfId="9661"/>
    <cellStyle name="Normal 3 3 3 3 10 2" xfId="20494"/>
    <cellStyle name="Normal 3 3 3 3 10 2 2" xfId="41506"/>
    <cellStyle name="Normal 3 3 3 3 10 3" xfId="30673"/>
    <cellStyle name="Normal 3 3 3 3 11" xfId="10642"/>
    <cellStyle name="Normal 3 3 3 3 11 2" xfId="31654"/>
    <cellStyle name="Normal 3 3 3 3 12" xfId="11296"/>
    <cellStyle name="Normal 3 3 3 3 12 2" xfId="32308"/>
    <cellStyle name="Normal 3 3 3 3 13" xfId="21475"/>
    <cellStyle name="Normal 3 3 3 3 2" xfId="619"/>
    <cellStyle name="Normal 3 3 3 3 2 10" xfId="10807"/>
    <cellStyle name="Normal 3 3 3 3 2 10 2" xfId="31819"/>
    <cellStyle name="Normal 3 3 3 3 2 11" xfId="11461"/>
    <cellStyle name="Normal 3 3 3 3 2 11 2" xfId="32473"/>
    <cellStyle name="Normal 3 3 3 3 2 12" xfId="21640"/>
    <cellStyle name="Normal 3 3 3 3 2 2" xfId="949"/>
    <cellStyle name="Normal 3 3 3 3 2 2 2" xfId="2298"/>
    <cellStyle name="Normal 3 3 3 3 2 2 2 2" xfId="6897"/>
    <cellStyle name="Normal 3 3 3 3 2 2 2 2 2" xfId="17730"/>
    <cellStyle name="Normal 3 3 3 3 2 2 2 2 2 2" xfId="38742"/>
    <cellStyle name="Normal 3 3 3 3 2 2 2 2 3" xfId="27909"/>
    <cellStyle name="Normal 3 3 3 3 2 2 2 3" xfId="13131"/>
    <cellStyle name="Normal 3 3 3 3 2 2 2 3 2" xfId="34143"/>
    <cellStyle name="Normal 3 3 3 3 2 2 2 4" xfId="23310"/>
    <cellStyle name="Normal 3 3 3 3 2 2 3" xfId="3418"/>
    <cellStyle name="Normal 3 3 3 3 2 2 3 2" xfId="8017"/>
    <cellStyle name="Normal 3 3 3 3 2 2 3 2 2" xfId="18850"/>
    <cellStyle name="Normal 3 3 3 3 2 2 3 2 2 2" xfId="39862"/>
    <cellStyle name="Normal 3 3 3 3 2 2 3 2 3" xfId="29029"/>
    <cellStyle name="Normal 3 3 3 3 2 2 3 3" xfId="14251"/>
    <cellStyle name="Normal 3 3 3 3 2 2 3 3 2" xfId="35263"/>
    <cellStyle name="Normal 3 3 3 3 2 2 3 4" xfId="24430"/>
    <cellStyle name="Normal 3 3 3 3 2 2 4" xfId="4399"/>
    <cellStyle name="Normal 3 3 3 3 2 2 4 2" xfId="8998"/>
    <cellStyle name="Normal 3 3 3 3 2 2 4 2 2" xfId="19831"/>
    <cellStyle name="Normal 3 3 3 3 2 2 4 2 2 2" xfId="40843"/>
    <cellStyle name="Normal 3 3 3 3 2 2 4 2 3" xfId="30010"/>
    <cellStyle name="Normal 3 3 3 3 2 2 4 3" xfId="15232"/>
    <cellStyle name="Normal 3 3 3 3 2 2 4 3 2" xfId="36244"/>
    <cellStyle name="Normal 3 3 3 3 2 2 4 4" xfId="25411"/>
    <cellStyle name="Normal 3 3 3 3 2 2 5" xfId="5554"/>
    <cellStyle name="Normal 3 3 3 3 2 2 5 2" xfId="16387"/>
    <cellStyle name="Normal 3 3 3 3 2 2 5 2 2" xfId="37399"/>
    <cellStyle name="Normal 3 3 3 3 2 2 5 3" xfId="26566"/>
    <cellStyle name="Normal 3 3 3 3 2 2 6" xfId="10153"/>
    <cellStyle name="Normal 3 3 3 3 2 2 6 2" xfId="20986"/>
    <cellStyle name="Normal 3 3 3 3 2 2 6 2 2" xfId="41998"/>
    <cellStyle name="Normal 3 3 3 3 2 2 6 3" xfId="31165"/>
    <cellStyle name="Normal 3 3 3 3 2 2 7" xfId="11134"/>
    <cellStyle name="Normal 3 3 3 3 2 2 7 2" xfId="32146"/>
    <cellStyle name="Normal 3 3 3 3 2 2 8" xfId="11788"/>
    <cellStyle name="Normal 3 3 3 3 2 2 8 2" xfId="32800"/>
    <cellStyle name="Normal 3 3 3 3 2 2 9" xfId="21967"/>
    <cellStyle name="Normal 3 3 3 3 2 3" xfId="1279"/>
    <cellStyle name="Normal 3 3 3 3 2 3 2" xfId="2764"/>
    <cellStyle name="Normal 3 3 3 3 2 3 2 2" xfId="7363"/>
    <cellStyle name="Normal 3 3 3 3 2 3 2 2 2" xfId="18196"/>
    <cellStyle name="Normal 3 3 3 3 2 3 2 2 2 2" xfId="39208"/>
    <cellStyle name="Normal 3 3 3 3 2 3 2 2 3" xfId="28375"/>
    <cellStyle name="Normal 3 3 3 3 2 3 2 3" xfId="13597"/>
    <cellStyle name="Normal 3 3 3 3 2 3 2 3 2" xfId="34609"/>
    <cellStyle name="Normal 3 3 3 3 2 3 2 4" xfId="23776"/>
    <cellStyle name="Normal 3 3 3 3 2 3 3" xfId="3745"/>
    <cellStyle name="Normal 3 3 3 3 2 3 3 2" xfId="8344"/>
    <cellStyle name="Normal 3 3 3 3 2 3 3 2 2" xfId="19177"/>
    <cellStyle name="Normal 3 3 3 3 2 3 3 2 2 2" xfId="40189"/>
    <cellStyle name="Normal 3 3 3 3 2 3 3 2 3" xfId="29356"/>
    <cellStyle name="Normal 3 3 3 3 2 3 3 3" xfId="14578"/>
    <cellStyle name="Normal 3 3 3 3 2 3 3 3 2" xfId="35590"/>
    <cellStyle name="Normal 3 3 3 3 2 3 3 4" xfId="24757"/>
    <cellStyle name="Normal 3 3 3 3 2 3 4" xfId="4900"/>
    <cellStyle name="Normal 3 3 3 3 2 3 4 2" xfId="9499"/>
    <cellStyle name="Normal 3 3 3 3 2 3 4 2 2" xfId="20332"/>
    <cellStyle name="Normal 3 3 3 3 2 3 4 2 2 2" xfId="41344"/>
    <cellStyle name="Normal 3 3 3 3 2 3 4 2 3" xfId="30511"/>
    <cellStyle name="Normal 3 3 3 3 2 3 4 3" xfId="15733"/>
    <cellStyle name="Normal 3 3 3 3 2 3 4 3 2" xfId="36745"/>
    <cellStyle name="Normal 3 3 3 3 2 3 4 4" xfId="25912"/>
    <cellStyle name="Normal 3 3 3 3 2 3 5" xfId="5881"/>
    <cellStyle name="Normal 3 3 3 3 2 3 5 2" xfId="16714"/>
    <cellStyle name="Normal 3 3 3 3 2 3 5 2 2" xfId="37726"/>
    <cellStyle name="Normal 3 3 3 3 2 3 5 3" xfId="26893"/>
    <cellStyle name="Normal 3 3 3 3 2 3 6" xfId="10480"/>
    <cellStyle name="Normal 3 3 3 3 2 3 6 2" xfId="21313"/>
    <cellStyle name="Normal 3 3 3 3 2 3 6 2 2" xfId="42325"/>
    <cellStyle name="Normal 3 3 3 3 2 3 6 3" xfId="31492"/>
    <cellStyle name="Normal 3 3 3 3 2 3 7" xfId="12115"/>
    <cellStyle name="Normal 3 3 3 3 2 3 7 2" xfId="33127"/>
    <cellStyle name="Normal 3 3 3 3 2 3 8" xfId="22294"/>
    <cellStyle name="Normal 3 3 3 3 2 4" xfId="1609"/>
    <cellStyle name="Normal 3 3 3 3 2 4 2" xfId="6208"/>
    <cellStyle name="Normal 3 3 3 3 2 4 2 2" xfId="17041"/>
    <cellStyle name="Normal 3 3 3 3 2 4 2 2 2" xfId="38053"/>
    <cellStyle name="Normal 3 3 3 3 2 4 2 3" xfId="27220"/>
    <cellStyle name="Normal 3 3 3 3 2 4 3" xfId="12442"/>
    <cellStyle name="Normal 3 3 3 3 2 4 3 2" xfId="33454"/>
    <cellStyle name="Normal 3 3 3 3 2 4 4" xfId="22621"/>
    <cellStyle name="Normal 3 3 3 3 2 5" xfId="1971"/>
    <cellStyle name="Normal 3 3 3 3 2 5 2" xfId="6570"/>
    <cellStyle name="Normal 3 3 3 3 2 5 2 2" xfId="17403"/>
    <cellStyle name="Normal 3 3 3 3 2 5 2 2 2" xfId="38415"/>
    <cellStyle name="Normal 3 3 3 3 2 5 2 3" xfId="27582"/>
    <cellStyle name="Normal 3 3 3 3 2 5 3" xfId="12804"/>
    <cellStyle name="Normal 3 3 3 3 2 5 3 2" xfId="33816"/>
    <cellStyle name="Normal 3 3 3 3 2 5 4" xfId="22983"/>
    <cellStyle name="Normal 3 3 3 3 2 6" xfId="3091"/>
    <cellStyle name="Normal 3 3 3 3 2 6 2" xfId="7690"/>
    <cellStyle name="Normal 3 3 3 3 2 6 2 2" xfId="18523"/>
    <cellStyle name="Normal 3 3 3 3 2 6 2 2 2" xfId="39535"/>
    <cellStyle name="Normal 3 3 3 3 2 6 2 3" xfId="28702"/>
    <cellStyle name="Normal 3 3 3 3 2 6 3" xfId="13924"/>
    <cellStyle name="Normal 3 3 3 3 2 6 3 2" xfId="34936"/>
    <cellStyle name="Normal 3 3 3 3 2 6 4" xfId="24103"/>
    <cellStyle name="Normal 3 3 3 3 2 7" xfId="4072"/>
    <cellStyle name="Normal 3 3 3 3 2 7 2" xfId="8671"/>
    <cellStyle name="Normal 3 3 3 3 2 7 2 2" xfId="19504"/>
    <cellStyle name="Normal 3 3 3 3 2 7 2 2 2" xfId="40516"/>
    <cellStyle name="Normal 3 3 3 3 2 7 2 3" xfId="29683"/>
    <cellStyle name="Normal 3 3 3 3 2 7 3" xfId="14905"/>
    <cellStyle name="Normal 3 3 3 3 2 7 3 2" xfId="35917"/>
    <cellStyle name="Normal 3 3 3 3 2 7 4" xfId="25084"/>
    <cellStyle name="Normal 3 3 3 3 2 8" xfId="5227"/>
    <cellStyle name="Normal 3 3 3 3 2 8 2" xfId="16060"/>
    <cellStyle name="Normal 3 3 3 3 2 8 2 2" xfId="37072"/>
    <cellStyle name="Normal 3 3 3 3 2 8 3" xfId="26239"/>
    <cellStyle name="Normal 3 3 3 3 2 9" xfId="9826"/>
    <cellStyle name="Normal 3 3 3 3 2 9 2" xfId="20659"/>
    <cellStyle name="Normal 3 3 3 3 2 9 2 2" xfId="41671"/>
    <cellStyle name="Normal 3 3 3 3 2 9 3" xfId="30838"/>
    <cellStyle name="Normal 3 3 3 3 3" xfId="782"/>
    <cellStyle name="Normal 3 3 3 3 3 2" xfId="2133"/>
    <cellStyle name="Normal 3 3 3 3 3 2 2" xfId="6732"/>
    <cellStyle name="Normal 3 3 3 3 3 2 2 2" xfId="17565"/>
    <cellStyle name="Normal 3 3 3 3 3 2 2 2 2" xfId="38577"/>
    <cellStyle name="Normal 3 3 3 3 3 2 2 3" xfId="27744"/>
    <cellStyle name="Normal 3 3 3 3 3 2 3" xfId="12966"/>
    <cellStyle name="Normal 3 3 3 3 3 2 3 2" xfId="33978"/>
    <cellStyle name="Normal 3 3 3 3 3 2 4" xfId="23145"/>
    <cellStyle name="Normal 3 3 3 3 3 3" xfId="3253"/>
    <cellStyle name="Normal 3 3 3 3 3 3 2" xfId="7852"/>
    <cellStyle name="Normal 3 3 3 3 3 3 2 2" xfId="18685"/>
    <cellStyle name="Normal 3 3 3 3 3 3 2 2 2" xfId="39697"/>
    <cellStyle name="Normal 3 3 3 3 3 3 2 3" xfId="28864"/>
    <cellStyle name="Normal 3 3 3 3 3 3 3" xfId="14086"/>
    <cellStyle name="Normal 3 3 3 3 3 3 3 2" xfId="35098"/>
    <cellStyle name="Normal 3 3 3 3 3 3 4" xfId="24265"/>
    <cellStyle name="Normal 3 3 3 3 3 4" xfId="4234"/>
    <cellStyle name="Normal 3 3 3 3 3 4 2" xfId="8833"/>
    <cellStyle name="Normal 3 3 3 3 3 4 2 2" xfId="19666"/>
    <cellStyle name="Normal 3 3 3 3 3 4 2 2 2" xfId="40678"/>
    <cellStyle name="Normal 3 3 3 3 3 4 2 3" xfId="29845"/>
    <cellStyle name="Normal 3 3 3 3 3 4 3" xfId="15067"/>
    <cellStyle name="Normal 3 3 3 3 3 4 3 2" xfId="36079"/>
    <cellStyle name="Normal 3 3 3 3 3 4 4" xfId="25246"/>
    <cellStyle name="Normal 3 3 3 3 3 5" xfId="5389"/>
    <cellStyle name="Normal 3 3 3 3 3 5 2" xfId="16222"/>
    <cellStyle name="Normal 3 3 3 3 3 5 2 2" xfId="37234"/>
    <cellStyle name="Normal 3 3 3 3 3 5 3" xfId="26401"/>
    <cellStyle name="Normal 3 3 3 3 3 6" xfId="9988"/>
    <cellStyle name="Normal 3 3 3 3 3 6 2" xfId="20821"/>
    <cellStyle name="Normal 3 3 3 3 3 6 2 2" xfId="41833"/>
    <cellStyle name="Normal 3 3 3 3 3 6 3" xfId="31000"/>
    <cellStyle name="Normal 3 3 3 3 3 7" xfId="10969"/>
    <cellStyle name="Normal 3 3 3 3 3 7 2" xfId="31981"/>
    <cellStyle name="Normal 3 3 3 3 3 8" xfId="11623"/>
    <cellStyle name="Normal 3 3 3 3 3 8 2" xfId="32635"/>
    <cellStyle name="Normal 3 3 3 3 3 9" xfId="21802"/>
    <cellStyle name="Normal 3 3 3 3 4" xfId="1112"/>
    <cellStyle name="Normal 3 3 3 3 4 2" xfId="2463"/>
    <cellStyle name="Normal 3 3 3 3 4 2 2" xfId="7062"/>
    <cellStyle name="Normal 3 3 3 3 4 2 2 2" xfId="17895"/>
    <cellStyle name="Normal 3 3 3 3 4 2 2 2 2" xfId="38907"/>
    <cellStyle name="Normal 3 3 3 3 4 2 2 3" xfId="28074"/>
    <cellStyle name="Normal 3 3 3 3 4 2 3" xfId="13296"/>
    <cellStyle name="Normal 3 3 3 3 4 2 3 2" xfId="34308"/>
    <cellStyle name="Normal 3 3 3 3 4 2 4" xfId="23475"/>
    <cellStyle name="Normal 3 3 3 3 4 3" xfId="3580"/>
    <cellStyle name="Normal 3 3 3 3 4 3 2" xfId="8179"/>
    <cellStyle name="Normal 3 3 3 3 4 3 2 2" xfId="19012"/>
    <cellStyle name="Normal 3 3 3 3 4 3 2 2 2" xfId="40024"/>
    <cellStyle name="Normal 3 3 3 3 4 3 2 3" xfId="29191"/>
    <cellStyle name="Normal 3 3 3 3 4 3 3" xfId="14413"/>
    <cellStyle name="Normal 3 3 3 3 4 3 3 2" xfId="35425"/>
    <cellStyle name="Normal 3 3 3 3 4 3 4" xfId="24592"/>
    <cellStyle name="Normal 3 3 3 3 4 4" xfId="4564"/>
    <cellStyle name="Normal 3 3 3 3 4 4 2" xfId="9163"/>
    <cellStyle name="Normal 3 3 3 3 4 4 2 2" xfId="19996"/>
    <cellStyle name="Normal 3 3 3 3 4 4 2 2 2" xfId="41008"/>
    <cellStyle name="Normal 3 3 3 3 4 4 2 3" xfId="30175"/>
    <cellStyle name="Normal 3 3 3 3 4 4 3" xfId="15397"/>
    <cellStyle name="Normal 3 3 3 3 4 4 3 2" xfId="36409"/>
    <cellStyle name="Normal 3 3 3 3 4 4 4" xfId="25576"/>
    <cellStyle name="Normal 3 3 3 3 4 5" xfId="5716"/>
    <cellStyle name="Normal 3 3 3 3 4 5 2" xfId="16549"/>
    <cellStyle name="Normal 3 3 3 3 4 5 2 2" xfId="37561"/>
    <cellStyle name="Normal 3 3 3 3 4 5 3" xfId="26728"/>
    <cellStyle name="Normal 3 3 3 3 4 6" xfId="10315"/>
    <cellStyle name="Normal 3 3 3 3 4 6 2" xfId="21148"/>
    <cellStyle name="Normal 3 3 3 3 4 6 2 2" xfId="42160"/>
    <cellStyle name="Normal 3 3 3 3 4 6 3" xfId="31327"/>
    <cellStyle name="Normal 3 3 3 3 4 7" xfId="11950"/>
    <cellStyle name="Normal 3 3 3 3 4 7 2" xfId="32962"/>
    <cellStyle name="Normal 3 3 3 3 4 8" xfId="22129"/>
    <cellStyle name="Normal 3 3 3 3 5" xfId="1442"/>
    <cellStyle name="Normal 3 3 3 3 5 2" xfId="2631"/>
    <cellStyle name="Normal 3 3 3 3 5 2 2" xfId="7230"/>
    <cellStyle name="Normal 3 3 3 3 5 2 2 2" xfId="18063"/>
    <cellStyle name="Normal 3 3 3 3 5 2 2 2 2" xfId="39075"/>
    <cellStyle name="Normal 3 3 3 3 5 2 2 3" xfId="28242"/>
    <cellStyle name="Normal 3 3 3 3 5 2 3" xfId="13464"/>
    <cellStyle name="Normal 3 3 3 3 5 2 3 2" xfId="34476"/>
    <cellStyle name="Normal 3 3 3 3 5 2 4" xfId="23643"/>
    <cellStyle name="Normal 3 3 3 3 5 3" xfId="4732"/>
    <cellStyle name="Normal 3 3 3 3 5 3 2" xfId="9331"/>
    <cellStyle name="Normal 3 3 3 3 5 3 2 2" xfId="20164"/>
    <cellStyle name="Normal 3 3 3 3 5 3 2 2 2" xfId="41176"/>
    <cellStyle name="Normal 3 3 3 3 5 3 2 3" xfId="30343"/>
    <cellStyle name="Normal 3 3 3 3 5 3 3" xfId="15565"/>
    <cellStyle name="Normal 3 3 3 3 5 3 3 2" xfId="36577"/>
    <cellStyle name="Normal 3 3 3 3 5 3 4" xfId="25744"/>
    <cellStyle name="Normal 3 3 3 3 5 4" xfId="6043"/>
    <cellStyle name="Normal 3 3 3 3 5 4 2" xfId="16876"/>
    <cellStyle name="Normal 3 3 3 3 5 4 2 2" xfId="37888"/>
    <cellStyle name="Normal 3 3 3 3 5 4 3" xfId="27055"/>
    <cellStyle name="Normal 3 3 3 3 5 5" xfId="12277"/>
    <cellStyle name="Normal 3 3 3 3 5 5 2" xfId="33289"/>
    <cellStyle name="Normal 3 3 3 3 5 6" xfId="22456"/>
    <cellStyle name="Normal 3 3 3 3 6" xfId="1801"/>
    <cellStyle name="Normal 3 3 3 3 6 2" xfId="6400"/>
    <cellStyle name="Normal 3 3 3 3 6 2 2" xfId="17233"/>
    <cellStyle name="Normal 3 3 3 3 6 2 2 2" xfId="38245"/>
    <cellStyle name="Normal 3 3 3 3 6 2 3" xfId="27412"/>
    <cellStyle name="Normal 3 3 3 3 6 3" xfId="12634"/>
    <cellStyle name="Normal 3 3 3 3 6 3 2" xfId="33646"/>
    <cellStyle name="Normal 3 3 3 3 6 4" xfId="22813"/>
    <cellStyle name="Normal 3 3 3 3 7" xfId="2926"/>
    <cellStyle name="Normal 3 3 3 3 7 2" xfId="7525"/>
    <cellStyle name="Normal 3 3 3 3 7 2 2" xfId="18358"/>
    <cellStyle name="Normal 3 3 3 3 7 2 2 2" xfId="39370"/>
    <cellStyle name="Normal 3 3 3 3 7 2 3" xfId="28537"/>
    <cellStyle name="Normal 3 3 3 3 7 3" xfId="13759"/>
    <cellStyle name="Normal 3 3 3 3 7 3 2" xfId="34771"/>
    <cellStyle name="Normal 3 3 3 3 7 4" xfId="23938"/>
    <cellStyle name="Normal 3 3 3 3 8" xfId="3907"/>
    <cellStyle name="Normal 3 3 3 3 8 2" xfId="8506"/>
    <cellStyle name="Normal 3 3 3 3 8 2 2" xfId="19339"/>
    <cellStyle name="Normal 3 3 3 3 8 2 2 2" xfId="40351"/>
    <cellStyle name="Normal 3 3 3 3 8 2 3" xfId="29518"/>
    <cellStyle name="Normal 3 3 3 3 8 3" xfId="14740"/>
    <cellStyle name="Normal 3 3 3 3 8 3 2" xfId="35752"/>
    <cellStyle name="Normal 3 3 3 3 8 4" xfId="24919"/>
    <cellStyle name="Normal 3 3 3 3 9" xfId="5062"/>
    <cellStyle name="Normal 3 3 3 3 9 2" xfId="15895"/>
    <cellStyle name="Normal 3 3 3 3 9 2 2" xfId="36907"/>
    <cellStyle name="Normal 3 3 3 3 9 3" xfId="26074"/>
    <cellStyle name="Normal 3 3 3 4" xfId="508"/>
    <cellStyle name="Normal 3 3 3 4 10" xfId="10698"/>
    <cellStyle name="Normal 3 3 3 4 10 2" xfId="31710"/>
    <cellStyle name="Normal 3 3 3 4 11" xfId="11352"/>
    <cellStyle name="Normal 3 3 3 4 11 2" xfId="32364"/>
    <cellStyle name="Normal 3 3 3 4 12" xfId="21531"/>
    <cellStyle name="Normal 3 3 3 4 2" xfId="838"/>
    <cellStyle name="Normal 3 3 3 4 2 2" xfId="2189"/>
    <cellStyle name="Normal 3 3 3 4 2 2 2" xfId="6788"/>
    <cellStyle name="Normal 3 3 3 4 2 2 2 2" xfId="17621"/>
    <cellStyle name="Normal 3 3 3 4 2 2 2 2 2" xfId="38633"/>
    <cellStyle name="Normal 3 3 3 4 2 2 2 3" xfId="27800"/>
    <cellStyle name="Normal 3 3 3 4 2 2 3" xfId="13022"/>
    <cellStyle name="Normal 3 3 3 4 2 2 3 2" xfId="34034"/>
    <cellStyle name="Normal 3 3 3 4 2 2 4" xfId="23201"/>
    <cellStyle name="Normal 3 3 3 4 2 3" xfId="3309"/>
    <cellStyle name="Normal 3 3 3 4 2 3 2" xfId="7908"/>
    <cellStyle name="Normal 3 3 3 4 2 3 2 2" xfId="18741"/>
    <cellStyle name="Normal 3 3 3 4 2 3 2 2 2" xfId="39753"/>
    <cellStyle name="Normal 3 3 3 4 2 3 2 3" xfId="28920"/>
    <cellStyle name="Normal 3 3 3 4 2 3 3" xfId="14142"/>
    <cellStyle name="Normal 3 3 3 4 2 3 3 2" xfId="35154"/>
    <cellStyle name="Normal 3 3 3 4 2 3 4" xfId="24321"/>
    <cellStyle name="Normal 3 3 3 4 2 4" xfId="4290"/>
    <cellStyle name="Normal 3 3 3 4 2 4 2" xfId="8889"/>
    <cellStyle name="Normal 3 3 3 4 2 4 2 2" xfId="19722"/>
    <cellStyle name="Normal 3 3 3 4 2 4 2 2 2" xfId="40734"/>
    <cellStyle name="Normal 3 3 3 4 2 4 2 3" xfId="29901"/>
    <cellStyle name="Normal 3 3 3 4 2 4 3" xfId="15123"/>
    <cellStyle name="Normal 3 3 3 4 2 4 3 2" xfId="36135"/>
    <cellStyle name="Normal 3 3 3 4 2 4 4" xfId="25302"/>
    <cellStyle name="Normal 3 3 3 4 2 5" xfId="5445"/>
    <cellStyle name="Normal 3 3 3 4 2 5 2" xfId="16278"/>
    <cellStyle name="Normal 3 3 3 4 2 5 2 2" xfId="37290"/>
    <cellStyle name="Normal 3 3 3 4 2 5 3" xfId="26457"/>
    <cellStyle name="Normal 3 3 3 4 2 6" xfId="10044"/>
    <cellStyle name="Normal 3 3 3 4 2 6 2" xfId="20877"/>
    <cellStyle name="Normal 3 3 3 4 2 6 2 2" xfId="41889"/>
    <cellStyle name="Normal 3 3 3 4 2 6 3" xfId="31056"/>
    <cellStyle name="Normal 3 3 3 4 2 7" xfId="11025"/>
    <cellStyle name="Normal 3 3 3 4 2 7 2" xfId="32037"/>
    <cellStyle name="Normal 3 3 3 4 2 8" xfId="11679"/>
    <cellStyle name="Normal 3 3 3 4 2 8 2" xfId="32691"/>
    <cellStyle name="Normal 3 3 3 4 2 9" xfId="21858"/>
    <cellStyle name="Normal 3 3 3 4 3" xfId="1168"/>
    <cellStyle name="Normal 3 3 3 4 3 2" xfId="1618"/>
    <cellStyle name="Normal 3 3 3 4 3 2 2" xfId="6217"/>
    <cellStyle name="Normal 3 3 3 4 3 2 2 2" xfId="17050"/>
    <cellStyle name="Normal 3 3 3 4 3 2 2 2 2" xfId="38062"/>
    <cellStyle name="Normal 3 3 3 4 3 2 2 3" xfId="27229"/>
    <cellStyle name="Normal 3 3 3 4 3 2 3" xfId="12451"/>
    <cellStyle name="Normal 3 3 3 4 3 2 3 2" xfId="33463"/>
    <cellStyle name="Normal 3 3 3 4 3 2 4" xfId="22630"/>
    <cellStyle name="Normal 3 3 3 4 3 3" xfId="3636"/>
    <cellStyle name="Normal 3 3 3 4 3 3 2" xfId="8235"/>
    <cellStyle name="Normal 3 3 3 4 3 3 2 2" xfId="19068"/>
    <cellStyle name="Normal 3 3 3 4 3 3 2 2 2" xfId="40080"/>
    <cellStyle name="Normal 3 3 3 4 3 3 2 3" xfId="29247"/>
    <cellStyle name="Normal 3 3 3 4 3 3 3" xfId="14469"/>
    <cellStyle name="Normal 3 3 3 4 3 3 3 2" xfId="35481"/>
    <cellStyle name="Normal 3 3 3 4 3 3 4" xfId="24648"/>
    <cellStyle name="Normal 3 3 3 4 3 4" xfId="4791"/>
    <cellStyle name="Normal 3 3 3 4 3 4 2" xfId="9390"/>
    <cellStyle name="Normal 3 3 3 4 3 4 2 2" xfId="20223"/>
    <cellStyle name="Normal 3 3 3 4 3 4 2 2 2" xfId="41235"/>
    <cellStyle name="Normal 3 3 3 4 3 4 2 3" xfId="30402"/>
    <cellStyle name="Normal 3 3 3 4 3 4 3" xfId="15624"/>
    <cellStyle name="Normal 3 3 3 4 3 4 3 2" xfId="36636"/>
    <cellStyle name="Normal 3 3 3 4 3 4 4" xfId="25803"/>
    <cellStyle name="Normal 3 3 3 4 3 5" xfId="5772"/>
    <cellStyle name="Normal 3 3 3 4 3 5 2" xfId="16605"/>
    <cellStyle name="Normal 3 3 3 4 3 5 2 2" xfId="37617"/>
    <cellStyle name="Normal 3 3 3 4 3 5 3" xfId="26784"/>
    <cellStyle name="Normal 3 3 3 4 3 6" xfId="10371"/>
    <cellStyle name="Normal 3 3 3 4 3 6 2" xfId="21204"/>
    <cellStyle name="Normal 3 3 3 4 3 6 2 2" xfId="42216"/>
    <cellStyle name="Normal 3 3 3 4 3 6 3" xfId="31383"/>
    <cellStyle name="Normal 3 3 3 4 3 7" xfId="12006"/>
    <cellStyle name="Normal 3 3 3 4 3 7 2" xfId="33018"/>
    <cellStyle name="Normal 3 3 3 4 3 8" xfId="22185"/>
    <cellStyle name="Normal 3 3 3 4 4" xfId="1498"/>
    <cellStyle name="Normal 3 3 3 4 4 2" xfId="6099"/>
    <cellStyle name="Normal 3 3 3 4 4 2 2" xfId="16932"/>
    <cellStyle name="Normal 3 3 3 4 4 2 2 2" xfId="37944"/>
    <cellStyle name="Normal 3 3 3 4 4 2 3" xfId="27111"/>
    <cellStyle name="Normal 3 3 3 4 4 3" xfId="12333"/>
    <cellStyle name="Normal 3 3 3 4 4 3 2" xfId="33345"/>
    <cellStyle name="Normal 3 3 3 4 4 4" xfId="22512"/>
    <cellStyle name="Normal 3 3 3 4 5" xfId="1862"/>
    <cellStyle name="Normal 3 3 3 4 5 2" xfId="6461"/>
    <cellStyle name="Normal 3 3 3 4 5 2 2" xfId="17294"/>
    <cellStyle name="Normal 3 3 3 4 5 2 2 2" xfId="38306"/>
    <cellStyle name="Normal 3 3 3 4 5 2 3" xfId="27473"/>
    <cellStyle name="Normal 3 3 3 4 5 3" xfId="12695"/>
    <cellStyle name="Normal 3 3 3 4 5 3 2" xfId="33707"/>
    <cellStyle name="Normal 3 3 3 4 5 4" xfId="22874"/>
    <cellStyle name="Normal 3 3 3 4 6" xfId="2982"/>
    <cellStyle name="Normal 3 3 3 4 6 2" xfId="7581"/>
    <cellStyle name="Normal 3 3 3 4 6 2 2" xfId="18414"/>
    <cellStyle name="Normal 3 3 3 4 6 2 2 2" xfId="39426"/>
    <cellStyle name="Normal 3 3 3 4 6 2 3" xfId="28593"/>
    <cellStyle name="Normal 3 3 3 4 6 3" xfId="13815"/>
    <cellStyle name="Normal 3 3 3 4 6 3 2" xfId="34827"/>
    <cellStyle name="Normal 3 3 3 4 6 4" xfId="23994"/>
    <cellStyle name="Normal 3 3 3 4 7" xfId="3963"/>
    <cellStyle name="Normal 3 3 3 4 7 2" xfId="8562"/>
    <cellStyle name="Normal 3 3 3 4 7 2 2" xfId="19395"/>
    <cellStyle name="Normal 3 3 3 4 7 2 2 2" xfId="40407"/>
    <cellStyle name="Normal 3 3 3 4 7 2 3" xfId="29574"/>
    <cellStyle name="Normal 3 3 3 4 7 3" xfId="14796"/>
    <cellStyle name="Normal 3 3 3 4 7 3 2" xfId="35808"/>
    <cellStyle name="Normal 3 3 3 4 7 4" xfId="24975"/>
    <cellStyle name="Normal 3 3 3 4 8" xfId="5118"/>
    <cellStyle name="Normal 3 3 3 4 8 2" xfId="15951"/>
    <cellStyle name="Normal 3 3 3 4 8 2 2" xfId="36963"/>
    <cellStyle name="Normal 3 3 3 4 8 3" xfId="26130"/>
    <cellStyle name="Normal 3 3 3 4 9" xfId="9717"/>
    <cellStyle name="Normal 3 3 3 4 9 2" xfId="20550"/>
    <cellStyle name="Normal 3 3 3 4 9 2 2" xfId="41562"/>
    <cellStyle name="Normal 3 3 3 4 9 3" xfId="30729"/>
    <cellStyle name="Normal 3 3 3 5" xfId="672"/>
    <cellStyle name="Normal 3 3 3 5 2" xfId="2024"/>
    <cellStyle name="Normal 3 3 3 5 2 2" xfId="6623"/>
    <cellStyle name="Normal 3 3 3 5 2 2 2" xfId="17456"/>
    <cellStyle name="Normal 3 3 3 5 2 2 2 2" xfId="38468"/>
    <cellStyle name="Normal 3 3 3 5 2 2 3" xfId="27635"/>
    <cellStyle name="Normal 3 3 3 5 2 3" xfId="12857"/>
    <cellStyle name="Normal 3 3 3 5 2 3 2" xfId="33869"/>
    <cellStyle name="Normal 3 3 3 5 2 4" xfId="23036"/>
    <cellStyle name="Normal 3 3 3 5 3" xfId="3144"/>
    <cellStyle name="Normal 3 3 3 5 3 2" xfId="7743"/>
    <cellStyle name="Normal 3 3 3 5 3 2 2" xfId="18576"/>
    <cellStyle name="Normal 3 3 3 5 3 2 2 2" xfId="39588"/>
    <cellStyle name="Normal 3 3 3 5 3 2 3" xfId="28755"/>
    <cellStyle name="Normal 3 3 3 5 3 3" xfId="13977"/>
    <cellStyle name="Normal 3 3 3 5 3 3 2" xfId="34989"/>
    <cellStyle name="Normal 3 3 3 5 3 4" xfId="24156"/>
    <cellStyle name="Normal 3 3 3 5 4" xfId="4125"/>
    <cellStyle name="Normal 3 3 3 5 4 2" xfId="8724"/>
    <cellStyle name="Normal 3 3 3 5 4 2 2" xfId="19557"/>
    <cellStyle name="Normal 3 3 3 5 4 2 2 2" xfId="40569"/>
    <cellStyle name="Normal 3 3 3 5 4 2 3" xfId="29736"/>
    <cellStyle name="Normal 3 3 3 5 4 3" xfId="14958"/>
    <cellStyle name="Normal 3 3 3 5 4 3 2" xfId="35970"/>
    <cellStyle name="Normal 3 3 3 5 4 4" xfId="25137"/>
    <cellStyle name="Normal 3 3 3 5 5" xfId="5280"/>
    <cellStyle name="Normal 3 3 3 5 5 2" xfId="16113"/>
    <cellStyle name="Normal 3 3 3 5 5 2 2" xfId="37125"/>
    <cellStyle name="Normal 3 3 3 5 5 3" xfId="26292"/>
    <cellStyle name="Normal 3 3 3 5 6" xfId="9879"/>
    <cellStyle name="Normal 3 3 3 5 6 2" xfId="20712"/>
    <cellStyle name="Normal 3 3 3 5 6 2 2" xfId="41724"/>
    <cellStyle name="Normal 3 3 3 5 6 3" xfId="30891"/>
    <cellStyle name="Normal 3 3 3 5 7" xfId="10860"/>
    <cellStyle name="Normal 3 3 3 5 7 2" xfId="31872"/>
    <cellStyle name="Normal 3 3 3 5 8" xfId="11514"/>
    <cellStyle name="Normal 3 3 3 5 8 2" xfId="32526"/>
    <cellStyle name="Normal 3 3 3 5 9" xfId="21693"/>
    <cellStyle name="Normal 3 3 3 6" xfId="1002"/>
    <cellStyle name="Normal 3 3 3 6 2" xfId="2354"/>
    <cellStyle name="Normal 3 3 3 6 2 2" xfId="6953"/>
    <cellStyle name="Normal 3 3 3 6 2 2 2" xfId="17786"/>
    <cellStyle name="Normal 3 3 3 6 2 2 2 2" xfId="38798"/>
    <cellStyle name="Normal 3 3 3 6 2 2 3" xfId="27965"/>
    <cellStyle name="Normal 3 3 3 6 2 3" xfId="13187"/>
    <cellStyle name="Normal 3 3 3 6 2 3 2" xfId="34199"/>
    <cellStyle name="Normal 3 3 3 6 2 4" xfId="23366"/>
    <cellStyle name="Normal 3 3 3 6 3" xfId="3471"/>
    <cellStyle name="Normal 3 3 3 6 3 2" xfId="8070"/>
    <cellStyle name="Normal 3 3 3 6 3 2 2" xfId="18903"/>
    <cellStyle name="Normal 3 3 3 6 3 2 2 2" xfId="39915"/>
    <cellStyle name="Normal 3 3 3 6 3 2 3" xfId="29082"/>
    <cellStyle name="Normal 3 3 3 6 3 3" xfId="14304"/>
    <cellStyle name="Normal 3 3 3 6 3 3 2" xfId="35316"/>
    <cellStyle name="Normal 3 3 3 6 3 4" xfId="24483"/>
    <cellStyle name="Normal 3 3 3 6 4" xfId="4455"/>
    <cellStyle name="Normal 3 3 3 6 4 2" xfId="9054"/>
    <cellStyle name="Normal 3 3 3 6 4 2 2" xfId="19887"/>
    <cellStyle name="Normal 3 3 3 6 4 2 2 2" xfId="40899"/>
    <cellStyle name="Normal 3 3 3 6 4 2 3" xfId="30066"/>
    <cellStyle name="Normal 3 3 3 6 4 3" xfId="15288"/>
    <cellStyle name="Normal 3 3 3 6 4 3 2" xfId="36300"/>
    <cellStyle name="Normal 3 3 3 6 4 4" xfId="25467"/>
    <cellStyle name="Normal 3 3 3 6 5" xfId="5607"/>
    <cellStyle name="Normal 3 3 3 6 5 2" xfId="16440"/>
    <cellStyle name="Normal 3 3 3 6 5 2 2" xfId="37452"/>
    <cellStyle name="Normal 3 3 3 6 5 3" xfId="26619"/>
    <cellStyle name="Normal 3 3 3 6 6" xfId="10206"/>
    <cellStyle name="Normal 3 3 3 6 6 2" xfId="21039"/>
    <cellStyle name="Normal 3 3 3 6 6 2 2" xfId="42051"/>
    <cellStyle name="Normal 3 3 3 6 6 3" xfId="31218"/>
    <cellStyle name="Normal 3 3 3 6 7" xfId="11841"/>
    <cellStyle name="Normal 3 3 3 6 7 2" xfId="32853"/>
    <cellStyle name="Normal 3 3 3 6 8" xfId="22020"/>
    <cellStyle name="Normal 3 3 3 7" xfId="1332"/>
    <cellStyle name="Normal 3 3 3 7 2" xfId="2522"/>
    <cellStyle name="Normal 3 3 3 7 2 2" xfId="7121"/>
    <cellStyle name="Normal 3 3 3 7 2 2 2" xfId="17954"/>
    <cellStyle name="Normal 3 3 3 7 2 2 2 2" xfId="38966"/>
    <cellStyle name="Normal 3 3 3 7 2 2 3" xfId="28133"/>
    <cellStyle name="Normal 3 3 3 7 2 3" xfId="13355"/>
    <cellStyle name="Normal 3 3 3 7 2 3 2" xfId="34367"/>
    <cellStyle name="Normal 3 3 3 7 2 4" xfId="23534"/>
    <cellStyle name="Normal 3 3 3 7 3" xfId="4623"/>
    <cellStyle name="Normal 3 3 3 7 3 2" xfId="9222"/>
    <cellStyle name="Normal 3 3 3 7 3 2 2" xfId="20055"/>
    <cellStyle name="Normal 3 3 3 7 3 2 2 2" xfId="41067"/>
    <cellStyle name="Normal 3 3 3 7 3 2 3" xfId="30234"/>
    <cellStyle name="Normal 3 3 3 7 3 3" xfId="15456"/>
    <cellStyle name="Normal 3 3 3 7 3 3 2" xfId="36468"/>
    <cellStyle name="Normal 3 3 3 7 3 4" xfId="25635"/>
    <cellStyle name="Normal 3 3 3 7 4" xfId="5934"/>
    <cellStyle name="Normal 3 3 3 7 4 2" xfId="16767"/>
    <cellStyle name="Normal 3 3 3 7 4 2 2" xfId="37779"/>
    <cellStyle name="Normal 3 3 3 7 4 3" xfId="26946"/>
    <cellStyle name="Normal 3 3 3 7 5" xfId="12168"/>
    <cellStyle name="Normal 3 3 3 7 5 2" xfId="33180"/>
    <cellStyle name="Normal 3 3 3 7 6" xfId="22347"/>
    <cellStyle name="Normal 3 3 3 8" xfId="1692"/>
    <cellStyle name="Normal 3 3 3 8 2" xfId="6291"/>
    <cellStyle name="Normal 3 3 3 8 2 2" xfId="17124"/>
    <cellStyle name="Normal 3 3 3 8 2 2 2" xfId="38136"/>
    <cellStyle name="Normal 3 3 3 8 2 3" xfId="27303"/>
    <cellStyle name="Normal 3 3 3 8 3" xfId="12525"/>
    <cellStyle name="Normal 3 3 3 8 3 2" xfId="33537"/>
    <cellStyle name="Normal 3 3 3 8 4" xfId="22704"/>
    <cellStyle name="Normal 3 3 3 9" xfId="2817"/>
    <cellStyle name="Normal 3 3 3 9 2" xfId="7416"/>
    <cellStyle name="Normal 3 3 3 9 2 2" xfId="18249"/>
    <cellStyle name="Normal 3 3 3 9 2 2 2" xfId="39261"/>
    <cellStyle name="Normal 3 3 3 9 2 3" xfId="28428"/>
    <cellStyle name="Normal 3 3 3 9 3" xfId="13650"/>
    <cellStyle name="Normal 3 3 3 9 3 2" xfId="34662"/>
    <cellStyle name="Normal 3 3 3 9 4" xfId="23829"/>
    <cellStyle name="Normal 3 3 4" xfId="318"/>
    <cellStyle name="Normal 3 3 4 10" xfId="9572"/>
    <cellStyle name="Normal 3 3 4 10 2" xfId="20405"/>
    <cellStyle name="Normal 3 3 4 10 2 2" xfId="41417"/>
    <cellStyle name="Normal 3 3 4 10 3" xfId="30584"/>
    <cellStyle name="Normal 3 3 4 11" xfId="10553"/>
    <cellStyle name="Normal 3 3 4 11 2" xfId="31565"/>
    <cellStyle name="Normal 3 3 4 12" xfId="11207"/>
    <cellStyle name="Normal 3 3 4 12 2" xfId="32219"/>
    <cellStyle name="Normal 3 3 4 13" xfId="21386"/>
    <cellStyle name="Normal 3 3 4 2" xfId="528"/>
    <cellStyle name="Normal 3 3 4 2 10" xfId="10718"/>
    <cellStyle name="Normal 3 3 4 2 10 2" xfId="31730"/>
    <cellStyle name="Normal 3 3 4 2 11" xfId="11372"/>
    <cellStyle name="Normal 3 3 4 2 11 2" xfId="32384"/>
    <cellStyle name="Normal 3 3 4 2 12" xfId="21551"/>
    <cellStyle name="Normal 3 3 4 2 2" xfId="858"/>
    <cellStyle name="Normal 3 3 4 2 2 2" xfId="2209"/>
    <cellStyle name="Normal 3 3 4 2 2 2 2" xfId="6808"/>
    <cellStyle name="Normal 3 3 4 2 2 2 2 2" xfId="17641"/>
    <cellStyle name="Normal 3 3 4 2 2 2 2 2 2" xfId="38653"/>
    <cellStyle name="Normal 3 3 4 2 2 2 2 3" xfId="27820"/>
    <cellStyle name="Normal 3 3 4 2 2 2 3" xfId="13042"/>
    <cellStyle name="Normal 3 3 4 2 2 2 3 2" xfId="34054"/>
    <cellStyle name="Normal 3 3 4 2 2 2 4" xfId="23221"/>
    <cellStyle name="Normal 3 3 4 2 2 3" xfId="3329"/>
    <cellStyle name="Normal 3 3 4 2 2 3 2" xfId="7928"/>
    <cellStyle name="Normal 3 3 4 2 2 3 2 2" xfId="18761"/>
    <cellStyle name="Normal 3 3 4 2 2 3 2 2 2" xfId="39773"/>
    <cellStyle name="Normal 3 3 4 2 2 3 2 3" xfId="28940"/>
    <cellStyle name="Normal 3 3 4 2 2 3 3" xfId="14162"/>
    <cellStyle name="Normal 3 3 4 2 2 3 3 2" xfId="35174"/>
    <cellStyle name="Normal 3 3 4 2 2 3 4" xfId="24341"/>
    <cellStyle name="Normal 3 3 4 2 2 4" xfId="4310"/>
    <cellStyle name="Normal 3 3 4 2 2 4 2" xfId="8909"/>
    <cellStyle name="Normal 3 3 4 2 2 4 2 2" xfId="19742"/>
    <cellStyle name="Normal 3 3 4 2 2 4 2 2 2" xfId="40754"/>
    <cellStyle name="Normal 3 3 4 2 2 4 2 3" xfId="29921"/>
    <cellStyle name="Normal 3 3 4 2 2 4 3" xfId="15143"/>
    <cellStyle name="Normal 3 3 4 2 2 4 3 2" xfId="36155"/>
    <cellStyle name="Normal 3 3 4 2 2 4 4" xfId="25322"/>
    <cellStyle name="Normal 3 3 4 2 2 5" xfId="5465"/>
    <cellStyle name="Normal 3 3 4 2 2 5 2" xfId="16298"/>
    <cellStyle name="Normal 3 3 4 2 2 5 2 2" xfId="37310"/>
    <cellStyle name="Normal 3 3 4 2 2 5 3" xfId="26477"/>
    <cellStyle name="Normal 3 3 4 2 2 6" xfId="10064"/>
    <cellStyle name="Normal 3 3 4 2 2 6 2" xfId="20897"/>
    <cellStyle name="Normal 3 3 4 2 2 6 2 2" xfId="41909"/>
    <cellStyle name="Normal 3 3 4 2 2 6 3" xfId="31076"/>
    <cellStyle name="Normal 3 3 4 2 2 7" xfId="11045"/>
    <cellStyle name="Normal 3 3 4 2 2 7 2" xfId="32057"/>
    <cellStyle name="Normal 3 3 4 2 2 8" xfId="11699"/>
    <cellStyle name="Normal 3 3 4 2 2 8 2" xfId="32711"/>
    <cellStyle name="Normal 3 3 4 2 2 9" xfId="21878"/>
    <cellStyle name="Normal 3 3 4 2 3" xfId="1188"/>
    <cellStyle name="Normal 3 3 4 2 3 2" xfId="2675"/>
    <cellStyle name="Normal 3 3 4 2 3 2 2" xfId="7274"/>
    <cellStyle name="Normal 3 3 4 2 3 2 2 2" xfId="18107"/>
    <cellStyle name="Normal 3 3 4 2 3 2 2 2 2" xfId="39119"/>
    <cellStyle name="Normal 3 3 4 2 3 2 2 3" xfId="28286"/>
    <cellStyle name="Normal 3 3 4 2 3 2 3" xfId="13508"/>
    <cellStyle name="Normal 3 3 4 2 3 2 3 2" xfId="34520"/>
    <cellStyle name="Normal 3 3 4 2 3 2 4" xfId="23687"/>
    <cellStyle name="Normal 3 3 4 2 3 3" xfId="3656"/>
    <cellStyle name="Normal 3 3 4 2 3 3 2" xfId="8255"/>
    <cellStyle name="Normal 3 3 4 2 3 3 2 2" xfId="19088"/>
    <cellStyle name="Normal 3 3 4 2 3 3 2 2 2" xfId="40100"/>
    <cellStyle name="Normal 3 3 4 2 3 3 2 3" xfId="29267"/>
    <cellStyle name="Normal 3 3 4 2 3 3 3" xfId="14489"/>
    <cellStyle name="Normal 3 3 4 2 3 3 3 2" xfId="35501"/>
    <cellStyle name="Normal 3 3 4 2 3 3 4" xfId="24668"/>
    <cellStyle name="Normal 3 3 4 2 3 4" xfId="4811"/>
    <cellStyle name="Normal 3 3 4 2 3 4 2" xfId="9410"/>
    <cellStyle name="Normal 3 3 4 2 3 4 2 2" xfId="20243"/>
    <cellStyle name="Normal 3 3 4 2 3 4 2 2 2" xfId="41255"/>
    <cellStyle name="Normal 3 3 4 2 3 4 2 3" xfId="30422"/>
    <cellStyle name="Normal 3 3 4 2 3 4 3" xfId="15644"/>
    <cellStyle name="Normal 3 3 4 2 3 4 3 2" xfId="36656"/>
    <cellStyle name="Normal 3 3 4 2 3 4 4" xfId="25823"/>
    <cellStyle name="Normal 3 3 4 2 3 5" xfId="5792"/>
    <cellStyle name="Normal 3 3 4 2 3 5 2" xfId="16625"/>
    <cellStyle name="Normal 3 3 4 2 3 5 2 2" xfId="37637"/>
    <cellStyle name="Normal 3 3 4 2 3 5 3" xfId="26804"/>
    <cellStyle name="Normal 3 3 4 2 3 6" xfId="10391"/>
    <cellStyle name="Normal 3 3 4 2 3 6 2" xfId="21224"/>
    <cellStyle name="Normal 3 3 4 2 3 6 2 2" xfId="42236"/>
    <cellStyle name="Normal 3 3 4 2 3 6 3" xfId="31403"/>
    <cellStyle name="Normal 3 3 4 2 3 7" xfId="12026"/>
    <cellStyle name="Normal 3 3 4 2 3 7 2" xfId="33038"/>
    <cellStyle name="Normal 3 3 4 2 3 8" xfId="22205"/>
    <cellStyle name="Normal 3 3 4 2 4" xfId="1518"/>
    <cellStyle name="Normal 3 3 4 2 4 2" xfId="6119"/>
    <cellStyle name="Normal 3 3 4 2 4 2 2" xfId="16952"/>
    <cellStyle name="Normal 3 3 4 2 4 2 2 2" xfId="37964"/>
    <cellStyle name="Normal 3 3 4 2 4 2 3" xfId="27131"/>
    <cellStyle name="Normal 3 3 4 2 4 3" xfId="12353"/>
    <cellStyle name="Normal 3 3 4 2 4 3 2" xfId="33365"/>
    <cellStyle name="Normal 3 3 4 2 4 4" xfId="22532"/>
    <cellStyle name="Normal 3 3 4 2 5" xfId="1882"/>
    <cellStyle name="Normal 3 3 4 2 5 2" xfId="6481"/>
    <cellStyle name="Normal 3 3 4 2 5 2 2" xfId="17314"/>
    <cellStyle name="Normal 3 3 4 2 5 2 2 2" xfId="38326"/>
    <cellStyle name="Normal 3 3 4 2 5 2 3" xfId="27493"/>
    <cellStyle name="Normal 3 3 4 2 5 3" xfId="12715"/>
    <cellStyle name="Normal 3 3 4 2 5 3 2" xfId="33727"/>
    <cellStyle name="Normal 3 3 4 2 5 4" xfId="22894"/>
    <cellStyle name="Normal 3 3 4 2 6" xfId="3002"/>
    <cellStyle name="Normal 3 3 4 2 6 2" xfId="7601"/>
    <cellStyle name="Normal 3 3 4 2 6 2 2" xfId="18434"/>
    <cellStyle name="Normal 3 3 4 2 6 2 2 2" xfId="39446"/>
    <cellStyle name="Normal 3 3 4 2 6 2 3" xfId="28613"/>
    <cellStyle name="Normal 3 3 4 2 6 3" xfId="13835"/>
    <cellStyle name="Normal 3 3 4 2 6 3 2" xfId="34847"/>
    <cellStyle name="Normal 3 3 4 2 6 4" xfId="24014"/>
    <cellStyle name="Normal 3 3 4 2 7" xfId="3983"/>
    <cellStyle name="Normal 3 3 4 2 7 2" xfId="8582"/>
    <cellStyle name="Normal 3 3 4 2 7 2 2" xfId="19415"/>
    <cellStyle name="Normal 3 3 4 2 7 2 2 2" xfId="40427"/>
    <cellStyle name="Normal 3 3 4 2 7 2 3" xfId="29594"/>
    <cellStyle name="Normal 3 3 4 2 7 3" xfId="14816"/>
    <cellStyle name="Normal 3 3 4 2 7 3 2" xfId="35828"/>
    <cellStyle name="Normal 3 3 4 2 7 4" xfId="24995"/>
    <cellStyle name="Normal 3 3 4 2 8" xfId="5138"/>
    <cellStyle name="Normal 3 3 4 2 8 2" xfId="15971"/>
    <cellStyle name="Normal 3 3 4 2 8 2 2" xfId="36983"/>
    <cellStyle name="Normal 3 3 4 2 8 3" xfId="26150"/>
    <cellStyle name="Normal 3 3 4 2 9" xfId="9737"/>
    <cellStyle name="Normal 3 3 4 2 9 2" xfId="20570"/>
    <cellStyle name="Normal 3 3 4 2 9 2 2" xfId="41582"/>
    <cellStyle name="Normal 3 3 4 2 9 3" xfId="30749"/>
    <cellStyle name="Normal 3 3 4 3" xfId="692"/>
    <cellStyle name="Normal 3 3 4 3 2" xfId="2044"/>
    <cellStyle name="Normal 3 3 4 3 2 2" xfId="6643"/>
    <cellStyle name="Normal 3 3 4 3 2 2 2" xfId="17476"/>
    <cellStyle name="Normal 3 3 4 3 2 2 2 2" xfId="38488"/>
    <cellStyle name="Normal 3 3 4 3 2 2 3" xfId="27655"/>
    <cellStyle name="Normal 3 3 4 3 2 3" xfId="12877"/>
    <cellStyle name="Normal 3 3 4 3 2 3 2" xfId="33889"/>
    <cellStyle name="Normal 3 3 4 3 2 4" xfId="23056"/>
    <cellStyle name="Normal 3 3 4 3 3" xfId="3164"/>
    <cellStyle name="Normal 3 3 4 3 3 2" xfId="7763"/>
    <cellStyle name="Normal 3 3 4 3 3 2 2" xfId="18596"/>
    <cellStyle name="Normal 3 3 4 3 3 2 2 2" xfId="39608"/>
    <cellStyle name="Normal 3 3 4 3 3 2 3" xfId="28775"/>
    <cellStyle name="Normal 3 3 4 3 3 3" xfId="13997"/>
    <cellStyle name="Normal 3 3 4 3 3 3 2" xfId="35009"/>
    <cellStyle name="Normal 3 3 4 3 3 4" xfId="24176"/>
    <cellStyle name="Normal 3 3 4 3 4" xfId="4145"/>
    <cellStyle name="Normal 3 3 4 3 4 2" xfId="8744"/>
    <cellStyle name="Normal 3 3 4 3 4 2 2" xfId="19577"/>
    <cellStyle name="Normal 3 3 4 3 4 2 2 2" xfId="40589"/>
    <cellStyle name="Normal 3 3 4 3 4 2 3" xfId="29756"/>
    <cellStyle name="Normal 3 3 4 3 4 3" xfId="14978"/>
    <cellStyle name="Normal 3 3 4 3 4 3 2" xfId="35990"/>
    <cellStyle name="Normal 3 3 4 3 4 4" xfId="25157"/>
    <cellStyle name="Normal 3 3 4 3 5" xfId="5300"/>
    <cellStyle name="Normal 3 3 4 3 5 2" xfId="16133"/>
    <cellStyle name="Normal 3 3 4 3 5 2 2" xfId="37145"/>
    <cellStyle name="Normal 3 3 4 3 5 3" xfId="26312"/>
    <cellStyle name="Normal 3 3 4 3 6" xfId="9899"/>
    <cellStyle name="Normal 3 3 4 3 6 2" xfId="20732"/>
    <cellStyle name="Normal 3 3 4 3 6 2 2" xfId="41744"/>
    <cellStyle name="Normal 3 3 4 3 6 3" xfId="30911"/>
    <cellStyle name="Normal 3 3 4 3 7" xfId="10880"/>
    <cellStyle name="Normal 3 3 4 3 7 2" xfId="31892"/>
    <cellStyle name="Normal 3 3 4 3 8" xfId="11534"/>
    <cellStyle name="Normal 3 3 4 3 8 2" xfId="32546"/>
    <cellStyle name="Normal 3 3 4 3 9" xfId="21713"/>
    <cellStyle name="Normal 3 3 4 4" xfId="1022"/>
    <cellStyle name="Normal 3 3 4 4 2" xfId="2374"/>
    <cellStyle name="Normal 3 3 4 4 2 2" xfId="6973"/>
    <cellStyle name="Normal 3 3 4 4 2 2 2" xfId="17806"/>
    <cellStyle name="Normal 3 3 4 4 2 2 2 2" xfId="38818"/>
    <cellStyle name="Normal 3 3 4 4 2 2 3" xfId="27985"/>
    <cellStyle name="Normal 3 3 4 4 2 3" xfId="13207"/>
    <cellStyle name="Normal 3 3 4 4 2 3 2" xfId="34219"/>
    <cellStyle name="Normal 3 3 4 4 2 4" xfId="23386"/>
    <cellStyle name="Normal 3 3 4 4 3" xfId="3491"/>
    <cellStyle name="Normal 3 3 4 4 3 2" xfId="8090"/>
    <cellStyle name="Normal 3 3 4 4 3 2 2" xfId="18923"/>
    <cellStyle name="Normal 3 3 4 4 3 2 2 2" xfId="39935"/>
    <cellStyle name="Normal 3 3 4 4 3 2 3" xfId="29102"/>
    <cellStyle name="Normal 3 3 4 4 3 3" xfId="14324"/>
    <cellStyle name="Normal 3 3 4 4 3 3 2" xfId="35336"/>
    <cellStyle name="Normal 3 3 4 4 3 4" xfId="24503"/>
    <cellStyle name="Normal 3 3 4 4 4" xfId="4475"/>
    <cellStyle name="Normal 3 3 4 4 4 2" xfId="9074"/>
    <cellStyle name="Normal 3 3 4 4 4 2 2" xfId="19907"/>
    <cellStyle name="Normal 3 3 4 4 4 2 2 2" xfId="40919"/>
    <cellStyle name="Normal 3 3 4 4 4 2 3" xfId="30086"/>
    <cellStyle name="Normal 3 3 4 4 4 3" xfId="15308"/>
    <cellStyle name="Normal 3 3 4 4 4 3 2" xfId="36320"/>
    <cellStyle name="Normal 3 3 4 4 4 4" xfId="25487"/>
    <cellStyle name="Normal 3 3 4 4 5" xfId="5627"/>
    <cellStyle name="Normal 3 3 4 4 5 2" xfId="16460"/>
    <cellStyle name="Normal 3 3 4 4 5 2 2" xfId="37472"/>
    <cellStyle name="Normal 3 3 4 4 5 3" xfId="26639"/>
    <cellStyle name="Normal 3 3 4 4 6" xfId="10226"/>
    <cellStyle name="Normal 3 3 4 4 6 2" xfId="21059"/>
    <cellStyle name="Normal 3 3 4 4 6 2 2" xfId="42071"/>
    <cellStyle name="Normal 3 3 4 4 6 3" xfId="31238"/>
    <cellStyle name="Normal 3 3 4 4 7" xfId="11861"/>
    <cellStyle name="Normal 3 3 4 4 7 2" xfId="32873"/>
    <cellStyle name="Normal 3 3 4 4 8" xfId="22040"/>
    <cellStyle name="Normal 3 3 4 5" xfId="1352"/>
    <cellStyle name="Normal 3 3 4 5 2" xfId="2542"/>
    <cellStyle name="Normal 3 3 4 5 2 2" xfId="7141"/>
    <cellStyle name="Normal 3 3 4 5 2 2 2" xfId="17974"/>
    <cellStyle name="Normal 3 3 4 5 2 2 2 2" xfId="38986"/>
    <cellStyle name="Normal 3 3 4 5 2 2 3" xfId="28153"/>
    <cellStyle name="Normal 3 3 4 5 2 3" xfId="13375"/>
    <cellStyle name="Normal 3 3 4 5 2 3 2" xfId="34387"/>
    <cellStyle name="Normal 3 3 4 5 2 4" xfId="23554"/>
    <cellStyle name="Normal 3 3 4 5 3" xfId="4643"/>
    <cellStyle name="Normal 3 3 4 5 3 2" xfId="9242"/>
    <cellStyle name="Normal 3 3 4 5 3 2 2" xfId="20075"/>
    <cellStyle name="Normal 3 3 4 5 3 2 2 2" xfId="41087"/>
    <cellStyle name="Normal 3 3 4 5 3 2 3" xfId="30254"/>
    <cellStyle name="Normal 3 3 4 5 3 3" xfId="15476"/>
    <cellStyle name="Normal 3 3 4 5 3 3 2" xfId="36488"/>
    <cellStyle name="Normal 3 3 4 5 3 4" xfId="25655"/>
    <cellStyle name="Normal 3 3 4 5 4" xfId="5954"/>
    <cellStyle name="Normal 3 3 4 5 4 2" xfId="16787"/>
    <cellStyle name="Normal 3 3 4 5 4 2 2" xfId="37799"/>
    <cellStyle name="Normal 3 3 4 5 4 3" xfId="26966"/>
    <cellStyle name="Normal 3 3 4 5 5" xfId="12188"/>
    <cellStyle name="Normal 3 3 4 5 5 2" xfId="33200"/>
    <cellStyle name="Normal 3 3 4 5 6" xfId="22367"/>
    <cellStyle name="Normal 3 3 4 6" xfId="1712"/>
    <cellStyle name="Normal 3 3 4 6 2" xfId="6311"/>
    <cellStyle name="Normal 3 3 4 6 2 2" xfId="17144"/>
    <cellStyle name="Normal 3 3 4 6 2 2 2" xfId="38156"/>
    <cellStyle name="Normal 3 3 4 6 2 3" xfId="27323"/>
    <cellStyle name="Normal 3 3 4 6 3" xfId="12545"/>
    <cellStyle name="Normal 3 3 4 6 3 2" xfId="33557"/>
    <cellStyle name="Normal 3 3 4 6 4" xfId="22724"/>
    <cellStyle name="Normal 3 3 4 7" xfId="2837"/>
    <cellStyle name="Normal 3 3 4 7 2" xfId="7436"/>
    <cellStyle name="Normal 3 3 4 7 2 2" xfId="18269"/>
    <cellStyle name="Normal 3 3 4 7 2 2 2" xfId="39281"/>
    <cellStyle name="Normal 3 3 4 7 2 3" xfId="28448"/>
    <cellStyle name="Normal 3 3 4 7 3" xfId="13670"/>
    <cellStyle name="Normal 3 3 4 7 3 2" xfId="34682"/>
    <cellStyle name="Normal 3 3 4 7 4" xfId="23849"/>
    <cellStyle name="Normal 3 3 4 8" xfId="3818"/>
    <cellStyle name="Normal 3 3 4 8 2" xfId="8417"/>
    <cellStyle name="Normal 3 3 4 8 2 2" xfId="19250"/>
    <cellStyle name="Normal 3 3 4 8 2 2 2" xfId="40262"/>
    <cellStyle name="Normal 3 3 4 8 2 3" xfId="29429"/>
    <cellStyle name="Normal 3 3 4 8 3" xfId="14651"/>
    <cellStyle name="Normal 3 3 4 8 3 2" xfId="35663"/>
    <cellStyle name="Normal 3 3 4 8 4" xfId="24830"/>
    <cellStyle name="Normal 3 3 4 9" xfId="4973"/>
    <cellStyle name="Normal 3 3 4 9 2" xfId="15806"/>
    <cellStyle name="Normal 3 3 4 9 2 2" xfId="36818"/>
    <cellStyle name="Normal 3 3 4 9 3" xfId="25985"/>
    <cellStyle name="Normal 3 3 5" xfId="372"/>
    <cellStyle name="Normal 3 3 5 10" xfId="9625"/>
    <cellStyle name="Normal 3 3 5 10 2" xfId="20458"/>
    <cellStyle name="Normal 3 3 5 10 2 2" xfId="41470"/>
    <cellStyle name="Normal 3 3 5 10 3" xfId="30637"/>
    <cellStyle name="Normal 3 3 5 11" xfId="10606"/>
    <cellStyle name="Normal 3 3 5 11 2" xfId="31618"/>
    <cellStyle name="Normal 3 3 5 12" xfId="11260"/>
    <cellStyle name="Normal 3 3 5 12 2" xfId="32272"/>
    <cellStyle name="Normal 3 3 5 13" xfId="21439"/>
    <cellStyle name="Normal 3 3 5 2" xfId="583"/>
    <cellStyle name="Normal 3 3 5 2 10" xfId="10771"/>
    <cellStyle name="Normal 3 3 5 2 10 2" xfId="31783"/>
    <cellStyle name="Normal 3 3 5 2 11" xfId="11425"/>
    <cellStyle name="Normal 3 3 5 2 11 2" xfId="32437"/>
    <cellStyle name="Normal 3 3 5 2 12" xfId="21604"/>
    <cellStyle name="Normal 3 3 5 2 2" xfId="913"/>
    <cellStyle name="Normal 3 3 5 2 2 2" xfId="2262"/>
    <cellStyle name="Normal 3 3 5 2 2 2 2" xfId="6861"/>
    <cellStyle name="Normal 3 3 5 2 2 2 2 2" xfId="17694"/>
    <cellStyle name="Normal 3 3 5 2 2 2 2 2 2" xfId="38706"/>
    <cellStyle name="Normal 3 3 5 2 2 2 2 3" xfId="27873"/>
    <cellStyle name="Normal 3 3 5 2 2 2 3" xfId="13095"/>
    <cellStyle name="Normal 3 3 5 2 2 2 3 2" xfId="34107"/>
    <cellStyle name="Normal 3 3 5 2 2 2 4" xfId="23274"/>
    <cellStyle name="Normal 3 3 5 2 2 3" xfId="3382"/>
    <cellStyle name="Normal 3 3 5 2 2 3 2" xfId="7981"/>
    <cellStyle name="Normal 3 3 5 2 2 3 2 2" xfId="18814"/>
    <cellStyle name="Normal 3 3 5 2 2 3 2 2 2" xfId="39826"/>
    <cellStyle name="Normal 3 3 5 2 2 3 2 3" xfId="28993"/>
    <cellStyle name="Normal 3 3 5 2 2 3 3" xfId="14215"/>
    <cellStyle name="Normal 3 3 5 2 2 3 3 2" xfId="35227"/>
    <cellStyle name="Normal 3 3 5 2 2 3 4" xfId="24394"/>
    <cellStyle name="Normal 3 3 5 2 2 4" xfId="4363"/>
    <cellStyle name="Normal 3 3 5 2 2 4 2" xfId="8962"/>
    <cellStyle name="Normal 3 3 5 2 2 4 2 2" xfId="19795"/>
    <cellStyle name="Normal 3 3 5 2 2 4 2 2 2" xfId="40807"/>
    <cellStyle name="Normal 3 3 5 2 2 4 2 3" xfId="29974"/>
    <cellStyle name="Normal 3 3 5 2 2 4 3" xfId="15196"/>
    <cellStyle name="Normal 3 3 5 2 2 4 3 2" xfId="36208"/>
    <cellStyle name="Normal 3 3 5 2 2 4 4" xfId="25375"/>
    <cellStyle name="Normal 3 3 5 2 2 5" xfId="5518"/>
    <cellStyle name="Normal 3 3 5 2 2 5 2" xfId="16351"/>
    <cellStyle name="Normal 3 3 5 2 2 5 2 2" xfId="37363"/>
    <cellStyle name="Normal 3 3 5 2 2 5 3" xfId="26530"/>
    <cellStyle name="Normal 3 3 5 2 2 6" xfId="10117"/>
    <cellStyle name="Normal 3 3 5 2 2 6 2" xfId="20950"/>
    <cellStyle name="Normal 3 3 5 2 2 6 2 2" xfId="41962"/>
    <cellStyle name="Normal 3 3 5 2 2 6 3" xfId="31129"/>
    <cellStyle name="Normal 3 3 5 2 2 7" xfId="11098"/>
    <cellStyle name="Normal 3 3 5 2 2 7 2" xfId="32110"/>
    <cellStyle name="Normal 3 3 5 2 2 8" xfId="11752"/>
    <cellStyle name="Normal 3 3 5 2 2 8 2" xfId="32764"/>
    <cellStyle name="Normal 3 3 5 2 2 9" xfId="21931"/>
    <cellStyle name="Normal 3 3 5 2 3" xfId="1243"/>
    <cellStyle name="Normal 3 3 5 2 3 2" xfId="2728"/>
    <cellStyle name="Normal 3 3 5 2 3 2 2" xfId="7327"/>
    <cellStyle name="Normal 3 3 5 2 3 2 2 2" xfId="18160"/>
    <cellStyle name="Normal 3 3 5 2 3 2 2 2 2" xfId="39172"/>
    <cellStyle name="Normal 3 3 5 2 3 2 2 3" xfId="28339"/>
    <cellStyle name="Normal 3 3 5 2 3 2 3" xfId="13561"/>
    <cellStyle name="Normal 3 3 5 2 3 2 3 2" xfId="34573"/>
    <cellStyle name="Normal 3 3 5 2 3 2 4" xfId="23740"/>
    <cellStyle name="Normal 3 3 5 2 3 3" xfId="3709"/>
    <cellStyle name="Normal 3 3 5 2 3 3 2" xfId="8308"/>
    <cellStyle name="Normal 3 3 5 2 3 3 2 2" xfId="19141"/>
    <cellStyle name="Normal 3 3 5 2 3 3 2 2 2" xfId="40153"/>
    <cellStyle name="Normal 3 3 5 2 3 3 2 3" xfId="29320"/>
    <cellStyle name="Normal 3 3 5 2 3 3 3" xfId="14542"/>
    <cellStyle name="Normal 3 3 5 2 3 3 3 2" xfId="35554"/>
    <cellStyle name="Normal 3 3 5 2 3 3 4" xfId="24721"/>
    <cellStyle name="Normal 3 3 5 2 3 4" xfId="4864"/>
    <cellStyle name="Normal 3 3 5 2 3 4 2" xfId="9463"/>
    <cellStyle name="Normal 3 3 5 2 3 4 2 2" xfId="20296"/>
    <cellStyle name="Normal 3 3 5 2 3 4 2 2 2" xfId="41308"/>
    <cellStyle name="Normal 3 3 5 2 3 4 2 3" xfId="30475"/>
    <cellStyle name="Normal 3 3 5 2 3 4 3" xfId="15697"/>
    <cellStyle name="Normal 3 3 5 2 3 4 3 2" xfId="36709"/>
    <cellStyle name="Normal 3 3 5 2 3 4 4" xfId="25876"/>
    <cellStyle name="Normal 3 3 5 2 3 5" xfId="5845"/>
    <cellStyle name="Normal 3 3 5 2 3 5 2" xfId="16678"/>
    <cellStyle name="Normal 3 3 5 2 3 5 2 2" xfId="37690"/>
    <cellStyle name="Normal 3 3 5 2 3 5 3" xfId="26857"/>
    <cellStyle name="Normal 3 3 5 2 3 6" xfId="10444"/>
    <cellStyle name="Normal 3 3 5 2 3 6 2" xfId="21277"/>
    <cellStyle name="Normal 3 3 5 2 3 6 2 2" xfId="42289"/>
    <cellStyle name="Normal 3 3 5 2 3 6 3" xfId="31456"/>
    <cellStyle name="Normal 3 3 5 2 3 7" xfId="12079"/>
    <cellStyle name="Normal 3 3 5 2 3 7 2" xfId="33091"/>
    <cellStyle name="Normal 3 3 5 2 3 8" xfId="22258"/>
    <cellStyle name="Normal 3 3 5 2 4" xfId="1573"/>
    <cellStyle name="Normal 3 3 5 2 4 2" xfId="6172"/>
    <cellStyle name="Normal 3 3 5 2 4 2 2" xfId="17005"/>
    <cellStyle name="Normal 3 3 5 2 4 2 2 2" xfId="38017"/>
    <cellStyle name="Normal 3 3 5 2 4 2 3" xfId="27184"/>
    <cellStyle name="Normal 3 3 5 2 4 3" xfId="12406"/>
    <cellStyle name="Normal 3 3 5 2 4 3 2" xfId="33418"/>
    <cellStyle name="Normal 3 3 5 2 4 4" xfId="22585"/>
    <cellStyle name="Normal 3 3 5 2 5" xfId="1935"/>
    <cellStyle name="Normal 3 3 5 2 5 2" xfId="6534"/>
    <cellStyle name="Normal 3 3 5 2 5 2 2" xfId="17367"/>
    <cellStyle name="Normal 3 3 5 2 5 2 2 2" xfId="38379"/>
    <cellStyle name="Normal 3 3 5 2 5 2 3" xfId="27546"/>
    <cellStyle name="Normal 3 3 5 2 5 3" xfId="12768"/>
    <cellStyle name="Normal 3 3 5 2 5 3 2" xfId="33780"/>
    <cellStyle name="Normal 3 3 5 2 5 4" xfId="22947"/>
    <cellStyle name="Normal 3 3 5 2 6" xfId="3055"/>
    <cellStyle name="Normal 3 3 5 2 6 2" xfId="7654"/>
    <cellStyle name="Normal 3 3 5 2 6 2 2" xfId="18487"/>
    <cellStyle name="Normal 3 3 5 2 6 2 2 2" xfId="39499"/>
    <cellStyle name="Normal 3 3 5 2 6 2 3" xfId="28666"/>
    <cellStyle name="Normal 3 3 5 2 6 3" xfId="13888"/>
    <cellStyle name="Normal 3 3 5 2 6 3 2" xfId="34900"/>
    <cellStyle name="Normal 3 3 5 2 6 4" xfId="24067"/>
    <cellStyle name="Normal 3 3 5 2 7" xfId="4036"/>
    <cellStyle name="Normal 3 3 5 2 7 2" xfId="8635"/>
    <cellStyle name="Normal 3 3 5 2 7 2 2" xfId="19468"/>
    <cellStyle name="Normal 3 3 5 2 7 2 2 2" xfId="40480"/>
    <cellStyle name="Normal 3 3 5 2 7 2 3" xfId="29647"/>
    <cellStyle name="Normal 3 3 5 2 7 3" xfId="14869"/>
    <cellStyle name="Normal 3 3 5 2 7 3 2" xfId="35881"/>
    <cellStyle name="Normal 3 3 5 2 7 4" xfId="25048"/>
    <cellStyle name="Normal 3 3 5 2 8" xfId="5191"/>
    <cellStyle name="Normal 3 3 5 2 8 2" xfId="16024"/>
    <cellStyle name="Normal 3 3 5 2 8 2 2" xfId="37036"/>
    <cellStyle name="Normal 3 3 5 2 8 3" xfId="26203"/>
    <cellStyle name="Normal 3 3 5 2 9" xfId="9790"/>
    <cellStyle name="Normal 3 3 5 2 9 2" xfId="20623"/>
    <cellStyle name="Normal 3 3 5 2 9 2 2" xfId="41635"/>
    <cellStyle name="Normal 3 3 5 2 9 3" xfId="30802"/>
    <cellStyle name="Normal 3 3 5 3" xfId="746"/>
    <cellStyle name="Normal 3 3 5 3 2" xfId="2097"/>
    <cellStyle name="Normal 3 3 5 3 2 2" xfId="6696"/>
    <cellStyle name="Normal 3 3 5 3 2 2 2" xfId="17529"/>
    <cellStyle name="Normal 3 3 5 3 2 2 2 2" xfId="38541"/>
    <cellStyle name="Normal 3 3 5 3 2 2 3" xfId="27708"/>
    <cellStyle name="Normal 3 3 5 3 2 3" xfId="12930"/>
    <cellStyle name="Normal 3 3 5 3 2 3 2" xfId="33942"/>
    <cellStyle name="Normal 3 3 5 3 2 4" xfId="23109"/>
    <cellStyle name="Normal 3 3 5 3 3" xfId="3217"/>
    <cellStyle name="Normal 3 3 5 3 3 2" xfId="7816"/>
    <cellStyle name="Normal 3 3 5 3 3 2 2" xfId="18649"/>
    <cellStyle name="Normal 3 3 5 3 3 2 2 2" xfId="39661"/>
    <cellStyle name="Normal 3 3 5 3 3 2 3" xfId="28828"/>
    <cellStyle name="Normal 3 3 5 3 3 3" xfId="14050"/>
    <cellStyle name="Normal 3 3 5 3 3 3 2" xfId="35062"/>
    <cellStyle name="Normal 3 3 5 3 3 4" xfId="24229"/>
    <cellStyle name="Normal 3 3 5 3 4" xfId="4198"/>
    <cellStyle name="Normal 3 3 5 3 4 2" xfId="8797"/>
    <cellStyle name="Normal 3 3 5 3 4 2 2" xfId="19630"/>
    <cellStyle name="Normal 3 3 5 3 4 2 2 2" xfId="40642"/>
    <cellStyle name="Normal 3 3 5 3 4 2 3" xfId="29809"/>
    <cellStyle name="Normal 3 3 5 3 4 3" xfId="15031"/>
    <cellStyle name="Normal 3 3 5 3 4 3 2" xfId="36043"/>
    <cellStyle name="Normal 3 3 5 3 4 4" xfId="25210"/>
    <cellStyle name="Normal 3 3 5 3 5" xfId="5353"/>
    <cellStyle name="Normal 3 3 5 3 5 2" xfId="16186"/>
    <cellStyle name="Normal 3 3 5 3 5 2 2" xfId="37198"/>
    <cellStyle name="Normal 3 3 5 3 5 3" xfId="26365"/>
    <cellStyle name="Normal 3 3 5 3 6" xfId="9952"/>
    <cellStyle name="Normal 3 3 5 3 6 2" xfId="20785"/>
    <cellStyle name="Normal 3 3 5 3 6 2 2" xfId="41797"/>
    <cellStyle name="Normal 3 3 5 3 6 3" xfId="30964"/>
    <cellStyle name="Normal 3 3 5 3 7" xfId="10933"/>
    <cellStyle name="Normal 3 3 5 3 7 2" xfId="31945"/>
    <cellStyle name="Normal 3 3 5 3 8" xfId="11587"/>
    <cellStyle name="Normal 3 3 5 3 8 2" xfId="32599"/>
    <cellStyle name="Normal 3 3 5 3 9" xfId="21766"/>
    <cellStyle name="Normal 3 3 5 4" xfId="1076"/>
    <cellStyle name="Normal 3 3 5 4 2" xfId="2427"/>
    <cellStyle name="Normal 3 3 5 4 2 2" xfId="7026"/>
    <cellStyle name="Normal 3 3 5 4 2 2 2" xfId="17859"/>
    <cellStyle name="Normal 3 3 5 4 2 2 2 2" xfId="38871"/>
    <cellStyle name="Normal 3 3 5 4 2 2 3" xfId="28038"/>
    <cellStyle name="Normal 3 3 5 4 2 3" xfId="13260"/>
    <cellStyle name="Normal 3 3 5 4 2 3 2" xfId="34272"/>
    <cellStyle name="Normal 3 3 5 4 2 4" xfId="23439"/>
    <cellStyle name="Normal 3 3 5 4 3" xfId="3544"/>
    <cellStyle name="Normal 3 3 5 4 3 2" xfId="8143"/>
    <cellStyle name="Normal 3 3 5 4 3 2 2" xfId="18976"/>
    <cellStyle name="Normal 3 3 5 4 3 2 2 2" xfId="39988"/>
    <cellStyle name="Normal 3 3 5 4 3 2 3" xfId="29155"/>
    <cellStyle name="Normal 3 3 5 4 3 3" xfId="14377"/>
    <cellStyle name="Normal 3 3 5 4 3 3 2" xfId="35389"/>
    <cellStyle name="Normal 3 3 5 4 3 4" xfId="24556"/>
    <cellStyle name="Normal 3 3 5 4 4" xfId="4528"/>
    <cellStyle name="Normal 3 3 5 4 4 2" xfId="9127"/>
    <cellStyle name="Normal 3 3 5 4 4 2 2" xfId="19960"/>
    <cellStyle name="Normal 3 3 5 4 4 2 2 2" xfId="40972"/>
    <cellStyle name="Normal 3 3 5 4 4 2 3" xfId="30139"/>
    <cellStyle name="Normal 3 3 5 4 4 3" xfId="15361"/>
    <cellStyle name="Normal 3 3 5 4 4 3 2" xfId="36373"/>
    <cellStyle name="Normal 3 3 5 4 4 4" xfId="25540"/>
    <cellStyle name="Normal 3 3 5 4 5" xfId="5680"/>
    <cellStyle name="Normal 3 3 5 4 5 2" xfId="16513"/>
    <cellStyle name="Normal 3 3 5 4 5 2 2" xfId="37525"/>
    <cellStyle name="Normal 3 3 5 4 5 3" xfId="26692"/>
    <cellStyle name="Normal 3 3 5 4 6" xfId="10279"/>
    <cellStyle name="Normal 3 3 5 4 6 2" xfId="21112"/>
    <cellStyle name="Normal 3 3 5 4 6 2 2" xfId="42124"/>
    <cellStyle name="Normal 3 3 5 4 6 3" xfId="31291"/>
    <cellStyle name="Normal 3 3 5 4 7" xfId="11914"/>
    <cellStyle name="Normal 3 3 5 4 7 2" xfId="32926"/>
    <cellStyle name="Normal 3 3 5 4 8" xfId="22093"/>
    <cellStyle name="Normal 3 3 5 5" xfId="1406"/>
    <cellStyle name="Normal 3 3 5 5 2" xfId="2595"/>
    <cellStyle name="Normal 3 3 5 5 2 2" xfId="7194"/>
    <cellStyle name="Normal 3 3 5 5 2 2 2" xfId="18027"/>
    <cellStyle name="Normal 3 3 5 5 2 2 2 2" xfId="39039"/>
    <cellStyle name="Normal 3 3 5 5 2 2 3" xfId="28206"/>
    <cellStyle name="Normal 3 3 5 5 2 3" xfId="13428"/>
    <cellStyle name="Normal 3 3 5 5 2 3 2" xfId="34440"/>
    <cellStyle name="Normal 3 3 5 5 2 4" xfId="23607"/>
    <cellStyle name="Normal 3 3 5 5 3" xfId="4696"/>
    <cellStyle name="Normal 3 3 5 5 3 2" xfId="9295"/>
    <cellStyle name="Normal 3 3 5 5 3 2 2" xfId="20128"/>
    <cellStyle name="Normal 3 3 5 5 3 2 2 2" xfId="41140"/>
    <cellStyle name="Normal 3 3 5 5 3 2 3" xfId="30307"/>
    <cellStyle name="Normal 3 3 5 5 3 3" xfId="15529"/>
    <cellStyle name="Normal 3 3 5 5 3 3 2" xfId="36541"/>
    <cellStyle name="Normal 3 3 5 5 3 4" xfId="25708"/>
    <cellStyle name="Normal 3 3 5 5 4" xfId="6007"/>
    <cellStyle name="Normal 3 3 5 5 4 2" xfId="16840"/>
    <cellStyle name="Normal 3 3 5 5 4 2 2" xfId="37852"/>
    <cellStyle name="Normal 3 3 5 5 4 3" xfId="27019"/>
    <cellStyle name="Normal 3 3 5 5 5" xfId="12241"/>
    <cellStyle name="Normal 3 3 5 5 5 2" xfId="33253"/>
    <cellStyle name="Normal 3 3 5 5 6" xfId="22420"/>
    <cellStyle name="Normal 3 3 5 6" xfId="1765"/>
    <cellStyle name="Normal 3 3 5 6 2" xfId="6364"/>
    <cellStyle name="Normal 3 3 5 6 2 2" xfId="17197"/>
    <cellStyle name="Normal 3 3 5 6 2 2 2" xfId="38209"/>
    <cellStyle name="Normal 3 3 5 6 2 3" xfId="27376"/>
    <cellStyle name="Normal 3 3 5 6 3" xfId="12598"/>
    <cellStyle name="Normal 3 3 5 6 3 2" xfId="33610"/>
    <cellStyle name="Normal 3 3 5 6 4" xfId="22777"/>
    <cellStyle name="Normal 3 3 5 7" xfId="2890"/>
    <cellStyle name="Normal 3 3 5 7 2" xfId="7489"/>
    <cellStyle name="Normal 3 3 5 7 2 2" xfId="18322"/>
    <cellStyle name="Normal 3 3 5 7 2 2 2" xfId="39334"/>
    <cellStyle name="Normal 3 3 5 7 2 3" xfId="28501"/>
    <cellStyle name="Normal 3 3 5 7 3" xfId="13723"/>
    <cellStyle name="Normal 3 3 5 7 3 2" xfId="34735"/>
    <cellStyle name="Normal 3 3 5 7 4" xfId="23902"/>
    <cellStyle name="Normal 3 3 5 8" xfId="3871"/>
    <cellStyle name="Normal 3 3 5 8 2" xfId="8470"/>
    <cellStyle name="Normal 3 3 5 8 2 2" xfId="19303"/>
    <cellStyle name="Normal 3 3 5 8 2 2 2" xfId="40315"/>
    <cellStyle name="Normal 3 3 5 8 2 3" xfId="29482"/>
    <cellStyle name="Normal 3 3 5 8 3" xfId="14704"/>
    <cellStyle name="Normal 3 3 5 8 3 2" xfId="35716"/>
    <cellStyle name="Normal 3 3 5 8 4" xfId="24883"/>
    <cellStyle name="Normal 3 3 5 9" xfId="5026"/>
    <cellStyle name="Normal 3 3 5 9 2" xfId="15859"/>
    <cellStyle name="Normal 3 3 5 9 2 2" xfId="36871"/>
    <cellStyle name="Normal 3 3 5 9 3" xfId="26038"/>
    <cellStyle name="Normal 3 3 6" xfId="472"/>
    <cellStyle name="Normal 3 3 6 10" xfId="10662"/>
    <cellStyle name="Normal 3 3 6 10 2" xfId="31674"/>
    <cellStyle name="Normal 3 3 6 11" xfId="11316"/>
    <cellStyle name="Normal 3 3 6 11 2" xfId="32328"/>
    <cellStyle name="Normal 3 3 6 12" xfId="21495"/>
    <cellStyle name="Normal 3 3 6 2" xfId="802"/>
    <cellStyle name="Normal 3 3 6 2 2" xfId="2153"/>
    <cellStyle name="Normal 3 3 6 2 2 2" xfId="6752"/>
    <cellStyle name="Normal 3 3 6 2 2 2 2" xfId="17585"/>
    <cellStyle name="Normal 3 3 6 2 2 2 2 2" xfId="38597"/>
    <cellStyle name="Normal 3 3 6 2 2 2 3" xfId="27764"/>
    <cellStyle name="Normal 3 3 6 2 2 3" xfId="12986"/>
    <cellStyle name="Normal 3 3 6 2 2 3 2" xfId="33998"/>
    <cellStyle name="Normal 3 3 6 2 2 4" xfId="23165"/>
    <cellStyle name="Normal 3 3 6 2 3" xfId="3273"/>
    <cellStyle name="Normal 3 3 6 2 3 2" xfId="7872"/>
    <cellStyle name="Normal 3 3 6 2 3 2 2" xfId="18705"/>
    <cellStyle name="Normal 3 3 6 2 3 2 2 2" xfId="39717"/>
    <cellStyle name="Normal 3 3 6 2 3 2 3" xfId="28884"/>
    <cellStyle name="Normal 3 3 6 2 3 3" xfId="14106"/>
    <cellStyle name="Normal 3 3 6 2 3 3 2" xfId="35118"/>
    <cellStyle name="Normal 3 3 6 2 3 4" xfId="24285"/>
    <cellStyle name="Normal 3 3 6 2 4" xfId="4254"/>
    <cellStyle name="Normal 3 3 6 2 4 2" xfId="8853"/>
    <cellStyle name="Normal 3 3 6 2 4 2 2" xfId="19686"/>
    <cellStyle name="Normal 3 3 6 2 4 2 2 2" xfId="40698"/>
    <cellStyle name="Normal 3 3 6 2 4 2 3" xfId="29865"/>
    <cellStyle name="Normal 3 3 6 2 4 3" xfId="15087"/>
    <cellStyle name="Normal 3 3 6 2 4 3 2" xfId="36099"/>
    <cellStyle name="Normal 3 3 6 2 4 4" xfId="25266"/>
    <cellStyle name="Normal 3 3 6 2 5" xfId="5409"/>
    <cellStyle name="Normal 3 3 6 2 5 2" xfId="16242"/>
    <cellStyle name="Normal 3 3 6 2 5 2 2" xfId="37254"/>
    <cellStyle name="Normal 3 3 6 2 5 3" xfId="26421"/>
    <cellStyle name="Normal 3 3 6 2 6" xfId="10008"/>
    <cellStyle name="Normal 3 3 6 2 6 2" xfId="20841"/>
    <cellStyle name="Normal 3 3 6 2 6 2 2" xfId="41853"/>
    <cellStyle name="Normal 3 3 6 2 6 3" xfId="31020"/>
    <cellStyle name="Normal 3 3 6 2 7" xfId="10989"/>
    <cellStyle name="Normal 3 3 6 2 7 2" xfId="32001"/>
    <cellStyle name="Normal 3 3 6 2 8" xfId="11643"/>
    <cellStyle name="Normal 3 3 6 2 8 2" xfId="32655"/>
    <cellStyle name="Normal 3 3 6 2 9" xfId="21822"/>
    <cellStyle name="Normal 3 3 6 3" xfId="1132"/>
    <cellStyle name="Normal 3 3 6 3 2" xfId="1641"/>
    <cellStyle name="Normal 3 3 6 3 2 2" xfId="6240"/>
    <cellStyle name="Normal 3 3 6 3 2 2 2" xfId="17073"/>
    <cellStyle name="Normal 3 3 6 3 2 2 2 2" xfId="38085"/>
    <cellStyle name="Normal 3 3 6 3 2 2 3" xfId="27252"/>
    <cellStyle name="Normal 3 3 6 3 2 3" xfId="12474"/>
    <cellStyle name="Normal 3 3 6 3 2 3 2" xfId="33486"/>
    <cellStyle name="Normal 3 3 6 3 2 4" xfId="22653"/>
    <cellStyle name="Normal 3 3 6 3 3" xfId="3600"/>
    <cellStyle name="Normal 3 3 6 3 3 2" xfId="8199"/>
    <cellStyle name="Normal 3 3 6 3 3 2 2" xfId="19032"/>
    <cellStyle name="Normal 3 3 6 3 3 2 2 2" xfId="40044"/>
    <cellStyle name="Normal 3 3 6 3 3 2 3" xfId="29211"/>
    <cellStyle name="Normal 3 3 6 3 3 3" xfId="14433"/>
    <cellStyle name="Normal 3 3 6 3 3 3 2" xfId="35445"/>
    <cellStyle name="Normal 3 3 6 3 3 4" xfId="24612"/>
    <cellStyle name="Normal 3 3 6 3 4" xfId="4755"/>
    <cellStyle name="Normal 3 3 6 3 4 2" xfId="9354"/>
    <cellStyle name="Normal 3 3 6 3 4 2 2" xfId="20187"/>
    <cellStyle name="Normal 3 3 6 3 4 2 2 2" xfId="41199"/>
    <cellStyle name="Normal 3 3 6 3 4 2 3" xfId="30366"/>
    <cellStyle name="Normal 3 3 6 3 4 3" xfId="15588"/>
    <cellStyle name="Normal 3 3 6 3 4 3 2" xfId="36600"/>
    <cellStyle name="Normal 3 3 6 3 4 4" xfId="25767"/>
    <cellStyle name="Normal 3 3 6 3 5" xfId="5736"/>
    <cellStyle name="Normal 3 3 6 3 5 2" xfId="16569"/>
    <cellStyle name="Normal 3 3 6 3 5 2 2" xfId="37581"/>
    <cellStyle name="Normal 3 3 6 3 5 3" xfId="26748"/>
    <cellStyle name="Normal 3 3 6 3 6" xfId="10335"/>
    <cellStyle name="Normal 3 3 6 3 6 2" xfId="21168"/>
    <cellStyle name="Normal 3 3 6 3 6 2 2" xfId="42180"/>
    <cellStyle name="Normal 3 3 6 3 6 3" xfId="31347"/>
    <cellStyle name="Normal 3 3 6 3 7" xfId="11970"/>
    <cellStyle name="Normal 3 3 6 3 7 2" xfId="32982"/>
    <cellStyle name="Normal 3 3 6 3 8" xfId="22149"/>
    <cellStyle name="Normal 3 3 6 4" xfId="1462"/>
    <cellStyle name="Normal 3 3 6 4 2" xfId="6063"/>
    <cellStyle name="Normal 3 3 6 4 2 2" xfId="16896"/>
    <cellStyle name="Normal 3 3 6 4 2 2 2" xfId="37908"/>
    <cellStyle name="Normal 3 3 6 4 2 3" xfId="27075"/>
    <cellStyle name="Normal 3 3 6 4 3" xfId="12297"/>
    <cellStyle name="Normal 3 3 6 4 3 2" xfId="33309"/>
    <cellStyle name="Normal 3 3 6 4 4" xfId="22476"/>
    <cellStyle name="Normal 3 3 6 5" xfId="1826"/>
    <cellStyle name="Normal 3 3 6 5 2" xfId="6425"/>
    <cellStyle name="Normal 3 3 6 5 2 2" xfId="17258"/>
    <cellStyle name="Normal 3 3 6 5 2 2 2" xfId="38270"/>
    <cellStyle name="Normal 3 3 6 5 2 3" xfId="27437"/>
    <cellStyle name="Normal 3 3 6 5 3" xfId="12659"/>
    <cellStyle name="Normal 3 3 6 5 3 2" xfId="33671"/>
    <cellStyle name="Normal 3 3 6 5 4" xfId="22838"/>
    <cellStyle name="Normal 3 3 6 6" xfId="2946"/>
    <cellStyle name="Normal 3 3 6 6 2" xfId="7545"/>
    <cellStyle name="Normal 3 3 6 6 2 2" xfId="18378"/>
    <cellStyle name="Normal 3 3 6 6 2 2 2" xfId="39390"/>
    <cellStyle name="Normal 3 3 6 6 2 3" xfId="28557"/>
    <cellStyle name="Normal 3 3 6 6 3" xfId="13779"/>
    <cellStyle name="Normal 3 3 6 6 3 2" xfId="34791"/>
    <cellStyle name="Normal 3 3 6 6 4" xfId="23958"/>
    <cellStyle name="Normal 3 3 6 7" xfId="3927"/>
    <cellStyle name="Normal 3 3 6 7 2" xfId="8526"/>
    <cellStyle name="Normal 3 3 6 7 2 2" xfId="19359"/>
    <cellStyle name="Normal 3 3 6 7 2 2 2" xfId="40371"/>
    <cellStyle name="Normal 3 3 6 7 2 3" xfId="29538"/>
    <cellStyle name="Normal 3 3 6 7 3" xfId="14760"/>
    <cellStyle name="Normal 3 3 6 7 3 2" xfId="35772"/>
    <cellStyle name="Normal 3 3 6 7 4" xfId="24939"/>
    <cellStyle name="Normal 3 3 6 8" xfId="5082"/>
    <cellStyle name="Normal 3 3 6 8 2" xfId="15915"/>
    <cellStyle name="Normal 3 3 6 8 2 2" xfId="36927"/>
    <cellStyle name="Normal 3 3 6 8 3" xfId="26094"/>
    <cellStyle name="Normal 3 3 6 9" xfId="9681"/>
    <cellStyle name="Normal 3 3 6 9 2" xfId="20514"/>
    <cellStyle name="Normal 3 3 6 9 2 2" xfId="41526"/>
    <cellStyle name="Normal 3 3 6 9 3" xfId="30693"/>
    <cellStyle name="Normal 3 3 7" xfId="636"/>
    <cellStyle name="Normal 3 3 7 2" xfId="1988"/>
    <cellStyle name="Normal 3 3 7 2 2" xfId="6587"/>
    <cellStyle name="Normal 3 3 7 2 2 2" xfId="17420"/>
    <cellStyle name="Normal 3 3 7 2 2 2 2" xfId="38432"/>
    <cellStyle name="Normal 3 3 7 2 2 3" xfId="27599"/>
    <cellStyle name="Normal 3 3 7 2 3" xfId="12821"/>
    <cellStyle name="Normal 3 3 7 2 3 2" xfId="33833"/>
    <cellStyle name="Normal 3 3 7 2 4" xfId="23000"/>
    <cellStyle name="Normal 3 3 7 3" xfId="3108"/>
    <cellStyle name="Normal 3 3 7 3 2" xfId="7707"/>
    <cellStyle name="Normal 3 3 7 3 2 2" xfId="18540"/>
    <cellStyle name="Normal 3 3 7 3 2 2 2" xfId="39552"/>
    <cellStyle name="Normal 3 3 7 3 2 3" xfId="28719"/>
    <cellStyle name="Normal 3 3 7 3 3" xfId="13941"/>
    <cellStyle name="Normal 3 3 7 3 3 2" xfId="34953"/>
    <cellStyle name="Normal 3 3 7 3 4" xfId="24120"/>
    <cellStyle name="Normal 3 3 7 4" xfId="4089"/>
    <cellStyle name="Normal 3 3 7 4 2" xfId="8688"/>
    <cellStyle name="Normal 3 3 7 4 2 2" xfId="19521"/>
    <cellStyle name="Normal 3 3 7 4 2 2 2" xfId="40533"/>
    <cellStyle name="Normal 3 3 7 4 2 3" xfId="29700"/>
    <cellStyle name="Normal 3 3 7 4 3" xfId="14922"/>
    <cellStyle name="Normal 3 3 7 4 3 2" xfId="35934"/>
    <cellStyle name="Normal 3 3 7 4 4" xfId="25101"/>
    <cellStyle name="Normal 3 3 7 5" xfId="5244"/>
    <cellStyle name="Normal 3 3 7 5 2" xfId="16077"/>
    <cellStyle name="Normal 3 3 7 5 2 2" xfId="37089"/>
    <cellStyle name="Normal 3 3 7 5 3" xfId="26256"/>
    <cellStyle name="Normal 3 3 7 6" xfId="9843"/>
    <cellStyle name="Normal 3 3 7 6 2" xfId="20676"/>
    <cellStyle name="Normal 3 3 7 6 2 2" xfId="41688"/>
    <cellStyle name="Normal 3 3 7 6 3" xfId="30855"/>
    <cellStyle name="Normal 3 3 7 7" xfId="10824"/>
    <cellStyle name="Normal 3 3 7 7 2" xfId="31836"/>
    <cellStyle name="Normal 3 3 7 8" xfId="11478"/>
    <cellStyle name="Normal 3 3 7 8 2" xfId="32490"/>
    <cellStyle name="Normal 3 3 7 9" xfId="21657"/>
    <cellStyle name="Normal 3 3 8" xfId="966"/>
    <cellStyle name="Normal 3 3 8 2" xfId="2318"/>
    <cellStyle name="Normal 3 3 8 2 2" xfId="6917"/>
    <cellStyle name="Normal 3 3 8 2 2 2" xfId="17750"/>
    <cellStyle name="Normal 3 3 8 2 2 2 2" xfId="38762"/>
    <cellStyle name="Normal 3 3 8 2 2 3" xfId="27929"/>
    <cellStyle name="Normal 3 3 8 2 3" xfId="13151"/>
    <cellStyle name="Normal 3 3 8 2 3 2" xfId="34163"/>
    <cellStyle name="Normal 3 3 8 2 4" xfId="23330"/>
    <cellStyle name="Normal 3 3 8 3" xfId="3435"/>
    <cellStyle name="Normal 3 3 8 3 2" xfId="8034"/>
    <cellStyle name="Normal 3 3 8 3 2 2" xfId="18867"/>
    <cellStyle name="Normal 3 3 8 3 2 2 2" xfId="39879"/>
    <cellStyle name="Normal 3 3 8 3 2 3" xfId="29046"/>
    <cellStyle name="Normal 3 3 8 3 3" xfId="14268"/>
    <cellStyle name="Normal 3 3 8 3 3 2" xfId="35280"/>
    <cellStyle name="Normal 3 3 8 3 4" xfId="24447"/>
    <cellStyle name="Normal 3 3 8 4" xfId="4419"/>
    <cellStyle name="Normal 3 3 8 4 2" xfId="9018"/>
    <cellStyle name="Normal 3 3 8 4 2 2" xfId="19851"/>
    <cellStyle name="Normal 3 3 8 4 2 2 2" xfId="40863"/>
    <cellStyle name="Normal 3 3 8 4 2 3" xfId="30030"/>
    <cellStyle name="Normal 3 3 8 4 3" xfId="15252"/>
    <cellStyle name="Normal 3 3 8 4 3 2" xfId="36264"/>
    <cellStyle name="Normal 3 3 8 4 4" xfId="25431"/>
    <cellStyle name="Normal 3 3 8 5" xfId="5571"/>
    <cellStyle name="Normal 3 3 8 5 2" xfId="16404"/>
    <cellStyle name="Normal 3 3 8 5 2 2" xfId="37416"/>
    <cellStyle name="Normal 3 3 8 5 3" xfId="26583"/>
    <cellStyle name="Normal 3 3 8 6" xfId="10170"/>
    <cellStyle name="Normal 3 3 8 6 2" xfId="21003"/>
    <cellStyle name="Normal 3 3 8 6 2 2" xfId="42015"/>
    <cellStyle name="Normal 3 3 8 6 3" xfId="31182"/>
    <cellStyle name="Normal 3 3 8 7" xfId="11805"/>
    <cellStyle name="Normal 3 3 8 7 2" xfId="32817"/>
    <cellStyle name="Normal 3 3 8 8" xfId="21984"/>
    <cellStyle name="Normal 3 3 9" xfId="1296"/>
    <cellStyle name="Normal 3 3 9 2" xfId="2486"/>
    <cellStyle name="Normal 3 3 9 2 2" xfId="7085"/>
    <cellStyle name="Normal 3 3 9 2 2 2" xfId="17918"/>
    <cellStyle name="Normal 3 3 9 2 2 2 2" xfId="38930"/>
    <cellStyle name="Normal 3 3 9 2 2 3" xfId="28097"/>
    <cellStyle name="Normal 3 3 9 2 3" xfId="13319"/>
    <cellStyle name="Normal 3 3 9 2 3 2" xfId="34331"/>
    <cellStyle name="Normal 3 3 9 2 4" xfId="23498"/>
    <cellStyle name="Normal 3 3 9 3" xfId="4587"/>
    <cellStyle name="Normal 3 3 9 3 2" xfId="9186"/>
    <cellStyle name="Normal 3 3 9 3 2 2" xfId="20019"/>
    <cellStyle name="Normal 3 3 9 3 2 2 2" xfId="41031"/>
    <cellStyle name="Normal 3 3 9 3 2 3" xfId="30198"/>
    <cellStyle name="Normal 3 3 9 3 3" xfId="15420"/>
    <cellStyle name="Normal 3 3 9 3 3 2" xfId="36432"/>
    <cellStyle name="Normal 3 3 9 3 4" xfId="25599"/>
    <cellStyle name="Normal 3 3 9 4" xfId="5898"/>
    <cellStyle name="Normal 3 3 9 4 2" xfId="16731"/>
    <cellStyle name="Normal 3 3 9 4 2 2" xfId="37743"/>
    <cellStyle name="Normal 3 3 9 4 3" xfId="26910"/>
    <cellStyle name="Normal 3 3 9 5" xfId="12132"/>
    <cellStyle name="Normal 3 3 9 5 2" xfId="33144"/>
    <cellStyle name="Normal 3 3 9 6" xfId="22311"/>
    <cellStyle name="Normal 3 4" xfId="265"/>
    <cellStyle name="Normal 3 4 10" xfId="1659"/>
    <cellStyle name="Normal 3 4 10 2" xfId="6258"/>
    <cellStyle name="Normal 3 4 10 2 2" xfId="17091"/>
    <cellStyle name="Normal 3 4 10 2 2 2" xfId="38103"/>
    <cellStyle name="Normal 3 4 10 2 3" xfId="27270"/>
    <cellStyle name="Normal 3 4 10 3" xfId="12492"/>
    <cellStyle name="Normal 3 4 10 3 2" xfId="33504"/>
    <cellStyle name="Normal 3 4 10 4" xfId="22671"/>
    <cellStyle name="Normal 3 4 11" xfId="2784"/>
    <cellStyle name="Normal 3 4 11 2" xfId="7383"/>
    <cellStyle name="Normal 3 4 11 2 2" xfId="18216"/>
    <cellStyle name="Normal 3 4 11 2 2 2" xfId="39228"/>
    <cellStyle name="Normal 3 4 11 2 3" xfId="28395"/>
    <cellStyle name="Normal 3 4 11 3" xfId="13617"/>
    <cellStyle name="Normal 3 4 11 3 2" xfId="34629"/>
    <cellStyle name="Normal 3 4 11 4" xfId="23796"/>
    <cellStyle name="Normal 3 4 12" xfId="3765"/>
    <cellStyle name="Normal 3 4 12 2" xfId="8364"/>
    <cellStyle name="Normal 3 4 12 2 2" xfId="19197"/>
    <cellStyle name="Normal 3 4 12 2 2 2" xfId="40209"/>
    <cellStyle name="Normal 3 4 12 2 3" xfId="29376"/>
    <cellStyle name="Normal 3 4 12 3" xfId="14598"/>
    <cellStyle name="Normal 3 4 12 3 2" xfId="35610"/>
    <cellStyle name="Normal 3 4 12 4" xfId="24777"/>
    <cellStyle name="Normal 3 4 13" xfId="4920"/>
    <cellStyle name="Normal 3 4 13 2" xfId="15753"/>
    <cellStyle name="Normal 3 4 13 2 2" xfId="36765"/>
    <cellStyle name="Normal 3 4 13 3" xfId="25932"/>
    <cellStyle name="Normal 3 4 14" xfId="9519"/>
    <cellStyle name="Normal 3 4 14 2" xfId="20352"/>
    <cellStyle name="Normal 3 4 14 2 2" xfId="41364"/>
    <cellStyle name="Normal 3 4 14 3" xfId="30531"/>
    <cellStyle name="Normal 3 4 15" xfId="10500"/>
    <cellStyle name="Normal 3 4 15 2" xfId="31512"/>
    <cellStyle name="Normal 3 4 16" xfId="11154"/>
    <cellStyle name="Normal 3 4 16 2" xfId="32166"/>
    <cellStyle name="Normal 3 4 17" xfId="21333"/>
    <cellStyle name="Normal 3 4 2" xfId="279"/>
    <cellStyle name="Normal 3 4 2 10" xfId="3779"/>
    <cellStyle name="Normal 3 4 2 10 2" xfId="8378"/>
    <cellStyle name="Normal 3 4 2 10 2 2" xfId="19211"/>
    <cellStyle name="Normal 3 4 2 10 2 2 2" xfId="40223"/>
    <cellStyle name="Normal 3 4 2 10 2 3" xfId="29390"/>
    <cellStyle name="Normal 3 4 2 10 3" xfId="14612"/>
    <cellStyle name="Normal 3 4 2 10 3 2" xfId="35624"/>
    <cellStyle name="Normal 3 4 2 10 4" xfId="24791"/>
    <cellStyle name="Normal 3 4 2 11" xfId="4934"/>
    <cellStyle name="Normal 3 4 2 11 2" xfId="15767"/>
    <cellStyle name="Normal 3 4 2 11 2 2" xfId="36779"/>
    <cellStyle name="Normal 3 4 2 11 3" xfId="25946"/>
    <cellStyle name="Normal 3 4 2 12" xfId="9533"/>
    <cellStyle name="Normal 3 4 2 12 2" xfId="20366"/>
    <cellStyle name="Normal 3 4 2 12 2 2" xfId="41378"/>
    <cellStyle name="Normal 3 4 2 12 3" xfId="30545"/>
    <cellStyle name="Normal 3 4 2 13" xfId="10514"/>
    <cellStyle name="Normal 3 4 2 13 2" xfId="31526"/>
    <cellStyle name="Normal 3 4 2 14" xfId="11168"/>
    <cellStyle name="Normal 3 4 2 14 2" xfId="32180"/>
    <cellStyle name="Normal 3 4 2 15" xfId="21347"/>
    <cellStyle name="Normal 3 4 2 2" xfId="335"/>
    <cellStyle name="Normal 3 4 2 2 10" xfId="9589"/>
    <cellStyle name="Normal 3 4 2 2 10 2" xfId="20422"/>
    <cellStyle name="Normal 3 4 2 2 10 2 2" xfId="41434"/>
    <cellStyle name="Normal 3 4 2 2 10 3" xfId="30601"/>
    <cellStyle name="Normal 3 4 2 2 11" xfId="10570"/>
    <cellStyle name="Normal 3 4 2 2 11 2" xfId="31582"/>
    <cellStyle name="Normal 3 4 2 2 12" xfId="11224"/>
    <cellStyle name="Normal 3 4 2 2 12 2" xfId="32236"/>
    <cellStyle name="Normal 3 4 2 2 13" xfId="21403"/>
    <cellStyle name="Normal 3 4 2 2 2" xfId="545"/>
    <cellStyle name="Normal 3 4 2 2 2 10" xfId="10735"/>
    <cellStyle name="Normal 3 4 2 2 2 10 2" xfId="31747"/>
    <cellStyle name="Normal 3 4 2 2 2 11" xfId="11389"/>
    <cellStyle name="Normal 3 4 2 2 2 11 2" xfId="32401"/>
    <cellStyle name="Normal 3 4 2 2 2 12" xfId="21568"/>
    <cellStyle name="Normal 3 4 2 2 2 2" xfId="875"/>
    <cellStyle name="Normal 3 4 2 2 2 2 2" xfId="2226"/>
    <cellStyle name="Normal 3 4 2 2 2 2 2 2" xfId="6825"/>
    <cellStyle name="Normal 3 4 2 2 2 2 2 2 2" xfId="17658"/>
    <cellStyle name="Normal 3 4 2 2 2 2 2 2 2 2" xfId="38670"/>
    <cellStyle name="Normal 3 4 2 2 2 2 2 2 3" xfId="27837"/>
    <cellStyle name="Normal 3 4 2 2 2 2 2 3" xfId="13059"/>
    <cellStyle name="Normal 3 4 2 2 2 2 2 3 2" xfId="34071"/>
    <cellStyle name="Normal 3 4 2 2 2 2 2 4" xfId="23238"/>
    <cellStyle name="Normal 3 4 2 2 2 2 3" xfId="3346"/>
    <cellStyle name="Normal 3 4 2 2 2 2 3 2" xfId="7945"/>
    <cellStyle name="Normal 3 4 2 2 2 2 3 2 2" xfId="18778"/>
    <cellStyle name="Normal 3 4 2 2 2 2 3 2 2 2" xfId="39790"/>
    <cellStyle name="Normal 3 4 2 2 2 2 3 2 3" xfId="28957"/>
    <cellStyle name="Normal 3 4 2 2 2 2 3 3" xfId="14179"/>
    <cellStyle name="Normal 3 4 2 2 2 2 3 3 2" xfId="35191"/>
    <cellStyle name="Normal 3 4 2 2 2 2 3 4" xfId="24358"/>
    <cellStyle name="Normal 3 4 2 2 2 2 4" xfId="4327"/>
    <cellStyle name="Normal 3 4 2 2 2 2 4 2" xfId="8926"/>
    <cellStyle name="Normal 3 4 2 2 2 2 4 2 2" xfId="19759"/>
    <cellStyle name="Normal 3 4 2 2 2 2 4 2 2 2" xfId="40771"/>
    <cellStyle name="Normal 3 4 2 2 2 2 4 2 3" xfId="29938"/>
    <cellStyle name="Normal 3 4 2 2 2 2 4 3" xfId="15160"/>
    <cellStyle name="Normal 3 4 2 2 2 2 4 3 2" xfId="36172"/>
    <cellStyle name="Normal 3 4 2 2 2 2 4 4" xfId="25339"/>
    <cellStyle name="Normal 3 4 2 2 2 2 5" xfId="5482"/>
    <cellStyle name="Normal 3 4 2 2 2 2 5 2" xfId="16315"/>
    <cellStyle name="Normal 3 4 2 2 2 2 5 2 2" xfId="37327"/>
    <cellStyle name="Normal 3 4 2 2 2 2 5 3" xfId="26494"/>
    <cellStyle name="Normal 3 4 2 2 2 2 6" xfId="10081"/>
    <cellStyle name="Normal 3 4 2 2 2 2 6 2" xfId="20914"/>
    <cellStyle name="Normal 3 4 2 2 2 2 6 2 2" xfId="41926"/>
    <cellStyle name="Normal 3 4 2 2 2 2 6 3" xfId="31093"/>
    <cellStyle name="Normal 3 4 2 2 2 2 7" xfId="11062"/>
    <cellStyle name="Normal 3 4 2 2 2 2 7 2" xfId="32074"/>
    <cellStyle name="Normal 3 4 2 2 2 2 8" xfId="11716"/>
    <cellStyle name="Normal 3 4 2 2 2 2 8 2" xfId="32728"/>
    <cellStyle name="Normal 3 4 2 2 2 2 9" xfId="21895"/>
    <cellStyle name="Normal 3 4 2 2 2 3" xfId="1205"/>
    <cellStyle name="Normal 3 4 2 2 2 3 2" xfId="2692"/>
    <cellStyle name="Normal 3 4 2 2 2 3 2 2" xfId="7291"/>
    <cellStyle name="Normal 3 4 2 2 2 3 2 2 2" xfId="18124"/>
    <cellStyle name="Normal 3 4 2 2 2 3 2 2 2 2" xfId="39136"/>
    <cellStyle name="Normal 3 4 2 2 2 3 2 2 3" xfId="28303"/>
    <cellStyle name="Normal 3 4 2 2 2 3 2 3" xfId="13525"/>
    <cellStyle name="Normal 3 4 2 2 2 3 2 3 2" xfId="34537"/>
    <cellStyle name="Normal 3 4 2 2 2 3 2 4" xfId="23704"/>
    <cellStyle name="Normal 3 4 2 2 2 3 3" xfId="3673"/>
    <cellStyle name="Normal 3 4 2 2 2 3 3 2" xfId="8272"/>
    <cellStyle name="Normal 3 4 2 2 2 3 3 2 2" xfId="19105"/>
    <cellStyle name="Normal 3 4 2 2 2 3 3 2 2 2" xfId="40117"/>
    <cellStyle name="Normal 3 4 2 2 2 3 3 2 3" xfId="29284"/>
    <cellStyle name="Normal 3 4 2 2 2 3 3 3" xfId="14506"/>
    <cellStyle name="Normal 3 4 2 2 2 3 3 3 2" xfId="35518"/>
    <cellStyle name="Normal 3 4 2 2 2 3 3 4" xfId="24685"/>
    <cellStyle name="Normal 3 4 2 2 2 3 4" xfId="4828"/>
    <cellStyle name="Normal 3 4 2 2 2 3 4 2" xfId="9427"/>
    <cellStyle name="Normal 3 4 2 2 2 3 4 2 2" xfId="20260"/>
    <cellStyle name="Normal 3 4 2 2 2 3 4 2 2 2" xfId="41272"/>
    <cellStyle name="Normal 3 4 2 2 2 3 4 2 3" xfId="30439"/>
    <cellStyle name="Normal 3 4 2 2 2 3 4 3" xfId="15661"/>
    <cellStyle name="Normal 3 4 2 2 2 3 4 3 2" xfId="36673"/>
    <cellStyle name="Normal 3 4 2 2 2 3 4 4" xfId="25840"/>
    <cellStyle name="Normal 3 4 2 2 2 3 5" xfId="5809"/>
    <cellStyle name="Normal 3 4 2 2 2 3 5 2" xfId="16642"/>
    <cellStyle name="Normal 3 4 2 2 2 3 5 2 2" xfId="37654"/>
    <cellStyle name="Normal 3 4 2 2 2 3 5 3" xfId="26821"/>
    <cellStyle name="Normal 3 4 2 2 2 3 6" xfId="10408"/>
    <cellStyle name="Normal 3 4 2 2 2 3 6 2" xfId="21241"/>
    <cellStyle name="Normal 3 4 2 2 2 3 6 2 2" xfId="42253"/>
    <cellStyle name="Normal 3 4 2 2 2 3 6 3" xfId="31420"/>
    <cellStyle name="Normal 3 4 2 2 2 3 7" xfId="12043"/>
    <cellStyle name="Normal 3 4 2 2 2 3 7 2" xfId="33055"/>
    <cellStyle name="Normal 3 4 2 2 2 3 8" xfId="22222"/>
    <cellStyle name="Normal 3 4 2 2 2 4" xfId="1535"/>
    <cellStyle name="Normal 3 4 2 2 2 4 2" xfId="6136"/>
    <cellStyle name="Normal 3 4 2 2 2 4 2 2" xfId="16969"/>
    <cellStyle name="Normal 3 4 2 2 2 4 2 2 2" xfId="37981"/>
    <cellStyle name="Normal 3 4 2 2 2 4 2 3" xfId="27148"/>
    <cellStyle name="Normal 3 4 2 2 2 4 3" xfId="12370"/>
    <cellStyle name="Normal 3 4 2 2 2 4 3 2" xfId="33382"/>
    <cellStyle name="Normal 3 4 2 2 2 4 4" xfId="22549"/>
    <cellStyle name="Normal 3 4 2 2 2 5" xfId="1899"/>
    <cellStyle name="Normal 3 4 2 2 2 5 2" xfId="6498"/>
    <cellStyle name="Normal 3 4 2 2 2 5 2 2" xfId="17331"/>
    <cellStyle name="Normal 3 4 2 2 2 5 2 2 2" xfId="38343"/>
    <cellStyle name="Normal 3 4 2 2 2 5 2 3" xfId="27510"/>
    <cellStyle name="Normal 3 4 2 2 2 5 3" xfId="12732"/>
    <cellStyle name="Normal 3 4 2 2 2 5 3 2" xfId="33744"/>
    <cellStyle name="Normal 3 4 2 2 2 5 4" xfId="22911"/>
    <cellStyle name="Normal 3 4 2 2 2 6" xfId="3019"/>
    <cellStyle name="Normal 3 4 2 2 2 6 2" xfId="7618"/>
    <cellStyle name="Normal 3 4 2 2 2 6 2 2" xfId="18451"/>
    <cellStyle name="Normal 3 4 2 2 2 6 2 2 2" xfId="39463"/>
    <cellStyle name="Normal 3 4 2 2 2 6 2 3" xfId="28630"/>
    <cellStyle name="Normal 3 4 2 2 2 6 3" xfId="13852"/>
    <cellStyle name="Normal 3 4 2 2 2 6 3 2" xfId="34864"/>
    <cellStyle name="Normal 3 4 2 2 2 6 4" xfId="24031"/>
    <cellStyle name="Normal 3 4 2 2 2 7" xfId="4000"/>
    <cellStyle name="Normal 3 4 2 2 2 7 2" xfId="8599"/>
    <cellStyle name="Normal 3 4 2 2 2 7 2 2" xfId="19432"/>
    <cellStyle name="Normal 3 4 2 2 2 7 2 2 2" xfId="40444"/>
    <cellStyle name="Normal 3 4 2 2 2 7 2 3" xfId="29611"/>
    <cellStyle name="Normal 3 4 2 2 2 7 3" xfId="14833"/>
    <cellStyle name="Normal 3 4 2 2 2 7 3 2" xfId="35845"/>
    <cellStyle name="Normal 3 4 2 2 2 7 4" xfId="25012"/>
    <cellStyle name="Normal 3 4 2 2 2 8" xfId="5155"/>
    <cellStyle name="Normal 3 4 2 2 2 8 2" xfId="15988"/>
    <cellStyle name="Normal 3 4 2 2 2 8 2 2" xfId="37000"/>
    <cellStyle name="Normal 3 4 2 2 2 8 3" xfId="26167"/>
    <cellStyle name="Normal 3 4 2 2 2 9" xfId="9754"/>
    <cellStyle name="Normal 3 4 2 2 2 9 2" xfId="20587"/>
    <cellStyle name="Normal 3 4 2 2 2 9 2 2" xfId="41599"/>
    <cellStyle name="Normal 3 4 2 2 2 9 3" xfId="30766"/>
    <cellStyle name="Normal 3 4 2 2 3" xfId="709"/>
    <cellStyle name="Normal 3 4 2 2 3 2" xfId="2061"/>
    <cellStyle name="Normal 3 4 2 2 3 2 2" xfId="6660"/>
    <cellStyle name="Normal 3 4 2 2 3 2 2 2" xfId="17493"/>
    <cellStyle name="Normal 3 4 2 2 3 2 2 2 2" xfId="38505"/>
    <cellStyle name="Normal 3 4 2 2 3 2 2 3" xfId="27672"/>
    <cellStyle name="Normal 3 4 2 2 3 2 3" xfId="12894"/>
    <cellStyle name="Normal 3 4 2 2 3 2 3 2" xfId="33906"/>
    <cellStyle name="Normal 3 4 2 2 3 2 4" xfId="23073"/>
    <cellStyle name="Normal 3 4 2 2 3 3" xfId="3181"/>
    <cellStyle name="Normal 3 4 2 2 3 3 2" xfId="7780"/>
    <cellStyle name="Normal 3 4 2 2 3 3 2 2" xfId="18613"/>
    <cellStyle name="Normal 3 4 2 2 3 3 2 2 2" xfId="39625"/>
    <cellStyle name="Normal 3 4 2 2 3 3 2 3" xfId="28792"/>
    <cellStyle name="Normal 3 4 2 2 3 3 3" xfId="14014"/>
    <cellStyle name="Normal 3 4 2 2 3 3 3 2" xfId="35026"/>
    <cellStyle name="Normal 3 4 2 2 3 3 4" xfId="24193"/>
    <cellStyle name="Normal 3 4 2 2 3 4" xfId="4162"/>
    <cellStyle name="Normal 3 4 2 2 3 4 2" xfId="8761"/>
    <cellStyle name="Normal 3 4 2 2 3 4 2 2" xfId="19594"/>
    <cellStyle name="Normal 3 4 2 2 3 4 2 2 2" xfId="40606"/>
    <cellStyle name="Normal 3 4 2 2 3 4 2 3" xfId="29773"/>
    <cellStyle name="Normal 3 4 2 2 3 4 3" xfId="14995"/>
    <cellStyle name="Normal 3 4 2 2 3 4 3 2" xfId="36007"/>
    <cellStyle name="Normal 3 4 2 2 3 4 4" xfId="25174"/>
    <cellStyle name="Normal 3 4 2 2 3 5" xfId="5317"/>
    <cellStyle name="Normal 3 4 2 2 3 5 2" xfId="16150"/>
    <cellStyle name="Normal 3 4 2 2 3 5 2 2" xfId="37162"/>
    <cellStyle name="Normal 3 4 2 2 3 5 3" xfId="26329"/>
    <cellStyle name="Normal 3 4 2 2 3 6" xfId="9916"/>
    <cellStyle name="Normal 3 4 2 2 3 6 2" xfId="20749"/>
    <cellStyle name="Normal 3 4 2 2 3 6 2 2" xfId="41761"/>
    <cellStyle name="Normal 3 4 2 2 3 6 3" xfId="30928"/>
    <cellStyle name="Normal 3 4 2 2 3 7" xfId="10897"/>
    <cellStyle name="Normal 3 4 2 2 3 7 2" xfId="31909"/>
    <cellStyle name="Normal 3 4 2 2 3 8" xfId="11551"/>
    <cellStyle name="Normal 3 4 2 2 3 8 2" xfId="32563"/>
    <cellStyle name="Normal 3 4 2 2 3 9" xfId="21730"/>
    <cellStyle name="Normal 3 4 2 2 4" xfId="1039"/>
    <cellStyle name="Normal 3 4 2 2 4 2" xfId="2391"/>
    <cellStyle name="Normal 3 4 2 2 4 2 2" xfId="6990"/>
    <cellStyle name="Normal 3 4 2 2 4 2 2 2" xfId="17823"/>
    <cellStyle name="Normal 3 4 2 2 4 2 2 2 2" xfId="38835"/>
    <cellStyle name="Normal 3 4 2 2 4 2 2 3" xfId="28002"/>
    <cellStyle name="Normal 3 4 2 2 4 2 3" xfId="13224"/>
    <cellStyle name="Normal 3 4 2 2 4 2 3 2" xfId="34236"/>
    <cellStyle name="Normal 3 4 2 2 4 2 4" xfId="23403"/>
    <cellStyle name="Normal 3 4 2 2 4 3" xfId="3508"/>
    <cellStyle name="Normal 3 4 2 2 4 3 2" xfId="8107"/>
    <cellStyle name="Normal 3 4 2 2 4 3 2 2" xfId="18940"/>
    <cellStyle name="Normal 3 4 2 2 4 3 2 2 2" xfId="39952"/>
    <cellStyle name="Normal 3 4 2 2 4 3 2 3" xfId="29119"/>
    <cellStyle name="Normal 3 4 2 2 4 3 3" xfId="14341"/>
    <cellStyle name="Normal 3 4 2 2 4 3 3 2" xfId="35353"/>
    <cellStyle name="Normal 3 4 2 2 4 3 4" xfId="24520"/>
    <cellStyle name="Normal 3 4 2 2 4 4" xfId="4492"/>
    <cellStyle name="Normal 3 4 2 2 4 4 2" xfId="9091"/>
    <cellStyle name="Normal 3 4 2 2 4 4 2 2" xfId="19924"/>
    <cellStyle name="Normal 3 4 2 2 4 4 2 2 2" xfId="40936"/>
    <cellStyle name="Normal 3 4 2 2 4 4 2 3" xfId="30103"/>
    <cellStyle name="Normal 3 4 2 2 4 4 3" xfId="15325"/>
    <cellStyle name="Normal 3 4 2 2 4 4 3 2" xfId="36337"/>
    <cellStyle name="Normal 3 4 2 2 4 4 4" xfId="25504"/>
    <cellStyle name="Normal 3 4 2 2 4 5" xfId="5644"/>
    <cellStyle name="Normal 3 4 2 2 4 5 2" xfId="16477"/>
    <cellStyle name="Normal 3 4 2 2 4 5 2 2" xfId="37489"/>
    <cellStyle name="Normal 3 4 2 2 4 5 3" xfId="26656"/>
    <cellStyle name="Normal 3 4 2 2 4 6" xfId="10243"/>
    <cellStyle name="Normal 3 4 2 2 4 6 2" xfId="21076"/>
    <cellStyle name="Normal 3 4 2 2 4 6 2 2" xfId="42088"/>
    <cellStyle name="Normal 3 4 2 2 4 6 3" xfId="31255"/>
    <cellStyle name="Normal 3 4 2 2 4 7" xfId="11878"/>
    <cellStyle name="Normal 3 4 2 2 4 7 2" xfId="32890"/>
    <cellStyle name="Normal 3 4 2 2 4 8" xfId="22057"/>
    <cellStyle name="Normal 3 4 2 2 5" xfId="1369"/>
    <cellStyle name="Normal 3 4 2 2 5 2" xfId="2559"/>
    <cellStyle name="Normal 3 4 2 2 5 2 2" xfId="7158"/>
    <cellStyle name="Normal 3 4 2 2 5 2 2 2" xfId="17991"/>
    <cellStyle name="Normal 3 4 2 2 5 2 2 2 2" xfId="39003"/>
    <cellStyle name="Normal 3 4 2 2 5 2 2 3" xfId="28170"/>
    <cellStyle name="Normal 3 4 2 2 5 2 3" xfId="13392"/>
    <cellStyle name="Normal 3 4 2 2 5 2 3 2" xfId="34404"/>
    <cellStyle name="Normal 3 4 2 2 5 2 4" xfId="23571"/>
    <cellStyle name="Normal 3 4 2 2 5 3" xfId="4660"/>
    <cellStyle name="Normal 3 4 2 2 5 3 2" xfId="9259"/>
    <cellStyle name="Normal 3 4 2 2 5 3 2 2" xfId="20092"/>
    <cellStyle name="Normal 3 4 2 2 5 3 2 2 2" xfId="41104"/>
    <cellStyle name="Normal 3 4 2 2 5 3 2 3" xfId="30271"/>
    <cellStyle name="Normal 3 4 2 2 5 3 3" xfId="15493"/>
    <cellStyle name="Normal 3 4 2 2 5 3 3 2" xfId="36505"/>
    <cellStyle name="Normal 3 4 2 2 5 3 4" xfId="25672"/>
    <cellStyle name="Normal 3 4 2 2 5 4" xfId="5971"/>
    <cellStyle name="Normal 3 4 2 2 5 4 2" xfId="16804"/>
    <cellStyle name="Normal 3 4 2 2 5 4 2 2" xfId="37816"/>
    <cellStyle name="Normal 3 4 2 2 5 4 3" xfId="26983"/>
    <cellStyle name="Normal 3 4 2 2 5 5" xfId="12205"/>
    <cellStyle name="Normal 3 4 2 2 5 5 2" xfId="33217"/>
    <cellStyle name="Normal 3 4 2 2 5 6" xfId="22384"/>
    <cellStyle name="Normal 3 4 2 2 6" xfId="1729"/>
    <cellStyle name="Normal 3 4 2 2 6 2" xfId="6328"/>
    <cellStyle name="Normal 3 4 2 2 6 2 2" xfId="17161"/>
    <cellStyle name="Normal 3 4 2 2 6 2 2 2" xfId="38173"/>
    <cellStyle name="Normal 3 4 2 2 6 2 3" xfId="27340"/>
    <cellStyle name="Normal 3 4 2 2 6 3" xfId="12562"/>
    <cellStyle name="Normal 3 4 2 2 6 3 2" xfId="33574"/>
    <cellStyle name="Normal 3 4 2 2 6 4" xfId="22741"/>
    <cellStyle name="Normal 3 4 2 2 7" xfId="2854"/>
    <cellStyle name="Normal 3 4 2 2 7 2" xfId="7453"/>
    <cellStyle name="Normal 3 4 2 2 7 2 2" xfId="18286"/>
    <cellStyle name="Normal 3 4 2 2 7 2 2 2" xfId="39298"/>
    <cellStyle name="Normal 3 4 2 2 7 2 3" xfId="28465"/>
    <cellStyle name="Normal 3 4 2 2 7 3" xfId="13687"/>
    <cellStyle name="Normal 3 4 2 2 7 3 2" xfId="34699"/>
    <cellStyle name="Normal 3 4 2 2 7 4" xfId="23866"/>
    <cellStyle name="Normal 3 4 2 2 8" xfId="3835"/>
    <cellStyle name="Normal 3 4 2 2 8 2" xfId="8434"/>
    <cellStyle name="Normal 3 4 2 2 8 2 2" xfId="19267"/>
    <cellStyle name="Normal 3 4 2 2 8 2 2 2" xfId="40279"/>
    <cellStyle name="Normal 3 4 2 2 8 2 3" xfId="29446"/>
    <cellStyle name="Normal 3 4 2 2 8 3" xfId="14668"/>
    <cellStyle name="Normal 3 4 2 2 8 3 2" xfId="35680"/>
    <cellStyle name="Normal 3 4 2 2 8 4" xfId="24847"/>
    <cellStyle name="Normal 3 4 2 2 9" xfId="4990"/>
    <cellStyle name="Normal 3 4 2 2 9 2" xfId="15823"/>
    <cellStyle name="Normal 3 4 2 2 9 2 2" xfId="36835"/>
    <cellStyle name="Normal 3 4 2 2 9 3" xfId="26002"/>
    <cellStyle name="Normal 3 4 2 3" xfId="389"/>
    <cellStyle name="Normal 3 4 2 3 10" xfId="9642"/>
    <cellStyle name="Normal 3 4 2 3 10 2" xfId="20475"/>
    <cellStyle name="Normal 3 4 2 3 10 2 2" xfId="41487"/>
    <cellStyle name="Normal 3 4 2 3 10 3" xfId="30654"/>
    <cellStyle name="Normal 3 4 2 3 11" xfId="10623"/>
    <cellStyle name="Normal 3 4 2 3 11 2" xfId="31635"/>
    <cellStyle name="Normal 3 4 2 3 12" xfId="11277"/>
    <cellStyle name="Normal 3 4 2 3 12 2" xfId="32289"/>
    <cellStyle name="Normal 3 4 2 3 13" xfId="21456"/>
    <cellStyle name="Normal 3 4 2 3 2" xfId="600"/>
    <cellStyle name="Normal 3 4 2 3 2 10" xfId="10788"/>
    <cellStyle name="Normal 3 4 2 3 2 10 2" xfId="31800"/>
    <cellStyle name="Normal 3 4 2 3 2 11" xfId="11442"/>
    <cellStyle name="Normal 3 4 2 3 2 11 2" xfId="32454"/>
    <cellStyle name="Normal 3 4 2 3 2 12" xfId="21621"/>
    <cellStyle name="Normal 3 4 2 3 2 2" xfId="930"/>
    <cellStyle name="Normal 3 4 2 3 2 2 2" xfId="2279"/>
    <cellStyle name="Normal 3 4 2 3 2 2 2 2" xfId="6878"/>
    <cellStyle name="Normal 3 4 2 3 2 2 2 2 2" xfId="17711"/>
    <cellStyle name="Normal 3 4 2 3 2 2 2 2 2 2" xfId="38723"/>
    <cellStyle name="Normal 3 4 2 3 2 2 2 2 3" xfId="27890"/>
    <cellStyle name="Normal 3 4 2 3 2 2 2 3" xfId="13112"/>
    <cellStyle name="Normal 3 4 2 3 2 2 2 3 2" xfId="34124"/>
    <cellStyle name="Normal 3 4 2 3 2 2 2 4" xfId="23291"/>
    <cellStyle name="Normal 3 4 2 3 2 2 3" xfId="3399"/>
    <cellStyle name="Normal 3 4 2 3 2 2 3 2" xfId="7998"/>
    <cellStyle name="Normal 3 4 2 3 2 2 3 2 2" xfId="18831"/>
    <cellStyle name="Normal 3 4 2 3 2 2 3 2 2 2" xfId="39843"/>
    <cellStyle name="Normal 3 4 2 3 2 2 3 2 3" xfId="29010"/>
    <cellStyle name="Normal 3 4 2 3 2 2 3 3" xfId="14232"/>
    <cellStyle name="Normal 3 4 2 3 2 2 3 3 2" xfId="35244"/>
    <cellStyle name="Normal 3 4 2 3 2 2 3 4" xfId="24411"/>
    <cellStyle name="Normal 3 4 2 3 2 2 4" xfId="4380"/>
    <cellStyle name="Normal 3 4 2 3 2 2 4 2" xfId="8979"/>
    <cellStyle name="Normal 3 4 2 3 2 2 4 2 2" xfId="19812"/>
    <cellStyle name="Normal 3 4 2 3 2 2 4 2 2 2" xfId="40824"/>
    <cellStyle name="Normal 3 4 2 3 2 2 4 2 3" xfId="29991"/>
    <cellStyle name="Normal 3 4 2 3 2 2 4 3" xfId="15213"/>
    <cellStyle name="Normal 3 4 2 3 2 2 4 3 2" xfId="36225"/>
    <cellStyle name="Normal 3 4 2 3 2 2 4 4" xfId="25392"/>
    <cellStyle name="Normal 3 4 2 3 2 2 5" xfId="5535"/>
    <cellStyle name="Normal 3 4 2 3 2 2 5 2" xfId="16368"/>
    <cellStyle name="Normal 3 4 2 3 2 2 5 2 2" xfId="37380"/>
    <cellStyle name="Normal 3 4 2 3 2 2 5 3" xfId="26547"/>
    <cellStyle name="Normal 3 4 2 3 2 2 6" xfId="10134"/>
    <cellStyle name="Normal 3 4 2 3 2 2 6 2" xfId="20967"/>
    <cellStyle name="Normal 3 4 2 3 2 2 6 2 2" xfId="41979"/>
    <cellStyle name="Normal 3 4 2 3 2 2 6 3" xfId="31146"/>
    <cellStyle name="Normal 3 4 2 3 2 2 7" xfId="11115"/>
    <cellStyle name="Normal 3 4 2 3 2 2 7 2" xfId="32127"/>
    <cellStyle name="Normal 3 4 2 3 2 2 8" xfId="11769"/>
    <cellStyle name="Normal 3 4 2 3 2 2 8 2" xfId="32781"/>
    <cellStyle name="Normal 3 4 2 3 2 2 9" xfId="21948"/>
    <cellStyle name="Normal 3 4 2 3 2 3" xfId="1260"/>
    <cellStyle name="Normal 3 4 2 3 2 3 2" xfId="2745"/>
    <cellStyle name="Normal 3 4 2 3 2 3 2 2" xfId="7344"/>
    <cellStyle name="Normal 3 4 2 3 2 3 2 2 2" xfId="18177"/>
    <cellStyle name="Normal 3 4 2 3 2 3 2 2 2 2" xfId="39189"/>
    <cellStyle name="Normal 3 4 2 3 2 3 2 2 3" xfId="28356"/>
    <cellStyle name="Normal 3 4 2 3 2 3 2 3" xfId="13578"/>
    <cellStyle name="Normal 3 4 2 3 2 3 2 3 2" xfId="34590"/>
    <cellStyle name="Normal 3 4 2 3 2 3 2 4" xfId="23757"/>
    <cellStyle name="Normal 3 4 2 3 2 3 3" xfId="3726"/>
    <cellStyle name="Normal 3 4 2 3 2 3 3 2" xfId="8325"/>
    <cellStyle name="Normal 3 4 2 3 2 3 3 2 2" xfId="19158"/>
    <cellStyle name="Normal 3 4 2 3 2 3 3 2 2 2" xfId="40170"/>
    <cellStyle name="Normal 3 4 2 3 2 3 3 2 3" xfId="29337"/>
    <cellStyle name="Normal 3 4 2 3 2 3 3 3" xfId="14559"/>
    <cellStyle name="Normal 3 4 2 3 2 3 3 3 2" xfId="35571"/>
    <cellStyle name="Normal 3 4 2 3 2 3 3 4" xfId="24738"/>
    <cellStyle name="Normal 3 4 2 3 2 3 4" xfId="4881"/>
    <cellStyle name="Normal 3 4 2 3 2 3 4 2" xfId="9480"/>
    <cellStyle name="Normal 3 4 2 3 2 3 4 2 2" xfId="20313"/>
    <cellStyle name="Normal 3 4 2 3 2 3 4 2 2 2" xfId="41325"/>
    <cellStyle name="Normal 3 4 2 3 2 3 4 2 3" xfId="30492"/>
    <cellStyle name="Normal 3 4 2 3 2 3 4 3" xfId="15714"/>
    <cellStyle name="Normal 3 4 2 3 2 3 4 3 2" xfId="36726"/>
    <cellStyle name="Normal 3 4 2 3 2 3 4 4" xfId="25893"/>
    <cellStyle name="Normal 3 4 2 3 2 3 5" xfId="5862"/>
    <cellStyle name="Normal 3 4 2 3 2 3 5 2" xfId="16695"/>
    <cellStyle name="Normal 3 4 2 3 2 3 5 2 2" xfId="37707"/>
    <cellStyle name="Normal 3 4 2 3 2 3 5 3" xfId="26874"/>
    <cellStyle name="Normal 3 4 2 3 2 3 6" xfId="10461"/>
    <cellStyle name="Normal 3 4 2 3 2 3 6 2" xfId="21294"/>
    <cellStyle name="Normal 3 4 2 3 2 3 6 2 2" xfId="42306"/>
    <cellStyle name="Normal 3 4 2 3 2 3 6 3" xfId="31473"/>
    <cellStyle name="Normal 3 4 2 3 2 3 7" xfId="12096"/>
    <cellStyle name="Normal 3 4 2 3 2 3 7 2" xfId="33108"/>
    <cellStyle name="Normal 3 4 2 3 2 3 8" xfId="22275"/>
    <cellStyle name="Normal 3 4 2 3 2 4" xfId="1590"/>
    <cellStyle name="Normal 3 4 2 3 2 4 2" xfId="6189"/>
    <cellStyle name="Normal 3 4 2 3 2 4 2 2" xfId="17022"/>
    <cellStyle name="Normal 3 4 2 3 2 4 2 2 2" xfId="38034"/>
    <cellStyle name="Normal 3 4 2 3 2 4 2 3" xfId="27201"/>
    <cellStyle name="Normal 3 4 2 3 2 4 3" xfId="12423"/>
    <cellStyle name="Normal 3 4 2 3 2 4 3 2" xfId="33435"/>
    <cellStyle name="Normal 3 4 2 3 2 4 4" xfId="22602"/>
    <cellStyle name="Normal 3 4 2 3 2 5" xfId="1952"/>
    <cellStyle name="Normal 3 4 2 3 2 5 2" xfId="6551"/>
    <cellStyle name="Normal 3 4 2 3 2 5 2 2" xfId="17384"/>
    <cellStyle name="Normal 3 4 2 3 2 5 2 2 2" xfId="38396"/>
    <cellStyle name="Normal 3 4 2 3 2 5 2 3" xfId="27563"/>
    <cellStyle name="Normal 3 4 2 3 2 5 3" xfId="12785"/>
    <cellStyle name="Normal 3 4 2 3 2 5 3 2" xfId="33797"/>
    <cellStyle name="Normal 3 4 2 3 2 5 4" xfId="22964"/>
    <cellStyle name="Normal 3 4 2 3 2 6" xfId="3072"/>
    <cellStyle name="Normal 3 4 2 3 2 6 2" xfId="7671"/>
    <cellStyle name="Normal 3 4 2 3 2 6 2 2" xfId="18504"/>
    <cellStyle name="Normal 3 4 2 3 2 6 2 2 2" xfId="39516"/>
    <cellStyle name="Normal 3 4 2 3 2 6 2 3" xfId="28683"/>
    <cellStyle name="Normal 3 4 2 3 2 6 3" xfId="13905"/>
    <cellStyle name="Normal 3 4 2 3 2 6 3 2" xfId="34917"/>
    <cellStyle name="Normal 3 4 2 3 2 6 4" xfId="24084"/>
    <cellStyle name="Normal 3 4 2 3 2 7" xfId="4053"/>
    <cellStyle name="Normal 3 4 2 3 2 7 2" xfId="8652"/>
    <cellStyle name="Normal 3 4 2 3 2 7 2 2" xfId="19485"/>
    <cellStyle name="Normal 3 4 2 3 2 7 2 2 2" xfId="40497"/>
    <cellStyle name="Normal 3 4 2 3 2 7 2 3" xfId="29664"/>
    <cellStyle name="Normal 3 4 2 3 2 7 3" xfId="14886"/>
    <cellStyle name="Normal 3 4 2 3 2 7 3 2" xfId="35898"/>
    <cellStyle name="Normal 3 4 2 3 2 7 4" xfId="25065"/>
    <cellStyle name="Normal 3 4 2 3 2 8" xfId="5208"/>
    <cellStyle name="Normal 3 4 2 3 2 8 2" xfId="16041"/>
    <cellStyle name="Normal 3 4 2 3 2 8 2 2" xfId="37053"/>
    <cellStyle name="Normal 3 4 2 3 2 8 3" xfId="26220"/>
    <cellStyle name="Normal 3 4 2 3 2 9" xfId="9807"/>
    <cellStyle name="Normal 3 4 2 3 2 9 2" xfId="20640"/>
    <cellStyle name="Normal 3 4 2 3 2 9 2 2" xfId="41652"/>
    <cellStyle name="Normal 3 4 2 3 2 9 3" xfId="30819"/>
    <cellStyle name="Normal 3 4 2 3 3" xfId="763"/>
    <cellStyle name="Normal 3 4 2 3 3 2" xfId="2114"/>
    <cellStyle name="Normal 3 4 2 3 3 2 2" xfId="6713"/>
    <cellStyle name="Normal 3 4 2 3 3 2 2 2" xfId="17546"/>
    <cellStyle name="Normal 3 4 2 3 3 2 2 2 2" xfId="38558"/>
    <cellStyle name="Normal 3 4 2 3 3 2 2 3" xfId="27725"/>
    <cellStyle name="Normal 3 4 2 3 3 2 3" xfId="12947"/>
    <cellStyle name="Normal 3 4 2 3 3 2 3 2" xfId="33959"/>
    <cellStyle name="Normal 3 4 2 3 3 2 4" xfId="23126"/>
    <cellStyle name="Normal 3 4 2 3 3 3" xfId="3234"/>
    <cellStyle name="Normal 3 4 2 3 3 3 2" xfId="7833"/>
    <cellStyle name="Normal 3 4 2 3 3 3 2 2" xfId="18666"/>
    <cellStyle name="Normal 3 4 2 3 3 3 2 2 2" xfId="39678"/>
    <cellStyle name="Normal 3 4 2 3 3 3 2 3" xfId="28845"/>
    <cellStyle name="Normal 3 4 2 3 3 3 3" xfId="14067"/>
    <cellStyle name="Normal 3 4 2 3 3 3 3 2" xfId="35079"/>
    <cellStyle name="Normal 3 4 2 3 3 3 4" xfId="24246"/>
    <cellStyle name="Normal 3 4 2 3 3 4" xfId="4215"/>
    <cellStyle name="Normal 3 4 2 3 3 4 2" xfId="8814"/>
    <cellStyle name="Normal 3 4 2 3 3 4 2 2" xfId="19647"/>
    <cellStyle name="Normal 3 4 2 3 3 4 2 2 2" xfId="40659"/>
    <cellStyle name="Normal 3 4 2 3 3 4 2 3" xfId="29826"/>
    <cellStyle name="Normal 3 4 2 3 3 4 3" xfId="15048"/>
    <cellStyle name="Normal 3 4 2 3 3 4 3 2" xfId="36060"/>
    <cellStyle name="Normal 3 4 2 3 3 4 4" xfId="25227"/>
    <cellStyle name="Normal 3 4 2 3 3 5" xfId="5370"/>
    <cellStyle name="Normal 3 4 2 3 3 5 2" xfId="16203"/>
    <cellStyle name="Normal 3 4 2 3 3 5 2 2" xfId="37215"/>
    <cellStyle name="Normal 3 4 2 3 3 5 3" xfId="26382"/>
    <cellStyle name="Normal 3 4 2 3 3 6" xfId="9969"/>
    <cellStyle name="Normal 3 4 2 3 3 6 2" xfId="20802"/>
    <cellStyle name="Normal 3 4 2 3 3 6 2 2" xfId="41814"/>
    <cellStyle name="Normal 3 4 2 3 3 6 3" xfId="30981"/>
    <cellStyle name="Normal 3 4 2 3 3 7" xfId="10950"/>
    <cellStyle name="Normal 3 4 2 3 3 7 2" xfId="31962"/>
    <cellStyle name="Normal 3 4 2 3 3 8" xfId="11604"/>
    <cellStyle name="Normal 3 4 2 3 3 8 2" xfId="32616"/>
    <cellStyle name="Normal 3 4 2 3 3 9" xfId="21783"/>
    <cellStyle name="Normal 3 4 2 3 4" xfId="1093"/>
    <cellStyle name="Normal 3 4 2 3 4 2" xfId="2444"/>
    <cellStyle name="Normal 3 4 2 3 4 2 2" xfId="7043"/>
    <cellStyle name="Normal 3 4 2 3 4 2 2 2" xfId="17876"/>
    <cellStyle name="Normal 3 4 2 3 4 2 2 2 2" xfId="38888"/>
    <cellStyle name="Normal 3 4 2 3 4 2 2 3" xfId="28055"/>
    <cellStyle name="Normal 3 4 2 3 4 2 3" xfId="13277"/>
    <cellStyle name="Normal 3 4 2 3 4 2 3 2" xfId="34289"/>
    <cellStyle name="Normal 3 4 2 3 4 2 4" xfId="23456"/>
    <cellStyle name="Normal 3 4 2 3 4 3" xfId="3561"/>
    <cellStyle name="Normal 3 4 2 3 4 3 2" xfId="8160"/>
    <cellStyle name="Normal 3 4 2 3 4 3 2 2" xfId="18993"/>
    <cellStyle name="Normal 3 4 2 3 4 3 2 2 2" xfId="40005"/>
    <cellStyle name="Normal 3 4 2 3 4 3 2 3" xfId="29172"/>
    <cellStyle name="Normal 3 4 2 3 4 3 3" xfId="14394"/>
    <cellStyle name="Normal 3 4 2 3 4 3 3 2" xfId="35406"/>
    <cellStyle name="Normal 3 4 2 3 4 3 4" xfId="24573"/>
    <cellStyle name="Normal 3 4 2 3 4 4" xfId="4545"/>
    <cellStyle name="Normal 3 4 2 3 4 4 2" xfId="9144"/>
    <cellStyle name="Normal 3 4 2 3 4 4 2 2" xfId="19977"/>
    <cellStyle name="Normal 3 4 2 3 4 4 2 2 2" xfId="40989"/>
    <cellStyle name="Normal 3 4 2 3 4 4 2 3" xfId="30156"/>
    <cellStyle name="Normal 3 4 2 3 4 4 3" xfId="15378"/>
    <cellStyle name="Normal 3 4 2 3 4 4 3 2" xfId="36390"/>
    <cellStyle name="Normal 3 4 2 3 4 4 4" xfId="25557"/>
    <cellStyle name="Normal 3 4 2 3 4 5" xfId="5697"/>
    <cellStyle name="Normal 3 4 2 3 4 5 2" xfId="16530"/>
    <cellStyle name="Normal 3 4 2 3 4 5 2 2" xfId="37542"/>
    <cellStyle name="Normal 3 4 2 3 4 5 3" xfId="26709"/>
    <cellStyle name="Normal 3 4 2 3 4 6" xfId="10296"/>
    <cellStyle name="Normal 3 4 2 3 4 6 2" xfId="21129"/>
    <cellStyle name="Normal 3 4 2 3 4 6 2 2" xfId="42141"/>
    <cellStyle name="Normal 3 4 2 3 4 6 3" xfId="31308"/>
    <cellStyle name="Normal 3 4 2 3 4 7" xfId="11931"/>
    <cellStyle name="Normal 3 4 2 3 4 7 2" xfId="32943"/>
    <cellStyle name="Normal 3 4 2 3 4 8" xfId="22110"/>
    <cellStyle name="Normal 3 4 2 3 5" xfId="1423"/>
    <cellStyle name="Normal 3 4 2 3 5 2" xfId="2612"/>
    <cellStyle name="Normal 3 4 2 3 5 2 2" xfId="7211"/>
    <cellStyle name="Normal 3 4 2 3 5 2 2 2" xfId="18044"/>
    <cellStyle name="Normal 3 4 2 3 5 2 2 2 2" xfId="39056"/>
    <cellStyle name="Normal 3 4 2 3 5 2 2 3" xfId="28223"/>
    <cellStyle name="Normal 3 4 2 3 5 2 3" xfId="13445"/>
    <cellStyle name="Normal 3 4 2 3 5 2 3 2" xfId="34457"/>
    <cellStyle name="Normal 3 4 2 3 5 2 4" xfId="23624"/>
    <cellStyle name="Normal 3 4 2 3 5 3" xfId="4713"/>
    <cellStyle name="Normal 3 4 2 3 5 3 2" xfId="9312"/>
    <cellStyle name="Normal 3 4 2 3 5 3 2 2" xfId="20145"/>
    <cellStyle name="Normal 3 4 2 3 5 3 2 2 2" xfId="41157"/>
    <cellStyle name="Normal 3 4 2 3 5 3 2 3" xfId="30324"/>
    <cellStyle name="Normal 3 4 2 3 5 3 3" xfId="15546"/>
    <cellStyle name="Normal 3 4 2 3 5 3 3 2" xfId="36558"/>
    <cellStyle name="Normal 3 4 2 3 5 3 4" xfId="25725"/>
    <cellStyle name="Normal 3 4 2 3 5 4" xfId="6024"/>
    <cellStyle name="Normal 3 4 2 3 5 4 2" xfId="16857"/>
    <cellStyle name="Normal 3 4 2 3 5 4 2 2" xfId="37869"/>
    <cellStyle name="Normal 3 4 2 3 5 4 3" xfId="27036"/>
    <cellStyle name="Normal 3 4 2 3 5 5" xfId="12258"/>
    <cellStyle name="Normal 3 4 2 3 5 5 2" xfId="33270"/>
    <cellStyle name="Normal 3 4 2 3 5 6" xfId="22437"/>
    <cellStyle name="Normal 3 4 2 3 6" xfId="1782"/>
    <cellStyle name="Normal 3 4 2 3 6 2" xfId="6381"/>
    <cellStyle name="Normal 3 4 2 3 6 2 2" xfId="17214"/>
    <cellStyle name="Normal 3 4 2 3 6 2 2 2" xfId="38226"/>
    <cellStyle name="Normal 3 4 2 3 6 2 3" xfId="27393"/>
    <cellStyle name="Normal 3 4 2 3 6 3" xfId="12615"/>
    <cellStyle name="Normal 3 4 2 3 6 3 2" xfId="33627"/>
    <cellStyle name="Normal 3 4 2 3 6 4" xfId="22794"/>
    <cellStyle name="Normal 3 4 2 3 7" xfId="2907"/>
    <cellStyle name="Normal 3 4 2 3 7 2" xfId="7506"/>
    <cellStyle name="Normal 3 4 2 3 7 2 2" xfId="18339"/>
    <cellStyle name="Normal 3 4 2 3 7 2 2 2" xfId="39351"/>
    <cellStyle name="Normal 3 4 2 3 7 2 3" xfId="28518"/>
    <cellStyle name="Normal 3 4 2 3 7 3" xfId="13740"/>
    <cellStyle name="Normal 3 4 2 3 7 3 2" xfId="34752"/>
    <cellStyle name="Normal 3 4 2 3 7 4" xfId="23919"/>
    <cellStyle name="Normal 3 4 2 3 8" xfId="3888"/>
    <cellStyle name="Normal 3 4 2 3 8 2" xfId="8487"/>
    <cellStyle name="Normal 3 4 2 3 8 2 2" xfId="19320"/>
    <cellStyle name="Normal 3 4 2 3 8 2 2 2" xfId="40332"/>
    <cellStyle name="Normal 3 4 2 3 8 2 3" xfId="29499"/>
    <cellStyle name="Normal 3 4 2 3 8 3" xfId="14721"/>
    <cellStyle name="Normal 3 4 2 3 8 3 2" xfId="35733"/>
    <cellStyle name="Normal 3 4 2 3 8 4" xfId="24900"/>
    <cellStyle name="Normal 3 4 2 3 9" xfId="5043"/>
    <cellStyle name="Normal 3 4 2 3 9 2" xfId="15876"/>
    <cellStyle name="Normal 3 4 2 3 9 2 2" xfId="36888"/>
    <cellStyle name="Normal 3 4 2 3 9 3" xfId="26055"/>
    <cellStyle name="Normal 3 4 2 4" xfId="489"/>
    <cellStyle name="Normal 3 4 2 4 10" xfId="10679"/>
    <cellStyle name="Normal 3 4 2 4 10 2" xfId="31691"/>
    <cellStyle name="Normal 3 4 2 4 11" xfId="11333"/>
    <cellStyle name="Normal 3 4 2 4 11 2" xfId="32345"/>
    <cellStyle name="Normal 3 4 2 4 12" xfId="21512"/>
    <cellStyle name="Normal 3 4 2 4 2" xfId="819"/>
    <cellStyle name="Normal 3 4 2 4 2 2" xfId="2170"/>
    <cellStyle name="Normal 3 4 2 4 2 2 2" xfId="6769"/>
    <cellStyle name="Normal 3 4 2 4 2 2 2 2" xfId="17602"/>
    <cellStyle name="Normal 3 4 2 4 2 2 2 2 2" xfId="38614"/>
    <cellStyle name="Normal 3 4 2 4 2 2 2 3" xfId="27781"/>
    <cellStyle name="Normal 3 4 2 4 2 2 3" xfId="13003"/>
    <cellStyle name="Normal 3 4 2 4 2 2 3 2" xfId="34015"/>
    <cellStyle name="Normal 3 4 2 4 2 2 4" xfId="23182"/>
    <cellStyle name="Normal 3 4 2 4 2 3" xfId="3290"/>
    <cellStyle name="Normal 3 4 2 4 2 3 2" xfId="7889"/>
    <cellStyle name="Normal 3 4 2 4 2 3 2 2" xfId="18722"/>
    <cellStyle name="Normal 3 4 2 4 2 3 2 2 2" xfId="39734"/>
    <cellStyle name="Normal 3 4 2 4 2 3 2 3" xfId="28901"/>
    <cellStyle name="Normal 3 4 2 4 2 3 3" xfId="14123"/>
    <cellStyle name="Normal 3 4 2 4 2 3 3 2" xfId="35135"/>
    <cellStyle name="Normal 3 4 2 4 2 3 4" xfId="24302"/>
    <cellStyle name="Normal 3 4 2 4 2 4" xfId="4271"/>
    <cellStyle name="Normal 3 4 2 4 2 4 2" xfId="8870"/>
    <cellStyle name="Normal 3 4 2 4 2 4 2 2" xfId="19703"/>
    <cellStyle name="Normal 3 4 2 4 2 4 2 2 2" xfId="40715"/>
    <cellStyle name="Normal 3 4 2 4 2 4 2 3" xfId="29882"/>
    <cellStyle name="Normal 3 4 2 4 2 4 3" xfId="15104"/>
    <cellStyle name="Normal 3 4 2 4 2 4 3 2" xfId="36116"/>
    <cellStyle name="Normal 3 4 2 4 2 4 4" xfId="25283"/>
    <cellStyle name="Normal 3 4 2 4 2 5" xfId="5426"/>
    <cellStyle name="Normal 3 4 2 4 2 5 2" xfId="16259"/>
    <cellStyle name="Normal 3 4 2 4 2 5 2 2" xfId="37271"/>
    <cellStyle name="Normal 3 4 2 4 2 5 3" xfId="26438"/>
    <cellStyle name="Normal 3 4 2 4 2 6" xfId="10025"/>
    <cellStyle name="Normal 3 4 2 4 2 6 2" xfId="20858"/>
    <cellStyle name="Normal 3 4 2 4 2 6 2 2" xfId="41870"/>
    <cellStyle name="Normal 3 4 2 4 2 6 3" xfId="31037"/>
    <cellStyle name="Normal 3 4 2 4 2 7" xfId="11006"/>
    <cellStyle name="Normal 3 4 2 4 2 7 2" xfId="32018"/>
    <cellStyle name="Normal 3 4 2 4 2 8" xfId="11660"/>
    <cellStyle name="Normal 3 4 2 4 2 8 2" xfId="32672"/>
    <cellStyle name="Normal 3 4 2 4 2 9" xfId="21839"/>
    <cellStyle name="Normal 3 4 2 4 3" xfId="1149"/>
    <cellStyle name="Normal 3 4 2 4 3 2" xfId="2647"/>
    <cellStyle name="Normal 3 4 2 4 3 2 2" xfId="7246"/>
    <cellStyle name="Normal 3 4 2 4 3 2 2 2" xfId="18079"/>
    <cellStyle name="Normal 3 4 2 4 3 2 2 2 2" xfId="39091"/>
    <cellStyle name="Normal 3 4 2 4 3 2 2 3" xfId="28258"/>
    <cellStyle name="Normal 3 4 2 4 3 2 3" xfId="13480"/>
    <cellStyle name="Normal 3 4 2 4 3 2 3 2" xfId="34492"/>
    <cellStyle name="Normal 3 4 2 4 3 2 4" xfId="23659"/>
    <cellStyle name="Normal 3 4 2 4 3 3" xfId="3617"/>
    <cellStyle name="Normal 3 4 2 4 3 3 2" xfId="8216"/>
    <cellStyle name="Normal 3 4 2 4 3 3 2 2" xfId="19049"/>
    <cellStyle name="Normal 3 4 2 4 3 3 2 2 2" xfId="40061"/>
    <cellStyle name="Normal 3 4 2 4 3 3 2 3" xfId="29228"/>
    <cellStyle name="Normal 3 4 2 4 3 3 3" xfId="14450"/>
    <cellStyle name="Normal 3 4 2 4 3 3 3 2" xfId="35462"/>
    <cellStyle name="Normal 3 4 2 4 3 3 4" xfId="24629"/>
    <cellStyle name="Normal 3 4 2 4 3 4" xfId="4772"/>
    <cellStyle name="Normal 3 4 2 4 3 4 2" xfId="9371"/>
    <cellStyle name="Normal 3 4 2 4 3 4 2 2" xfId="20204"/>
    <cellStyle name="Normal 3 4 2 4 3 4 2 2 2" xfId="41216"/>
    <cellStyle name="Normal 3 4 2 4 3 4 2 3" xfId="30383"/>
    <cellStyle name="Normal 3 4 2 4 3 4 3" xfId="15605"/>
    <cellStyle name="Normal 3 4 2 4 3 4 3 2" xfId="36617"/>
    <cellStyle name="Normal 3 4 2 4 3 4 4" xfId="25784"/>
    <cellStyle name="Normal 3 4 2 4 3 5" xfId="5753"/>
    <cellStyle name="Normal 3 4 2 4 3 5 2" xfId="16586"/>
    <cellStyle name="Normal 3 4 2 4 3 5 2 2" xfId="37598"/>
    <cellStyle name="Normal 3 4 2 4 3 5 3" xfId="26765"/>
    <cellStyle name="Normal 3 4 2 4 3 6" xfId="10352"/>
    <cellStyle name="Normal 3 4 2 4 3 6 2" xfId="21185"/>
    <cellStyle name="Normal 3 4 2 4 3 6 2 2" xfId="42197"/>
    <cellStyle name="Normal 3 4 2 4 3 6 3" xfId="31364"/>
    <cellStyle name="Normal 3 4 2 4 3 7" xfId="11987"/>
    <cellStyle name="Normal 3 4 2 4 3 7 2" xfId="32999"/>
    <cellStyle name="Normal 3 4 2 4 3 8" xfId="22166"/>
    <cellStyle name="Normal 3 4 2 4 4" xfId="1479"/>
    <cellStyle name="Normal 3 4 2 4 4 2" xfId="6080"/>
    <cellStyle name="Normal 3 4 2 4 4 2 2" xfId="16913"/>
    <cellStyle name="Normal 3 4 2 4 4 2 2 2" xfId="37925"/>
    <cellStyle name="Normal 3 4 2 4 4 2 3" xfId="27092"/>
    <cellStyle name="Normal 3 4 2 4 4 3" xfId="12314"/>
    <cellStyle name="Normal 3 4 2 4 4 3 2" xfId="33326"/>
    <cellStyle name="Normal 3 4 2 4 4 4" xfId="22493"/>
    <cellStyle name="Normal 3 4 2 4 5" xfId="1843"/>
    <cellStyle name="Normal 3 4 2 4 5 2" xfId="6442"/>
    <cellStyle name="Normal 3 4 2 4 5 2 2" xfId="17275"/>
    <cellStyle name="Normal 3 4 2 4 5 2 2 2" xfId="38287"/>
    <cellStyle name="Normal 3 4 2 4 5 2 3" xfId="27454"/>
    <cellStyle name="Normal 3 4 2 4 5 3" xfId="12676"/>
    <cellStyle name="Normal 3 4 2 4 5 3 2" xfId="33688"/>
    <cellStyle name="Normal 3 4 2 4 5 4" xfId="22855"/>
    <cellStyle name="Normal 3 4 2 4 6" xfId="2963"/>
    <cellStyle name="Normal 3 4 2 4 6 2" xfId="7562"/>
    <cellStyle name="Normal 3 4 2 4 6 2 2" xfId="18395"/>
    <cellStyle name="Normal 3 4 2 4 6 2 2 2" xfId="39407"/>
    <cellStyle name="Normal 3 4 2 4 6 2 3" xfId="28574"/>
    <cellStyle name="Normal 3 4 2 4 6 3" xfId="13796"/>
    <cellStyle name="Normal 3 4 2 4 6 3 2" xfId="34808"/>
    <cellStyle name="Normal 3 4 2 4 6 4" xfId="23975"/>
    <cellStyle name="Normal 3 4 2 4 7" xfId="3944"/>
    <cellStyle name="Normal 3 4 2 4 7 2" xfId="8543"/>
    <cellStyle name="Normal 3 4 2 4 7 2 2" xfId="19376"/>
    <cellStyle name="Normal 3 4 2 4 7 2 2 2" xfId="40388"/>
    <cellStyle name="Normal 3 4 2 4 7 2 3" xfId="29555"/>
    <cellStyle name="Normal 3 4 2 4 7 3" xfId="14777"/>
    <cellStyle name="Normal 3 4 2 4 7 3 2" xfId="35789"/>
    <cellStyle name="Normal 3 4 2 4 7 4" xfId="24956"/>
    <cellStyle name="Normal 3 4 2 4 8" xfId="5099"/>
    <cellStyle name="Normal 3 4 2 4 8 2" xfId="15932"/>
    <cellStyle name="Normal 3 4 2 4 8 2 2" xfId="36944"/>
    <cellStyle name="Normal 3 4 2 4 8 3" xfId="26111"/>
    <cellStyle name="Normal 3 4 2 4 9" xfId="9698"/>
    <cellStyle name="Normal 3 4 2 4 9 2" xfId="20531"/>
    <cellStyle name="Normal 3 4 2 4 9 2 2" xfId="41543"/>
    <cellStyle name="Normal 3 4 2 4 9 3" xfId="30710"/>
    <cellStyle name="Normal 3 4 2 5" xfId="653"/>
    <cellStyle name="Normal 3 4 2 5 2" xfId="2005"/>
    <cellStyle name="Normal 3 4 2 5 2 2" xfId="6604"/>
    <cellStyle name="Normal 3 4 2 5 2 2 2" xfId="17437"/>
    <cellStyle name="Normal 3 4 2 5 2 2 2 2" xfId="38449"/>
    <cellStyle name="Normal 3 4 2 5 2 2 3" xfId="27616"/>
    <cellStyle name="Normal 3 4 2 5 2 3" xfId="12838"/>
    <cellStyle name="Normal 3 4 2 5 2 3 2" xfId="33850"/>
    <cellStyle name="Normal 3 4 2 5 2 4" xfId="23017"/>
    <cellStyle name="Normal 3 4 2 5 3" xfId="3125"/>
    <cellStyle name="Normal 3 4 2 5 3 2" xfId="7724"/>
    <cellStyle name="Normal 3 4 2 5 3 2 2" xfId="18557"/>
    <cellStyle name="Normal 3 4 2 5 3 2 2 2" xfId="39569"/>
    <cellStyle name="Normal 3 4 2 5 3 2 3" xfId="28736"/>
    <cellStyle name="Normal 3 4 2 5 3 3" xfId="13958"/>
    <cellStyle name="Normal 3 4 2 5 3 3 2" xfId="34970"/>
    <cellStyle name="Normal 3 4 2 5 3 4" xfId="24137"/>
    <cellStyle name="Normal 3 4 2 5 4" xfId="4106"/>
    <cellStyle name="Normal 3 4 2 5 4 2" xfId="8705"/>
    <cellStyle name="Normal 3 4 2 5 4 2 2" xfId="19538"/>
    <cellStyle name="Normal 3 4 2 5 4 2 2 2" xfId="40550"/>
    <cellStyle name="Normal 3 4 2 5 4 2 3" xfId="29717"/>
    <cellStyle name="Normal 3 4 2 5 4 3" xfId="14939"/>
    <cellStyle name="Normal 3 4 2 5 4 3 2" xfId="35951"/>
    <cellStyle name="Normal 3 4 2 5 4 4" xfId="25118"/>
    <cellStyle name="Normal 3 4 2 5 5" xfId="5261"/>
    <cellStyle name="Normal 3 4 2 5 5 2" xfId="16094"/>
    <cellStyle name="Normal 3 4 2 5 5 2 2" xfId="37106"/>
    <cellStyle name="Normal 3 4 2 5 5 3" xfId="26273"/>
    <cellStyle name="Normal 3 4 2 5 6" xfId="9860"/>
    <cellStyle name="Normal 3 4 2 5 6 2" xfId="20693"/>
    <cellStyle name="Normal 3 4 2 5 6 2 2" xfId="41705"/>
    <cellStyle name="Normal 3 4 2 5 6 3" xfId="30872"/>
    <cellStyle name="Normal 3 4 2 5 7" xfId="10841"/>
    <cellStyle name="Normal 3 4 2 5 7 2" xfId="31853"/>
    <cellStyle name="Normal 3 4 2 5 8" xfId="11495"/>
    <cellStyle name="Normal 3 4 2 5 8 2" xfId="32507"/>
    <cellStyle name="Normal 3 4 2 5 9" xfId="21674"/>
    <cellStyle name="Normal 3 4 2 6" xfId="983"/>
    <cellStyle name="Normal 3 4 2 6 2" xfId="2335"/>
    <cellStyle name="Normal 3 4 2 6 2 2" xfId="6934"/>
    <cellStyle name="Normal 3 4 2 6 2 2 2" xfId="17767"/>
    <cellStyle name="Normal 3 4 2 6 2 2 2 2" xfId="38779"/>
    <cellStyle name="Normal 3 4 2 6 2 2 3" xfId="27946"/>
    <cellStyle name="Normal 3 4 2 6 2 3" xfId="13168"/>
    <cellStyle name="Normal 3 4 2 6 2 3 2" xfId="34180"/>
    <cellStyle name="Normal 3 4 2 6 2 4" xfId="23347"/>
    <cellStyle name="Normal 3 4 2 6 3" xfId="3452"/>
    <cellStyle name="Normal 3 4 2 6 3 2" xfId="8051"/>
    <cellStyle name="Normal 3 4 2 6 3 2 2" xfId="18884"/>
    <cellStyle name="Normal 3 4 2 6 3 2 2 2" xfId="39896"/>
    <cellStyle name="Normal 3 4 2 6 3 2 3" xfId="29063"/>
    <cellStyle name="Normal 3 4 2 6 3 3" xfId="14285"/>
    <cellStyle name="Normal 3 4 2 6 3 3 2" xfId="35297"/>
    <cellStyle name="Normal 3 4 2 6 3 4" xfId="24464"/>
    <cellStyle name="Normal 3 4 2 6 4" xfId="4436"/>
    <cellStyle name="Normal 3 4 2 6 4 2" xfId="9035"/>
    <cellStyle name="Normal 3 4 2 6 4 2 2" xfId="19868"/>
    <cellStyle name="Normal 3 4 2 6 4 2 2 2" xfId="40880"/>
    <cellStyle name="Normal 3 4 2 6 4 2 3" xfId="30047"/>
    <cellStyle name="Normal 3 4 2 6 4 3" xfId="15269"/>
    <cellStyle name="Normal 3 4 2 6 4 3 2" xfId="36281"/>
    <cellStyle name="Normal 3 4 2 6 4 4" xfId="25448"/>
    <cellStyle name="Normal 3 4 2 6 5" xfId="5588"/>
    <cellStyle name="Normal 3 4 2 6 5 2" xfId="16421"/>
    <cellStyle name="Normal 3 4 2 6 5 2 2" xfId="37433"/>
    <cellStyle name="Normal 3 4 2 6 5 3" xfId="26600"/>
    <cellStyle name="Normal 3 4 2 6 6" xfId="10187"/>
    <cellStyle name="Normal 3 4 2 6 6 2" xfId="21020"/>
    <cellStyle name="Normal 3 4 2 6 6 2 2" xfId="42032"/>
    <cellStyle name="Normal 3 4 2 6 6 3" xfId="31199"/>
    <cellStyle name="Normal 3 4 2 6 7" xfId="11822"/>
    <cellStyle name="Normal 3 4 2 6 7 2" xfId="32834"/>
    <cellStyle name="Normal 3 4 2 6 8" xfId="22001"/>
    <cellStyle name="Normal 3 4 2 7" xfId="1313"/>
    <cellStyle name="Normal 3 4 2 7 2" xfId="2503"/>
    <cellStyle name="Normal 3 4 2 7 2 2" xfId="7102"/>
    <cellStyle name="Normal 3 4 2 7 2 2 2" xfId="17935"/>
    <cellStyle name="Normal 3 4 2 7 2 2 2 2" xfId="38947"/>
    <cellStyle name="Normal 3 4 2 7 2 2 3" xfId="28114"/>
    <cellStyle name="Normal 3 4 2 7 2 3" xfId="13336"/>
    <cellStyle name="Normal 3 4 2 7 2 3 2" xfId="34348"/>
    <cellStyle name="Normal 3 4 2 7 2 4" xfId="23515"/>
    <cellStyle name="Normal 3 4 2 7 3" xfId="4604"/>
    <cellStyle name="Normal 3 4 2 7 3 2" xfId="9203"/>
    <cellStyle name="Normal 3 4 2 7 3 2 2" xfId="20036"/>
    <cellStyle name="Normal 3 4 2 7 3 2 2 2" xfId="41048"/>
    <cellStyle name="Normal 3 4 2 7 3 2 3" xfId="30215"/>
    <cellStyle name="Normal 3 4 2 7 3 3" xfId="15437"/>
    <cellStyle name="Normal 3 4 2 7 3 3 2" xfId="36449"/>
    <cellStyle name="Normal 3 4 2 7 3 4" xfId="25616"/>
    <cellStyle name="Normal 3 4 2 7 4" xfId="5915"/>
    <cellStyle name="Normal 3 4 2 7 4 2" xfId="16748"/>
    <cellStyle name="Normal 3 4 2 7 4 2 2" xfId="37760"/>
    <cellStyle name="Normal 3 4 2 7 4 3" xfId="26927"/>
    <cellStyle name="Normal 3 4 2 7 5" xfId="12149"/>
    <cellStyle name="Normal 3 4 2 7 5 2" xfId="33161"/>
    <cellStyle name="Normal 3 4 2 7 6" xfId="22328"/>
    <cellStyle name="Normal 3 4 2 8" xfId="1673"/>
    <cellStyle name="Normal 3 4 2 8 2" xfId="6272"/>
    <cellStyle name="Normal 3 4 2 8 2 2" xfId="17105"/>
    <cellStyle name="Normal 3 4 2 8 2 2 2" xfId="38117"/>
    <cellStyle name="Normal 3 4 2 8 2 3" xfId="27284"/>
    <cellStyle name="Normal 3 4 2 8 3" xfId="12506"/>
    <cellStyle name="Normal 3 4 2 8 3 2" xfId="33518"/>
    <cellStyle name="Normal 3 4 2 8 4" xfId="22685"/>
    <cellStyle name="Normal 3 4 2 9" xfId="2798"/>
    <cellStyle name="Normal 3 4 2 9 2" xfId="7397"/>
    <cellStyle name="Normal 3 4 2 9 2 2" xfId="18230"/>
    <cellStyle name="Normal 3 4 2 9 2 2 2" xfId="39242"/>
    <cellStyle name="Normal 3 4 2 9 2 3" xfId="28409"/>
    <cellStyle name="Normal 3 4 2 9 3" xfId="13631"/>
    <cellStyle name="Normal 3 4 2 9 3 2" xfId="34643"/>
    <cellStyle name="Normal 3 4 2 9 4" xfId="23810"/>
    <cellStyle name="Normal 3 4 3" xfId="301"/>
    <cellStyle name="Normal 3 4 3 10" xfId="3801"/>
    <cellStyle name="Normal 3 4 3 10 2" xfId="8400"/>
    <cellStyle name="Normal 3 4 3 10 2 2" xfId="19233"/>
    <cellStyle name="Normal 3 4 3 10 2 2 2" xfId="40245"/>
    <cellStyle name="Normal 3 4 3 10 2 3" xfId="29412"/>
    <cellStyle name="Normal 3 4 3 10 3" xfId="14634"/>
    <cellStyle name="Normal 3 4 3 10 3 2" xfId="35646"/>
    <cellStyle name="Normal 3 4 3 10 4" xfId="24813"/>
    <cellStyle name="Normal 3 4 3 11" xfId="4956"/>
    <cellStyle name="Normal 3 4 3 11 2" xfId="15789"/>
    <cellStyle name="Normal 3 4 3 11 2 2" xfId="36801"/>
    <cellStyle name="Normal 3 4 3 11 3" xfId="25968"/>
    <cellStyle name="Normal 3 4 3 12" xfId="9555"/>
    <cellStyle name="Normal 3 4 3 12 2" xfId="20388"/>
    <cellStyle name="Normal 3 4 3 12 2 2" xfId="41400"/>
    <cellStyle name="Normal 3 4 3 12 3" xfId="30567"/>
    <cellStyle name="Normal 3 4 3 13" xfId="10536"/>
    <cellStyle name="Normal 3 4 3 13 2" xfId="31548"/>
    <cellStyle name="Normal 3 4 3 14" xfId="11190"/>
    <cellStyle name="Normal 3 4 3 14 2" xfId="32202"/>
    <cellStyle name="Normal 3 4 3 15" xfId="21369"/>
    <cellStyle name="Normal 3 4 3 2" xfId="357"/>
    <cellStyle name="Normal 3 4 3 2 10" xfId="9611"/>
    <cellStyle name="Normal 3 4 3 2 10 2" xfId="20444"/>
    <cellStyle name="Normal 3 4 3 2 10 2 2" xfId="41456"/>
    <cellStyle name="Normal 3 4 3 2 10 3" xfId="30623"/>
    <cellStyle name="Normal 3 4 3 2 11" xfId="10592"/>
    <cellStyle name="Normal 3 4 3 2 11 2" xfId="31604"/>
    <cellStyle name="Normal 3 4 3 2 12" xfId="11246"/>
    <cellStyle name="Normal 3 4 3 2 12 2" xfId="32258"/>
    <cellStyle name="Normal 3 4 3 2 13" xfId="21425"/>
    <cellStyle name="Normal 3 4 3 2 2" xfId="567"/>
    <cellStyle name="Normal 3 4 3 2 2 10" xfId="10757"/>
    <cellStyle name="Normal 3 4 3 2 2 10 2" xfId="31769"/>
    <cellStyle name="Normal 3 4 3 2 2 11" xfId="11411"/>
    <cellStyle name="Normal 3 4 3 2 2 11 2" xfId="32423"/>
    <cellStyle name="Normal 3 4 3 2 2 12" xfId="21590"/>
    <cellStyle name="Normal 3 4 3 2 2 2" xfId="897"/>
    <cellStyle name="Normal 3 4 3 2 2 2 2" xfId="2248"/>
    <cellStyle name="Normal 3 4 3 2 2 2 2 2" xfId="6847"/>
    <cellStyle name="Normal 3 4 3 2 2 2 2 2 2" xfId="17680"/>
    <cellStyle name="Normal 3 4 3 2 2 2 2 2 2 2" xfId="38692"/>
    <cellStyle name="Normal 3 4 3 2 2 2 2 2 3" xfId="27859"/>
    <cellStyle name="Normal 3 4 3 2 2 2 2 3" xfId="13081"/>
    <cellStyle name="Normal 3 4 3 2 2 2 2 3 2" xfId="34093"/>
    <cellStyle name="Normal 3 4 3 2 2 2 2 4" xfId="23260"/>
    <cellStyle name="Normal 3 4 3 2 2 2 3" xfId="3368"/>
    <cellStyle name="Normal 3 4 3 2 2 2 3 2" xfId="7967"/>
    <cellStyle name="Normal 3 4 3 2 2 2 3 2 2" xfId="18800"/>
    <cellStyle name="Normal 3 4 3 2 2 2 3 2 2 2" xfId="39812"/>
    <cellStyle name="Normal 3 4 3 2 2 2 3 2 3" xfId="28979"/>
    <cellStyle name="Normal 3 4 3 2 2 2 3 3" xfId="14201"/>
    <cellStyle name="Normal 3 4 3 2 2 2 3 3 2" xfId="35213"/>
    <cellStyle name="Normal 3 4 3 2 2 2 3 4" xfId="24380"/>
    <cellStyle name="Normal 3 4 3 2 2 2 4" xfId="4349"/>
    <cellStyle name="Normal 3 4 3 2 2 2 4 2" xfId="8948"/>
    <cellStyle name="Normal 3 4 3 2 2 2 4 2 2" xfId="19781"/>
    <cellStyle name="Normal 3 4 3 2 2 2 4 2 2 2" xfId="40793"/>
    <cellStyle name="Normal 3 4 3 2 2 2 4 2 3" xfId="29960"/>
    <cellStyle name="Normal 3 4 3 2 2 2 4 3" xfId="15182"/>
    <cellStyle name="Normal 3 4 3 2 2 2 4 3 2" xfId="36194"/>
    <cellStyle name="Normal 3 4 3 2 2 2 4 4" xfId="25361"/>
    <cellStyle name="Normal 3 4 3 2 2 2 5" xfId="5504"/>
    <cellStyle name="Normal 3 4 3 2 2 2 5 2" xfId="16337"/>
    <cellStyle name="Normal 3 4 3 2 2 2 5 2 2" xfId="37349"/>
    <cellStyle name="Normal 3 4 3 2 2 2 5 3" xfId="26516"/>
    <cellStyle name="Normal 3 4 3 2 2 2 6" xfId="10103"/>
    <cellStyle name="Normal 3 4 3 2 2 2 6 2" xfId="20936"/>
    <cellStyle name="Normal 3 4 3 2 2 2 6 2 2" xfId="41948"/>
    <cellStyle name="Normal 3 4 3 2 2 2 6 3" xfId="31115"/>
    <cellStyle name="Normal 3 4 3 2 2 2 7" xfId="11084"/>
    <cellStyle name="Normal 3 4 3 2 2 2 7 2" xfId="32096"/>
    <cellStyle name="Normal 3 4 3 2 2 2 8" xfId="11738"/>
    <cellStyle name="Normal 3 4 3 2 2 2 8 2" xfId="32750"/>
    <cellStyle name="Normal 3 4 3 2 2 2 9" xfId="21917"/>
    <cellStyle name="Normal 3 4 3 2 2 3" xfId="1227"/>
    <cellStyle name="Normal 3 4 3 2 2 3 2" xfId="2714"/>
    <cellStyle name="Normal 3 4 3 2 2 3 2 2" xfId="7313"/>
    <cellStyle name="Normal 3 4 3 2 2 3 2 2 2" xfId="18146"/>
    <cellStyle name="Normal 3 4 3 2 2 3 2 2 2 2" xfId="39158"/>
    <cellStyle name="Normal 3 4 3 2 2 3 2 2 3" xfId="28325"/>
    <cellStyle name="Normal 3 4 3 2 2 3 2 3" xfId="13547"/>
    <cellStyle name="Normal 3 4 3 2 2 3 2 3 2" xfId="34559"/>
    <cellStyle name="Normal 3 4 3 2 2 3 2 4" xfId="23726"/>
    <cellStyle name="Normal 3 4 3 2 2 3 3" xfId="3695"/>
    <cellStyle name="Normal 3 4 3 2 2 3 3 2" xfId="8294"/>
    <cellStyle name="Normal 3 4 3 2 2 3 3 2 2" xfId="19127"/>
    <cellStyle name="Normal 3 4 3 2 2 3 3 2 2 2" xfId="40139"/>
    <cellStyle name="Normal 3 4 3 2 2 3 3 2 3" xfId="29306"/>
    <cellStyle name="Normal 3 4 3 2 2 3 3 3" xfId="14528"/>
    <cellStyle name="Normal 3 4 3 2 2 3 3 3 2" xfId="35540"/>
    <cellStyle name="Normal 3 4 3 2 2 3 3 4" xfId="24707"/>
    <cellStyle name="Normal 3 4 3 2 2 3 4" xfId="4850"/>
    <cellStyle name="Normal 3 4 3 2 2 3 4 2" xfId="9449"/>
    <cellStyle name="Normal 3 4 3 2 2 3 4 2 2" xfId="20282"/>
    <cellStyle name="Normal 3 4 3 2 2 3 4 2 2 2" xfId="41294"/>
    <cellStyle name="Normal 3 4 3 2 2 3 4 2 3" xfId="30461"/>
    <cellStyle name="Normal 3 4 3 2 2 3 4 3" xfId="15683"/>
    <cellStyle name="Normal 3 4 3 2 2 3 4 3 2" xfId="36695"/>
    <cellStyle name="Normal 3 4 3 2 2 3 4 4" xfId="25862"/>
    <cellStyle name="Normal 3 4 3 2 2 3 5" xfId="5831"/>
    <cellStyle name="Normal 3 4 3 2 2 3 5 2" xfId="16664"/>
    <cellStyle name="Normal 3 4 3 2 2 3 5 2 2" xfId="37676"/>
    <cellStyle name="Normal 3 4 3 2 2 3 5 3" xfId="26843"/>
    <cellStyle name="Normal 3 4 3 2 2 3 6" xfId="10430"/>
    <cellStyle name="Normal 3 4 3 2 2 3 6 2" xfId="21263"/>
    <cellStyle name="Normal 3 4 3 2 2 3 6 2 2" xfId="42275"/>
    <cellStyle name="Normal 3 4 3 2 2 3 6 3" xfId="31442"/>
    <cellStyle name="Normal 3 4 3 2 2 3 7" xfId="12065"/>
    <cellStyle name="Normal 3 4 3 2 2 3 7 2" xfId="33077"/>
    <cellStyle name="Normal 3 4 3 2 2 3 8" xfId="22244"/>
    <cellStyle name="Normal 3 4 3 2 2 4" xfId="1557"/>
    <cellStyle name="Normal 3 4 3 2 2 4 2" xfId="6158"/>
    <cellStyle name="Normal 3 4 3 2 2 4 2 2" xfId="16991"/>
    <cellStyle name="Normal 3 4 3 2 2 4 2 2 2" xfId="38003"/>
    <cellStyle name="Normal 3 4 3 2 2 4 2 3" xfId="27170"/>
    <cellStyle name="Normal 3 4 3 2 2 4 3" xfId="12392"/>
    <cellStyle name="Normal 3 4 3 2 2 4 3 2" xfId="33404"/>
    <cellStyle name="Normal 3 4 3 2 2 4 4" xfId="22571"/>
    <cellStyle name="Normal 3 4 3 2 2 5" xfId="1921"/>
    <cellStyle name="Normal 3 4 3 2 2 5 2" xfId="6520"/>
    <cellStyle name="Normal 3 4 3 2 2 5 2 2" xfId="17353"/>
    <cellStyle name="Normal 3 4 3 2 2 5 2 2 2" xfId="38365"/>
    <cellStyle name="Normal 3 4 3 2 2 5 2 3" xfId="27532"/>
    <cellStyle name="Normal 3 4 3 2 2 5 3" xfId="12754"/>
    <cellStyle name="Normal 3 4 3 2 2 5 3 2" xfId="33766"/>
    <cellStyle name="Normal 3 4 3 2 2 5 4" xfId="22933"/>
    <cellStyle name="Normal 3 4 3 2 2 6" xfId="3041"/>
    <cellStyle name="Normal 3 4 3 2 2 6 2" xfId="7640"/>
    <cellStyle name="Normal 3 4 3 2 2 6 2 2" xfId="18473"/>
    <cellStyle name="Normal 3 4 3 2 2 6 2 2 2" xfId="39485"/>
    <cellStyle name="Normal 3 4 3 2 2 6 2 3" xfId="28652"/>
    <cellStyle name="Normal 3 4 3 2 2 6 3" xfId="13874"/>
    <cellStyle name="Normal 3 4 3 2 2 6 3 2" xfId="34886"/>
    <cellStyle name="Normal 3 4 3 2 2 6 4" xfId="24053"/>
    <cellStyle name="Normal 3 4 3 2 2 7" xfId="4022"/>
    <cellStyle name="Normal 3 4 3 2 2 7 2" xfId="8621"/>
    <cellStyle name="Normal 3 4 3 2 2 7 2 2" xfId="19454"/>
    <cellStyle name="Normal 3 4 3 2 2 7 2 2 2" xfId="40466"/>
    <cellStyle name="Normal 3 4 3 2 2 7 2 3" xfId="29633"/>
    <cellStyle name="Normal 3 4 3 2 2 7 3" xfId="14855"/>
    <cellStyle name="Normal 3 4 3 2 2 7 3 2" xfId="35867"/>
    <cellStyle name="Normal 3 4 3 2 2 7 4" xfId="25034"/>
    <cellStyle name="Normal 3 4 3 2 2 8" xfId="5177"/>
    <cellStyle name="Normal 3 4 3 2 2 8 2" xfId="16010"/>
    <cellStyle name="Normal 3 4 3 2 2 8 2 2" xfId="37022"/>
    <cellStyle name="Normal 3 4 3 2 2 8 3" xfId="26189"/>
    <cellStyle name="Normal 3 4 3 2 2 9" xfId="9776"/>
    <cellStyle name="Normal 3 4 3 2 2 9 2" xfId="20609"/>
    <cellStyle name="Normal 3 4 3 2 2 9 2 2" xfId="41621"/>
    <cellStyle name="Normal 3 4 3 2 2 9 3" xfId="30788"/>
    <cellStyle name="Normal 3 4 3 2 3" xfId="731"/>
    <cellStyle name="Normal 3 4 3 2 3 2" xfId="2083"/>
    <cellStyle name="Normal 3 4 3 2 3 2 2" xfId="6682"/>
    <cellStyle name="Normal 3 4 3 2 3 2 2 2" xfId="17515"/>
    <cellStyle name="Normal 3 4 3 2 3 2 2 2 2" xfId="38527"/>
    <cellStyle name="Normal 3 4 3 2 3 2 2 3" xfId="27694"/>
    <cellStyle name="Normal 3 4 3 2 3 2 3" xfId="12916"/>
    <cellStyle name="Normal 3 4 3 2 3 2 3 2" xfId="33928"/>
    <cellStyle name="Normal 3 4 3 2 3 2 4" xfId="23095"/>
    <cellStyle name="Normal 3 4 3 2 3 3" xfId="3203"/>
    <cellStyle name="Normal 3 4 3 2 3 3 2" xfId="7802"/>
    <cellStyle name="Normal 3 4 3 2 3 3 2 2" xfId="18635"/>
    <cellStyle name="Normal 3 4 3 2 3 3 2 2 2" xfId="39647"/>
    <cellStyle name="Normal 3 4 3 2 3 3 2 3" xfId="28814"/>
    <cellStyle name="Normal 3 4 3 2 3 3 3" xfId="14036"/>
    <cellStyle name="Normal 3 4 3 2 3 3 3 2" xfId="35048"/>
    <cellStyle name="Normal 3 4 3 2 3 3 4" xfId="24215"/>
    <cellStyle name="Normal 3 4 3 2 3 4" xfId="4184"/>
    <cellStyle name="Normal 3 4 3 2 3 4 2" xfId="8783"/>
    <cellStyle name="Normal 3 4 3 2 3 4 2 2" xfId="19616"/>
    <cellStyle name="Normal 3 4 3 2 3 4 2 2 2" xfId="40628"/>
    <cellStyle name="Normal 3 4 3 2 3 4 2 3" xfId="29795"/>
    <cellStyle name="Normal 3 4 3 2 3 4 3" xfId="15017"/>
    <cellStyle name="Normal 3 4 3 2 3 4 3 2" xfId="36029"/>
    <cellStyle name="Normal 3 4 3 2 3 4 4" xfId="25196"/>
    <cellStyle name="Normal 3 4 3 2 3 5" xfId="5339"/>
    <cellStyle name="Normal 3 4 3 2 3 5 2" xfId="16172"/>
    <cellStyle name="Normal 3 4 3 2 3 5 2 2" xfId="37184"/>
    <cellStyle name="Normal 3 4 3 2 3 5 3" xfId="26351"/>
    <cellStyle name="Normal 3 4 3 2 3 6" xfId="9938"/>
    <cellStyle name="Normal 3 4 3 2 3 6 2" xfId="20771"/>
    <cellStyle name="Normal 3 4 3 2 3 6 2 2" xfId="41783"/>
    <cellStyle name="Normal 3 4 3 2 3 6 3" xfId="30950"/>
    <cellStyle name="Normal 3 4 3 2 3 7" xfId="10919"/>
    <cellStyle name="Normal 3 4 3 2 3 7 2" xfId="31931"/>
    <cellStyle name="Normal 3 4 3 2 3 8" xfId="11573"/>
    <cellStyle name="Normal 3 4 3 2 3 8 2" xfId="32585"/>
    <cellStyle name="Normal 3 4 3 2 3 9" xfId="21752"/>
    <cellStyle name="Normal 3 4 3 2 4" xfId="1061"/>
    <cellStyle name="Normal 3 4 3 2 4 2" xfId="2413"/>
    <cellStyle name="Normal 3 4 3 2 4 2 2" xfId="7012"/>
    <cellStyle name="Normal 3 4 3 2 4 2 2 2" xfId="17845"/>
    <cellStyle name="Normal 3 4 3 2 4 2 2 2 2" xfId="38857"/>
    <cellStyle name="Normal 3 4 3 2 4 2 2 3" xfId="28024"/>
    <cellStyle name="Normal 3 4 3 2 4 2 3" xfId="13246"/>
    <cellStyle name="Normal 3 4 3 2 4 2 3 2" xfId="34258"/>
    <cellStyle name="Normal 3 4 3 2 4 2 4" xfId="23425"/>
    <cellStyle name="Normal 3 4 3 2 4 3" xfId="3530"/>
    <cellStyle name="Normal 3 4 3 2 4 3 2" xfId="8129"/>
    <cellStyle name="Normal 3 4 3 2 4 3 2 2" xfId="18962"/>
    <cellStyle name="Normal 3 4 3 2 4 3 2 2 2" xfId="39974"/>
    <cellStyle name="Normal 3 4 3 2 4 3 2 3" xfId="29141"/>
    <cellStyle name="Normal 3 4 3 2 4 3 3" xfId="14363"/>
    <cellStyle name="Normal 3 4 3 2 4 3 3 2" xfId="35375"/>
    <cellStyle name="Normal 3 4 3 2 4 3 4" xfId="24542"/>
    <cellStyle name="Normal 3 4 3 2 4 4" xfId="4514"/>
    <cellStyle name="Normal 3 4 3 2 4 4 2" xfId="9113"/>
    <cellStyle name="Normal 3 4 3 2 4 4 2 2" xfId="19946"/>
    <cellStyle name="Normal 3 4 3 2 4 4 2 2 2" xfId="40958"/>
    <cellStyle name="Normal 3 4 3 2 4 4 2 3" xfId="30125"/>
    <cellStyle name="Normal 3 4 3 2 4 4 3" xfId="15347"/>
    <cellStyle name="Normal 3 4 3 2 4 4 3 2" xfId="36359"/>
    <cellStyle name="Normal 3 4 3 2 4 4 4" xfId="25526"/>
    <cellStyle name="Normal 3 4 3 2 4 5" xfId="5666"/>
    <cellStyle name="Normal 3 4 3 2 4 5 2" xfId="16499"/>
    <cellStyle name="Normal 3 4 3 2 4 5 2 2" xfId="37511"/>
    <cellStyle name="Normal 3 4 3 2 4 5 3" xfId="26678"/>
    <cellStyle name="Normal 3 4 3 2 4 6" xfId="10265"/>
    <cellStyle name="Normal 3 4 3 2 4 6 2" xfId="21098"/>
    <cellStyle name="Normal 3 4 3 2 4 6 2 2" xfId="42110"/>
    <cellStyle name="Normal 3 4 3 2 4 6 3" xfId="31277"/>
    <cellStyle name="Normal 3 4 3 2 4 7" xfId="11900"/>
    <cellStyle name="Normal 3 4 3 2 4 7 2" xfId="32912"/>
    <cellStyle name="Normal 3 4 3 2 4 8" xfId="22079"/>
    <cellStyle name="Normal 3 4 3 2 5" xfId="1391"/>
    <cellStyle name="Normal 3 4 3 2 5 2" xfId="2581"/>
    <cellStyle name="Normal 3 4 3 2 5 2 2" xfId="7180"/>
    <cellStyle name="Normal 3 4 3 2 5 2 2 2" xfId="18013"/>
    <cellStyle name="Normal 3 4 3 2 5 2 2 2 2" xfId="39025"/>
    <cellStyle name="Normal 3 4 3 2 5 2 2 3" xfId="28192"/>
    <cellStyle name="Normal 3 4 3 2 5 2 3" xfId="13414"/>
    <cellStyle name="Normal 3 4 3 2 5 2 3 2" xfId="34426"/>
    <cellStyle name="Normal 3 4 3 2 5 2 4" xfId="23593"/>
    <cellStyle name="Normal 3 4 3 2 5 3" xfId="4682"/>
    <cellStyle name="Normal 3 4 3 2 5 3 2" xfId="9281"/>
    <cellStyle name="Normal 3 4 3 2 5 3 2 2" xfId="20114"/>
    <cellStyle name="Normal 3 4 3 2 5 3 2 2 2" xfId="41126"/>
    <cellStyle name="Normal 3 4 3 2 5 3 2 3" xfId="30293"/>
    <cellStyle name="Normal 3 4 3 2 5 3 3" xfId="15515"/>
    <cellStyle name="Normal 3 4 3 2 5 3 3 2" xfId="36527"/>
    <cellStyle name="Normal 3 4 3 2 5 3 4" xfId="25694"/>
    <cellStyle name="Normal 3 4 3 2 5 4" xfId="5993"/>
    <cellStyle name="Normal 3 4 3 2 5 4 2" xfId="16826"/>
    <cellStyle name="Normal 3 4 3 2 5 4 2 2" xfId="37838"/>
    <cellStyle name="Normal 3 4 3 2 5 4 3" xfId="27005"/>
    <cellStyle name="Normal 3 4 3 2 5 5" xfId="12227"/>
    <cellStyle name="Normal 3 4 3 2 5 5 2" xfId="33239"/>
    <cellStyle name="Normal 3 4 3 2 5 6" xfId="22406"/>
    <cellStyle name="Normal 3 4 3 2 6" xfId="1751"/>
    <cellStyle name="Normal 3 4 3 2 6 2" xfId="6350"/>
    <cellStyle name="Normal 3 4 3 2 6 2 2" xfId="17183"/>
    <cellStyle name="Normal 3 4 3 2 6 2 2 2" xfId="38195"/>
    <cellStyle name="Normal 3 4 3 2 6 2 3" xfId="27362"/>
    <cellStyle name="Normal 3 4 3 2 6 3" xfId="12584"/>
    <cellStyle name="Normal 3 4 3 2 6 3 2" xfId="33596"/>
    <cellStyle name="Normal 3 4 3 2 6 4" xfId="22763"/>
    <cellStyle name="Normal 3 4 3 2 7" xfId="2876"/>
    <cellStyle name="Normal 3 4 3 2 7 2" xfId="7475"/>
    <cellStyle name="Normal 3 4 3 2 7 2 2" xfId="18308"/>
    <cellStyle name="Normal 3 4 3 2 7 2 2 2" xfId="39320"/>
    <cellStyle name="Normal 3 4 3 2 7 2 3" xfId="28487"/>
    <cellStyle name="Normal 3 4 3 2 7 3" xfId="13709"/>
    <cellStyle name="Normal 3 4 3 2 7 3 2" xfId="34721"/>
    <cellStyle name="Normal 3 4 3 2 7 4" xfId="23888"/>
    <cellStyle name="Normal 3 4 3 2 8" xfId="3857"/>
    <cellStyle name="Normal 3 4 3 2 8 2" xfId="8456"/>
    <cellStyle name="Normal 3 4 3 2 8 2 2" xfId="19289"/>
    <cellStyle name="Normal 3 4 3 2 8 2 2 2" xfId="40301"/>
    <cellStyle name="Normal 3 4 3 2 8 2 3" xfId="29468"/>
    <cellStyle name="Normal 3 4 3 2 8 3" xfId="14690"/>
    <cellStyle name="Normal 3 4 3 2 8 3 2" xfId="35702"/>
    <cellStyle name="Normal 3 4 3 2 8 4" xfId="24869"/>
    <cellStyle name="Normal 3 4 3 2 9" xfId="5012"/>
    <cellStyle name="Normal 3 4 3 2 9 2" xfId="15845"/>
    <cellStyle name="Normal 3 4 3 2 9 2 2" xfId="36857"/>
    <cellStyle name="Normal 3 4 3 2 9 3" xfId="26024"/>
    <cellStyle name="Normal 3 4 3 3" xfId="411"/>
    <cellStyle name="Normal 3 4 3 3 10" xfId="9664"/>
    <cellStyle name="Normal 3 4 3 3 10 2" xfId="20497"/>
    <cellStyle name="Normal 3 4 3 3 10 2 2" xfId="41509"/>
    <cellStyle name="Normal 3 4 3 3 10 3" xfId="30676"/>
    <cellStyle name="Normal 3 4 3 3 11" xfId="10645"/>
    <cellStyle name="Normal 3 4 3 3 11 2" xfId="31657"/>
    <cellStyle name="Normal 3 4 3 3 12" xfId="11299"/>
    <cellStyle name="Normal 3 4 3 3 12 2" xfId="32311"/>
    <cellStyle name="Normal 3 4 3 3 13" xfId="21478"/>
    <cellStyle name="Normal 3 4 3 3 2" xfId="622"/>
    <cellStyle name="Normal 3 4 3 3 2 10" xfId="10810"/>
    <cellStyle name="Normal 3 4 3 3 2 10 2" xfId="31822"/>
    <cellStyle name="Normal 3 4 3 3 2 11" xfId="11464"/>
    <cellStyle name="Normal 3 4 3 3 2 11 2" xfId="32476"/>
    <cellStyle name="Normal 3 4 3 3 2 12" xfId="21643"/>
    <cellStyle name="Normal 3 4 3 3 2 2" xfId="952"/>
    <cellStyle name="Normal 3 4 3 3 2 2 2" xfId="2301"/>
    <cellStyle name="Normal 3 4 3 3 2 2 2 2" xfId="6900"/>
    <cellStyle name="Normal 3 4 3 3 2 2 2 2 2" xfId="17733"/>
    <cellStyle name="Normal 3 4 3 3 2 2 2 2 2 2" xfId="38745"/>
    <cellStyle name="Normal 3 4 3 3 2 2 2 2 3" xfId="27912"/>
    <cellStyle name="Normal 3 4 3 3 2 2 2 3" xfId="13134"/>
    <cellStyle name="Normal 3 4 3 3 2 2 2 3 2" xfId="34146"/>
    <cellStyle name="Normal 3 4 3 3 2 2 2 4" xfId="23313"/>
    <cellStyle name="Normal 3 4 3 3 2 2 3" xfId="3421"/>
    <cellStyle name="Normal 3 4 3 3 2 2 3 2" xfId="8020"/>
    <cellStyle name="Normal 3 4 3 3 2 2 3 2 2" xfId="18853"/>
    <cellStyle name="Normal 3 4 3 3 2 2 3 2 2 2" xfId="39865"/>
    <cellStyle name="Normal 3 4 3 3 2 2 3 2 3" xfId="29032"/>
    <cellStyle name="Normal 3 4 3 3 2 2 3 3" xfId="14254"/>
    <cellStyle name="Normal 3 4 3 3 2 2 3 3 2" xfId="35266"/>
    <cellStyle name="Normal 3 4 3 3 2 2 3 4" xfId="24433"/>
    <cellStyle name="Normal 3 4 3 3 2 2 4" xfId="4402"/>
    <cellStyle name="Normal 3 4 3 3 2 2 4 2" xfId="9001"/>
    <cellStyle name="Normal 3 4 3 3 2 2 4 2 2" xfId="19834"/>
    <cellStyle name="Normal 3 4 3 3 2 2 4 2 2 2" xfId="40846"/>
    <cellStyle name="Normal 3 4 3 3 2 2 4 2 3" xfId="30013"/>
    <cellStyle name="Normal 3 4 3 3 2 2 4 3" xfId="15235"/>
    <cellStyle name="Normal 3 4 3 3 2 2 4 3 2" xfId="36247"/>
    <cellStyle name="Normal 3 4 3 3 2 2 4 4" xfId="25414"/>
    <cellStyle name="Normal 3 4 3 3 2 2 5" xfId="5557"/>
    <cellStyle name="Normal 3 4 3 3 2 2 5 2" xfId="16390"/>
    <cellStyle name="Normal 3 4 3 3 2 2 5 2 2" xfId="37402"/>
    <cellStyle name="Normal 3 4 3 3 2 2 5 3" xfId="26569"/>
    <cellStyle name="Normal 3 4 3 3 2 2 6" xfId="10156"/>
    <cellStyle name="Normal 3 4 3 3 2 2 6 2" xfId="20989"/>
    <cellStyle name="Normal 3 4 3 3 2 2 6 2 2" xfId="42001"/>
    <cellStyle name="Normal 3 4 3 3 2 2 6 3" xfId="31168"/>
    <cellStyle name="Normal 3 4 3 3 2 2 7" xfId="11137"/>
    <cellStyle name="Normal 3 4 3 3 2 2 7 2" xfId="32149"/>
    <cellStyle name="Normal 3 4 3 3 2 2 8" xfId="11791"/>
    <cellStyle name="Normal 3 4 3 3 2 2 8 2" xfId="32803"/>
    <cellStyle name="Normal 3 4 3 3 2 2 9" xfId="21970"/>
    <cellStyle name="Normal 3 4 3 3 2 3" xfId="1282"/>
    <cellStyle name="Normal 3 4 3 3 2 3 2" xfId="2767"/>
    <cellStyle name="Normal 3 4 3 3 2 3 2 2" xfId="7366"/>
    <cellStyle name="Normal 3 4 3 3 2 3 2 2 2" xfId="18199"/>
    <cellStyle name="Normal 3 4 3 3 2 3 2 2 2 2" xfId="39211"/>
    <cellStyle name="Normal 3 4 3 3 2 3 2 2 3" xfId="28378"/>
    <cellStyle name="Normal 3 4 3 3 2 3 2 3" xfId="13600"/>
    <cellStyle name="Normal 3 4 3 3 2 3 2 3 2" xfId="34612"/>
    <cellStyle name="Normal 3 4 3 3 2 3 2 4" xfId="23779"/>
    <cellStyle name="Normal 3 4 3 3 2 3 3" xfId="3748"/>
    <cellStyle name="Normal 3 4 3 3 2 3 3 2" xfId="8347"/>
    <cellStyle name="Normal 3 4 3 3 2 3 3 2 2" xfId="19180"/>
    <cellStyle name="Normal 3 4 3 3 2 3 3 2 2 2" xfId="40192"/>
    <cellStyle name="Normal 3 4 3 3 2 3 3 2 3" xfId="29359"/>
    <cellStyle name="Normal 3 4 3 3 2 3 3 3" xfId="14581"/>
    <cellStyle name="Normal 3 4 3 3 2 3 3 3 2" xfId="35593"/>
    <cellStyle name="Normal 3 4 3 3 2 3 3 4" xfId="24760"/>
    <cellStyle name="Normal 3 4 3 3 2 3 4" xfId="4903"/>
    <cellStyle name="Normal 3 4 3 3 2 3 4 2" xfId="9502"/>
    <cellStyle name="Normal 3 4 3 3 2 3 4 2 2" xfId="20335"/>
    <cellStyle name="Normal 3 4 3 3 2 3 4 2 2 2" xfId="41347"/>
    <cellStyle name="Normal 3 4 3 3 2 3 4 2 3" xfId="30514"/>
    <cellStyle name="Normal 3 4 3 3 2 3 4 3" xfId="15736"/>
    <cellStyle name="Normal 3 4 3 3 2 3 4 3 2" xfId="36748"/>
    <cellStyle name="Normal 3 4 3 3 2 3 4 4" xfId="25915"/>
    <cellStyle name="Normal 3 4 3 3 2 3 5" xfId="5884"/>
    <cellStyle name="Normal 3 4 3 3 2 3 5 2" xfId="16717"/>
    <cellStyle name="Normal 3 4 3 3 2 3 5 2 2" xfId="37729"/>
    <cellStyle name="Normal 3 4 3 3 2 3 5 3" xfId="26896"/>
    <cellStyle name="Normal 3 4 3 3 2 3 6" xfId="10483"/>
    <cellStyle name="Normal 3 4 3 3 2 3 6 2" xfId="21316"/>
    <cellStyle name="Normal 3 4 3 3 2 3 6 2 2" xfId="42328"/>
    <cellStyle name="Normal 3 4 3 3 2 3 6 3" xfId="31495"/>
    <cellStyle name="Normal 3 4 3 3 2 3 7" xfId="12118"/>
    <cellStyle name="Normal 3 4 3 3 2 3 7 2" xfId="33130"/>
    <cellStyle name="Normal 3 4 3 3 2 3 8" xfId="22297"/>
    <cellStyle name="Normal 3 4 3 3 2 4" xfId="1612"/>
    <cellStyle name="Normal 3 4 3 3 2 4 2" xfId="6211"/>
    <cellStyle name="Normal 3 4 3 3 2 4 2 2" xfId="17044"/>
    <cellStyle name="Normal 3 4 3 3 2 4 2 2 2" xfId="38056"/>
    <cellStyle name="Normal 3 4 3 3 2 4 2 3" xfId="27223"/>
    <cellStyle name="Normal 3 4 3 3 2 4 3" xfId="12445"/>
    <cellStyle name="Normal 3 4 3 3 2 4 3 2" xfId="33457"/>
    <cellStyle name="Normal 3 4 3 3 2 4 4" xfId="22624"/>
    <cellStyle name="Normal 3 4 3 3 2 5" xfId="1974"/>
    <cellStyle name="Normal 3 4 3 3 2 5 2" xfId="6573"/>
    <cellStyle name="Normal 3 4 3 3 2 5 2 2" xfId="17406"/>
    <cellStyle name="Normal 3 4 3 3 2 5 2 2 2" xfId="38418"/>
    <cellStyle name="Normal 3 4 3 3 2 5 2 3" xfId="27585"/>
    <cellStyle name="Normal 3 4 3 3 2 5 3" xfId="12807"/>
    <cellStyle name="Normal 3 4 3 3 2 5 3 2" xfId="33819"/>
    <cellStyle name="Normal 3 4 3 3 2 5 4" xfId="22986"/>
    <cellStyle name="Normal 3 4 3 3 2 6" xfId="3094"/>
    <cellStyle name="Normal 3 4 3 3 2 6 2" xfId="7693"/>
    <cellStyle name="Normal 3 4 3 3 2 6 2 2" xfId="18526"/>
    <cellStyle name="Normal 3 4 3 3 2 6 2 2 2" xfId="39538"/>
    <cellStyle name="Normal 3 4 3 3 2 6 2 3" xfId="28705"/>
    <cellStyle name="Normal 3 4 3 3 2 6 3" xfId="13927"/>
    <cellStyle name="Normal 3 4 3 3 2 6 3 2" xfId="34939"/>
    <cellStyle name="Normal 3 4 3 3 2 6 4" xfId="24106"/>
    <cellStyle name="Normal 3 4 3 3 2 7" xfId="4075"/>
    <cellStyle name="Normal 3 4 3 3 2 7 2" xfId="8674"/>
    <cellStyle name="Normal 3 4 3 3 2 7 2 2" xfId="19507"/>
    <cellStyle name="Normal 3 4 3 3 2 7 2 2 2" xfId="40519"/>
    <cellStyle name="Normal 3 4 3 3 2 7 2 3" xfId="29686"/>
    <cellStyle name="Normal 3 4 3 3 2 7 3" xfId="14908"/>
    <cellStyle name="Normal 3 4 3 3 2 7 3 2" xfId="35920"/>
    <cellStyle name="Normal 3 4 3 3 2 7 4" xfId="25087"/>
    <cellStyle name="Normal 3 4 3 3 2 8" xfId="5230"/>
    <cellStyle name="Normal 3 4 3 3 2 8 2" xfId="16063"/>
    <cellStyle name="Normal 3 4 3 3 2 8 2 2" xfId="37075"/>
    <cellStyle name="Normal 3 4 3 3 2 8 3" xfId="26242"/>
    <cellStyle name="Normal 3 4 3 3 2 9" xfId="9829"/>
    <cellStyle name="Normal 3 4 3 3 2 9 2" xfId="20662"/>
    <cellStyle name="Normal 3 4 3 3 2 9 2 2" xfId="41674"/>
    <cellStyle name="Normal 3 4 3 3 2 9 3" xfId="30841"/>
    <cellStyle name="Normal 3 4 3 3 3" xfId="785"/>
    <cellStyle name="Normal 3 4 3 3 3 2" xfId="2136"/>
    <cellStyle name="Normal 3 4 3 3 3 2 2" xfId="6735"/>
    <cellStyle name="Normal 3 4 3 3 3 2 2 2" xfId="17568"/>
    <cellStyle name="Normal 3 4 3 3 3 2 2 2 2" xfId="38580"/>
    <cellStyle name="Normal 3 4 3 3 3 2 2 3" xfId="27747"/>
    <cellStyle name="Normal 3 4 3 3 3 2 3" xfId="12969"/>
    <cellStyle name="Normal 3 4 3 3 3 2 3 2" xfId="33981"/>
    <cellStyle name="Normal 3 4 3 3 3 2 4" xfId="23148"/>
    <cellStyle name="Normal 3 4 3 3 3 3" xfId="3256"/>
    <cellStyle name="Normal 3 4 3 3 3 3 2" xfId="7855"/>
    <cellStyle name="Normal 3 4 3 3 3 3 2 2" xfId="18688"/>
    <cellStyle name="Normal 3 4 3 3 3 3 2 2 2" xfId="39700"/>
    <cellStyle name="Normal 3 4 3 3 3 3 2 3" xfId="28867"/>
    <cellStyle name="Normal 3 4 3 3 3 3 3" xfId="14089"/>
    <cellStyle name="Normal 3 4 3 3 3 3 3 2" xfId="35101"/>
    <cellStyle name="Normal 3 4 3 3 3 3 4" xfId="24268"/>
    <cellStyle name="Normal 3 4 3 3 3 4" xfId="4237"/>
    <cellStyle name="Normal 3 4 3 3 3 4 2" xfId="8836"/>
    <cellStyle name="Normal 3 4 3 3 3 4 2 2" xfId="19669"/>
    <cellStyle name="Normal 3 4 3 3 3 4 2 2 2" xfId="40681"/>
    <cellStyle name="Normal 3 4 3 3 3 4 2 3" xfId="29848"/>
    <cellStyle name="Normal 3 4 3 3 3 4 3" xfId="15070"/>
    <cellStyle name="Normal 3 4 3 3 3 4 3 2" xfId="36082"/>
    <cellStyle name="Normal 3 4 3 3 3 4 4" xfId="25249"/>
    <cellStyle name="Normal 3 4 3 3 3 5" xfId="5392"/>
    <cellStyle name="Normal 3 4 3 3 3 5 2" xfId="16225"/>
    <cellStyle name="Normal 3 4 3 3 3 5 2 2" xfId="37237"/>
    <cellStyle name="Normal 3 4 3 3 3 5 3" xfId="26404"/>
    <cellStyle name="Normal 3 4 3 3 3 6" xfId="9991"/>
    <cellStyle name="Normal 3 4 3 3 3 6 2" xfId="20824"/>
    <cellStyle name="Normal 3 4 3 3 3 6 2 2" xfId="41836"/>
    <cellStyle name="Normal 3 4 3 3 3 6 3" xfId="31003"/>
    <cellStyle name="Normal 3 4 3 3 3 7" xfId="10972"/>
    <cellStyle name="Normal 3 4 3 3 3 7 2" xfId="31984"/>
    <cellStyle name="Normal 3 4 3 3 3 8" xfId="11626"/>
    <cellStyle name="Normal 3 4 3 3 3 8 2" xfId="32638"/>
    <cellStyle name="Normal 3 4 3 3 3 9" xfId="21805"/>
    <cellStyle name="Normal 3 4 3 3 4" xfId="1115"/>
    <cellStyle name="Normal 3 4 3 3 4 2" xfId="2466"/>
    <cellStyle name="Normal 3 4 3 3 4 2 2" xfId="7065"/>
    <cellStyle name="Normal 3 4 3 3 4 2 2 2" xfId="17898"/>
    <cellStyle name="Normal 3 4 3 3 4 2 2 2 2" xfId="38910"/>
    <cellStyle name="Normal 3 4 3 3 4 2 2 3" xfId="28077"/>
    <cellStyle name="Normal 3 4 3 3 4 2 3" xfId="13299"/>
    <cellStyle name="Normal 3 4 3 3 4 2 3 2" xfId="34311"/>
    <cellStyle name="Normal 3 4 3 3 4 2 4" xfId="23478"/>
    <cellStyle name="Normal 3 4 3 3 4 3" xfId="3583"/>
    <cellStyle name="Normal 3 4 3 3 4 3 2" xfId="8182"/>
    <cellStyle name="Normal 3 4 3 3 4 3 2 2" xfId="19015"/>
    <cellStyle name="Normal 3 4 3 3 4 3 2 2 2" xfId="40027"/>
    <cellStyle name="Normal 3 4 3 3 4 3 2 3" xfId="29194"/>
    <cellStyle name="Normal 3 4 3 3 4 3 3" xfId="14416"/>
    <cellStyle name="Normal 3 4 3 3 4 3 3 2" xfId="35428"/>
    <cellStyle name="Normal 3 4 3 3 4 3 4" xfId="24595"/>
    <cellStyle name="Normal 3 4 3 3 4 4" xfId="4567"/>
    <cellStyle name="Normal 3 4 3 3 4 4 2" xfId="9166"/>
    <cellStyle name="Normal 3 4 3 3 4 4 2 2" xfId="19999"/>
    <cellStyle name="Normal 3 4 3 3 4 4 2 2 2" xfId="41011"/>
    <cellStyle name="Normal 3 4 3 3 4 4 2 3" xfId="30178"/>
    <cellStyle name="Normal 3 4 3 3 4 4 3" xfId="15400"/>
    <cellStyle name="Normal 3 4 3 3 4 4 3 2" xfId="36412"/>
    <cellStyle name="Normal 3 4 3 3 4 4 4" xfId="25579"/>
    <cellStyle name="Normal 3 4 3 3 4 5" xfId="5719"/>
    <cellStyle name="Normal 3 4 3 3 4 5 2" xfId="16552"/>
    <cellStyle name="Normal 3 4 3 3 4 5 2 2" xfId="37564"/>
    <cellStyle name="Normal 3 4 3 3 4 5 3" xfId="26731"/>
    <cellStyle name="Normal 3 4 3 3 4 6" xfId="10318"/>
    <cellStyle name="Normal 3 4 3 3 4 6 2" xfId="21151"/>
    <cellStyle name="Normal 3 4 3 3 4 6 2 2" xfId="42163"/>
    <cellStyle name="Normal 3 4 3 3 4 6 3" xfId="31330"/>
    <cellStyle name="Normal 3 4 3 3 4 7" xfId="11953"/>
    <cellStyle name="Normal 3 4 3 3 4 7 2" xfId="32965"/>
    <cellStyle name="Normal 3 4 3 3 4 8" xfId="22132"/>
    <cellStyle name="Normal 3 4 3 3 5" xfId="1445"/>
    <cellStyle name="Normal 3 4 3 3 5 2" xfId="2634"/>
    <cellStyle name="Normal 3 4 3 3 5 2 2" xfId="7233"/>
    <cellStyle name="Normal 3 4 3 3 5 2 2 2" xfId="18066"/>
    <cellStyle name="Normal 3 4 3 3 5 2 2 2 2" xfId="39078"/>
    <cellStyle name="Normal 3 4 3 3 5 2 2 3" xfId="28245"/>
    <cellStyle name="Normal 3 4 3 3 5 2 3" xfId="13467"/>
    <cellStyle name="Normal 3 4 3 3 5 2 3 2" xfId="34479"/>
    <cellStyle name="Normal 3 4 3 3 5 2 4" xfId="23646"/>
    <cellStyle name="Normal 3 4 3 3 5 3" xfId="4735"/>
    <cellStyle name="Normal 3 4 3 3 5 3 2" xfId="9334"/>
    <cellStyle name="Normal 3 4 3 3 5 3 2 2" xfId="20167"/>
    <cellStyle name="Normal 3 4 3 3 5 3 2 2 2" xfId="41179"/>
    <cellStyle name="Normal 3 4 3 3 5 3 2 3" xfId="30346"/>
    <cellStyle name="Normal 3 4 3 3 5 3 3" xfId="15568"/>
    <cellStyle name="Normal 3 4 3 3 5 3 3 2" xfId="36580"/>
    <cellStyle name="Normal 3 4 3 3 5 3 4" xfId="25747"/>
    <cellStyle name="Normal 3 4 3 3 5 4" xfId="6046"/>
    <cellStyle name="Normal 3 4 3 3 5 4 2" xfId="16879"/>
    <cellStyle name="Normal 3 4 3 3 5 4 2 2" xfId="37891"/>
    <cellStyle name="Normal 3 4 3 3 5 4 3" xfId="27058"/>
    <cellStyle name="Normal 3 4 3 3 5 5" xfId="12280"/>
    <cellStyle name="Normal 3 4 3 3 5 5 2" xfId="33292"/>
    <cellStyle name="Normal 3 4 3 3 5 6" xfId="22459"/>
    <cellStyle name="Normal 3 4 3 3 6" xfId="1804"/>
    <cellStyle name="Normal 3 4 3 3 6 2" xfId="6403"/>
    <cellStyle name="Normal 3 4 3 3 6 2 2" xfId="17236"/>
    <cellStyle name="Normal 3 4 3 3 6 2 2 2" xfId="38248"/>
    <cellStyle name="Normal 3 4 3 3 6 2 3" xfId="27415"/>
    <cellStyle name="Normal 3 4 3 3 6 3" xfId="12637"/>
    <cellStyle name="Normal 3 4 3 3 6 3 2" xfId="33649"/>
    <cellStyle name="Normal 3 4 3 3 6 4" xfId="22816"/>
    <cellStyle name="Normal 3 4 3 3 7" xfId="2929"/>
    <cellStyle name="Normal 3 4 3 3 7 2" xfId="7528"/>
    <cellStyle name="Normal 3 4 3 3 7 2 2" xfId="18361"/>
    <cellStyle name="Normal 3 4 3 3 7 2 2 2" xfId="39373"/>
    <cellStyle name="Normal 3 4 3 3 7 2 3" xfId="28540"/>
    <cellStyle name="Normal 3 4 3 3 7 3" xfId="13762"/>
    <cellStyle name="Normal 3 4 3 3 7 3 2" xfId="34774"/>
    <cellStyle name="Normal 3 4 3 3 7 4" xfId="23941"/>
    <cellStyle name="Normal 3 4 3 3 8" xfId="3910"/>
    <cellStyle name="Normal 3 4 3 3 8 2" xfId="8509"/>
    <cellStyle name="Normal 3 4 3 3 8 2 2" xfId="19342"/>
    <cellStyle name="Normal 3 4 3 3 8 2 2 2" xfId="40354"/>
    <cellStyle name="Normal 3 4 3 3 8 2 3" xfId="29521"/>
    <cellStyle name="Normal 3 4 3 3 8 3" xfId="14743"/>
    <cellStyle name="Normal 3 4 3 3 8 3 2" xfId="35755"/>
    <cellStyle name="Normal 3 4 3 3 8 4" xfId="24922"/>
    <cellStyle name="Normal 3 4 3 3 9" xfId="5065"/>
    <cellStyle name="Normal 3 4 3 3 9 2" xfId="15898"/>
    <cellStyle name="Normal 3 4 3 3 9 2 2" xfId="36910"/>
    <cellStyle name="Normal 3 4 3 3 9 3" xfId="26077"/>
    <cellStyle name="Normal 3 4 3 4" xfId="511"/>
    <cellStyle name="Normal 3 4 3 4 10" xfId="10701"/>
    <cellStyle name="Normal 3 4 3 4 10 2" xfId="31713"/>
    <cellStyle name="Normal 3 4 3 4 11" xfId="11355"/>
    <cellStyle name="Normal 3 4 3 4 11 2" xfId="32367"/>
    <cellStyle name="Normal 3 4 3 4 12" xfId="21534"/>
    <cellStyle name="Normal 3 4 3 4 2" xfId="841"/>
    <cellStyle name="Normal 3 4 3 4 2 2" xfId="2192"/>
    <cellStyle name="Normal 3 4 3 4 2 2 2" xfId="6791"/>
    <cellStyle name="Normal 3 4 3 4 2 2 2 2" xfId="17624"/>
    <cellStyle name="Normal 3 4 3 4 2 2 2 2 2" xfId="38636"/>
    <cellStyle name="Normal 3 4 3 4 2 2 2 3" xfId="27803"/>
    <cellStyle name="Normal 3 4 3 4 2 2 3" xfId="13025"/>
    <cellStyle name="Normal 3 4 3 4 2 2 3 2" xfId="34037"/>
    <cellStyle name="Normal 3 4 3 4 2 2 4" xfId="23204"/>
    <cellStyle name="Normal 3 4 3 4 2 3" xfId="3312"/>
    <cellStyle name="Normal 3 4 3 4 2 3 2" xfId="7911"/>
    <cellStyle name="Normal 3 4 3 4 2 3 2 2" xfId="18744"/>
    <cellStyle name="Normal 3 4 3 4 2 3 2 2 2" xfId="39756"/>
    <cellStyle name="Normal 3 4 3 4 2 3 2 3" xfId="28923"/>
    <cellStyle name="Normal 3 4 3 4 2 3 3" xfId="14145"/>
    <cellStyle name="Normal 3 4 3 4 2 3 3 2" xfId="35157"/>
    <cellStyle name="Normal 3 4 3 4 2 3 4" xfId="24324"/>
    <cellStyle name="Normal 3 4 3 4 2 4" xfId="4293"/>
    <cellStyle name="Normal 3 4 3 4 2 4 2" xfId="8892"/>
    <cellStyle name="Normal 3 4 3 4 2 4 2 2" xfId="19725"/>
    <cellStyle name="Normal 3 4 3 4 2 4 2 2 2" xfId="40737"/>
    <cellStyle name="Normal 3 4 3 4 2 4 2 3" xfId="29904"/>
    <cellStyle name="Normal 3 4 3 4 2 4 3" xfId="15126"/>
    <cellStyle name="Normal 3 4 3 4 2 4 3 2" xfId="36138"/>
    <cellStyle name="Normal 3 4 3 4 2 4 4" xfId="25305"/>
    <cellStyle name="Normal 3 4 3 4 2 5" xfId="5448"/>
    <cellStyle name="Normal 3 4 3 4 2 5 2" xfId="16281"/>
    <cellStyle name="Normal 3 4 3 4 2 5 2 2" xfId="37293"/>
    <cellStyle name="Normal 3 4 3 4 2 5 3" xfId="26460"/>
    <cellStyle name="Normal 3 4 3 4 2 6" xfId="10047"/>
    <cellStyle name="Normal 3 4 3 4 2 6 2" xfId="20880"/>
    <cellStyle name="Normal 3 4 3 4 2 6 2 2" xfId="41892"/>
    <cellStyle name="Normal 3 4 3 4 2 6 3" xfId="31059"/>
    <cellStyle name="Normal 3 4 3 4 2 7" xfId="11028"/>
    <cellStyle name="Normal 3 4 3 4 2 7 2" xfId="32040"/>
    <cellStyle name="Normal 3 4 3 4 2 8" xfId="11682"/>
    <cellStyle name="Normal 3 4 3 4 2 8 2" xfId="32694"/>
    <cellStyle name="Normal 3 4 3 4 2 9" xfId="21861"/>
    <cellStyle name="Normal 3 4 3 4 3" xfId="1171"/>
    <cellStyle name="Normal 3 4 3 4 3 2" xfId="2658"/>
    <cellStyle name="Normal 3 4 3 4 3 2 2" xfId="7257"/>
    <cellStyle name="Normal 3 4 3 4 3 2 2 2" xfId="18090"/>
    <cellStyle name="Normal 3 4 3 4 3 2 2 2 2" xfId="39102"/>
    <cellStyle name="Normal 3 4 3 4 3 2 2 3" xfId="28269"/>
    <cellStyle name="Normal 3 4 3 4 3 2 3" xfId="13491"/>
    <cellStyle name="Normal 3 4 3 4 3 2 3 2" xfId="34503"/>
    <cellStyle name="Normal 3 4 3 4 3 2 4" xfId="23670"/>
    <cellStyle name="Normal 3 4 3 4 3 3" xfId="3639"/>
    <cellStyle name="Normal 3 4 3 4 3 3 2" xfId="8238"/>
    <cellStyle name="Normal 3 4 3 4 3 3 2 2" xfId="19071"/>
    <cellStyle name="Normal 3 4 3 4 3 3 2 2 2" xfId="40083"/>
    <cellStyle name="Normal 3 4 3 4 3 3 2 3" xfId="29250"/>
    <cellStyle name="Normal 3 4 3 4 3 3 3" xfId="14472"/>
    <cellStyle name="Normal 3 4 3 4 3 3 3 2" xfId="35484"/>
    <cellStyle name="Normal 3 4 3 4 3 3 4" xfId="24651"/>
    <cellStyle name="Normal 3 4 3 4 3 4" xfId="4794"/>
    <cellStyle name="Normal 3 4 3 4 3 4 2" xfId="9393"/>
    <cellStyle name="Normal 3 4 3 4 3 4 2 2" xfId="20226"/>
    <cellStyle name="Normal 3 4 3 4 3 4 2 2 2" xfId="41238"/>
    <cellStyle name="Normal 3 4 3 4 3 4 2 3" xfId="30405"/>
    <cellStyle name="Normal 3 4 3 4 3 4 3" xfId="15627"/>
    <cellStyle name="Normal 3 4 3 4 3 4 3 2" xfId="36639"/>
    <cellStyle name="Normal 3 4 3 4 3 4 4" xfId="25806"/>
    <cellStyle name="Normal 3 4 3 4 3 5" xfId="5775"/>
    <cellStyle name="Normal 3 4 3 4 3 5 2" xfId="16608"/>
    <cellStyle name="Normal 3 4 3 4 3 5 2 2" xfId="37620"/>
    <cellStyle name="Normal 3 4 3 4 3 5 3" xfId="26787"/>
    <cellStyle name="Normal 3 4 3 4 3 6" xfId="10374"/>
    <cellStyle name="Normal 3 4 3 4 3 6 2" xfId="21207"/>
    <cellStyle name="Normal 3 4 3 4 3 6 2 2" xfId="42219"/>
    <cellStyle name="Normal 3 4 3 4 3 6 3" xfId="31386"/>
    <cellStyle name="Normal 3 4 3 4 3 7" xfId="12009"/>
    <cellStyle name="Normal 3 4 3 4 3 7 2" xfId="33021"/>
    <cellStyle name="Normal 3 4 3 4 3 8" xfId="22188"/>
    <cellStyle name="Normal 3 4 3 4 4" xfId="1501"/>
    <cellStyle name="Normal 3 4 3 4 4 2" xfId="6102"/>
    <cellStyle name="Normal 3 4 3 4 4 2 2" xfId="16935"/>
    <cellStyle name="Normal 3 4 3 4 4 2 2 2" xfId="37947"/>
    <cellStyle name="Normal 3 4 3 4 4 2 3" xfId="27114"/>
    <cellStyle name="Normal 3 4 3 4 4 3" xfId="12336"/>
    <cellStyle name="Normal 3 4 3 4 4 3 2" xfId="33348"/>
    <cellStyle name="Normal 3 4 3 4 4 4" xfId="22515"/>
    <cellStyle name="Normal 3 4 3 4 5" xfId="1865"/>
    <cellStyle name="Normal 3 4 3 4 5 2" xfId="6464"/>
    <cellStyle name="Normal 3 4 3 4 5 2 2" xfId="17297"/>
    <cellStyle name="Normal 3 4 3 4 5 2 2 2" xfId="38309"/>
    <cellStyle name="Normal 3 4 3 4 5 2 3" xfId="27476"/>
    <cellStyle name="Normal 3 4 3 4 5 3" xfId="12698"/>
    <cellStyle name="Normal 3 4 3 4 5 3 2" xfId="33710"/>
    <cellStyle name="Normal 3 4 3 4 5 4" xfId="22877"/>
    <cellStyle name="Normal 3 4 3 4 6" xfId="2985"/>
    <cellStyle name="Normal 3 4 3 4 6 2" xfId="7584"/>
    <cellStyle name="Normal 3 4 3 4 6 2 2" xfId="18417"/>
    <cellStyle name="Normal 3 4 3 4 6 2 2 2" xfId="39429"/>
    <cellStyle name="Normal 3 4 3 4 6 2 3" xfId="28596"/>
    <cellStyle name="Normal 3 4 3 4 6 3" xfId="13818"/>
    <cellStyle name="Normal 3 4 3 4 6 3 2" xfId="34830"/>
    <cellStyle name="Normal 3 4 3 4 6 4" xfId="23997"/>
    <cellStyle name="Normal 3 4 3 4 7" xfId="3966"/>
    <cellStyle name="Normal 3 4 3 4 7 2" xfId="8565"/>
    <cellStyle name="Normal 3 4 3 4 7 2 2" xfId="19398"/>
    <cellStyle name="Normal 3 4 3 4 7 2 2 2" xfId="40410"/>
    <cellStyle name="Normal 3 4 3 4 7 2 3" xfId="29577"/>
    <cellStyle name="Normal 3 4 3 4 7 3" xfId="14799"/>
    <cellStyle name="Normal 3 4 3 4 7 3 2" xfId="35811"/>
    <cellStyle name="Normal 3 4 3 4 7 4" xfId="24978"/>
    <cellStyle name="Normal 3 4 3 4 8" xfId="5121"/>
    <cellStyle name="Normal 3 4 3 4 8 2" xfId="15954"/>
    <cellStyle name="Normal 3 4 3 4 8 2 2" xfId="36966"/>
    <cellStyle name="Normal 3 4 3 4 8 3" xfId="26133"/>
    <cellStyle name="Normal 3 4 3 4 9" xfId="9720"/>
    <cellStyle name="Normal 3 4 3 4 9 2" xfId="20553"/>
    <cellStyle name="Normal 3 4 3 4 9 2 2" xfId="41565"/>
    <cellStyle name="Normal 3 4 3 4 9 3" xfId="30732"/>
    <cellStyle name="Normal 3 4 3 5" xfId="675"/>
    <cellStyle name="Normal 3 4 3 5 2" xfId="2027"/>
    <cellStyle name="Normal 3 4 3 5 2 2" xfId="6626"/>
    <cellStyle name="Normal 3 4 3 5 2 2 2" xfId="17459"/>
    <cellStyle name="Normal 3 4 3 5 2 2 2 2" xfId="38471"/>
    <cellStyle name="Normal 3 4 3 5 2 2 3" xfId="27638"/>
    <cellStyle name="Normal 3 4 3 5 2 3" xfId="12860"/>
    <cellStyle name="Normal 3 4 3 5 2 3 2" xfId="33872"/>
    <cellStyle name="Normal 3 4 3 5 2 4" xfId="23039"/>
    <cellStyle name="Normal 3 4 3 5 3" xfId="3147"/>
    <cellStyle name="Normal 3 4 3 5 3 2" xfId="7746"/>
    <cellStyle name="Normal 3 4 3 5 3 2 2" xfId="18579"/>
    <cellStyle name="Normal 3 4 3 5 3 2 2 2" xfId="39591"/>
    <cellStyle name="Normal 3 4 3 5 3 2 3" xfId="28758"/>
    <cellStyle name="Normal 3 4 3 5 3 3" xfId="13980"/>
    <cellStyle name="Normal 3 4 3 5 3 3 2" xfId="34992"/>
    <cellStyle name="Normal 3 4 3 5 3 4" xfId="24159"/>
    <cellStyle name="Normal 3 4 3 5 4" xfId="4128"/>
    <cellStyle name="Normal 3 4 3 5 4 2" xfId="8727"/>
    <cellStyle name="Normal 3 4 3 5 4 2 2" xfId="19560"/>
    <cellStyle name="Normal 3 4 3 5 4 2 2 2" xfId="40572"/>
    <cellStyle name="Normal 3 4 3 5 4 2 3" xfId="29739"/>
    <cellStyle name="Normal 3 4 3 5 4 3" xfId="14961"/>
    <cellStyle name="Normal 3 4 3 5 4 3 2" xfId="35973"/>
    <cellStyle name="Normal 3 4 3 5 4 4" xfId="25140"/>
    <cellStyle name="Normal 3 4 3 5 5" xfId="5283"/>
    <cellStyle name="Normal 3 4 3 5 5 2" xfId="16116"/>
    <cellStyle name="Normal 3 4 3 5 5 2 2" xfId="37128"/>
    <cellStyle name="Normal 3 4 3 5 5 3" xfId="26295"/>
    <cellStyle name="Normal 3 4 3 5 6" xfId="9882"/>
    <cellStyle name="Normal 3 4 3 5 6 2" xfId="20715"/>
    <cellStyle name="Normal 3 4 3 5 6 2 2" xfId="41727"/>
    <cellStyle name="Normal 3 4 3 5 6 3" xfId="30894"/>
    <cellStyle name="Normal 3 4 3 5 7" xfId="10863"/>
    <cellStyle name="Normal 3 4 3 5 7 2" xfId="31875"/>
    <cellStyle name="Normal 3 4 3 5 8" xfId="11517"/>
    <cellStyle name="Normal 3 4 3 5 8 2" xfId="32529"/>
    <cellStyle name="Normal 3 4 3 5 9" xfId="21696"/>
    <cellStyle name="Normal 3 4 3 6" xfId="1005"/>
    <cellStyle name="Normal 3 4 3 6 2" xfId="2357"/>
    <cellStyle name="Normal 3 4 3 6 2 2" xfId="6956"/>
    <cellStyle name="Normal 3 4 3 6 2 2 2" xfId="17789"/>
    <cellStyle name="Normal 3 4 3 6 2 2 2 2" xfId="38801"/>
    <cellStyle name="Normal 3 4 3 6 2 2 3" xfId="27968"/>
    <cellStyle name="Normal 3 4 3 6 2 3" xfId="13190"/>
    <cellStyle name="Normal 3 4 3 6 2 3 2" xfId="34202"/>
    <cellStyle name="Normal 3 4 3 6 2 4" xfId="23369"/>
    <cellStyle name="Normal 3 4 3 6 3" xfId="3474"/>
    <cellStyle name="Normal 3 4 3 6 3 2" xfId="8073"/>
    <cellStyle name="Normal 3 4 3 6 3 2 2" xfId="18906"/>
    <cellStyle name="Normal 3 4 3 6 3 2 2 2" xfId="39918"/>
    <cellStyle name="Normal 3 4 3 6 3 2 3" xfId="29085"/>
    <cellStyle name="Normal 3 4 3 6 3 3" xfId="14307"/>
    <cellStyle name="Normal 3 4 3 6 3 3 2" xfId="35319"/>
    <cellStyle name="Normal 3 4 3 6 3 4" xfId="24486"/>
    <cellStyle name="Normal 3 4 3 6 4" xfId="4458"/>
    <cellStyle name="Normal 3 4 3 6 4 2" xfId="9057"/>
    <cellStyle name="Normal 3 4 3 6 4 2 2" xfId="19890"/>
    <cellStyle name="Normal 3 4 3 6 4 2 2 2" xfId="40902"/>
    <cellStyle name="Normal 3 4 3 6 4 2 3" xfId="30069"/>
    <cellStyle name="Normal 3 4 3 6 4 3" xfId="15291"/>
    <cellStyle name="Normal 3 4 3 6 4 3 2" xfId="36303"/>
    <cellStyle name="Normal 3 4 3 6 4 4" xfId="25470"/>
    <cellStyle name="Normal 3 4 3 6 5" xfId="5610"/>
    <cellStyle name="Normal 3 4 3 6 5 2" xfId="16443"/>
    <cellStyle name="Normal 3 4 3 6 5 2 2" xfId="37455"/>
    <cellStyle name="Normal 3 4 3 6 5 3" xfId="26622"/>
    <cellStyle name="Normal 3 4 3 6 6" xfId="10209"/>
    <cellStyle name="Normal 3 4 3 6 6 2" xfId="21042"/>
    <cellStyle name="Normal 3 4 3 6 6 2 2" xfId="42054"/>
    <cellStyle name="Normal 3 4 3 6 6 3" xfId="31221"/>
    <cellStyle name="Normal 3 4 3 6 7" xfId="11844"/>
    <cellStyle name="Normal 3 4 3 6 7 2" xfId="32856"/>
    <cellStyle name="Normal 3 4 3 6 8" xfId="22023"/>
    <cellStyle name="Normal 3 4 3 7" xfId="1335"/>
    <cellStyle name="Normal 3 4 3 7 2" xfId="2525"/>
    <cellStyle name="Normal 3 4 3 7 2 2" xfId="7124"/>
    <cellStyle name="Normal 3 4 3 7 2 2 2" xfId="17957"/>
    <cellStyle name="Normal 3 4 3 7 2 2 2 2" xfId="38969"/>
    <cellStyle name="Normal 3 4 3 7 2 2 3" xfId="28136"/>
    <cellStyle name="Normal 3 4 3 7 2 3" xfId="13358"/>
    <cellStyle name="Normal 3 4 3 7 2 3 2" xfId="34370"/>
    <cellStyle name="Normal 3 4 3 7 2 4" xfId="23537"/>
    <cellStyle name="Normal 3 4 3 7 3" xfId="4626"/>
    <cellStyle name="Normal 3 4 3 7 3 2" xfId="9225"/>
    <cellStyle name="Normal 3 4 3 7 3 2 2" xfId="20058"/>
    <cellStyle name="Normal 3 4 3 7 3 2 2 2" xfId="41070"/>
    <cellStyle name="Normal 3 4 3 7 3 2 3" xfId="30237"/>
    <cellStyle name="Normal 3 4 3 7 3 3" xfId="15459"/>
    <cellStyle name="Normal 3 4 3 7 3 3 2" xfId="36471"/>
    <cellStyle name="Normal 3 4 3 7 3 4" xfId="25638"/>
    <cellStyle name="Normal 3 4 3 7 4" xfId="5937"/>
    <cellStyle name="Normal 3 4 3 7 4 2" xfId="16770"/>
    <cellStyle name="Normal 3 4 3 7 4 2 2" xfId="37782"/>
    <cellStyle name="Normal 3 4 3 7 4 3" xfId="26949"/>
    <cellStyle name="Normal 3 4 3 7 5" xfId="12171"/>
    <cellStyle name="Normal 3 4 3 7 5 2" xfId="33183"/>
    <cellStyle name="Normal 3 4 3 7 6" xfId="22350"/>
    <cellStyle name="Normal 3 4 3 8" xfId="1695"/>
    <cellStyle name="Normal 3 4 3 8 2" xfId="6294"/>
    <cellStyle name="Normal 3 4 3 8 2 2" xfId="17127"/>
    <cellStyle name="Normal 3 4 3 8 2 2 2" xfId="38139"/>
    <cellStyle name="Normal 3 4 3 8 2 3" xfId="27306"/>
    <cellStyle name="Normal 3 4 3 8 3" xfId="12528"/>
    <cellStyle name="Normal 3 4 3 8 3 2" xfId="33540"/>
    <cellStyle name="Normal 3 4 3 8 4" xfId="22707"/>
    <cellStyle name="Normal 3 4 3 9" xfId="2820"/>
    <cellStyle name="Normal 3 4 3 9 2" xfId="7419"/>
    <cellStyle name="Normal 3 4 3 9 2 2" xfId="18252"/>
    <cellStyle name="Normal 3 4 3 9 2 2 2" xfId="39264"/>
    <cellStyle name="Normal 3 4 3 9 2 3" xfId="28431"/>
    <cellStyle name="Normal 3 4 3 9 3" xfId="13653"/>
    <cellStyle name="Normal 3 4 3 9 3 2" xfId="34665"/>
    <cellStyle name="Normal 3 4 3 9 4" xfId="23832"/>
    <cellStyle name="Normal 3 4 4" xfId="321"/>
    <cellStyle name="Normal 3 4 4 10" xfId="9575"/>
    <cellStyle name="Normal 3 4 4 10 2" xfId="20408"/>
    <cellStyle name="Normal 3 4 4 10 2 2" xfId="41420"/>
    <cellStyle name="Normal 3 4 4 10 3" xfId="30587"/>
    <cellStyle name="Normal 3 4 4 11" xfId="10556"/>
    <cellStyle name="Normal 3 4 4 11 2" xfId="31568"/>
    <cellStyle name="Normal 3 4 4 12" xfId="11210"/>
    <cellStyle name="Normal 3 4 4 12 2" xfId="32222"/>
    <cellStyle name="Normal 3 4 4 13" xfId="21389"/>
    <cellStyle name="Normal 3 4 4 2" xfId="531"/>
    <cellStyle name="Normal 3 4 4 2 10" xfId="10721"/>
    <cellStyle name="Normal 3 4 4 2 10 2" xfId="31733"/>
    <cellStyle name="Normal 3 4 4 2 11" xfId="11375"/>
    <cellStyle name="Normal 3 4 4 2 11 2" xfId="32387"/>
    <cellStyle name="Normal 3 4 4 2 12" xfId="21554"/>
    <cellStyle name="Normal 3 4 4 2 2" xfId="861"/>
    <cellStyle name="Normal 3 4 4 2 2 2" xfId="2212"/>
    <cellStyle name="Normal 3 4 4 2 2 2 2" xfId="6811"/>
    <cellStyle name="Normal 3 4 4 2 2 2 2 2" xfId="17644"/>
    <cellStyle name="Normal 3 4 4 2 2 2 2 2 2" xfId="38656"/>
    <cellStyle name="Normal 3 4 4 2 2 2 2 3" xfId="27823"/>
    <cellStyle name="Normal 3 4 4 2 2 2 3" xfId="13045"/>
    <cellStyle name="Normal 3 4 4 2 2 2 3 2" xfId="34057"/>
    <cellStyle name="Normal 3 4 4 2 2 2 4" xfId="23224"/>
    <cellStyle name="Normal 3 4 4 2 2 3" xfId="3332"/>
    <cellStyle name="Normal 3 4 4 2 2 3 2" xfId="7931"/>
    <cellStyle name="Normal 3 4 4 2 2 3 2 2" xfId="18764"/>
    <cellStyle name="Normal 3 4 4 2 2 3 2 2 2" xfId="39776"/>
    <cellStyle name="Normal 3 4 4 2 2 3 2 3" xfId="28943"/>
    <cellStyle name="Normal 3 4 4 2 2 3 3" xfId="14165"/>
    <cellStyle name="Normal 3 4 4 2 2 3 3 2" xfId="35177"/>
    <cellStyle name="Normal 3 4 4 2 2 3 4" xfId="24344"/>
    <cellStyle name="Normal 3 4 4 2 2 4" xfId="4313"/>
    <cellStyle name="Normal 3 4 4 2 2 4 2" xfId="8912"/>
    <cellStyle name="Normal 3 4 4 2 2 4 2 2" xfId="19745"/>
    <cellStyle name="Normal 3 4 4 2 2 4 2 2 2" xfId="40757"/>
    <cellStyle name="Normal 3 4 4 2 2 4 2 3" xfId="29924"/>
    <cellStyle name="Normal 3 4 4 2 2 4 3" xfId="15146"/>
    <cellStyle name="Normal 3 4 4 2 2 4 3 2" xfId="36158"/>
    <cellStyle name="Normal 3 4 4 2 2 4 4" xfId="25325"/>
    <cellStyle name="Normal 3 4 4 2 2 5" xfId="5468"/>
    <cellStyle name="Normal 3 4 4 2 2 5 2" xfId="16301"/>
    <cellStyle name="Normal 3 4 4 2 2 5 2 2" xfId="37313"/>
    <cellStyle name="Normal 3 4 4 2 2 5 3" xfId="26480"/>
    <cellStyle name="Normal 3 4 4 2 2 6" xfId="10067"/>
    <cellStyle name="Normal 3 4 4 2 2 6 2" xfId="20900"/>
    <cellStyle name="Normal 3 4 4 2 2 6 2 2" xfId="41912"/>
    <cellStyle name="Normal 3 4 4 2 2 6 3" xfId="31079"/>
    <cellStyle name="Normal 3 4 4 2 2 7" xfId="11048"/>
    <cellStyle name="Normal 3 4 4 2 2 7 2" xfId="32060"/>
    <cellStyle name="Normal 3 4 4 2 2 8" xfId="11702"/>
    <cellStyle name="Normal 3 4 4 2 2 8 2" xfId="32714"/>
    <cellStyle name="Normal 3 4 4 2 2 9" xfId="21881"/>
    <cellStyle name="Normal 3 4 4 2 3" xfId="1191"/>
    <cellStyle name="Normal 3 4 4 2 3 2" xfId="2678"/>
    <cellStyle name="Normal 3 4 4 2 3 2 2" xfId="7277"/>
    <cellStyle name="Normal 3 4 4 2 3 2 2 2" xfId="18110"/>
    <cellStyle name="Normal 3 4 4 2 3 2 2 2 2" xfId="39122"/>
    <cellStyle name="Normal 3 4 4 2 3 2 2 3" xfId="28289"/>
    <cellStyle name="Normal 3 4 4 2 3 2 3" xfId="13511"/>
    <cellStyle name="Normal 3 4 4 2 3 2 3 2" xfId="34523"/>
    <cellStyle name="Normal 3 4 4 2 3 2 4" xfId="23690"/>
    <cellStyle name="Normal 3 4 4 2 3 3" xfId="3659"/>
    <cellStyle name="Normal 3 4 4 2 3 3 2" xfId="8258"/>
    <cellStyle name="Normal 3 4 4 2 3 3 2 2" xfId="19091"/>
    <cellStyle name="Normal 3 4 4 2 3 3 2 2 2" xfId="40103"/>
    <cellStyle name="Normal 3 4 4 2 3 3 2 3" xfId="29270"/>
    <cellStyle name="Normal 3 4 4 2 3 3 3" xfId="14492"/>
    <cellStyle name="Normal 3 4 4 2 3 3 3 2" xfId="35504"/>
    <cellStyle name="Normal 3 4 4 2 3 3 4" xfId="24671"/>
    <cellStyle name="Normal 3 4 4 2 3 4" xfId="4814"/>
    <cellStyle name="Normal 3 4 4 2 3 4 2" xfId="9413"/>
    <cellStyle name="Normal 3 4 4 2 3 4 2 2" xfId="20246"/>
    <cellStyle name="Normal 3 4 4 2 3 4 2 2 2" xfId="41258"/>
    <cellStyle name="Normal 3 4 4 2 3 4 2 3" xfId="30425"/>
    <cellStyle name="Normal 3 4 4 2 3 4 3" xfId="15647"/>
    <cellStyle name="Normal 3 4 4 2 3 4 3 2" xfId="36659"/>
    <cellStyle name="Normal 3 4 4 2 3 4 4" xfId="25826"/>
    <cellStyle name="Normal 3 4 4 2 3 5" xfId="5795"/>
    <cellStyle name="Normal 3 4 4 2 3 5 2" xfId="16628"/>
    <cellStyle name="Normal 3 4 4 2 3 5 2 2" xfId="37640"/>
    <cellStyle name="Normal 3 4 4 2 3 5 3" xfId="26807"/>
    <cellStyle name="Normal 3 4 4 2 3 6" xfId="10394"/>
    <cellStyle name="Normal 3 4 4 2 3 6 2" xfId="21227"/>
    <cellStyle name="Normal 3 4 4 2 3 6 2 2" xfId="42239"/>
    <cellStyle name="Normal 3 4 4 2 3 6 3" xfId="31406"/>
    <cellStyle name="Normal 3 4 4 2 3 7" xfId="12029"/>
    <cellStyle name="Normal 3 4 4 2 3 7 2" xfId="33041"/>
    <cellStyle name="Normal 3 4 4 2 3 8" xfId="22208"/>
    <cellStyle name="Normal 3 4 4 2 4" xfId="1521"/>
    <cellStyle name="Normal 3 4 4 2 4 2" xfId="6122"/>
    <cellStyle name="Normal 3 4 4 2 4 2 2" xfId="16955"/>
    <cellStyle name="Normal 3 4 4 2 4 2 2 2" xfId="37967"/>
    <cellStyle name="Normal 3 4 4 2 4 2 3" xfId="27134"/>
    <cellStyle name="Normal 3 4 4 2 4 3" xfId="12356"/>
    <cellStyle name="Normal 3 4 4 2 4 3 2" xfId="33368"/>
    <cellStyle name="Normal 3 4 4 2 4 4" xfId="22535"/>
    <cellStyle name="Normal 3 4 4 2 5" xfId="1885"/>
    <cellStyle name="Normal 3 4 4 2 5 2" xfId="6484"/>
    <cellStyle name="Normal 3 4 4 2 5 2 2" xfId="17317"/>
    <cellStyle name="Normal 3 4 4 2 5 2 2 2" xfId="38329"/>
    <cellStyle name="Normal 3 4 4 2 5 2 3" xfId="27496"/>
    <cellStyle name="Normal 3 4 4 2 5 3" xfId="12718"/>
    <cellStyle name="Normal 3 4 4 2 5 3 2" xfId="33730"/>
    <cellStyle name="Normal 3 4 4 2 5 4" xfId="22897"/>
    <cellStyle name="Normal 3 4 4 2 6" xfId="3005"/>
    <cellStyle name="Normal 3 4 4 2 6 2" xfId="7604"/>
    <cellStyle name="Normal 3 4 4 2 6 2 2" xfId="18437"/>
    <cellStyle name="Normal 3 4 4 2 6 2 2 2" xfId="39449"/>
    <cellStyle name="Normal 3 4 4 2 6 2 3" xfId="28616"/>
    <cellStyle name="Normal 3 4 4 2 6 3" xfId="13838"/>
    <cellStyle name="Normal 3 4 4 2 6 3 2" xfId="34850"/>
    <cellStyle name="Normal 3 4 4 2 6 4" xfId="24017"/>
    <cellStyle name="Normal 3 4 4 2 7" xfId="3986"/>
    <cellStyle name="Normal 3 4 4 2 7 2" xfId="8585"/>
    <cellStyle name="Normal 3 4 4 2 7 2 2" xfId="19418"/>
    <cellStyle name="Normal 3 4 4 2 7 2 2 2" xfId="40430"/>
    <cellStyle name="Normal 3 4 4 2 7 2 3" xfId="29597"/>
    <cellStyle name="Normal 3 4 4 2 7 3" xfId="14819"/>
    <cellStyle name="Normal 3 4 4 2 7 3 2" xfId="35831"/>
    <cellStyle name="Normal 3 4 4 2 7 4" xfId="24998"/>
    <cellStyle name="Normal 3 4 4 2 8" xfId="5141"/>
    <cellStyle name="Normal 3 4 4 2 8 2" xfId="15974"/>
    <cellStyle name="Normal 3 4 4 2 8 2 2" xfId="36986"/>
    <cellStyle name="Normal 3 4 4 2 8 3" xfId="26153"/>
    <cellStyle name="Normal 3 4 4 2 9" xfId="9740"/>
    <cellStyle name="Normal 3 4 4 2 9 2" xfId="20573"/>
    <cellStyle name="Normal 3 4 4 2 9 2 2" xfId="41585"/>
    <cellStyle name="Normal 3 4 4 2 9 3" xfId="30752"/>
    <cellStyle name="Normal 3 4 4 3" xfId="695"/>
    <cellStyle name="Normal 3 4 4 3 2" xfId="2047"/>
    <cellStyle name="Normal 3 4 4 3 2 2" xfId="6646"/>
    <cellStyle name="Normal 3 4 4 3 2 2 2" xfId="17479"/>
    <cellStyle name="Normal 3 4 4 3 2 2 2 2" xfId="38491"/>
    <cellStyle name="Normal 3 4 4 3 2 2 3" xfId="27658"/>
    <cellStyle name="Normal 3 4 4 3 2 3" xfId="12880"/>
    <cellStyle name="Normal 3 4 4 3 2 3 2" xfId="33892"/>
    <cellStyle name="Normal 3 4 4 3 2 4" xfId="23059"/>
    <cellStyle name="Normal 3 4 4 3 3" xfId="3167"/>
    <cellStyle name="Normal 3 4 4 3 3 2" xfId="7766"/>
    <cellStyle name="Normal 3 4 4 3 3 2 2" xfId="18599"/>
    <cellStyle name="Normal 3 4 4 3 3 2 2 2" xfId="39611"/>
    <cellStyle name="Normal 3 4 4 3 3 2 3" xfId="28778"/>
    <cellStyle name="Normal 3 4 4 3 3 3" xfId="14000"/>
    <cellStyle name="Normal 3 4 4 3 3 3 2" xfId="35012"/>
    <cellStyle name="Normal 3 4 4 3 3 4" xfId="24179"/>
    <cellStyle name="Normal 3 4 4 3 4" xfId="4148"/>
    <cellStyle name="Normal 3 4 4 3 4 2" xfId="8747"/>
    <cellStyle name="Normal 3 4 4 3 4 2 2" xfId="19580"/>
    <cellStyle name="Normal 3 4 4 3 4 2 2 2" xfId="40592"/>
    <cellStyle name="Normal 3 4 4 3 4 2 3" xfId="29759"/>
    <cellStyle name="Normal 3 4 4 3 4 3" xfId="14981"/>
    <cellStyle name="Normal 3 4 4 3 4 3 2" xfId="35993"/>
    <cellStyle name="Normal 3 4 4 3 4 4" xfId="25160"/>
    <cellStyle name="Normal 3 4 4 3 5" xfId="5303"/>
    <cellStyle name="Normal 3 4 4 3 5 2" xfId="16136"/>
    <cellStyle name="Normal 3 4 4 3 5 2 2" xfId="37148"/>
    <cellStyle name="Normal 3 4 4 3 5 3" xfId="26315"/>
    <cellStyle name="Normal 3 4 4 3 6" xfId="9902"/>
    <cellStyle name="Normal 3 4 4 3 6 2" xfId="20735"/>
    <cellStyle name="Normal 3 4 4 3 6 2 2" xfId="41747"/>
    <cellStyle name="Normal 3 4 4 3 6 3" xfId="30914"/>
    <cellStyle name="Normal 3 4 4 3 7" xfId="10883"/>
    <cellStyle name="Normal 3 4 4 3 7 2" xfId="31895"/>
    <cellStyle name="Normal 3 4 4 3 8" xfId="11537"/>
    <cellStyle name="Normal 3 4 4 3 8 2" xfId="32549"/>
    <cellStyle name="Normal 3 4 4 3 9" xfId="21716"/>
    <cellStyle name="Normal 3 4 4 4" xfId="1025"/>
    <cellStyle name="Normal 3 4 4 4 2" xfId="2377"/>
    <cellStyle name="Normal 3 4 4 4 2 2" xfId="6976"/>
    <cellStyle name="Normal 3 4 4 4 2 2 2" xfId="17809"/>
    <cellStyle name="Normal 3 4 4 4 2 2 2 2" xfId="38821"/>
    <cellStyle name="Normal 3 4 4 4 2 2 3" xfId="27988"/>
    <cellStyle name="Normal 3 4 4 4 2 3" xfId="13210"/>
    <cellStyle name="Normal 3 4 4 4 2 3 2" xfId="34222"/>
    <cellStyle name="Normal 3 4 4 4 2 4" xfId="23389"/>
    <cellStyle name="Normal 3 4 4 4 3" xfId="3494"/>
    <cellStyle name="Normal 3 4 4 4 3 2" xfId="8093"/>
    <cellStyle name="Normal 3 4 4 4 3 2 2" xfId="18926"/>
    <cellStyle name="Normal 3 4 4 4 3 2 2 2" xfId="39938"/>
    <cellStyle name="Normal 3 4 4 4 3 2 3" xfId="29105"/>
    <cellStyle name="Normal 3 4 4 4 3 3" xfId="14327"/>
    <cellStyle name="Normal 3 4 4 4 3 3 2" xfId="35339"/>
    <cellStyle name="Normal 3 4 4 4 3 4" xfId="24506"/>
    <cellStyle name="Normal 3 4 4 4 4" xfId="4478"/>
    <cellStyle name="Normal 3 4 4 4 4 2" xfId="9077"/>
    <cellStyle name="Normal 3 4 4 4 4 2 2" xfId="19910"/>
    <cellStyle name="Normal 3 4 4 4 4 2 2 2" xfId="40922"/>
    <cellStyle name="Normal 3 4 4 4 4 2 3" xfId="30089"/>
    <cellStyle name="Normal 3 4 4 4 4 3" xfId="15311"/>
    <cellStyle name="Normal 3 4 4 4 4 3 2" xfId="36323"/>
    <cellStyle name="Normal 3 4 4 4 4 4" xfId="25490"/>
    <cellStyle name="Normal 3 4 4 4 5" xfId="5630"/>
    <cellStyle name="Normal 3 4 4 4 5 2" xfId="16463"/>
    <cellStyle name="Normal 3 4 4 4 5 2 2" xfId="37475"/>
    <cellStyle name="Normal 3 4 4 4 5 3" xfId="26642"/>
    <cellStyle name="Normal 3 4 4 4 6" xfId="10229"/>
    <cellStyle name="Normal 3 4 4 4 6 2" xfId="21062"/>
    <cellStyle name="Normal 3 4 4 4 6 2 2" xfId="42074"/>
    <cellStyle name="Normal 3 4 4 4 6 3" xfId="31241"/>
    <cellStyle name="Normal 3 4 4 4 7" xfId="11864"/>
    <cellStyle name="Normal 3 4 4 4 7 2" xfId="32876"/>
    <cellStyle name="Normal 3 4 4 4 8" xfId="22043"/>
    <cellStyle name="Normal 3 4 4 5" xfId="1355"/>
    <cellStyle name="Normal 3 4 4 5 2" xfId="2545"/>
    <cellStyle name="Normal 3 4 4 5 2 2" xfId="7144"/>
    <cellStyle name="Normal 3 4 4 5 2 2 2" xfId="17977"/>
    <cellStyle name="Normal 3 4 4 5 2 2 2 2" xfId="38989"/>
    <cellStyle name="Normal 3 4 4 5 2 2 3" xfId="28156"/>
    <cellStyle name="Normal 3 4 4 5 2 3" xfId="13378"/>
    <cellStyle name="Normal 3 4 4 5 2 3 2" xfId="34390"/>
    <cellStyle name="Normal 3 4 4 5 2 4" xfId="23557"/>
    <cellStyle name="Normal 3 4 4 5 3" xfId="4646"/>
    <cellStyle name="Normal 3 4 4 5 3 2" xfId="9245"/>
    <cellStyle name="Normal 3 4 4 5 3 2 2" xfId="20078"/>
    <cellStyle name="Normal 3 4 4 5 3 2 2 2" xfId="41090"/>
    <cellStyle name="Normal 3 4 4 5 3 2 3" xfId="30257"/>
    <cellStyle name="Normal 3 4 4 5 3 3" xfId="15479"/>
    <cellStyle name="Normal 3 4 4 5 3 3 2" xfId="36491"/>
    <cellStyle name="Normal 3 4 4 5 3 4" xfId="25658"/>
    <cellStyle name="Normal 3 4 4 5 4" xfId="5957"/>
    <cellStyle name="Normal 3 4 4 5 4 2" xfId="16790"/>
    <cellStyle name="Normal 3 4 4 5 4 2 2" xfId="37802"/>
    <cellStyle name="Normal 3 4 4 5 4 3" xfId="26969"/>
    <cellStyle name="Normal 3 4 4 5 5" xfId="12191"/>
    <cellStyle name="Normal 3 4 4 5 5 2" xfId="33203"/>
    <cellStyle name="Normal 3 4 4 5 6" xfId="22370"/>
    <cellStyle name="Normal 3 4 4 6" xfId="1715"/>
    <cellStyle name="Normal 3 4 4 6 2" xfId="6314"/>
    <cellStyle name="Normal 3 4 4 6 2 2" xfId="17147"/>
    <cellStyle name="Normal 3 4 4 6 2 2 2" xfId="38159"/>
    <cellStyle name="Normal 3 4 4 6 2 3" xfId="27326"/>
    <cellStyle name="Normal 3 4 4 6 3" xfId="12548"/>
    <cellStyle name="Normal 3 4 4 6 3 2" xfId="33560"/>
    <cellStyle name="Normal 3 4 4 6 4" xfId="22727"/>
    <cellStyle name="Normal 3 4 4 7" xfId="2840"/>
    <cellStyle name="Normal 3 4 4 7 2" xfId="7439"/>
    <cellStyle name="Normal 3 4 4 7 2 2" xfId="18272"/>
    <cellStyle name="Normal 3 4 4 7 2 2 2" xfId="39284"/>
    <cellStyle name="Normal 3 4 4 7 2 3" xfId="28451"/>
    <cellStyle name="Normal 3 4 4 7 3" xfId="13673"/>
    <cellStyle name="Normal 3 4 4 7 3 2" xfId="34685"/>
    <cellStyle name="Normal 3 4 4 7 4" xfId="23852"/>
    <cellStyle name="Normal 3 4 4 8" xfId="3821"/>
    <cellStyle name="Normal 3 4 4 8 2" xfId="8420"/>
    <cellStyle name="Normal 3 4 4 8 2 2" xfId="19253"/>
    <cellStyle name="Normal 3 4 4 8 2 2 2" xfId="40265"/>
    <cellStyle name="Normal 3 4 4 8 2 3" xfId="29432"/>
    <cellStyle name="Normal 3 4 4 8 3" xfId="14654"/>
    <cellStyle name="Normal 3 4 4 8 3 2" xfId="35666"/>
    <cellStyle name="Normal 3 4 4 8 4" xfId="24833"/>
    <cellStyle name="Normal 3 4 4 9" xfId="4976"/>
    <cellStyle name="Normal 3 4 4 9 2" xfId="15809"/>
    <cellStyle name="Normal 3 4 4 9 2 2" xfId="36821"/>
    <cellStyle name="Normal 3 4 4 9 3" xfId="25988"/>
    <cellStyle name="Normal 3 4 5" xfId="375"/>
    <cellStyle name="Normal 3 4 5 10" xfId="9628"/>
    <cellStyle name="Normal 3 4 5 10 2" xfId="20461"/>
    <cellStyle name="Normal 3 4 5 10 2 2" xfId="41473"/>
    <cellStyle name="Normal 3 4 5 10 3" xfId="30640"/>
    <cellStyle name="Normal 3 4 5 11" xfId="10609"/>
    <cellStyle name="Normal 3 4 5 11 2" xfId="31621"/>
    <cellStyle name="Normal 3 4 5 12" xfId="11263"/>
    <cellStyle name="Normal 3 4 5 12 2" xfId="32275"/>
    <cellStyle name="Normal 3 4 5 13" xfId="21442"/>
    <cellStyle name="Normal 3 4 5 2" xfId="586"/>
    <cellStyle name="Normal 3 4 5 2 10" xfId="10774"/>
    <cellStyle name="Normal 3 4 5 2 10 2" xfId="31786"/>
    <cellStyle name="Normal 3 4 5 2 11" xfId="11428"/>
    <cellStyle name="Normal 3 4 5 2 11 2" xfId="32440"/>
    <cellStyle name="Normal 3 4 5 2 12" xfId="21607"/>
    <cellStyle name="Normal 3 4 5 2 2" xfId="916"/>
    <cellStyle name="Normal 3 4 5 2 2 2" xfId="2265"/>
    <cellStyle name="Normal 3 4 5 2 2 2 2" xfId="6864"/>
    <cellStyle name="Normal 3 4 5 2 2 2 2 2" xfId="17697"/>
    <cellStyle name="Normal 3 4 5 2 2 2 2 2 2" xfId="38709"/>
    <cellStyle name="Normal 3 4 5 2 2 2 2 3" xfId="27876"/>
    <cellStyle name="Normal 3 4 5 2 2 2 3" xfId="13098"/>
    <cellStyle name="Normal 3 4 5 2 2 2 3 2" xfId="34110"/>
    <cellStyle name="Normal 3 4 5 2 2 2 4" xfId="23277"/>
    <cellStyle name="Normal 3 4 5 2 2 3" xfId="3385"/>
    <cellStyle name="Normal 3 4 5 2 2 3 2" xfId="7984"/>
    <cellStyle name="Normal 3 4 5 2 2 3 2 2" xfId="18817"/>
    <cellStyle name="Normal 3 4 5 2 2 3 2 2 2" xfId="39829"/>
    <cellStyle name="Normal 3 4 5 2 2 3 2 3" xfId="28996"/>
    <cellStyle name="Normal 3 4 5 2 2 3 3" xfId="14218"/>
    <cellStyle name="Normal 3 4 5 2 2 3 3 2" xfId="35230"/>
    <cellStyle name="Normal 3 4 5 2 2 3 4" xfId="24397"/>
    <cellStyle name="Normal 3 4 5 2 2 4" xfId="4366"/>
    <cellStyle name="Normal 3 4 5 2 2 4 2" xfId="8965"/>
    <cellStyle name="Normal 3 4 5 2 2 4 2 2" xfId="19798"/>
    <cellStyle name="Normal 3 4 5 2 2 4 2 2 2" xfId="40810"/>
    <cellStyle name="Normal 3 4 5 2 2 4 2 3" xfId="29977"/>
    <cellStyle name="Normal 3 4 5 2 2 4 3" xfId="15199"/>
    <cellStyle name="Normal 3 4 5 2 2 4 3 2" xfId="36211"/>
    <cellStyle name="Normal 3 4 5 2 2 4 4" xfId="25378"/>
    <cellStyle name="Normal 3 4 5 2 2 5" xfId="5521"/>
    <cellStyle name="Normal 3 4 5 2 2 5 2" xfId="16354"/>
    <cellStyle name="Normal 3 4 5 2 2 5 2 2" xfId="37366"/>
    <cellStyle name="Normal 3 4 5 2 2 5 3" xfId="26533"/>
    <cellStyle name="Normal 3 4 5 2 2 6" xfId="10120"/>
    <cellStyle name="Normal 3 4 5 2 2 6 2" xfId="20953"/>
    <cellStyle name="Normal 3 4 5 2 2 6 2 2" xfId="41965"/>
    <cellStyle name="Normal 3 4 5 2 2 6 3" xfId="31132"/>
    <cellStyle name="Normal 3 4 5 2 2 7" xfId="11101"/>
    <cellStyle name="Normal 3 4 5 2 2 7 2" xfId="32113"/>
    <cellStyle name="Normal 3 4 5 2 2 8" xfId="11755"/>
    <cellStyle name="Normal 3 4 5 2 2 8 2" xfId="32767"/>
    <cellStyle name="Normal 3 4 5 2 2 9" xfId="21934"/>
    <cellStyle name="Normal 3 4 5 2 3" xfId="1246"/>
    <cellStyle name="Normal 3 4 5 2 3 2" xfId="2731"/>
    <cellStyle name="Normal 3 4 5 2 3 2 2" xfId="7330"/>
    <cellStyle name="Normal 3 4 5 2 3 2 2 2" xfId="18163"/>
    <cellStyle name="Normal 3 4 5 2 3 2 2 2 2" xfId="39175"/>
    <cellStyle name="Normal 3 4 5 2 3 2 2 3" xfId="28342"/>
    <cellStyle name="Normal 3 4 5 2 3 2 3" xfId="13564"/>
    <cellStyle name="Normal 3 4 5 2 3 2 3 2" xfId="34576"/>
    <cellStyle name="Normal 3 4 5 2 3 2 4" xfId="23743"/>
    <cellStyle name="Normal 3 4 5 2 3 3" xfId="3712"/>
    <cellStyle name="Normal 3 4 5 2 3 3 2" xfId="8311"/>
    <cellStyle name="Normal 3 4 5 2 3 3 2 2" xfId="19144"/>
    <cellStyle name="Normal 3 4 5 2 3 3 2 2 2" xfId="40156"/>
    <cellStyle name="Normal 3 4 5 2 3 3 2 3" xfId="29323"/>
    <cellStyle name="Normal 3 4 5 2 3 3 3" xfId="14545"/>
    <cellStyle name="Normal 3 4 5 2 3 3 3 2" xfId="35557"/>
    <cellStyle name="Normal 3 4 5 2 3 3 4" xfId="24724"/>
    <cellStyle name="Normal 3 4 5 2 3 4" xfId="4867"/>
    <cellStyle name="Normal 3 4 5 2 3 4 2" xfId="9466"/>
    <cellStyle name="Normal 3 4 5 2 3 4 2 2" xfId="20299"/>
    <cellStyle name="Normal 3 4 5 2 3 4 2 2 2" xfId="41311"/>
    <cellStyle name="Normal 3 4 5 2 3 4 2 3" xfId="30478"/>
    <cellStyle name="Normal 3 4 5 2 3 4 3" xfId="15700"/>
    <cellStyle name="Normal 3 4 5 2 3 4 3 2" xfId="36712"/>
    <cellStyle name="Normal 3 4 5 2 3 4 4" xfId="25879"/>
    <cellStyle name="Normal 3 4 5 2 3 5" xfId="5848"/>
    <cellStyle name="Normal 3 4 5 2 3 5 2" xfId="16681"/>
    <cellStyle name="Normal 3 4 5 2 3 5 2 2" xfId="37693"/>
    <cellStyle name="Normal 3 4 5 2 3 5 3" xfId="26860"/>
    <cellStyle name="Normal 3 4 5 2 3 6" xfId="10447"/>
    <cellStyle name="Normal 3 4 5 2 3 6 2" xfId="21280"/>
    <cellStyle name="Normal 3 4 5 2 3 6 2 2" xfId="42292"/>
    <cellStyle name="Normal 3 4 5 2 3 6 3" xfId="31459"/>
    <cellStyle name="Normal 3 4 5 2 3 7" xfId="12082"/>
    <cellStyle name="Normal 3 4 5 2 3 7 2" xfId="33094"/>
    <cellStyle name="Normal 3 4 5 2 3 8" xfId="22261"/>
    <cellStyle name="Normal 3 4 5 2 4" xfId="1576"/>
    <cellStyle name="Normal 3 4 5 2 4 2" xfId="6175"/>
    <cellStyle name="Normal 3 4 5 2 4 2 2" xfId="17008"/>
    <cellStyle name="Normal 3 4 5 2 4 2 2 2" xfId="38020"/>
    <cellStyle name="Normal 3 4 5 2 4 2 3" xfId="27187"/>
    <cellStyle name="Normal 3 4 5 2 4 3" xfId="12409"/>
    <cellStyle name="Normal 3 4 5 2 4 3 2" xfId="33421"/>
    <cellStyle name="Normal 3 4 5 2 4 4" xfId="22588"/>
    <cellStyle name="Normal 3 4 5 2 5" xfId="1938"/>
    <cellStyle name="Normal 3 4 5 2 5 2" xfId="6537"/>
    <cellStyle name="Normal 3 4 5 2 5 2 2" xfId="17370"/>
    <cellStyle name="Normal 3 4 5 2 5 2 2 2" xfId="38382"/>
    <cellStyle name="Normal 3 4 5 2 5 2 3" xfId="27549"/>
    <cellStyle name="Normal 3 4 5 2 5 3" xfId="12771"/>
    <cellStyle name="Normal 3 4 5 2 5 3 2" xfId="33783"/>
    <cellStyle name="Normal 3 4 5 2 5 4" xfId="22950"/>
    <cellStyle name="Normal 3 4 5 2 6" xfId="3058"/>
    <cellStyle name="Normal 3 4 5 2 6 2" xfId="7657"/>
    <cellStyle name="Normal 3 4 5 2 6 2 2" xfId="18490"/>
    <cellStyle name="Normal 3 4 5 2 6 2 2 2" xfId="39502"/>
    <cellStyle name="Normal 3 4 5 2 6 2 3" xfId="28669"/>
    <cellStyle name="Normal 3 4 5 2 6 3" xfId="13891"/>
    <cellStyle name="Normal 3 4 5 2 6 3 2" xfId="34903"/>
    <cellStyle name="Normal 3 4 5 2 6 4" xfId="24070"/>
    <cellStyle name="Normal 3 4 5 2 7" xfId="4039"/>
    <cellStyle name="Normal 3 4 5 2 7 2" xfId="8638"/>
    <cellStyle name="Normal 3 4 5 2 7 2 2" xfId="19471"/>
    <cellStyle name="Normal 3 4 5 2 7 2 2 2" xfId="40483"/>
    <cellStyle name="Normal 3 4 5 2 7 2 3" xfId="29650"/>
    <cellStyle name="Normal 3 4 5 2 7 3" xfId="14872"/>
    <cellStyle name="Normal 3 4 5 2 7 3 2" xfId="35884"/>
    <cellStyle name="Normal 3 4 5 2 7 4" xfId="25051"/>
    <cellStyle name="Normal 3 4 5 2 8" xfId="5194"/>
    <cellStyle name="Normal 3 4 5 2 8 2" xfId="16027"/>
    <cellStyle name="Normal 3 4 5 2 8 2 2" xfId="37039"/>
    <cellStyle name="Normal 3 4 5 2 8 3" xfId="26206"/>
    <cellStyle name="Normal 3 4 5 2 9" xfId="9793"/>
    <cellStyle name="Normal 3 4 5 2 9 2" xfId="20626"/>
    <cellStyle name="Normal 3 4 5 2 9 2 2" xfId="41638"/>
    <cellStyle name="Normal 3 4 5 2 9 3" xfId="30805"/>
    <cellStyle name="Normal 3 4 5 3" xfId="749"/>
    <cellStyle name="Normal 3 4 5 3 2" xfId="2100"/>
    <cellStyle name="Normal 3 4 5 3 2 2" xfId="6699"/>
    <cellStyle name="Normal 3 4 5 3 2 2 2" xfId="17532"/>
    <cellStyle name="Normal 3 4 5 3 2 2 2 2" xfId="38544"/>
    <cellStyle name="Normal 3 4 5 3 2 2 3" xfId="27711"/>
    <cellStyle name="Normal 3 4 5 3 2 3" xfId="12933"/>
    <cellStyle name="Normal 3 4 5 3 2 3 2" xfId="33945"/>
    <cellStyle name="Normal 3 4 5 3 2 4" xfId="23112"/>
    <cellStyle name="Normal 3 4 5 3 3" xfId="3220"/>
    <cellStyle name="Normal 3 4 5 3 3 2" xfId="7819"/>
    <cellStyle name="Normal 3 4 5 3 3 2 2" xfId="18652"/>
    <cellStyle name="Normal 3 4 5 3 3 2 2 2" xfId="39664"/>
    <cellStyle name="Normal 3 4 5 3 3 2 3" xfId="28831"/>
    <cellStyle name="Normal 3 4 5 3 3 3" xfId="14053"/>
    <cellStyle name="Normal 3 4 5 3 3 3 2" xfId="35065"/>
    <cellStyle name="Normal 3 4 5 3 3 4" xfId="24232"/>
    <cellStyle name="Normal 3 4 5 3 4" xfId="4201"/>
    <cellStyle name="Normal 3 4 5 3 4 2" xfId="8800"/>
    <cellStyle name="Normal 3 4 5 3 4 2 2" xfId="19633"/>
    <cellStyle name="Normal 3 4 5 3 4 2 2 2" xfId="40645"/>
    <cellStyle name="Normal 3 4 5 3 4 2 3" xfId="29812"/>
    <cellStyle name="Normal 3 4 5 3 4 3" xfId="15034"/>
    <cellStyle name="Normal 3 4 5 3 4 3 2" xfId="36046"/>
    <cellStyle name="Normal 3 4 5 3 4 4" xfId="25213"/>
    <cellStyle name="Normal 3 4 5 3 5" xfId="5356"/>
    <cellStyle name="Normal 3 4 5 3 5 2" xfId="16189"/>
    <cellStyle name="Normal 3 4 5 3 5 2 2" xfId="37201"/>
    <cellStyle name="Normal 3 4 5 3 5 3" xfId="26368"/>
    <cellStyle name="Normal 3 4 5 3 6" xfId="9955"/>
    <cellStyle name="Normal 3 4 5 3 6 2" xfId="20788"/>
    <cellStyle name="Normal 3 4 5 3 6 2 2" xfId="41800"/>
    <cellStyle name="Normal 3 4 5 3 6 3" xfId="30967"/>
    <cellStyle name="Normal 3 4 5 3 7" xfId="10936"/>
    <cellStyle name="Normal 3 4 5 3 7 2" xfId="31948"/>
    <cellStyle name="Normal 3 4 5 3 8" xfId="11590"/>
    <cellStyle name="Normal 3 4 5 3 8 2" xfId="32602"/>
    <cellStyle name="Normal 3 4 5 3 9" xfId="21769"/>
    <cellStyle name="Normal 3 4 5 4" xfId="1079"/>
    <cellStyle name="Normal 3 4 5 4 2" xfId="2430"/>
    <cellStyle name="Normal 3 4 5 4 2 2" xfId="7029"/>
    <cellStyle name="Normal 3 4 5 4 2 2 2" xfId="17862"/>
    <cellStyle name="Normal 3 4 5 4 2 2 2 2" xfId="38874"/>
    <cellStyle name="Normal 3 4 5 4 2 2 3" xfId="28041"/>
    <cellStyle name="Normal 3 4 5 4 2 3" xfId="13263"/>
    <cellStyle name="Normal 3 4 5 4 2 3 2" xfId="34275"/>
    <cellStyle name="Normal 3 4 5 4 2 4" xfId="23442"/>
    <cellStyle name="Normal 3 4 5 4 3" xfId="3547"/>
    <cellStyle name="Normal 3 4 5 4 3 2" xfId="8146"/>
    <cellStyle name="Normal 3 4 5 4 3 2 2" xfId="18979"/>
    <cellStyle name="Normal 3 4 5 4 3 2 2 2" xfId="39991"/>
    <cellStyle name="Normal 3 4 5 4 3 2 3" xfId="29158"/>
    <cellStyle name="Normal 3 4 5 4 3 3" xfId="14380"/>
    <cellStyle name="Normal 3 4 5 4 3 3 2" xfId="35392"/>
    <cellStyle name="Normal 3 4 5 4 3 4" xfId="24559"/>
    <cellStyle name="Normal 3 4 5 4 4" xfId="4531"/>
    <cellStyle name="Normal 3 4 5 4 4 2" xfId="9130"/>
    <cellStyle name="Normal 3 4 5 4 4 2 2" xfId="19963"/>
    <cellStyle name="Normal 3 4 5 4 4 2 2 2" xfId="40975"/>
    <cellStyle name="Normal 3 4 5 4 4 2 3" xfId="30142"/>
    <cellStyle name="Normal 3 4 5 4 4 3" xfId="15364"/>
    <cellStyle name="Normal 3 4 5 4 4 3 2" xfId="36376"/>
    <cellStyle name="Normal 3 4 5 4 4 4" xfId="25543"/>
    <cellStyle name="Normal 3 4 5 4 5" xfId="5683"/>
    <cellStyle name="Normal 3 4 5 4 5 2" xfId="16516"/>
    <cellStyle name="Normal 3 4 5 4 5 2 2" xfId="37528"/>
    <cellStyle name="Normal 3 4 5 4 5 3" xfId="26695"/>
    <cellStyle name="Normal 3 4 5 4 6" xfId="10282"/>
    <cellStyle name="Normal 3 4 5 4 6 2" xfId="21115"/>
    <cellStyle name="Normal 3 4 5 4 6 2 2" xfId="42127"/>
    <cellStyle name="Normal 3 4 5 4 6 3" xfId="31294"/>
    <cellStyle name="Normal 3 4 5 4 7" xfId="11917"/>
    <cellStyle name="Normal 3 4 5 4 7 2" xfId="32929"/>
    <cellStyle name="Normal 3 4 5 4 8" xfId="22096"/>
    <cellStyle name="Normal 3 4 5 5" xfId="1409"/>
    <cellStyle name="Normal 3 4 5 5 2" xfId="2598"/>
    <cellStyle name="Normal 3 4 5 5 2 2" xfId="7197"/>
    <cellStyle name="Normal 3 4 5 5 2 2 2" xfId="18030"/>
    <cellStyle name="Normal 3 4 5 5 2 2 2 2" xfId="39042"/>
    <cellStyle name="Normal 3 4 5 5 2 2 3" xfId="28209"/>
    <cellStyle name="Normal 3 4 5 5 2 3" xfId="13431"/>
    <cellStyle name="Normal 3 4 5 5 2 3 2" xfId="34443"/>
    <cellStyle name="Normal 3 4 5 5 2 4" xfId="23610"/>
    <cellStyle name="Normal 3 4 5 5 3" xfId="4699"/>
    <cellStyle name="Normal 3 4 5 5 3 2" xfId="9298"/>
    <cellStyle name="Normal 3 4 5 5 3 2 2" xfId="20131"/>
    <cellStyle name="Normal 3 4 5 5 3 2 2 2" xfId="41143"/>
    <cellStyle name="Normal 3 4 5 5 3 2 3" xfId="30310"/>
    <cellStyle name="Normal 3 4 5 5 3 3" xfId="15532"/>
    <cellStyle name="Normal 3 4 5 5 3 3 2" xfId="36544"/>
    <cellStyle name="Normal 3 4 5 5 3 4" xfId="25711"/>
    <cellStyle name="Normal 3 4 5 5 4" xfId="6010"/>
    <cellStyle name="Normal 3 4 5 5 4 2" xfId="16843"/>
    <cellStyle name="Normal 3 4 5 5 4 2 2" xfId="37855"/>
    <cellStyle name="Normal 3 4 5 5 4 3" xfId="27022"/>
    <cellStyle name="Normal 3 4 5 5 5" xfId="12244"/>
    <cellStyle name="Normal 3 4 5 5 5 2" xfId="33256"/>
    <cellStyle name="Normal 3 4 5 5 6" xfId="22423"/>
    <cellStyle name="Normal 3 4 5 6" xfId="1768"/>
    <cellStyle name="Normal 3 4 5 6 2" xfId="6367"/>
    <cellStyle name="Normal 3 4 5 6 2 2" xfId="17200"/>
    <cellStyle name="Normal 3 4 5 6 2 2 2" xfId="38212"/>
    <cellStyle name="Normal 3 4 5 6 2 3" xfId="27379"/>
    <cellStyle name="Normal 3 4 5 6 3" xfId="12601"/>
    <cellStyle name="Normal 3 4 5 6 3 2" xfId="33613"/>
    <cellStyle name="Normal 3 4 5 6 4" xfId="22780"/>
    <cellStyle name="Normal 3 4 5 7" xfId="2893"/>
    <cellStyle name="Normal 3 4 5 7 2" xfId="7492"/>
    <cellStyle name="Normal 3 4 5 7 2 2" xfId="18325"/>
    <cellStyle name="Normal 3 4 5 7 2 2 2" xfId="39337"/>
    <cellStyle name="Normal 3 4 5 7 2 3" xfId="28504"/>
    <cellStyle name="Normal 3 4 5 7 3" xfId="13726"/>
    <cellStyle name="Normal 3 4 5 7 3 2" xfId="34738"/>
    <cellStyle name="Normal 3 4 5 7 4" xfId="23905"/>
    <cellStyle name="Normal 3 4 5 8" xfId="3874"/>
    <cellStyle name="Normal 3 4 5 8 2" xfId="8473"/>
    <cellStyle name="Normal 3 4 5 8 2 2" xfId="19306"/>
    <cellStyle name="Normal 3 4 5 8 2 2 2" xfId="40318"/>
    <cellStyle name="Normal 3 4 5 8 2 3" xfId="29485"/>
    <cellStyle name="Normal 3 4 5 8 3" xfId="14707"/>
    <cellStyle name="Normal 3 4 5 8 3 2" xfId="35719"/>
    <cellStyle name="Normal 3 4 5 8 4" xfId="24886"/>
    <cellStyle name="Normal 3 4 5 9" xfId="5029"/>
    <cellStyle name="Normal 3 4 5 9 2" xfId="15862"/>
    <cellStyle name="Normal 3 4 5 9 2 2" xfId="36874"/>
    <cellStyle name="Normal 3 4 5 9 3" xfId="26041"/>
    <cellStyle name="Normal 3 4 6" xfId="475"/>
    <cellStyle name="Normal 3 4 6 10" xfId="10665"/>
    <cellStyle name="Normal 3 4 6 10 2" xfId="31677"/>
    <cellStyle name="Normal 3 4 6 11" xfId="11319"/>
    <cellStyle name="Normal 3 4 6 11 2" xfId="32331"/>
    <cellStyle name="Normal 3 4 6 12" xfId="21498"/>
    <cellStyle name="Normal 3 4 6 2" xfId="805"/>
    <cellStyle name="Normal 3 4 6 2 2" xfId="2156"/>
    <cellStyle name="Normal 3 4 6 2 2 2" xfId="6755"/>
    <cellStyle name="Normal 3 4 6 2 2 2 2" xfId="17588"/>
    <cellStyle name="Normal 3 4 6 2 2 2 2 2" xfId="38600"/>
    <cellStyle name="Normal 3 4 6 2 2 2 3" xfId="27767"/>
    <cellStyle name="Normal 3 4 6 2 2 3" xfId="12989"/>
    <cellStyle name="Normal 3 4 6 2 2 3 2" xfId="34001"/>
    <cellStyle name="Normal 3 4 6 2 2 4" xfId="23168"/>
    <cellStyle name="Normal 3 4 6 2 3" xfId="3276"/>
    <cellStyle name="Normal 3 4 6 2 3 2" xfId="7875"/>
    <cellStyle name="Normal 3 4 6 2 3 2 2" xfId="18708"/>
    <cellStyle name="Normal 3 4 6 2 3 2 2 2" xfId="39720"/>
    <cellStyle name="Normal 3 4 6 2 3 2 3" xfId="28887"/>
    <cellStyle name="Normal 3 4 6 2 3 3" xfId="14109"/>
    <cellStyle name="Normal 3 4 6 2 3 3 2" xfId="35121"/>
    <cellStyle name="Normal 3 4 6 2 3 4" xfId="24288"/>
    <cellStyle name="Normal 3 4 6 2 4" xfId="4257"/>
    <cellStyle name="Normal 3 4 6 2 4 2" xfId="8856"/>
    <cellStyle name="Normal 3 4 6 2 4 2 2" xfId="19689"/>
    <cellStyle name="Normal 3 4 6 2 4 2 2 2" xfId="40701"/>
    <cellStyle name="Normal 3 4 6 2 4 2 3" xfId="29868"/>
    <cellStyle name="Normal 3 4 6 2 4 3" xfId="15090"/>
    <cellStyle name="Normal 3 4 6 2 4 3 2" xfId="36102"/>
    <cellStyle name="Normal 3 4 6 2 4 4" xfId="25269"/>
    <cellStyle name="Normal 3 4 6 2 5" xfId="5412"/>
    <cellStyle name="Normal 3 4 6 2 5 2" xfId="16245"/>
    <cellStyle name="Normal 3 4 6 2 5 2 2" xfId="37257"/>
    <cellStyle name="Normal 3 4 6 2 5 3" xfId="26424"/>
    <cellStyle name="Normal 3 4 6 2 6" xfId="10011"/>
    <cellStyle name="Normal 3 4 6 2 6 2" xfId="20844"/>
    <cellStyle name="Normal 3 4 6 2 6 2 2" xfId="41856"/>
    <cellStyle name="Normal 3 4 6 2 6 3" xfId="31023"/>
    <cellStyle name="Normal 3 4 6 2 7" xfId="10992"/>
    <cellStyle name="Normal 3 4 6 2 7 2" xfId="32004"/>
    <cellStyle name="Normal 3 4 6 2 8" xfId="11646"/>
    <cellStyle name="Normal 3 4 6 2 8 2" xfId="32658"/>
    <cellStyle name="Normal 3 4 6 2 9" xfId="21825"/>
    <cellStyle name="Normal 3 4 6 3" xfId="1135"/>
    <cellStyle name="Normal 3 4 6 3 2" xfId="1639"/>
    <cellStyle name="Normal 3 4 6 3 2 2" xfId="6238"/>
    <cellStyle name="Normal 3 4 6 3 2 2 2" xfId="17071"/>
    <cellStyle name="Normal 3 4 6 3 2 2 2 2" xfId="38083"/>
    <cellStyle name="Normal 3 4 6 3 2 2 3" xfId="27250"/>
    <cellStyle name="Normal 3 4 6 3 2 3" xfId="12472"/>
    <cellStyle name="Normal 3 4 6 3 2 3 2" xfId="33484"/>
    <cellStyle name="Normal 3 4 6 3 2 4" xfId="22651"/>
    <cellStyle name="Normal 3 4 6 3 3" xfId="3603"/>
    <cellStyle name="Normal 3 4 6 3 3 2" xfId="8202"/>
    <cellStyle name="Normal 3 4 6 3 3 2 2" xfId="19035"/>
    <cellStyle name="Normal 3 4 6 3 3 2 2 2" xfId="40047"/>
    <cellStyle name="Normal 3 4 6 3 3 2 3" xfId="29214"/>
    <cellStyle name="Normal 3 4 6 3 3 3" xfId="14436"/>
    <cellStyle name="Normal 3 4 6 3 3 3 2" xfId="35448"/>
    <cellStyle name="Normal 3 4 6 3 3 4" xfId="24615"/>
    <cellStyle name="Normal 3 4 6 3 4" xfId="4758"/>
    <cellStyle name="Normal 3 4 6 3 4 2" xfId="9357"/>
    <cellStyle name="Normal 3 4 6 3 4 2 2" xfId="20190"/>
    <cellStyle name="Normal 3 4 6 3 4 2 2 2" xfId="41202"/>
    <cellStyle name="Normal 3 4 6 3 4 2 3" xfId="30369"/>
    <cellStyle name="Normal 3 4 6 3 4 3" xfId="15591"/>
    <cellStyle name="Normal 3 4 6 3 4 3 2" xfId="36603"/>
    <cellStyle name="Normal 3 4 6 3 4 4" xfId="25770"/>
    <cellStyle name="Normal 3 4 6 3 5" xfId="5739"/>
    <cellStyle name="Normal 3 4 6 3 5 2" xfId="16572"/>
    <cellStyle name="Normal 3 4 6 3 5 2 2" xfId="37584"/>
    <cellStyle name="Normal 3 4 6 3 5 3" xfId="26751"/>
    <cellStyle name="Normal 3 4 6 3 6" xfId="10338"/>
    <cellStyle name="Normal 3 4 6 3 6 2" xfId="21171"/>
    <cellStyle name="Normal 3 4 6 3 6 2 2" xfId="42183"/>
    <cellStyle name="Normal 3 4 6 3 6 3" xfId="31350"/>
    <cellStyle name="Normal 3 4 6 3 7" xfId="11973"/>
    <cellStyle name="Normal 3 4 6 3 7 2" xfId="32985"/>
    <cellStyle name="Normal 3 4 6 3 8" xfId="22152"/>
    <cellStyle name="Normal 3 4 6 4" xfId="1465"/>
    <cellStyle name="Normal 3 4 6 4 2" xfId="6066"/>
    <cellStyle name="Normal 3 4 6 4 2 2" xfId="16899"/>
    <cellStyle name="Normal 3 4 6 4 2 2 2" xfId="37911"/>
    <cellStyle name="Normal 3 4 6 4 2 3" xfId="27078"/>
    <cellStyle name="Normal 3 4 6 4 3" xfId="12300"/>
    <cellStyle name="Normal 3 4 6 4 3 2" xfId="33312"/>
    <cellStyle name="Normal 3 4 6 4 4" xfId="22479"/>
    <cellStyle name="Normal 3 4 6 5" xfId="1829"/>
    <cellStyle name="Normal 3 4 6 5 2" xfId="6428"/>
    <cellStyle name="Normal 3 4 6 5 2 2" xfId="17261"/>
    <cellStyle name="Normal 3 4 6 5 2 2 2" xfId="38273"/>
    <cellStyle name="Normal 3 4 6 5 2 3" xfId="27440"/>
    <cellStyle name="Normal 3 4 6 5 3" xfId="12662"/>
    <cellStyle name="Normal 3 4 6 5 3 2" xfId="33674"/>
    <cellStyle name="Normal 3 4 6 5 4" xfId="22841"/>
    <cellStyle name="Normal 3 4 6 6" xfId="2949"/>
    <cellStyle name="Normal 3 4 6 6 2" xfId="7548"/>
    <cellStyle name="Normal 3 4 6 6 2 2" xfId="18381"/>
    <cellStyle name="Normal 3 4 6 6 2 2 2" xfId="39393"/>
    <cellStyle name="Normal 3 4 6 6 2 3" xfId="28560"/>
    <cellStyle name="Normal 3 4 6 6 3" xfId="13782"/>
    <cellStyle name="Normal 3 4 6 6 3 2" xfId="34794"/>
    <cellStyle name="Normal 3 4 6 6 4" xfId="23961"/>
    <cellStyle name="Normal 3 4 6 7" xfId="3930"/>
    <cellStyle name="Normal 3 4 6 7 2" xfId="8529"/>
    <cellStyle name="Normal 3 4 6 7 2 2" xfId="19362"/>
    <cellStyle name="Normal 3 4 6 7 2 2 2" xfId="40374"/>
    <cellStyle name="Normal 3 4 6 7 2 3" xfId="29541"/>
    <cellStyle name="Normal 3 4 6 7 3" xfId="14763"/>
    <cellStyle name="Normal 3 4 6 7 3 2" xfId="35775"/>
    <cellStyle name="Normal 3 4 6 7 4" xfId="24942"/>
    <cellStyle name="Normal 3 4 6 8" xfId="5085"/>
    <cellStyle name="Normal 3 4 6 8 2" xfId="15918"/>
    <cellStyle name="Normal 3 4 6 8 2 2" xfId="36930"/>
    <cellStyle name="Normal 3 4 6 8 3" xfId="26097"/>
    <cellStyle name="Normal 3 4 6 9" xfId="9684"/>
    <cellStyle name="Normal 3 4 6 9 2" xfId="20517"/>
    <cellStyle name="Normal 3 4 6 9 2 2" xfId="41529"/>
    <cellStyle name="Normal 3 4 6 9 3" xfId="30696"/>
    <cellStyle name="Normal 3 4 7" xfId="639"/>
    <cellStyle name="Normal 3 4 7 2" xfId="1991"/>
    <cellStyle name="Normal 3 4 7 2 2" xfId="6590"/>
    <cellStyle name="Normal 3 4 7 2 2 2" xfId="17423"/>
    <cellStyle name="Normal 3 4 7 2 2 2 2" xfId="38435"/>
    <cellStyle name="Normal 3 4 7 2 2 3" xfId="27602"/>
    <cellStyle name="Normal 3 4 7 2 3" xfId="12824"/>
    <cellStyle name="Normal 3 4 7 2 3 2" xfId="33836"/>
    <cellStyle name="Normal 3 4 7 2 4" xfId="23003"/>
    <cellStyle name="Normal 3 4 7 3" xfId="3111"/>
    <cellStyle name="Normal 3 4 7 3 2" xfId="7710"/>
    <cellStyle name="Normal 3 4 7 3 2 2" xfId="18543"/>
    <cellStyle name="Normal 3 4 7 3 2 2 2" xfId="39555"/>
    <cellStyle name="Normal 3 4 7 3 2 3" xfId="28722"/>
    <cellStyle name="Normal 3 4 7 3 3" xfId="13944"/>
    <cellStyle name="Normal 3 4 7 3 3 2" xfId="34956"/>
    <cellStyle name="Normal 3 4 7 3 4" xfId="24123"/>
    <cellStyle name="Normal 3 4 7 4" xfId="4092"/>
    <cellStyle name="Normal 3 4 7 4 2" xfId="8691"/>
    <cellStyle name="Normal 3 4 7 4 2 2" xfId="19524"/>
    <cellStyle name="Normal 3 4 7 4 2 2 2" xfId="40536"/>
    <cellStyle name="Normal 3 4 7 4 2 3" xfId="29703"/>
    <cellStyle name="Normal 3 4 7 4 3" xfId="14925"/>
    <cellStyle name="Normal 3 4 7 4 3 2" xfId="35937"/>
    <cellStyle name="Normal 3 4 7 4 4" xfId="25104"/>
    <cellStyle name="Normal 3 4 7 5" xfId="5247"/>
    <cellStyle name="Normal 3 4 7 5 2" xfId="16080"/>
    <cellStyle name="Normal 3 4 7 5 2 2" xfId="37092"/>
    <cellStyle name="Normal 3 4 7 5 3" xfId="26259"/>
    <cellStyle name="Normal 3 4 7 6" xfId="9846"/>
    <cellStyle name="Normal 3 4 7 6 2" xfId="20679"/>
    <cellStyle name="Normal 3 4 7 6 2 2" xfId="41691"/>
    <cellStyle name="Normal 3 4 7 6 3" xfId="30858"/>
    <cellStyle name="Normal 3 4 7 7" xfId="10827"/>
    <cellStyle name="Normal 3 4 7 7 2" xfId="31839"/>
    <cellStyle name="Normal 3 4 7 8" xfId="11481"/>
    <cellStyle name="Normal 3 4 7 8 2" xfId="32493"/>
    <cellStyle name="Normal 3 4 7 9" xfId="21660"/>
    <cellStyle name="Normal 3 4 8" xfId="969"/>
    <cellStyle name="Normal 3 4 8 2" xfId="2321"/>
    <cellStyle name="Normal 3 4 8 2 2" xfId="6920"/>
    <cellStyle name="Normal 3 4 8 2 2 2" xfId="17753"/>
    <cellStyle name="Normal 3 4 8 2 2 2 2" xfId="38765"/>
    <cellStyle name="Normal 3 4 8 2 2 3" xfId="27932"/>
    <cellStyle name="Normal 3 4 8 2 3" xfId="13154"/>
    <cellStyle name="Normal 3 4 8 2 3 2" xfId="34166"/>
    <cellStyle name="Normal 3 4 8 2 4" xfId="23333"/>
    <cellStyle name="Normal 3 4 8 3" xfId="3438"/>
    <cellStyle name="Normal 3 4 8 3 2" xfId="8037"/>
    <cellStyle name="Normal 3 4 8 3 2 2" xfId="18870"/>
    <cellStyle name="Normal 3 4 8 3 2 2 2" xfId="39882"/>
    <cellStyle name="Normal 3 4 8 3 2 3" xfId="29049"/>
    <cellStyle name="Normal 3 4 8 3 3" xfId="14271"/>
    <cellStyle name="Normal 3 4 8 3 3 2" xfId="35283"/>
    <cellStyle name="Normal 3 4 8 3 4" xfId="24450"/>
    <cellStyle name="Normal 3 4 8 4" xfId="4422"/>
    <cellStyle name="Normal 3 4 8 4 2" xfId="9021"/>
    <cellStyle name="Normal 3 4 8 4 2 2" xfId="19854"/>
    <cellStyle name="Normal 3 4 8 4 2 2 2" xfId="40866"/>
    <cellStyle name="Normal 3 4 8 4 2 3" xfId="30033"/>
    <cellStyle name="Normal 3 4 8 4 3" xfId="15255"/>
    <cellStyle name="Normal 3 4 8 4 3 2" xfId="36267"/>
    <cellStyle name="Normal 3 4 8 4 4" xfId="25434"/>
    <cellStyle name="Normal 3 4 8 5" xfId="5574"/>
    <cellStyle name="Normal 3 4 8 5 2" xfId="16407"/>
    <cellStyle name="Normal 3 4 8 5 2 2" xfId="37419"/>
    <cellStyle name="Normal 3 4 8 5 3" xfId="26586"/>
    <cellStyle name="Normal 3 4 8 6" xfId="10173"/>
    <cellStyle name="Normal 3 4 8 6 2" xfId="21006"/>
    <cellStyle name="Normal 3 4 8 6 2 2" xfId="42018"/>
    <cellStyle name="Normal 3 4 8 6 3" xfId="31185"/>
    <cellStyle name="Normal 3 4 8 7" xfId="11808"/>
    <cellStyle name="Normal 3 4 8 7 2" xfId="32820"/>
    <cellStyle name="Normal 3 4 8 8" xfId="21987"/>
    <cellStyle name="Normal 3 4 9" xfId="1299"/>
    <cellStyle name="Normal 3 4 9 2" xfId="2489"/>
    <cellStyle name="Normal 3 4 9 2 2" xfId="7088"/>
    <cellStyle name="Normal 3 4 9 2 2 2" xfId="17921"/>
    <cellStyle name="Normal 3 4 9 2 2 2 2" xfId="38933"/>
    <cellStyle name="Normal 3 4 9 2 2 3" xfId="28100"/>
    <cellStyle name="Normal 3 4 9 2 3" xfId="13322"/>
    <cellStyle name="Normal 3 4 9 2 3 2" xfId="34334"/>
    <cellStyle name="Normal 3 4 9 2 4" xfId="23501"/>
    <cellStyle name="Normal 3 4 9 3" xfId="4590"/>
    <cellStyle name="Normal 3 4 9 3 2" xfId="9189"/>
    <cellStyle name="Normal 3 4 9 3 2 2" xfId="20022"/>
    <cellStyle name="Normal 3 4 9 3 2 2 2" xfId="41034"/>
    <cellStyle name="Normal 3 4 9 3 2 3" xfId="30201"/>
    <cellStyle name="Normal 3 4 9 3 3" xfId="15423"/>
    <cellStyle name="Normal 3 4 9 3 3 2" xfId="36435"/>
    <cellStyle name="Normal 3 4 9 3 4" xfId="25602"/>
    <cellStyle name="Normal 3 4 9 4" xfId="5901"/>
    <cellStyle name="Normal 3 4 9 4 2" xfId="16734"/>
    <cellStyle name="Normal 3 4 9 4 2 2" xfId="37746"/>
    <cellStyle name="Normal 3 4 9 4 3" xfId="26913"/>
    <cellStyle name="Normal 3 4 9 5" xfId="12135"/>
    <cellStyle name="Normal 3 4 9 5 2" xfId="33147"/>
    <cellStyle name="Normal 3 4 9 6" xfId="22314"/>
    <cellStyle name="Normal 3 5" xfId="268"/>
    <cellStyle name="Normal 3 5 10" xfId="3768"/>
    <cellStyle name="Normal 3 5 10 2" xfId="8367"/>
    <cellStyle name="Normal 3 5 10 2 2" xfId="19200"/>
    <cellStyle name="Normal 3 5 10 2 2 2" xfId="40212"/>
    <cellStyle name="Normal 3 5 10 2 3" xfId="29379"/>
    <cellStyle name="Normal 3 5 10 3" xfId="14601"/>
    <cellStyle name="Normal 3 5 10 3 2" xfId="35613"/>
    <cellStyle name="Normal 3 5 10 4" xfId="24780"/>
    <cellStyle name="Normal 3 5 11" xfId="4923"/>
    <cellStyle name="Normal 3 5 11 2" xfId="15756"/>
    <cellStyle name="Normal 3 5 11 2 2" xfId="36768"/>
    <cellStyle name="Normal 3 5 11 3" xfId="25935"/>
    <cellStyle name="Normal 3 5 12" xfId="9522"/>
    <cellStyle name="Normal 3 5 12 2" xfId="20355"/>
    <cellStyle name="Normal 3 5 12 2 2" xfId="41367"/>
    <cellStyle name="Normal 3 5 12 3" xfId="30534"/>
    <cellStyle name="Normal 3 5 13" xfId="10503"/>
    <cellStyle name="Normal 3 5 13 2" xfId="31515"/>
    <cellStyle name="Normal 3 5 14" xfId="11157"/>
    <cellStyle name="Normal 3 5 14 2" xfId="32169"/>
    <cellStyle name="Normal 3 5 15" xfId="21336"/>
    <cellStyle name="Normal 3 5 2" xfId="324"/>
    <cellStyle name="Normal 3 5 2 10" xfId="9578"/>
    <cellStyle name="Normal 3 5 2 10 2" xfId="20411"/>
    <cellStyle name="Normal 3 5 2 10 2 2" xfId="41423"/>
    <cellStyle name="Normal 3 5 2 10 3" xfId="30590"/>
    <cellStyle name="Normal 3 5 2 11" xfId="10559"/>
    <cellStyle name="Normal 3 5 2 11 2" xfId="31571"/>
    <cellStyle name="Normal 3 5 2 12" xfId="11213"/>
    <cellStyle name="Normal 3 5 2 12 2" xfId="32225"/>
    <cellStyle name="Normal 3 5 2 13" xfId="21392"/>
    <cellStyle name="Normal 3 5 2 2" xfId="534"/>
    <cellStyle name="Normal 3 5 2 2 10" xfId="10724"/>
    <cellStyle name="Normal 3 5 2 2 10 2" xfId="31736"/>
    <cellStyle name="Normal 3 5 2 2 11" xfId="11378"/>
    <cellStyle name="Normal 3 5 2 2 11 2" xfId="32390"/>
    <cellStyle name="Normal 3 5 2 2 12" xfId="21557"/>
    <cellStyle name="Normal 3 5 2 2 2" xfId="864"/>
    <cellStyle name="Normal 3 5 2 2 2 2" xfId="2215"/>
    <cellStyle name="Normal 3 5 2 2 2 2 2" xfId="6814"/>
    <cellStyle name="Normal 3 5 2 2 2 2 2 2" xfId="17647"/>
    <cellStyle name="Normal 3 5 2 2 2 2 2 2 2" xfId="38659"/>
    <cellStyle name="Normal 3 5 2 2 2 2 2 3" xfId="27826"/>
    <cellStyle name="Normal 3 5 2 2 2 2 3" xfId="13048"/>
    <cellStyle name="Normal 3 5 2 2 2 2 3 2" xfId="34060"/>
    <cellStyle name="Normal 3 5 2 2 2 2 4" xfId="23227"/>
    <cellStyle name="Normal 3 5 2 2 2 3" xfId="3335"/>
    <cellStyle name="Normal 3 5 2 2 2 3 2" xfId="7934"/>
    <cellStyle name="Normal 3 5 2 2 2 3 2 2" xfId="18767"/>
    <cellStyle name="Normal 3 5 2 2 2 3 2 2 2" xfId="39779"/>
    <cellStyle name="Normal 3 5 2 2 2 3 2 3" xfId="28946"/>
    <cellStyle name="Normal 3 5 2 2 2 3 3" xfId="14168"/>
    <cellStyle name="Normal 3 5 2 2 2 3 3 2" xfId="35180"/>
    <cellStyle name="Normal 3 5 2 2 2 3 4" xfId="24347"/>
    <cellStyle name="Normal 3 5 2 2 2 4" xfId="4316"/>
    <cellStyle name="Normal 3 5 2 2 2 4 2" xfId="8915"/>
    <cellStyle name="Normal 3 5 2 2 2 4 2 2" xfId="19748"/>
    <cellStyle name="Normal 3 5 2 2 2 4 2 2 2" xfId="40760"/>
    <cellStyle name="Normal 3 5 2 2 2 4 2 3" xfId="29927"/>
    <cellStyle name="Normal 3 5 2 2 2 4 3" xfId="15149"/>
    <cellStyle name="Normal 3 5 2 2 2 4 3 2" xfId="36161"/>
    <cellStyle name="Normal 3 5 2 2 2 4 4" xfId="25328"/>
    <cellStyle name="Normal 3 5 2 2 2 5" xfId="5471"/>
    <cellStyle name="Normal 3 5 2 2 2 5 2" xfId="16304"/>
    <cellStyle name="Normal 3 5 2 2 2 5 2 2" xfId="37316"/>
    <cellStyle name="Normal 3 5 2 2 2 5 3" xfId="26483"/>
    <cellStyle name="Normal 3 5 2 2 2 6" xfId="10070"/>
    <cellStyle name="Normal 3 5 2 2 2 6 2" xfId="20903"/>
    <cellStyle name="Normal 3 5 2 2 2 6 2 2" xfId="41915"/>
    <cellStyle name="Normal 3 5 2 2 2 6 3" xfId="31082"/>
    <cellStyle name="Normal 3 5 2 2 2 7" xfId="11051"/>
    <cellStyle name="Normal 3 5 2 2 2 7 2" xfId="32063"/>
    <cellStyle name="Normal 3 5 2 2 2 8" xfId="11705"/>
    <cellStyle name="Normal 3 5 2 2 2 8 2" xfId="32717"/>
    <cellStyle name="Normal 3 5 2 2 2 9" xfId="21884"/>
    <cellStyle name="Normal 3 5 2 2 3" xfId="1194"/>
    <cellStyle name="Normal 3 5 2 2 3 2" xfId="2681"/>
    <cellStyle name="Normal 3 5 2 2 3 2 2" xfId="7280"/>
    <cellStyle name="Normal 3 5 2 2 3 2 2 2" xfId="18113"/>
    <cellStyle name="Normal 3 5 2 2 3 2 2 2 2" xfId="39125"/>
    <cellStyle name="Normal 3 5 2 2 3 2 2 3" xfId="28292"/>
    <cellStyle name="Normal 3 5 2 2 3 2 3" xfId="13514"/>
    <cellStyle name="Normal 3 5 2 2 3 2 3 2" xfId="34526"/>
    <cellStyle name="Normal 3 5 2 2 3 2 4" xfId="23693"/>
    <cellStyle name="Normal 3 5 2 2 3 3" xfId="3662"/>
    <cellStyle name="Normal 3 5 2 2 3 3 2" xfId="8261"/>
    <cellStyle name="Normal 3 5 2 2 3 3 2 2" xfId="19094"/>
    <cellStyle name="Normal 3 5 2 2 3 3 2 2 2" xfId="40106"/>
    <cellStyle name="Normal 3 5 2 2 3 3 2 3" xfId="29273"/>
    <cellStyle name="Normal 3 5 2 2 3 3 3" xfId="14495"/>
    <cellStyle name="Normal 3 5 2 2 3 3 3 2" xfId="35507"/>
    <cellStyle name="Normal 3 5 2 2 3 3 4" xfId="24674"/>
    <cellStyle name="Normal 3 5 2 2 3 4" xfId="4817"/>
    <cellStyle name="Normal 3 5 2 2 3 4 2" xfId="9416"/>
    <cellStyle name="Normal 3 5 2 2 3 4 2 2" xfId="20249"/>
    <cellStyle name="Normal 3 5 2 2 3 4 2 2 2" xfId="41261"/>
    <cellStyle name="Normal 3 5 2 2 3 4 2 3" xfId="30428"/>
    <cellStyle name="Normal 3 5 2 2 3 4 3" xfId="15650"/>
    <cellStyle name="Normal 3 5 2 2 3 4 3 2" xfId="36662"/>
    <cellStyle name="Normal 3 5 2 2 3 4 4" xfId="25829"/>
    <cellStyle name="Normal 3 5 2 2 3 5" xfId="5798"/>
    <cellStyle name="Normal 3 5 2 2 3 5 2" xfId="16631"/>
    <cellStyle name="Normal 3 5 2 2 3 5 2 2" xfId="37643"/>
    <cellStyle name="Normal 3 5 2 2 3 5 3" xfId="26810"/>
    <cellStyle name="Normal 3 5 2 2 3 6" xfId="10397"/>
    <cellStyle name="Normal 3 5 2 2 3 6 2" xfId="21230"/>
    <cellStyle name="Normal 3 5 2 2 3 6 2 2" xfId="42242"/>
    <cellStyle name="Normal 3 5 2 2 3 6 3" xfId="31409"/>
    <cellStyle name="Normal 3 5 2 2 3 7" xfId="12032"/>
    <cellStyle name="Normal 3 5 2 2 3 7 2" xfId="33044"/>
    <cellStyle name="Normal 3 5 2 2 3 8" xfId="22211"/>
    <cellStyle name="Normal 3 5 2 2 4" xfId="1524"/>
    <cellStyle name="Normal 3 5 2 2 4 2" xfId="6125"/>
    <cellStyle name="Normal 3 5 2 2 4 2 2" xfId="16958"/>
    <cellStyle name="Normal 3 5 2 2 4 2 2 2" xfId="37970"/>
    <cellStyle name="Normal 3 5 2 2 4 2 3" xfId="27137"/>
    <cellStyle name="Normal 3 5 2 2 4 3" xfId="12359"/>
    <cellStyle name="Normal 3 5 2 2 4 3 2" xfId="33371"/>
    <cellStyle name="Normal 3 5 2 2 4 4" xfId="22538"/>
    <cellStyle name="Normal 3 5 2 2 5" xfId="1888"/>
    <cellStyle name="Normal 3 5 2 2 5 2" xfId="6487"/>
    <cellStyle name="Normal 3 5 2 2 5 2 2" xfId="17320"/>
    <cellStyle name="Normal 3 5 2 2 5 2 2 2" xfId="38332"/>
    <cellStyle name="Normal 3 5 2 2 5 2 3" xfId="27499"/>
    <cellStyle name="Normal 3 5 2 2 5 3" xfId="12721"/>
    <cellStyle name="Normal 3 5 2 2 5 3 2" xfId="33733"/>
    <cellStyle name="Normal 3 5 2 2 5 4" xfId="22900"/>
    <cellStyle name="Normal 3 5 2 2 6" xfId="3008"/>
    <cellStyle name="Normal 3 5 2 2 6 2" xfId="7607"/>
    <cellStyle name="Normal 3 5 2 2 6 2 2" xfId="18440"/>
    <cellStyle name="Normal 3 5 2 2 6 2 2 2" xfId="39452"/>
    <cellStyle name="Normal 3 5 2 2 6 2 3" xfId="28619"/>
    <cellStyle name="Normal 3 5 2 2 6 3" xfId="13841"/>
    <cellStyle name="Normal 3 5 2 2 6 3 2" xfId="34853"/>
    <cellStyle name="Normal 3 5 2 2 6 4" xfId="24020"/>
    <cellStyle name="Normal 3 5 2 2 7" xfId="3989"/>
    <cellStyle name="Normal 3 5 2 2 7 2" xfId="8588"/>
    <cellStyle name="Normal 3 5 2 2 7 2 2" xfId="19421"/>
    <cellStyle name="Normal 3 5 2 2 7 2 2 2" xfId="40433"/>
    <cellStyle name="Normal 3 5 2 2 7 2 3" xfId="29600"/>
    <cellStyle name="Normal 3 5 2 2 7 3" xfId="14822"/>
    <cellStyle name="Normal 3 5 2 2 7 3 2" xfId="35834"/>
    <cellStyle name="Normal 3 5 2 2 7 4" xfId="25001"/>
    <cellStyle name="Normal 3 5 2 2 8" xfId="5144"/>
    <cellStyle name="Normal 3 5 2 2 8 2" xfId="15977"/>
    <cellStyle name="Normal 3 5 2 2 8 2 2" xfId="36989"/>
    <cellStyle name="Normal 3 5 2 2 8 3" xfId="26156"/>
    <cellStyle name="Normal 3 5 2 2 9" xfId="9743"/>
    <cellStyle name="Normal 3 5 2 2 9 2" xfId="20576"/>
    <cellStyle name="Normal 3 5 2 2 9 2 2" xfId="41588"/>
    <cellStyle name="Normal 3 5 2 2 9 3" xfId="30755"/>
    <cellStyle name="Normal 3 5 2 3" xfId="698"/>
    <cellStyle name="Normal 3 5 2 3 2" xfId="2050"/>
    <cellStyle name="Normal 3 5 2 3 2 2" xfId="6649"/>
    <cellStyle name="Normal 3 5 2 3 2 2 2" xfId="17482"/>
    <cellStyle name="Normal 3 5 2 3 2 2 2 2" xfId="38494"/>
    <cellStyle name="Normal 3 5 2 3 2 2 3" xfId="27661"/>
    <cellStyle name="Normal 3 5 2 3 2 3" xfId="12883"/>
    <cellStyle name="Normal 3 5 2 3 2 3 2" xfId="33895"/>
    <cellStyle name="Normal 3 5 2 3 2 4" xfId="23062"/>
    <cellStyle name="Normal 3 5 2 3 3" xfId="3170"/>
    <cellStyle name="Normal 3 5 2 3 3 2" xfId="7769"/>
    <cellStyle name="Normal 3 5 2 3 3 2 2" xfId="18602"/>
    <cellStyle name="Normal 3 5 2 3 3 2 2 2" xfId="39614"/>
    <cellStyle name="Normal 3 5 2 3 3 2 3" xfId="28781"/>
    <cellStyle name="Normal 3 5 2 3 3 3" xfId="14003"/>
    <cellStyle name="Normal 3 5 2 3 3 3 2" xfId="35015"/>
    <cellStyle name="Normal 3 5 2 3 3 4" xfId="24182"/>
    <cellStyle name="Normal 3 5 2 3 4" xfId="4151"/>
    <cellStyle name="Normal 3 5 2 3 4 2" xfId="8750"/>
    <cellStyle name="Normal 3 5 2 3 4 2 2" xfId="19583"/>
    <cellStyle name="Normal 3 5 2 3 4 2 2 2" xfId="40595"/>
    <cellStyle name="Normal 3 5 2 3 4 2 3" xfId="29762"/>
    <cellStyle name="Normal 3 5 2 3 4 3" xfId="14984"/>
    <cellStyle name="Normal 3 5 2 3 4 3 2" xfId="35996"/>
    <cellStyle name="Normal 3 5 2 3 4 4" xfId="25163"/>
    <cellStyle name="Normal 3 5 2 3 5" xfId="5306"/>
    <cellStyle name="Normal 3 5 2 3 5 2" xfId="16139"/>
    <cellStyle name="Normal 3 5 2 3 5 2 2" xfId="37151"/>
    <cellStyle name="Normal 3 5 2 3 5 3" xfId="26318"/>
    <cellStyle name="Normal 3 5 2 3 6" xfId="9905"/>
    <cellStyle name="Normal 3 5 2 3 6 2" xfId="20738"/>
    <cellStyle name="Normal 3 5 2 3 6 2 2" xfId="41750"/>
    <cellStyle name="Normal 3 5 2 3 6 3" xfId="30917"/>
    <cellStyle name="Normal 3 5 2 3 7" xfId="10886"/>
    <cellStyle name="Normal 3 5 2 3 7 2" xfId="31898"/>
    <cellStyle name="Normal 3 5 2 3 8" xfId="11540"/>
    <cellStyle name="Normal 3 5 2 3 8 2" xfId="32552"/>
    <cellStyle name="Normal 3 5 2 3 9" xfId="21719"/>
    <cellStyle name="Normal 3 5 2 4" xfId="1028"/>
    <cellStyle name="Normal 3 5 2 4 2" xfId="2380"/>
    <cellStyle name="Normal 3 5 2 4 2 2" xfId="6979"/>
    <cellStyle name="Normal 3 5 2 4 2 2 2" xfId="17812"/>
    <cellStyle name="Normal 3 5 2 4 2 2 2 2" xfId="38824"/>
    <cellStyle name="Normal 3 5 2 4 2 2 3" xfId="27991"/>
    <cellStyle name="Normal 3 5 2 4 2 3" xfId="13213"/>
    <cellStyle name="Normal 3 5 2 4 2 3 2" xfId="34225"/>
    <cellStyle name="Normal 3 5 2 4 2 4" xfId="23392"/>
    <cellStyle name="Normal 3 5 2 4 3" xfId="3497"/>
    <cellStyle name="Normal 3 5 2 4 3 2" xfId="8096"/>
    <cellStyle name="Normal 3 5 2 4 3 2 2" xfId="18929"/>
    <cellStyle name="Normal 3 5 2 4 3 2 2 2" xfId="39941"/>
    <cellStyle name="Normal 3 5 2 4 3 2 3" xfId="29108"/>
    <cellStyle name="Normal 3 5 2 4 3 3" xfId="14330"/>
    <cellStyle name="Normal 3 5 2 4 3 3 2" xfId="35342"/>
    <cellStyle name="Normal 3 5 2 4 3 4" xfId="24509"/>
    <cellStyle name="Normal 3 5 2 4 4" xfId="4481"/>
    <cellStyle name="Normal 3 5 2 4 4 2" xfId="9080"/>
    <cellStyle name="Normal 3 5 2 4 4 2 2" xfId="19913"/>
    <cellStyle name="Normal 3 5 2 4 4 2 2 2" xfId="40925"/>
    <cellStyle name="Normal 3 5 2 4 4 2 3" xfId="30092"/>
    <cellStyle name="Normal 3 5 2 4 4 3" xfId="15314"/>
    <cellStyle name="Normal 3 5 2 4 4 3 2" xfId="36326"/>
    <cellStyle name="Normal 3 5 2 4 4 4" xfId="25493"/>
    <cellStyle name="Normal 3 5 2 4 5" xfId="5633"/>
    <cellStyle name="Normal 3 5 2 4 5 2" xfId="16466"/>
    <cellStyle name="Normal 3 5 2 4 5 2 2" xfId="37478"/>
    <cellStyle name="Normal 3 5 2 4 5 3" xfId="26645"/>
    <cellStyle name="Normal 3 5 2 4 6" xfId="10232"/>
    <cellStyle name="Normal 3 5 2 4 6 2" xfId="21065"/>
    <cellStyle name="Normal 3 5 2 4 6 2 2" xfId="42077"/>
    <cellStyle name="Normal 3 5 2 4 6 3" xfId="31244"/>
    <cellStyle name="Normal 3 5 2 4 7" xfId="11867"/>
    <cellStyle name="Normal 3 5 2 4 7 2" xfId="32879"/>
    <cellStyle name="Normal 3 5 2 4 8" xfId="22046"/>
    <cellStyle name="Normal 3 5 2 5" xfId="1358"/>
    <cellStyle name="Normal 3 5 2 5 2" xfId="2548"/>
    <cellStyle name="Normal 3 5 2 5 2 2" xfId="7147"/>
    <cellStyle name="Normal 3 5 2 5 2 2 2" xfId="17980"/>
    <cellStyle name="Normal 3 5 2 5 2 2 2 2" xfId="38992"/>
    <cellStyle name="Normal 3 5 2 5 2 2 3" xfId="28159"/>
    <cellStyle name="Normal 3 5 2 5 2 3" xfId="13381"/>
    <cellStyle name="Normal 3 5 2 5 2 3 2" xfId="34393"/>
    <cellStyle name="Normal 3 5 2 5 2 4" xfId="23560"/>
    <cellStyle name="Normal 3 5 2 5 3" xfId="4649"/>
    <cellStyle name="Normal 3 5 2 5 3 2" xfId="9248"/>
    <cellStyle name="Normal 3 5 2 5 3 2 2" xfId="20081"/>
    <cellStyle name="Normal 3 5 2 5 3 2 2 2" xfId="41093"/>
    <cellStyle name="Normal 3 5 2 5 3 2 3" xfId="30260"/>
    <cellStyle name="Normal 3 5 2 5 3 3" xfId="15482"/>
    <cellStyle name="Normal 3 5 2 5 3 3 2" xfId="36494"/>
    <cellStyle name="Normal 3 5 2 5 3 4" xfId="25661"/>
    <cellStyle name="Normal 3 5 2 5 4" xfId="5960"/>
    <cellStyle name="Normal 3 5 2 5 4 2" xfId="16793"/>
    <cellStyle name="Normal 3 5 2 5 4 2 2" xfId="37805"/>
    <cellStyle name="Normal 3 5 2 5 4 3" xfId="26972"/>
    <cellStyle name="Normal 3 5 2 5 5" xfId="12194"/>
    <cellStyle name="Normal 3 5 2 5 5 2" xfId="33206"/>
    <cellStyle name="Normal 3 5 2 5 6" xfId="22373"/>
    <cellStyle name="Normal 3 5 2 6" xfId="1718"/>
    <cellStyle name="Normal 3 5 2 6 2" xfId="6317"/>
    <cellStyle name="Normal 3 5 2 6 2 2" xfId="17150"/>
    <cellStyle name="Normal 3 5 2 6 2 2 2" xfId="38162"/>
    <cellStyle name="Normal 3 5 2 6 2 3" xfId="27329"/>
    <cellStyle name="Normal 3 5 2 6 3" xfId="12551"/>
    <cellStyle name="Normal 3 5 2 6 3 2" xfId="33563"/>
    <cellStyle name="Normal 3 5 2 6 4" xfId="22730"/>
    <cellStyle name="Normal 3 5 2 7" xfId="2843"/>
    <cellStyle name="Normal 3 5 2 7 2" xfId="7442"/>
    <cellStyle name="Normal 3 5 2 7 2 2" xfId="18275"/>
    <cellStyle name="Normal 3 5 2 7 2 2 2" xfId="39287"/>
    <cellStyle name="Normal 3 5 2 7 2 3" xfId="28454"/>
    <cellStyle name="Normal 3 5 2 7 3" xfId="13676"/>
    <cellStyle name="Normal 3 5 2 7 3 2" xfId="34688"/>
    <cellStyle name="Normal 3 5 2 7 4" xfId="23855"/>
    <cellStyle name="Normal 3 5 2 8" xfId="3824"/>
    <cellStyle name="Normal 3 5 2 8 2" xfId="8423"/>
    <cellStyle name="Normal 3 5 2 8 2 2" xfId="19256"/>
    <cellStyle name="Normal 3 5 2 8 2 2 2" xfId="40268"/>
    <cellStyle name="Normal 3 5 2 8 2 3" xfId="29435"/>
    <cellStyle name="Normal 3 5 2 8 3" xfId="14657"/>
    <cellStyle name="Normal 3 5 2 8 3 2" xfId="35669"/>
    <cellStyle name="Normal 3 5 2 8 4" xfId="24836"/>
    <cellStyle name="Normal 3 5 2 9" xfId="4979"/>
    <cellStyle name="Normal 3 5 2 9 2" xfId="15812"/>
    <cellStyle name="Normal 3 5 2 9 2 2" xfId="36824"/>
    <cellStyle name="Normal 3 5 2 9 3" xfId="25991"/>
    <cellStyle name="Normal 3 5 3" xfId="378"/>
    <cellStyle name="Normal 3 5 3 10" xfId="9631"/>
    <cellStyle name="Normal 3 5 3 10 2" xfId="20464"/>
    <cellStyle name="Normal 3 5 3 10 2 2" xfId="41476"/>
    <cellStyle name="Normal 3 5 3 10 3" xfId="30643"/>
    <cellStyle name="Normal 3 5 3 11" xfId="10612"/>
    <cellStyle name="Normal 3 5 3 11 2" xfId="31624"/>
    <cellStyle name="Normal 3 5 3 12" xfId="11266"/>
    <cellStyle name="Normal 3 5 3 12 2" xfId="32278"/>
    <cellStyle name="Normal 3 5 3 13" xfId="21445"/>
    <cellStyle name="Normal 3 5 3 2" xfId="589"/>
    <cellStyle name="Normal 3 5 3 2 10" xfId="10777"/>
    <cellStyle name="Normal 3 5 3 2 10 2" xfId="31789"/>
    <cellStyle name="Normal 3 5 3 2 11" xfId="11431"/>
    <cellStyle name="Normal 3 5 3 2 11 2" xfId="32443"/>
    <cellStyle name="Normal 3 5 3 2 12" xfId="21610"/>
    <cellStyle name="Normal 3 5 3 2 2" xfId="919"/>
    <cellStyle name="Normal 3 5 3 2 2 2" xfId="2268"/>
    <cellStyle name="Normal 3 5 3 2 2 2 2" xfId="6867"/>
    <cellStyle name="Normal 3 5 3 2 2 2 2 2" xfId="17700"/>
    <cellStyle name="Normal 3 5 3 2 2 2 2 2 2" xfId="38712"/>
    <cellStyle name="Normal 3 5 3 2 2 2 2 3" xfId="27879"/>
    <cellStyle name="Normal 3 5 3 2 2 2 3" xfId="13101"/>
    <cellStyle name="Normal 3 5 3 2 2 2 3 2" xfId="34113"/>
    <cellStyle name="Normal 3 5 3 2 2 2 4" xfId="23280"/>
    <cellStyle name="Normal 3 5 3 2 2 3" xfId="3388"/>
    <cellStyle name="Normal 3 5 3 2 2 3 2" xfId="7987"/>
    <cellStyle name="Normal 3 5 3 2 2 3 2 2" xfId="18820"/>
    <cellStyle name="Normal 3 5 3 2 2 3 2 2 2" xfId="39832"/>
    <cellStyle name="Normal 3 5 3 2 2 3 2 3" xfId="28999"/>
    <cellStyle name="Normal 3 5 3 2 2 3 3" xfId="14221"/>
    <cellStyle name="Normal 3 5 3 2 2 3 3 2" xfId="35233"/>
    <cellStyle name="Normal 3 5 3 2 2 3 4" xfId="24400"/>
    <cellStyle name="Normal 3 5 3 2 2 4" xfId="4369"/>
    <cellStyle name="Normal 3 5 3 2 2 4 2" xfId="8968"/>
    <cellStyle name="Normal 3 5 3 2 2 4 2 2" xfId="19801"/>
    <cellStyle name="Normal 3 5 3 2 2 4 2 2 2" xfId="40813"/>
    <cellStyle name="Normal 3 5 3 2 2 4 2 3" xfId="29980"/>
    <cellStyle name="Normal 3 5 3 2 2 4 3" xfId="15202"/>
    <cellStyle name="Normal 3 5 3 2 2 4 3 2" xfId="36214"/>
    <cellStyle name="Normal 3 5 3 2 2 4 4" xfId="25381"/>
    <cellStyle name="Normal 3 5 3 2 2 5" xfId="5524"/>
    <cellStyle name="Normal 3 5 3 2 2 5 2" xfId="16357"/>
    <cellStyle name="Normal 3 5 3 2 2 5 2 2" xfId="37369"/>
    <cellStyle name="Normal 3 5 3 2 2 5 3" xfId="26536"/>
    <cellStyle name="Normal 3 5 3 2 2 6" xfId="10123"/>
    <cellStyle name="Normal 3 5 3 2 2 6 2" xfId="20956"/>
    <cellStyle name="Normal 3 5 3 2 2 6 2 2" xfId="41968"/>
    <cellStyle name="Normal 3 5 3 2 2 6 3" xfId="31135"/>
    <cellStyle name="Normal 3 5 3 2 2 7" xfId="11104"/>
    <cellStyle name="Normal 3 5 3 2 2 7 2" xfId="32116"/>
    <cellStyle name="Normal 3 5 3 2 2 8" xfId="11758"/>
    <cellStyle name="Normal 3 5 3 2 2 8 2" xfId="32770"/>
    <cellStyle name="Normal 3 5 3 2 2 9" xfId="21937"/>
    <cellStyle name="Normal 3 5 3 2 3" xfId="1249"/>
    <cellStyle name="Normal 3 5 3 2 3 2" xfId="2734"/>
    <cellStyle name="Normal 3 5 3 2 3 2 2" xfId="7333"/>
    <cellStyle name="Normal 3 5 3 2 3 2 2 2" xfId="18166"/>
    <cellStyle name="Normal 3 5 3 2 3 2 2 2 2" xfId="39178"/>
    <cellStyle name="Normal 3 5 3 2 3 2 2 3" xfId="28345"/>
    <cellStyle name="Normal 3 5 3 2 3 2 3" xfId="13567"/>
    <cellStyle name="Normal 3 5 3 2 3 2 3 2" xfId="34579"/>
    <cellStyle name="Normal 3 5 3 2 3 2 4" xfId="23746"/>
    <cellStyle name="Normal 3 5 3 2 3 3" xfId="3715"/>
    <cellStyle name="Normal 3 5 3 2 3 3 2" xfId="8314"/>
    <cellStyle name="Normal 3 5 3 2 3 3 2 2" xfId="19147"/>
    <cellStyle name="Normal 3 5 3 2 3 3 2 2 2" xfId="40159"/>
    <cellStyle name="Normal 3 5 3 2 3 3 2 3" xfId="29326"/>
    <cellStyle name="Normal 3 5 3 2 3 3 3" xfId="14548"/>
    <cellStyle name="Normal 3 5 3 2 3 3 3 2" xfId="35560"/>
    <cellStyle name="Normal 3 5 3 2 3 3 4" xfId="24727"/>
    <cellStyle name="Normal 3 5 3 2 3 4" xfId="4870"/>
    <cellStyle name="Normal 3 5 3 2 3 4 2" xfId="9469"/>
    <cellStyle name="Normal 3 5 3 2 3 4 2 2" xfId="20302"/>
    <cellStyle name="Normal 3 5 3 2 3 4 2 2 2" xfId="41314"/>
    <cellStyle name="Normal 3 5 3 2 3 4 2 3" xfId="30481"/>
    <cellStyle name="Normal 3 5 3 2 3 4 3" xfId="15703"/>
    <cellStyle name="Normal 3 5 3 2 3 4 3 2" xfId="36715"/>
    <cellStyle name="Normal 3 5 3 2 3 4 4" xfId="25882"/>
    <cellStyle name="Normal 3 5 3 2 3 5" xfId="5851"/>
    <cellStyle name="Normal 3 5 3 2 3 5 2" xfId="16684"/>
    <cellStyle name="Normal 3 5 3 2 3 5 2 2" xfId="37696"/>
    <cellStyle name="Normal 3 5 3 2 3 5 3" xfId="26863"/>
    <cellStyle name="Normal 3 5 3 2 3 6" xfId="10450"/>
    <cellStyle name="Normal 3 5 3 2 3 6 2" xfId="21283"/>
    <cellStyle name="Normal 3 5 3 2 3 6 2 2" xfId="42295"/>
    <cellStyle name="Normal 3 5 3 2 3 6 3" xfId="31462"/>
    <cellStyle name="Normal 3 5 3 2 3 7" xfId="12085"/>
    <cellStyle name="Normal 3 5 3 2 3 7 2" xfId="33097"/>
    <cellStyle name="Normal 3 5 3 2 3 8" xfId="22264"/>
    <cellStyle name="Normal 3 5 3 2 4" xfId="1579"/>
    <cellStyle name="Normal 3 5 3 2 4 2" xfId="6178"/>
    <cellStyle name="Normal 3 5 3 2 4 2 2" xfId="17011"/>
    <cellStyle name="Normal 3 5 3 2 4 2 2 2" xfId="38023"/>
    <cellStyle name="Normal 3 5 3 2 4 2 3" xfId="27190"/>
    <cellStyle name="Normal 3 5 3 2 4 3" xfId="12412"/>
    <cellStyle name="Normal 3 5 3 2 4 3 2" xfId="33424"/>
    <cellStyle name="Normal 3 5 3 2 4 4" xfId="22591"/>
    <cellStyle name="Normal 3 5 3 2 5" xfId="1941"/>
    <cellStyle name="Normal 3 5 3 2 5 2" xfId="6540"/>
    <cellStyle name="Normal 3 5 3 2 5 2 2" xfId="17373"/>
    <cellStyle name="Normal 3 5 3 2 5 2 2 2" xfId="38385"/>
    <cellStyle name="Normal 3 5 3 2 5 2 3" xfId="27552"/>
    <cellStyle name="Normal 3 5 3 2 5 3" xfId="12774"/>
    <cellStyle name="Normal 3 5 3 2 5 3 2" xfId="33786"/>
    <cellStyle name="Normal 3 5 3 2 5 4" xfId="22953"/>
    <cellStyle name="Normal 3 5 3 2 6" xfId="3061"/>
    <cellStyle name="Normal 3 5 3 2 6 2" xfId="7660"/>
    <cellStyle name="Normal 3 5 3 2 6 2 2" xfId="18493"/>
    <cellStyle name="Normal 3 5 3 2 6 2 2 2" xfId="39505"/>
    <cellStyle name="Normal 3 5 3 2 6 2 3" xfId="28672"/>
    <cellStyle name="Normal 3 5 3 2 6 3" xfId="13894"/>
    <cellStyle name="Normal 3 5 3 2 6 3 2" xfId="34906"/>
    <cellStyle name="Normal 3 5 3 2 6 4" xfId="24073"/>
    <cellStyle name="Normal 3 5 3 2 7" xfId="4042"/>
    <cellStyle name="Normal 3 5 3 2 7 2" xfId="8641"/>
    <cellStyle name="Normal 3 5 3 2 7 2 2" xfId="19474"/>
    <cellStyle name="Normal 3 5 3 2 7 2 2 2" xfId="40486"/>
    <cellStyle name="Normal 3 5 3 2 7 2 3" xfId="29653"/>
    <cellStyle name="Normal 3 5 3 2 7 3" xfId="14875"/>
    <cellStyle name="Normal 3 5 3 2 7 3 2" xfId="35887"/>
    <cellStyle name="Normal 3 5 3 2 7 4" xfId="25054"/>
    <cellStyle name="Normal 3 5 3 2 8" xfId="5197"/>
    <cellStyle name="Normal 3 5 3 2 8 2" xfId="16030"/>
    <cellStyle name="Normal 3 5 3 2 8 2 2" xfId="37042"/>
    <cellStyle name="Normal 3 5 3 2 8 3" xfId="26209"/>
    <cellStyle name="Normal 3 5 3 2 9" xfId="9796"/>
    <cellStyle name="Normal 3 5 3 2 9 2" xfId="20629"/>
    <cellStyle name="Normal 3 5 3 2 9 2 2" xfId="41641"/>
    <cellStyle name="Normal 3 5 3 2 9 3" xfId="30808"/>
    <cellStyle name="Normal 3 5 3 3" xfId="752"/>
    <cellStyle name="Normal 3 5 3 3 2" xfId="2103"/>
    <cellStyle name="Normal 3 5 3 3 2 2" xfId="6702"/>
    <cellStyle name="Normal 3 5 3 3 2 2 2" xfId="17535"/>
    <cellStyle name="Normal 3 5 3 3 2 2 2 2" xfId="38547"/>
    <cellStyle name="Normal 3 5 3 3 2 2 3" xfId="27714"/>
    <cellStyle name="Normal 3 5 3 3 2 3" xfId="12936"/>
    <cellStyle name="Normal 3 5 3 3 2 3 2" xfId="33948"/>
    <cellStyle name="Normal 3 5 3 3 2 4" xfId="23115"/>
    <cellStyle name="Normal 3 5 3 3 3" xfId="3223"/>
    <cellStyle name="Normal 3 5 3 3 3 2" xfId="7822"/>
    <cellStyle name="Normal 3 5 3 3 3 2 2" xfId="18655"/>
    <cellStyle name="Normal 3 5 3 3 3 2 2 2" xfId="39667"/>
    <cellStyle name="Normal 3 5 3 3 3 2 3" xfId="28834"/>
    <cellStyle name="Normal 3 5 3 3 3 3" xfId="14056"/>
    <cellStyle name="Normal 3 5 3 3 3 3 2" xfId="35068"/>
    <cellStyle name="Normal 3 5 3 3 3 4" xfId="24235"/>
    <cellStyle name="Normal 3 5 3 3 4" xfId="4204"/>
    <cellStyle name="Normal 3 5 3 3 4 2" xfId="8803"/>
    <cellStyle name="Normal 3 5 3 3 4 2 2" xfId="19636"/>
    <cellStyle name="Normal 3 5 3 3 4 2 2 2" xfId="40648"/>
    <cellStyle name="Normal 3 5 3 3 4 2 3" xfId="29815"/>
    <cellStyle name="Normal 3 5 3 3 4 3" xfId="15037"/>
    <cellStyle name="Normal 3 5 3 3 4 3 2" xfId="36049"/>
    <cellStyle name="Normal 3 5 3 3 4 4" xfId="25216"/>
    <cellStyle name="Normal 3 5 3 3 5" xfId="5359"/>
    <cellStyle name="Normal 3 5 3 3 5 2" xfId="16192"/>
    <cellStyle name="Normal 3 5 3 3 5 2 2" xfId="37204"/>
    <cellStyle name="Normal 3 5 3 3 5 3" xfId="26371"/>
    <cellStyle name="Normal 3 5 3 3 6" xfId="9958"/>
    <cellStyle name="Normal 3 5 3 3 6 2" xfId="20791"/>
    <cellStyle name="Normal 3 5 3 3 6 2 2" xfId="41803"/>
    <cellStyle name="Normal 3 5 3 3 6 3" xfId="30970"/>
    <cellStyle name="Normal 3 5 3 3 7" xfId="10939"/>
    <cellStyle name="Normal 3 5 3 3 7 2" xfId="31951"/>
    <cellStyle name="Normal 3 5 3 3 8" xfId="11593"/>
    <cellStyle name="Normal 3 5 3 3 8 2" xfId="32605"/>
    <cellStyle name="Normal 3 5 3 3 9" xfId="21772"/>
    <cellStyle name="Normal 3 5 3 4" xfId="1082"/>
    <cellStyle name="Normal 3 5 3 4 2" xfId="2433"/>
    <cellStyle name="Normal 3 5 3 4 2 2" xfId="7032"/>
    <cellStyle name="Normal 3 5 3 4 2 2 2" xfId="17865"/>
    <cellStyle name="Normal 3 5 3 4 2 2 2 2" xfId="38877"/>
    <cellStyle name="Normal 3 5 3 4 2 2 3" xfId="28044"/>
    <cellStyle name="Normal 3 5 3 4 2 3" xfId="13266"/>
    <cellStyle name="Normal 3 5 3 4 2 3 2" xfId="34278"/>
    <cellStyle name="Normal 3 5 3 4 2 4" xfId="23445"/>
    <cellStyle name="Normal 3 5 3 4 3" xfId="3550"/>
    <cellStyle name="Normal 3 5 3 4 3 2" xfId="8149"/>
    <cellStyle name="Normal 3 5 3 4 3 2 2" xfId="18982"/>
    <cellStyle name="Normal 3 5 3 4 3 2 2 2" xfId="39994"/>
    <cellStyle name="Normal 3 5 3 4 3 2 3" xfId="29161"/>
    <cellStyle name="Normal 3 5 3 4 3 3" xfId="14383"/>
    <cellStyle name="Normal 3 5 3 4 3 3 2" xfId="35395"/>
    <cellStyle name="Normal 3 5 3 4 3 4" xfId="24562"/>
    <cellStyle name="Normal 3 5 3 4 4" xfId="4534"/>
    <cellStyle name="Normal 3 5 3 4 4 2" xfId="9133"/>
    <cellStyle name="Normal 3 5 3 4 4 2 2" xfId="19966"/>
    <cellStyle name="Normal 3 5 3 4 4 2 2 2" xfId="40978"/>
    <cellStyle name="Normal 3 5 3 4 4 2 3" xfId="30145"/>
    <cellStyle name="Normal 3 5 3 4 4 3" xfId="15367"/>
    <cellStyle name="Normal 3 5 3 4 4 3 2" xfId="36379"/>
    <cellStyle name="Normal 3 5 3 4 4 4" xfId="25546"/>
    <cellStyle name="Normal 3 5 3 4 5" xfId="5686"/>
    <cellStyle name="Normal 3 5 3 4 5 2" xfId="16519"/>
    <cellStyle name="Normal 3 5 3 4 5 2 2" xfId="37531"/>
    <cellStyle name="Normal 3 5 3 4 5 3" xfId="26698"/>
    <cellStyle name="Normal 3 5 3 4 6" xfId="10285"/>
    <cellStyle name="Normal 3 5 3 4 6 2" xfId="21118"/>
    <cellStyle name="Normal 3 5 3 4 6 2 2" xfId="42130"/>
    <cellStyle name="Normal 3 5 3 4 6 3" xfId="31297"/>
    <cellStyle name="Normal 3 5 3 4 7" xfId="11920"/>
    <cellStyle name="Normal 3 5 3 4 7 2" xfId="32932"/>
    <cellStyle name="Normal 3 5 3 4 8" xfId="22099"/>
    <cellStyle name="Normal 3 5 3 5" xfId="1412"/>
    <cellStyle name="Normal 3 5 3 5 2" xfId="2601"/>
    <cellStyle name="Normal 3 5 3 5 2 2" xfId="7200"/>
    <cellStyle name="Normal 3 5 3 5 2 2 2" xfId="18033"/>
    <cellStyle name="Normal 3 5 3 5 2 2 2 2" xfId="39045"/>
    <cellStyle name="Normal 3 5 3 5 2 2 3" xfId="28212"/>
    <cellStyle name="Normal 3 5 3 5 2 3" xfId="13434"/>
    <cellStyle name="Normal 3 5 3 5 2 3 2" xfId="34446"/>
    <cellStyle name="Normal 3 5 3 5 2 4" xfId="23613"/>
    <cellStyle name="Normal 3 5 3 5 3" xfId="4702"/>
    <cellStyle name="Normal 3 5 3 5 3 2" xfId="9301"/>
    <cellStyle name="Normal 3 5 3 5 3 2 2" xfId="20134"/>
    <cellStyle name="Normal 3 5 3 5 3 2 2 2" xfId="41146"/>
    <cellStyle name="Normal 3 5 3 5 3 2 3" xfId="30313"/>
    <cellStyle name="Normal 3 5 3 5 3 3" xfId="15535"/>
    <cellStyle name="Normal 3 5 3 5 3 3 2" xfId="36547"/>
    <cellStyle name="Normal 3 5 3 5 3 4" xfId="25714"/>
    <cellStyle name="Normal 3 5 3 5 4" xfId="6013"/>
    <cellStyle name="Normal 3 5 3 5 4 2" xfId="16846"/>
    <cellStyle name="Normal 3 5 3 5 4 2 2" xfId="37858"/>
    <cellStyle name="Normal 3 5 3 5 4 3" xfId="27025"/>
    <cellStyle name="Normal 3 5 3 5 5" xfId="12247"/>
    <cellStyle name="Normal 3 5 3 5 5 2" xfId="33259"/>
    <cellStyle name="Normal 3 5 3 5 6" xfId="22426"/>
    <cellStyle name="Normal 3 5 3 6" xfId="1771"/>
    <cellStyle name="Normal 3 5 3 6 2" xfId="6370"/>
    <cellStyle name="Normal 3 5 3 6 2 2" xfId="17203"/>
    <cellStyle name="Normal 3 5 3 6 2 2 2" xfId="38215"/>
    <cellStyle name="Normal 3 5 3 6 2 3" xfId="27382"/>
    <cellStyle name="Normal 3 5 3 6 3" xfId="12604"/>
    <cellStyle name="Normal 3 5 3 6 3 2" xfId="33616"/>
    <cellStyle name="Normal 3 5 3 6 4" xfId="22783"/>
    <cellStyle name="Normal 3 5 3 7" xfId="2896"/>
    <cellStyle name="Normal 3 5 3 7 2" xfId="7495"/>
    <cellStyle name="Normal 3 5 3 7 2 2" xfId="18328"/>
    <cellStyle name="Normal 3 5 3 7 2 2 2" xfId="39340"/>
    <cellStyle name="Normal 3 5 3 7 2 3" xfId="28507"/>
    <cellStyle name="Normal 3 5 3 7 3" xfId="13729"/>
    <cellStyle name="Normal 3 5 3 7 3 2" xfId="34741"/>
    <cellStyle name="Normal 3 5 3 7 4" xfId="23908"/>
    <cellStyle name="Normal 3 5 3 8" xfId="3877"/>
    <cellStyle name="Normal 3 5 3 8 2" xfId="8476"/>
    <cellStyle name="Normal 3 5 3 8 2 2" xfId="19309"/>
    <cellStyle name="Normal 3 5 3 8 2 2 2" xfId="40321"/>
    <cellStyle name="Normal 3 5 3 8 2 3" xfId="29488"/>
    <cellStyle name="Normal 3 5 3 8 3" xfId="14710"/>
    <cellStyle name="Normal 3 5 3 8 3 2" xfId="35722"/>
    <cellStyle name="Normal 3 5 3 8 4" xfId="24889"/>
    <cellStyle name="Normal 3 5 3 9" xfId="5032"/>
    <cellStyle name="Normal 3 5 3 9 2" xfId="15865"/>
    <cellStyle name="Normal 3 5 3 9 2 2" xfId="36877"/>
    <cellStyle name="Normal 3 5 3 9 3" xfId="26044"/>
    <cellStyle name="Normal 3 5 4" xfId="478"/>
    <cellStyle name="Normal 3 5 4 10" xfId="10668"/>
    <cellStyle name="Normal 3 5 4 10 2" xfId="31680"/>
    <cellStyle name="Normal 3 5 4 11" xfId="11322"/>
    <cellStyle name="Normal 3 5 4 11 2" xfId="32334"/>
    <cellStyle name="Normal 3 5 4 12" xfId="21501"/>
    <cellStyle name="Normal 3 5 4 2" xfId="808"/>
    <cellStyle name="Normal 3 5 4 2 2" xfId="2159"/>
    <cellStyle name="Normal 3 5 4 2 2 2" xfId="6758"/>
    <cellStyle name="Normal 3 5 4 2 2 2 2" xfId="17591"/>
    <cellStyle name="Normal 3 5 4 2 2 2 2 2" xfId="38603"/>
    <cellStyle name="Normal 3 5 4 2 2 2 3" xfId="27770"/>
    <cellStyle name="Normal 3 5 4 2 2 3" xfId="12992"/>
    <cellStyle name="Normal 3 5 4 2 2 3 2" xfId="34004"/>
    <cellStyle name="Normal 3 5 4 2 2 4" xfId="23171"/>
    <cellStyle name="Normal 3 5 4 2 3" xfId="3279"/>
    <cellStyle name="Normal 3 5 4 2 3 2" xfId="7878"/>
    <cellStyle name="Normal 3 5 4 2 3 2 2" xfId="18711"/>
    <cellStyle name="Normal 3 5 4 2 3 2 2 2" xfId="39723"/>
    <cellStyle name="Normal 3 5 4 2 3 2 3" xfId="28890"/>
    <cellStyle name="Normal 3 5 4 2 3 3" xfId="14112"/>
    <cellStyle name="Normal 3 5 4 2 3 3 2" xfId="35124"/>
    <cellStyle name="Normal 3 5 4 2 3 4" xfId="24291"/>
    <cellStyle name="Normal 3 5 4 2 4" xfId="4260"/>
    <cellStyle name="Normal 3 5 4 2 4 2" xfId="8859"/>
    <cellStyle name="Normal 3 5 4 2 4 2 2" xfId="19692"/>
    <cellStyle name="Normal 3 5 4 2 4 2 2 2" xfId="40704"/>
    <cellStyle name="Normal 3 5 4 2 4 2 3" xfId="29871"/>
    <cellStyle name="Normal 3 5 4 2 4 3" xfId="15093"/>
    <cellStyle name="Normal 3 5 4 2 4 3 2" xfId="36105"/>
    <cellStyle name="Normal 3 5 4 2 4 4" xfId="25272"/>
    <cellStyle name="Normal 3 5 4 2 5" xfId="5415"/>
    <cellStyle name="Normal 3 5 4 2 5 2" xfId="16248"/>
    <cellStyle name="Normal 3 5 4 2 5 2 2" xfId="37260"/>
    <cellStyle name="Normal 3 5 4 2 5 3" xfId="26427"/>
    <cellStyle name="Normal 3 5 4 2 6" xfId="10014"/>
    <cellStyle name="Normal 3 5 4 2 6 2" xfId="20847"/>
    <cellStyle name="Normal 3 5 4 2 6 2 2" xfId="41859"/>
    <cellStyle name="Normal 3 5 4 2 6 3" xfId="31026"/>
    <cellStyle name="Normal 3 5 4 2 7" xfId="10995"/>
    <cellStyle name="Normal 3 5 4 2 7 2" xfId="32007"/>
    <cellStyle name="Normal 3 5 4 2 8" xfId="11649"/>
    <cellStyle name="Normal 3 5 4 2 8 2" xfId="32661"/>
    <cellStyle name="Normal 3 5 4 2 9" xfId="21828"/>
    <cellStyle name="Normal 3 5 4 3" xfId="1138"/>
    <cellStyle name="Normal 3 5 4 3 2" xfId="1637"/>
    <cellStyle name="Normal 3 5 4 3 2 2" xfId="6236"/>
    <cellStyle name="Normal 3 5 4 3 2 2 2" xfId="17069"/>
    <cellStyle name="Normal 3 5 4 3 2 2 2 2" xfId="38081"/>
    <cellStyle name="Normal 3 5 4 3 2 2 3" xfId="27248"/>
    <cellStyle name="Normal 3 5 4 3 2 3" xfId="12470"/>
    <cellStyle name="Normal 3 5 4 3 2 3 2" xfId="33482"/>
    <cellStyle name="Normal 3 5 4 3 2 4" xfId="22649"/>
    <cellStyle name="Normal 3 5 4 3 3" xfId="3606"/>
    <cellStyle name="Normal 3 5 4 3 3 2" xfId="8205"/>
    <cellStyle name="Normal 3 5 4 3 3 2 2" xfId="19038"/>
    <cellStyle name="Normal 3 5 4 3 3 2 2 2" xfId="40050"/>
    <cellStyle name="Normal 3 5 4 3 3 2 3" xfId="29217"/>
    <cellStyle name="Normal 3 5 4 3 3 3" xfId="14439"/>
    <cellStyle name="Normal 3 5 4 3 3 3 2" xfId="35451"/>
    <cellStyle name="Normal 3 5 4 3 3 4" xfId="24618"/>
    <cellStyle name="Normal 3 5 4 3 4" xfId="4761"/>
    <cellStyle name="Normal 3 5 4 3 4 2" xfId="9360"/>
    <cellStyle name="Normal 3 5 4 3 4 2 2" xfId="20193"/>
    <cellStyle name="Normal 3 5 4 3 4 2 2 2" xfId="41205"/>
    <cellStyle name="Normal 3 5 4 3 4 2 3" xfId="30372"/>
    <cellStyle name="Normal 3 5 4 3 4 3" xfId="15594"/>
    <cellStyle name="Normal 3 5 4 3 4 3 2" xfId="36606"/>
    <cellStyle name="Normal 3 5 4 3 4 4" xfId="25773"/>
    <cellStyle name="Normal 3 5 4 3 5" xfId="5742"/>
    <cellStyle name="Normal 3 5 4 3 5 2" xfId="16575"/>
    <cellStyle name="Normal 3 5 4 3 5 2 2" xfId="37587"/>
    <cellStyle name="Normal 3 5 4 3 5 3" xfId="26754"/>
    <cellStyle name="Normal 3 5 4 3 6" xfId="10341"/>
    <cellStyle name="Normal 3 5 4 3 6 2" xfId="21174"/>
    <cellStyle name="Normal 3 5 4 3 6 2 2" xfId="42186"/>
    <cellStyle name="Normal 3 5 4 3 6 3" xfId="31353"/>
    <cellStyle name="Normal 3 5 4 3 7" xfId="11976"/>
    <cellStyle name="Normal 3 5 4 3 7 2" xfId="32988"/>
    <cellStyle name="Normal 3 5 4 3 8" xfId="22155"/>
    <cellStyle name="Normal 3 5 4 4" xfId="1468"/>
    <cellStyle name="Normal 3 5 4 4 2" xfId="6069"/>
    <cellStyle name="Normal 3 5 4 4 2 2" xfId="16902"/>
    <cellStyle name="Normal 3 5 4 4 2 2 2" xfId="37914"/>
    <cellStyle name="Normal 3 5 4 4 2 3" xfId="27081"/>
    <cellStyle name="Normal 3 5 4 4 3" xfId="12303"/>
    <cellStyle name="Normal 3 5 4 4 3 2" xfId="33315"/>
    <cellStyle name="Normal 3 5 4 4 4" xfId="22482"/>
    <cellStyle name="Normal 3 5 4 5" xfId="1832"/>
    <cellStyle name="Normal 3 5 4 5 2" xfId="6431"/>
    <cellStyle name="Normal 3 5 4 5 2 2" xfId="17264"/>
    <cellStyle name="Normal 3 5 4 5 2 2 2" xfId="38276"/>
    <cellStyle name="Normal 3 5 4 5 2 3" xfId="27443"/>
    <cellStyle name="Normal 3 5 4 5 3" xfId="12665"/>
    <cellStyle name="Normal 3 5 4 5 3 2" xfId="33677"/>
    <cellStyle name="Normal 3 5 4 5 4" xfId="22844"/>
    <cellStyle name="Normal 3 5 4 6" xfId="2952"/>
    <cellStyle name="Normal 3 5 4 6 2" xfId="7551"/>
    <cellStyle name="Normal 3 5 4 6 2 2" xfId="18384"/>
    <cellStyle name="Normal 3 5 4 6 2 2 2" xfId="39396"/>
    <cellStyle name="Normal 3 5 4 6 2 3" xfId="28563"/>
    <cellStyle name="Normal 3 5 4 6 3" xfId="13785"/>
    <cellStyle name="Normal 3 5 4 6 3 2" xfId="34797"/>
    <cellStyle name="Normal 3 5 4 6 4" xfId="23964"/>
    <cellStyle name="Normal 3 5 4 7" xfId="3933"/>
    <cellStyle name="Normal 3 5 4 7 2" xfId="8532"/>
    <cellStyle name="Normal 3 5 4 7 2 2" xfId="19365"/>
    <cellStyle name="Normal 3 5 4 7 2 2 2" xfId="40377"/>
    <cellStyle name="Normal 3 5 4 7 2 3" xfId="29544"/>
    <cellStyle name="Normal 3 5 4 7 3" xfId="14766"/>
    <cellStyle name="Normal 3 5 4 7 3 2" xfId="35778"/>
    <cellStyle name="Normal 3 5 4 7 4" xfId="24945"/>
    <cellStyle name="Normal 3 5 4 8" xfId="5088"/>
    <cellStyle name="Normal 3 5 4 8 2" xfId="15921"/>
    <cellStyle name="Normal 3 5 4 8 2 2" xfId="36933"/>
    <cellStyle name="Normal 3 5 4 8 3" xfId="26100"/>
    <cellStyle name="Normal 3 5 4 9" xfId="9687"/>
    <cellStyle name="Normal 3 5 4 9 2" xfId="20520"/>
    <cellStyle name="Normal 3 5 4 9 2 2" xfId="41532"/>
    <cellStyle name="Normal 3 5 4 9 3" xfId="30699"/>
    <cellStyle name="Normal 3 5 5" xfId="642"/>
    <cellStyle name="Normal 3 5 5 2" xfId="1994"/>
    <cellStyle name="Normal 3 5 5 2 2" xfId="6593"/>
    <cellStyle name="Normal 3 5 5 2 2 2" xfId="17426"/>
    <cellStyle name="Normal 3 5 5 2 2 2 2" xfId="38438"/>
    <cellStyle name="Normal 3 5 5 2 2 3" xfId="27605"/>
    <cellStyle name="Normal 3 5 5 2 3" xfId="12827"/>
    <cellStyle name="Normal 3 5 5 2 3 2" xfId="33839"/>
    <cellStyle name="Normal 3 5 5 2 4" xfId="23006"/>
    <cellStyle name="Normal 3 5 5 3" xfId="3114"/>
    <cellStyle name="Normal 3 5 5 3 2" xfId="7713"/>
    <cellStyle name="Normal 3 5 5 3 2 2" xfId="18546"/>
    <cellStyle name="Normal 3 5 5 3 2 2 2" xfId="39558"/>
    <cellStyle name="Normal 3 5 5 3 2 3" xfId="28725"/>
    <cellStyle name="Normal 3 5 5 3 3" xfId="13947"/>
    <cellStyle name="Normal 3 5 5 3 3 2" xfId="34959"/>
    <cellStyle name="Normal 3 5 5 3 4" xfId="24126"/>
    <cellStyle name="Normal 3 5 5 4" xfId="4095"/>
    <cellStyle name="Normal 3 5 5 4 2" xfId="8694"/>
    <cellStyle name="Normal 3 5 5 4 2 2" xfId="19527"/>
    <cellStyle name="Normal 3 5 5 4 2 2 2" xfId="40539"/>
    <cellStyle name="Normal 3 5 5 4 2 3" xfId="29706"/>
    <cellStyle name="Normal 3 5 5 4 3" xfId="14928"/>
    <cellStyle name="Normal 3 5 5 4 3 2" xfId="35940"/>
    <cellStyle name="Normal 3 5 5 4 4" xfId="25107"/>
    <cellStyle name="Normal 3 5 5 5" xfId="5250"/>
    <cellStyle name="Normal 3 5 5 5 2" xfId="16083"/>
    <cellStyle name="Normal 3 5 5 5 2 2" xfId="37095"/>
    <cellStyle name="Normal 3 5 5 5 3" xfId="26262"/>
    <cellStyle name="Normal 3 5 5 6" xfId="9849"/>
    <cellStyle name="Normal 3 5 5 6 2" xfId="20682"/>
    <cellStyle name="Normal 3 5 5 6 2 2" xfId="41694"/>
    <cellStyle name="Normal 3 5 5 6 3" xfId="30861"/>
    <cellStyle name="Normal 3 5 5 7" xfId="10830"/>
    <cellStyle name="Normal 3 5 5 7 2" xfId="31842"/>
    <cellStyle name="Normal 3 5 5 8" xfId="11484"/>
    <cellStyle name="Normal 3 5 5 8 2" xfId="32496"/>
    <cellStyle name="Normal 3 5 5 9" xfId="21663"/>
    <cellStyle name="Normal 3 5 6" xfId="972"/>
    <cellStyle name="Normal 3 5 6 2" xfId="2324"/>
    <cellStyle name="Normal 3 5 6 2 2" xfId="6923"/>
    <cellStyle name="Normal 3 5 6 2 2 2" xfId="17756"/>
    <cellStyle name="Normal 3 5 6 2 2 2 2" xfId="38768"/>
    <cellStyle name="Normal 3 5 6 2 2 3" xfId="27935"/>
    <cellStyle name="Normal 3 5 6 2 3" xfId="13157"/>
    <cellStyle name="Normal 3 5 6 2 3 2" xfId="34169"/>
    <cellStyle name="Normal 3 5 6 2 4" xfId="23336"/>
    <cellStyle name="Normal 3 5 6 3" xfId="3441"/>
    <cellStyle name="Normal 3 5 6 3 2" xfId="8040"/>
    <cellStyle name="Normal 3 5 6 3 2 2" xfId="18873"/>
    <cellStyle name="Normal 3 5 6 3 2 2 2" xfId="39885"/>
    <cellStyle name="Normal 3 5 6 3 2 3" xfId="29052"/>
    <cellStyle name="Normal 3 5 6 3 3" xfId="14274"/>
    <cellStyle name="Normal 3 5 6 3 3 2" xfId="35286"/>
    <cellStyle name="Normal 3 5 6 3 4" xfId="24453"/>
    <cellStyle name="Normal 3 5 6 4" xfId="4425"/>
    <cellStyle name="Normal 3 5 6 4 2" xfId="9024"/>
    <cellStyle name="Normal 3 5 6 4 2 2" xfId="19857"/>
    <cellStyle name="Normal 3 5 6 4 2 2 2" xfId="40869"/>
    <cellStyle name="Normal 3 5 6 4 2 3" xfId="30036"/>
    <cellStyle name="Normal 3 5 6 4 3" xfId="15258"/>
    <cellStyle name="Normal 3 5 6 4 3 2" xfId="36270"/>
    <cellStyle name="Normal 3 5 6 4 4" xfId="25437"/>
    <cellStyle name="Normal 3 5 6 5" xfId="5577"/>
    <cellStyle name="Normal 3 5 6 5 2" xfId="16410"/>
    <cellStyle name="Normal 3 5 6 5 2 2" xfId="37422"/>
    <cellStyle name="Normal 3 5 6 5 3" xfId="26589"/>
    <cellStyle name="Normal 3 5 6 6" xfId="10176"/>
    <cellStyle name="Normal 3 5 6 6 2" xfId="21009"/>
    <cellStyle name="Normal 3 5 6 6 2 2" xfId="42021"/>
    <cellStyle name="Normal 3 5 6 6 3" xfId="31188"/>
    <cellStyle name="Normal 3 5 6 7" xfId="11811"/>
    <cellStyle name="Normal 3 5 6 7 2" xfId="32823"/>
    <cellStyle name="Normal 3 5 6 8" xfId="21990"/>
    <cellStyle name="Normal 3 5 7" xfId="1302"/>
    <cellStyle name="Normal 3 5 7 2" xfId="2492"/>
    <cellStyle name="Normal 3 5 7 2 2" xfId="7091"/>
    <cellStyle name="Normal 3 5 7 2 2 2" xfId="17924"/>
    <cellStyle name="Normal 3 5 7 2 2 2 2" xfId="38936"/>
    <cellStyle name="Normal 3 5 7 2 2 3" xfId="28103"/>
    <cellStyle name="Normal 3 5 7 2 3" xfId="13325"/>
    <cellStyle name="Normal 3 5 7 2 3 2" xfId="34337"/>
    <cellStyle name="Normal 3 5 7 2 4" xfId="23504"/>
    <cellStyle name="Normal 3 5 7 3" xfId="4593"/>
    <cellStyle name="Normal 3 5 7 3 2" xfId="9192"/>
    <cellStyle name="Normal 3 5 7 3 2 2" xfId="20025"/>
    <cellStyle name="Normal 3 5 7 3 2 2 2" xfId="41037"/>
    <cellStyle name="Normal 3 5 7 3 2 3" xfId="30204"/>
    <cellStyle name="Normal 3 5 7 3 3" xfId="15426"/>
    <cellStyle name="Normal 3 5 7 3 3 2" xfId="36438"/>
    <cellStyle name="Normal 3 5 7 3 4" xfId="25605"/>
    <cellStyle name="Normal 3 5 7 4" xfId="5904"/>
    <cellStyle name="Normal 3 5 7 4 2" xfId="16737"/>
    <cellStyle name="Normal 3 5 7 4 2 2" xfId="37749"/>
    <cellStyle name="Normal 3 5 7 4 3" xfId="26916"/>
    <cellStyle name="Normal 3 5 7 5" xfId="12138"/>
    <cellStyle name="Normal 3 5 7 5 2" xfId="33150"/>
    <cellStyle name="Normal 3 5 7 6" xfId="22317"/>
    <cellStyle name="Normal 3 5 8" xfId="1662"/>
    <cellStyle name="Normal 3 5 8 2" xfId="6261"/>
    <cellStyle name="Normal 3 5 8 2 2" xfId="17094"/>
    <cellStyle name="Normal 3 5 8 2 2 2" xfId="38106"/>
    <cellStyle name="Normal 3 5 8 2 3" xfId="27273"/>
    <cellStyle name="Normal 3 5 8 3" xfId="12495"/>
    <cellStyle name="Normal 3 5 8 3 2" xfId="33507"/>
    <cellStyle name="Normal 3 5 8 4" xfId="22674"/>
    <cellStyle name="Normal 3 5 9" xfId="2787"/>
    <cellStyle name="Normal 3 5 9 2" xfId="7386"/>
    <cellStyle name="Normal 3 5 9 2 2" xfId="18219"/>
    <cellStyle name="Normal 3 5 9 2 2 2" xfId="39231"/>
    <cellStyle name="Normal 3 5 9 2 3" xfId="28398"/>
    <cellStyle name="Normal 3 5 9 3" xfId="13620"/>
    <cellStyle name="Normal 3 5 9 3 2" xfId="34632"/>
    <cellStyle name="Normal 3 5 9 4" xfId="23799"/>
    <cellStyle name="Normal 3 6" xfId="284"/>
    <cellStyle name="Normal 3 6 10" xfId="3784"/>
    <cellStyle name="Normal 3 6 10 2" xfId="8383"/>
    <cellStyle name="Normal 3 6 10 2 2" xfId="19216"/>
    <cellStyle name="Normal 3 6 10 2 2 2" xfId="40228"/>
    <cellStyle name="Normal 3 6 10 2 3" xfId="29395"/>
    <cellStyle name="Normal 3 6 10 3" xfId="14617"/>
    <cellStyle name="Normal 3 6 10 3 2" xfId="35629"/>
    <cellStyle name="Normal 3 6 10 4" xfId="24796"/>
    <cellStyle name="Normal 3 6 11" xfId="4939"/>
    <cellStyle name="Normal 3 6 11 2" xfId="15772"/>
    <cellStyle name="Normal 3 6 11 2 2" xfId="36784"/>
    <cellStyle name="Normal 3 6 11 3" xfId="25951"/>
    <cellStyle name="Normal 3 6 12" xfId="9538"/>
    <cellStyle name="Normal 3 6 12 2" xfId="20371"/>
    <cellStyle name="Normal 3 6 12 2 2" xfId="41383"/>
    <cellStyle name="Normal 3 6 12 3" xfId="30550"/>
    <cellStyle name="Normal 3 6 13" xfId="10519"/>
    <cellStyle name="Normal 3 6 13 2" xfId="31531"/>
    <cellStyle name="Normal 3 6 14" xfId="11173"/>
    <cellStyle name="Normal 3 6 14 2" xfId="32185"/>
    <cellStyle name="Normal 3 6 15" xfId="21352"/>
    <cellStyle name="Normal 3 6 2" xfId="340"/>
    <cellStyle name="Normal 3 6 2 10" xfId="9594"/>
    <cellStyle name="Normal 3 6 2 10 2" xfId="20427"/>
    <cellStyle name="Normal 3 6 2 10 2 2" xfId="41439"/>
    <cellStyle name="Normal 3 6 2 10 3" xfId="30606"/>
    <cellStyle name="Normal 3 6 2 11" xfId="10575"/>
    <cellStyle name="Normal 3 6 2 11 2" xfId="31587"/>
    <cellStyle name="Normal 3 6 2 12" xfId="11229"/>
    <cellStyle name="Normal 3 6 2 12 2" xfId="32241"/>
    <cellStyle name="Normal 3 6 2 13" xfId="21408"/>
    <cellStyle name="Normal 3 6 2 2" xfId="550"/>
    <cellStyle name="Normal 3 6 2 2 10" xfId="10740"/>
    <cellStyle name="Normal 3 6 2 2 10 2" xfId="31752"/>
    <cellStyle name="Normal 3 6 2 2 11" xfId="11394"/>
    <cellStyle name="Normal 3 6 2 2 11 2" xfId="32406"/>
    <cellStyle name="Normal 3 6 2 2 12" xfId="21573"/>
    <cellStyle name="Normal 3 6 2 2 2" xfId="880"/>
    <cellStyle name="Normal 3 6 2 2 2 2" xfId="2231"/>
    <cellStyle name="Normal 3 6 2 2 2 2 2" xfId="6830"/>
    <cellStyle name="Normal 3 6 2 2 2 2 2 2" xfId="17663"/>
    <cellStyle name="Normal 3 6 2 2 2 2 2 2 2" xfId="38675"/>
    <cellStyle name="Normal 3 6 2 2 2 2 2 3" xfId="27842"/>
    <cellStyle name="Normal 3 6 2 2 2 2 3" xfId="13064"/>
    <cellStyle name="Normal 3 6 2 2 2 2 3 2" xfId="34076"/>
    <cellStyle name="Normal 3 6 2 2 2 2 4" xfId="23243"/>
    <cellStyle name="Normal 3 6 2 2 2 3" xfId="3351"/>
    <cellStyle name="Normal 3 6 2 2 2 3 2" xfId="7950"/>
    <cellStyle name="Normal 3 6 2 2 2 3 2 2" xfId="18783"/>
    <cellStyle name="Normal 3 6 2 2 2 3 2 2 2" xfId="39795"/>
    <cellStyle name="Normal 3 6 2 2 2 3 2 3" xfId="28962"/>
    <cellStyle name="Normal 3 6 2 2 2 3 3" xfId="14184"/>
    <cellStyle name="Normal 3 6 2 2 2 3 3 2" xfId="35196"/>
    <cellStyle name="Normal 3 6 2 2 2 3 4" xfId="24363"/>
    <cellStyle name="Normal 3 6 2 2 2 4" xfId="4332"/>
    <cellStyle name="Normal 3 6 2 2 2 4 2" xfId="8931"/>
    <cellStyle name="Normal 3 6 2 2 2 4 2 2" xfId="19764"/>
    <cellStyle name="Normal 3 6 2 2 2 4 2 2 2" xfId="40776"/>
    <cellStyle name="Normal 3 6 2 2 2 4 2 3" xfId="29943"/>
    <cellStyle name="Normal 3 6 2 2 2 4 3" xfId="15165"/>
    <cellStyle name="Normal 3 6 2 2 2 4 3 2" xfId="36177"/>
    <cellStyle name="Normal 3 6 2 2 2 4 4" xfId="25344"/>
    <cellStyle name="Normal 3 6 2 2 2 5" xfId="5487"/>
    <cellStyle name="Normal 3 6 2 2 2 5 2" xfId="16320"/>
    <cellStyle name="Normal 3 6 2 2 2 5 2 2" xfId="37332"/>
    <cellStyle name="Normal 3 6 2 2 2 5 3" xfId="26499"/>
    <cellStyle name="Normal 3 6 2 2 2 6" xfId="10086"/>
    <cellStyle name="Normal 3 6 2 2 2 6 2" xfId="20919"/>
    <cellStyle name="Normal 3 6 2 2 2 6 2 2" xfId="41931"/>
    <cellStyle name="Normal 3 6 2 2 2 6 3" xfId="31098"/>
    <cellStyle name="Normal 3 6 2 2 2 7" xfId="11067"/>
    <cellStyle name="Normal 3 6 2 2 2 7 2" xfId="32079"/>
    <cellStyle name="Normal 3 6 2 2 2 8" xfId="11721"/>
    <cellStyle name="Normal 3 6 2 2 2 8 2" xfId="32733"/>
    <cellStyle name="Normal 3 6 2 2 2 9" xfId="21900"/>
    <cellStyle name="Normal 3 6 2 2 3" xfId="1210"/>
    <cellStyle name="Normal 3 6 2 2 3 2" xfId="2697"/>
    <cellStyle name="Normal 3 6 2 2 3 2 2" xfId="7296"/>
    <cellStyle name="Normal 3 6 2 2 3 2 2 2" xfId="18129"/>
    <cellStyle name="Normal 3 6 2 2 3 2 2 2 2" xfId="39141"/>
    <cellStyle name="Normal 3 6 2 2 3 2 2 3" xfId="28308"/>
    <cellStyle name="Normal 3 6 2 2 3 2 3" xfId="13530"/>
    <cellStyle name="Normal 3 6 2 2 3 2 3 2" xfId="34542"/>
    <cellStyle name="Normal 3 6 2 2 3 2 4" xfId="23709"/>
    <cellStyle name="Normal 3 6 2 2 3 3" xfId="3678"/>
    <cellStyle name="Normal 3 6 2 2 3 3 2" xfId="8277"/>
    <cellStyle name="Normal 3 6 2 2 3 3 2 2" xfId="19110"/>
    <cellStyle name="Normal 3 6 2 2 3 3 2 2 2" xfId="40122"/>
    <cellStyle name="Normal 3 6 2 2 3 3 2 3" xfId="29289"/>
    <cellStyle name="Normal 3 6 2 2 3 3 3" xfId="14511"/>
    <cellStyle name="Normal 3 6 2 2 3 3 3 2" xfId="35523"/>
    <cellStyle name="Normal 3 6 2 2 3 3 4" xfId="24690"/>
    <cellStyle name="Normal 3 6 2 2 3 4" xfId="4833"/>
    <cellStyle name="Normal 3 6 2 2 3 4 2" xfId="9432"/>
    <cellStyle name="Normal 3 6 2 2 3 4 2 2" xfId="20265"/>
    <cellStyle name="Normal 3 6 2 2 3 4 2 2 2" xfId="41277"/>
    <cellStyle name="Normal 3 6 2 2 3 4 2 3" xfId="30444"/>
    <cellStyle name="Normal 3 6 2 2 3 4 3" xfId="15666"/>
    <cellStyle name="Normal 3 6 2 2 3 4 3 2" xfId="36678"/>
    <cellStyle name="Normal 3 6 2 2 3 4 4" xfId="25845"/>
    <cellStyle name="Normal 3 6 2 2 3 5" xfId="5814"/>
    <cellStyle name="Normal 3 6 2 2 3 5 2" xfId="16647"/>
    <cellStyle name="Normal 3 6 2 2 3 5 2 2" xfId="37659"/>
    <cellStyle name="Normal 3 6 2 2 3 5 3" xfId="26826"/>
    <cellStyle name="Normal 3 6 2 2 3 6" xfId="10413"/>
    <cellStyle name="Normal 3 6 2 2 3 6 2" xfId="21246"/>
    <cellStyle name="Normal 3 6 2 2 3 6 2 2" xfId="42258"/>
    <cellStyle name="Normal 3 6 2 2 3 6 3" xfId="31425"/>
    <cellStyle name="Normal 3 6 2 2 3 7" xfId="12048"/>
    <cellStyle name="Normal 3 6 2 2 3 7 2" xfId="33060"/>
    <cellStyle name="Normal 3 6 2 2 3 8" xfId="22227"/>
    <cellStyle name="Normal 3 6 2 2 4" xfId="1540"/>
    <cellStyle name="Normal 3 6 2 2 4 2" xfId="6141"/>
    <cellStyle name="Normal 3 6 2 2 4 2 2" xfId="16974"/>
    <cellStyle name="Normal 3 6 2 2 4 2 2 2" xfId="37986"/>
    <cellStyle name="Normal 3 6 2 2 4 2 3" xfId="27153"/>
    <cellStyle name="Normal 3 6 2 2 4 3" xfId="12375"/>
    <cellStyle name="Normal 3 6 2 2 4 3 2" xfId="33387"/>
    <cellStyle name="Normal 3 6 2 2 4 4" xfId="22554"/>
    <cellStyle name="Normal 3 6 2 2 5" xfId="1904"/>
    <cellStyle name="Normal 3 6 2 2 5 2" xfId="6503"/>
    <cellStyle name="Normal 3 6 2 2 5 2 2" xfId="17336"/>
    <cellStyle name="Normal 3 6 2 2 5 2 2 2" xfId="38348"/>
    <cellStyle name="Normal 3 6 2 2 5 2 3" xfId="27515"/>
    <cellStyle name="Normal 3 6 2 2 5 3" xfId="12737"/>
    <cellStyle name="Normal 3 6 2 2 5 3 2" xfId="33749"/>
    <cellStyle name="Normal 3 6 2 2 5 4" xfId="22916"/>
    <cellStyle name="Normal 3 6 2 2 6" xfId="3024"/>
    <cellStyle name="Normal 3 6 2 2 6 2" xfId="7623"/>
    <cellStyle name="Normal 3 6 2 2 6 2 2" xfId="18456"/>
    <cellStyle name="Normal 3 6 2 2 6 2 2 2" xfId="39468"/>
    <cellStyle name="Normal 3 6 2 2 6 2 3" xfId="28635"/>
    <cellStyle name="Normal 3 6 2 2 6 3" xfId="13857"/>
    <cellStyle name="Normal 3 6 2 2 6 3 2" xfId="34869"/>
    <cellStyle name="Normal 3 6 2 2 6 4" xfId="24036"/>
    <cellStyle name="Normal 3 6 2 2 7" xfId="4005"/>
    <cellStyle name="Normal 3 6 2 2 7 2" xfId="8604"/>
    <cellStyle name="Normal 3 6 2 2 7 2 2" xfId="19437"/>
    <cellStyle name="Normal 3 6 2 2 7 2 2 2" xfId="40449"/>
    <cellStyle name="Normal 3 6 2 2 7 2 3" xfId="29616"/>
    <cellStyle name="Normal 3 6 2 2 7 3" xfId="14838"/>
    <cellStyle name="Normal 3 6 2 2 7 3 2" xfId="35850"/>
    <cellStyle name="Normal 3 6 2 2 7 4" xfId="25017"/>
    <cellStyle name="Normal 3 6 2 2 8" xfId="5160"/>
    <cellStyle name="Normal 3 6 2 2 8 2" xfId="15993"/>
    <cellStyle name="Normal 3 6 2 2 8 2 2" xfId="37005"/>
    <cellStyle name="Normal 3 6 2 2 8 3" xfId="26172"/>
    <cellStyle name="Normal 3 6 2 2 9" xfId="9759"/>
    <cellStyle name="Normal 3 6 2 2 9 2" xfId="20592"/>
    <cellStyle name="Normal 3 6 2 2 9 2 2" xfId="41604"/>
    <cellStyle name="Normal 3 6 2 2 9 3" xfId="30771"/>
    <cellStyle name="Normal 3 6 2 3" xfId="714"/>
    <cellStyle name="Normal 3 6 2 3 2" xfId="2066"/>
    <cellStyle name="Normal 3 6 2 3 2 2" xfId="6665"/>
    <cellStyle name="Normal 3 6 2 3 2 2 2" xfId="17498"/>
    <cellStyle name="Normal 3 6 2 3 2 2 2 2" xfId="38510"/>
    <cellStyle name="Normal 3 6 2 3 2 2 3" xfId="27677"/>
    <cellStyle name="Normal 3 6 2 3 2 3" xfId="12899"/>
    <cellStyle name="Normal 3 6 2 3 2 3 2" xfId="33911"/>
    <cellStyle name="Normal 3 6 2 3 2 4" xfId="23078"/>
    <cellStyle name="Normal 3 6 2 3 3" xfId="3186"/>
    <cellStyle name="Normal 3 6 2 3 3 2" xfId="7785"/>
    <cellStyle name="Normal 3 6 2 3 3 2 2" xfId="18618"/>
    <cellStyle name="Normal 3 6 2 3 3 2 2 2" xfId="39630"/>
    <cellStyle name="Normal 3 6 2 3 3 2 3" xfId="28797"/>
    <cellStyle name="Normal 3 6 2 3 3 3" xfId="14019"/>
    <cellStyle name="Normal 3 6 2 3 3 3 2" xfId="35031"/>
    <cellStyle name="Normal 3 6 2 3 3 4" xfId="24198"/>
    <cellStyle name="Normal 3 6 2 3 4" xfId="4167"/>
    <cellStyle name="Normal 3 6 2 3 4 2" xfId="8766"/>
    <cellStyle name="Normal 3 6 2 3 4 2 2" xfId="19599"/>
    <cellStyle name="Normal 3 6 2 3 4 2 2 2" xfId="40611"/>
    <cellStyle name="Normal 3 6 2 3 4 2 3" xfId="29778"/>
    <cellStyle name="Normal 3 6 2 3 4 3" xfId="15000"/>
    <cellStyle name="Normal 3 6 2 3 4 3 2" xfId="36012"/>
    <cellStyle name="Normal 3 6 2 3 4 4" xfId="25179"/>
    <cellStyle name="Normal 3 6 2 3 5" xfId="5322"/>
    <cellStyle name="Normal 3 6 2 3 5 2" xfId="16155"/>
    <cellStyle name="Normal 3 6 2 3 5 2 2" xfId="37167"/>
    <cellStyle name="Normal 3 6 2 3 5 3" xfId="26334"/>
    <cellStyle name="Normal 3 6 2 3 6" xfId="9921"/>
    <cellStyle name="Normal 3 6 2 3 6 2" xfId="20754"/>
    <cellStyle name="Normal 3 6 2 3 6 2 2" xfId="41766"/>
    <cellStyle name="Normal 3 6 2 3 6 3" xfId="30933"/>
    <cellStyle name="Normal 3 6 2 3 7" xfId="10902"/>
    <cellStyle name="Normal 3 6 2 3 7 2" xfId="31914"/>
    <cellStyle name="Normal 3 6 2 3 8" xfId="11556"/>
    <cellStyle name="Normal 3 6 2 3 8 2" xfId="32568"/>
    <cellStyle name="Normal 3 6 2 3 9" xfId="21735"/>
    <cellStyle name="Normal 3 6 2 4" xfId="1044"/>
    <cellStyle name="Normal 3 6 2 4 2" xfId="2396"/>
    <cellStyle name="Normal 3 6 2 4 2 2" xfId="6995"/>
    <cellStyle name="Normal 3 6 2 4 2 2 2" xfId="17828"/>
    <cellStyle name="Normal 3 6 2 4 2 2 2 2" xfId="38840"/>
    <cellStyle name="Normal 3 6 2 4 2 2 3" xfId="28007"/>
    <cellStyle name="Normal 3 6 2 4 2 3" xfId="13229"/>
    <cellStyle name="Normal 3 6 2 4 2 3 2" xfId="34241"/>
    <cellStyle name="Normal 3 6 2 4 2 4" xfId="23408"/>
    <cellStyle name="Normal 3 6 2 4 3" xfId="3513"/>
    <cellStyle name="Normal 3 6 2 4 3 2" xfId="8112"/>
    <cellStyle name="Normal 3 6 2 4 3 2 2" xfId="18945"/>
    <cellStyle name="Normal 3 6 2 4 3 2 2 2" xfId="39957"/>
    <cellStyle name="Normal 3 6 2 4 3 2 3" xfId="29124"/>
    <cellStyle name="Normal 3 6 2 4 3 3" xfId="14346"/>
    <cellStyle name="Normal 3 6 2 4 3 3 2" xfId="35358"/>
    <cellStyle name="Normal 3 6 2 4 3 4" xfId="24525"/>
    <cellStyle name="Normal 3 6 2 4 4" xfId="4497"/>
    <cellStyle name="Normal 3 6 2 4 4 2" xfId="9096"/>
    <cellStyle name="Normal 3 6 2 4 4 2 2" xfId="19929"/>
    <cellStyle name="Normal 3 6 2 4 4 2 2 2" xfId="40941"/>
    <cellStyle name="Normal 3 6 2 4 4 2 3" xfId="30108"/>
    <cellStyle name="Normal 3 6 2 4 4 3" xfId="15330"/>
    <cellStyle name="Normal 3 6 2 4 4 3 2" xfId="36342"/>
    <cellStyle name="Normal 3 6 2 4 4 4" xfId="25509"/>
    <cellStyle name="Normal 3 6 2 4 5" xfId="5649"/>
    <cellStyle name="Normal 3 6 2 4 5 2" xfId="16482"/>
    <cellStyle name="Normal 3 6 2 4 5 2 2" xfId="37494"/>
    <cellStyle name="Normal 3 6 2 4 5 3" xfId="26661"/>
    <cellStyle name="Normal 3 6 2 4 6" xfId="10248"/>
    <cellStyle name="Normal 3 6 2 4 6 2" xfId="21081"/>
    <cellStyle name="Normal 3 6 2 4 6 2 2" xfId="42093"/>
    <cellStyle name="Normal 3 6 2 4 6 3" xfId="31260"/>
    <cellStyle name="Normal 3 6 2 4 7" xfId="11883"/>
    <cellStyle name="Normal 3 6 2 4 7 2" xfId="32895"/>
    <cellStyle name="Normal 3 6 2 4 8" xfId="22062"/>
    <cellStyle name="Normal 3 6 2 5" xfId="1374"/>
    <cellStyle name="Normal 3 6 2 5 2" xfId="2564"/>
    <cellStyle name="Normal 3 6 2 5 2 2" xfId="7163"/>
    <cellStyle name="Normal 3 6 2 5 2 2 2" xfId="17996"/>
    <cellStyle name="Normal 3 6 2 5 2 2 2 2" xfId="39008"/>
    <cellStyle name="Normal 3 6 2 5 2 2 3" xfId="28175"/>
    <cellStyle name="Normal 3 6 2 5 2 3" xfId="13397"/>
    <cellStyle name="Normal 3 6 2 5 2 3 2" xfId="34409"/>
    <cellStyle name="Normal 3 6 2 5 2 4" xfId="23576"/>
    <cellStyle name="Normal 3 6 2 5 3" xfId="4665"/>
    <cellStyle name="Normal 3 6 2 5 3 2" xfId="9264"/>
    <cellStyle name="Normal 3 6 2 5 3 2 2" xfId="20097"/>
    <cellStyle name="Normal 3 6 2 5 3 2 2 2" xfId="41109"/>
    <cellStyle name="Normal 3 6 2 5 3 2 3" xfId="30276"/>
    <cellStyle name="Normal 3 6 2 5 3 3" xfId="15498"/>
    <cellStyle name="Normal 3 6 2 5 3 3 2" xfId="36510"/>
    <cellStyle name="Normal 3 6 2 5 3 4" xfId="25677"/>
    <cellStyle name="Normal 3 6 2 5 4" xfId="5976"/>
    <cellStyle name="Normal 3 6 2 5 4 2" xfId="16809"/>
    <cellStyle name="Normal 3 6 2 5 4 2 2" xfId="37821"/>
    <cellStyle name="Normal 3 6 2 5 4 3" xfId="26988"/>
    <cellStyle name="Normal 3 6 2 5 5" xfId="12210"/>
    <cellStyle name="Normal 3 6 2 5 5 2" xfId="33222"/>
    <cellStyle name="Normal 3 6 2 5 6" xfId="22389"/>
    <cellStyle name="Normal 3 6 2 6" xfId="1734"/>
    <cellStyle name="Normal 3 6 2 6 2" xfId="6333"/>
    <cellStyle name="Normal 3 6 2 6 2 2" xfId="17166"/>
    <cellStyle name="Normal 3 6 2 6 2 2 2" xfId="38178"/>
    <cellStyle name="Normal 3 6 2 6 2 3" xfId="27345"/>
    <cellStyle name="Normal 3 6 2 6 3" xfId="12567"/>
    <cellStyle name="Normal 3 6 2 6 3 2" xfId="33579"/>
    <cellStyle name="Normal 3 6 2 6 4" xfId="22746"/>
    <cellStyle name="Normal 3 6 2 7" xfId="2859"/>
    <cellStyle name="Normal 3 6 2 7 2" xfId="7458"/>
    <cellStyle name="Normal 3 6 2 7 2 2" xfId="18291"/>
    <cellStyle name="Normal 3 6 2 7 2 2 2" xfId="39303"/>
    <cellStyle name="Normal 3 6 2 7 2 3" xfId="28470"/>
    <cellStyle name="Normal 3 6 2 7 3" xfId="13692"/>
    <cellStyle name="Normal 3 6 2 7 3 2" xfId="34704"/>
    <cellStyle name="Normal 3 6 2 7 4" xfId="23871"/>
    <cellStyle name="Normal 3 6 2 8" xfId="3840"/>
    <cellStyle name="Normal 3 6 2 8 2" xfId="8439"/>
    <cellStyle name="Normal 3 6 2 8 2 2" xfId="19272"/>
    <cellStyle name="Normal 3 6 2 8 2 2 2" xfId="40284"/>
    <cellStyle name="Normal 3 6 2 8 2 3" xfId="29451"/>
    <cellStyle name="Normal 3 6 2 8 3" xfId="14673"/>
    <cellStyle name="Normal 3 6 2 8 3 2" xfId="35685"/>
    <cellStyle name="Normal 3 6 2 8 4" xfId="24852"/>
    <cellStyle name="Normal 3 6 2 9" xfId="4995"/>
    <cellStyle name="Normal 3 6 2 9 2" xfId="15828"/>
    <cellStyle name="Normal 3 6 2 9 2 2" xfId="36840"/>
    <cellStyle name="Normal 3 6 2 9 3" xfId="26007"/>
    <cellStyle name="Normal 3 6 3" xfId="394"/>
    <cellStyle name="Normal 3 6 3 10" xfId="9647"/>
    <cellStyle name="Normal 3 6 3 10 2" xfId="20480"/>
    <cellStyle name="Normal 3 6 3 10 2 2" xfId="41492"/>
    <cellStyle name="Normal 3 6 3 10 3" xfId="30659"/>
    <cellStyle name="Normal 3 6 3 11" xfId="10628"/>
    <cellStyle name="Normal 3 6 3 11 2" xfId="31640"/>
    <cellStyle name="Normal 3 6 3 12" xfId="11282"/>
    <cellStyle name="Normal 3 6 3 12 2" xfId="32294"/>
    <cellStyle name="Normal 3 6 3 13" xfId="21461"/>
    <cellStyle name="Normal 3 6 3 2" xfId="605"/>
    <cellStyle name="Normal 3 6 3 2 10" xfId="10793"/>
    <cellStyle name="Normal 3 6 3 2 10 2" xfId="31805"/>
    <cellStyle name="Normal 3 6 3 2 11" xfId="11447"/>
    <cellStyle name="Normal 3 6 3 2 11 2" xfId="32459"/>
    <cellStyle name="Normal 3 6 3 2 12" xfId="21626"/>
    <cellStyle name="Normal 3 6 3 2 2" xfId="935"/>
    <cellStyle name="Normal 3 6 3 2 2 2" xfId="2284"/>
    <cellStyle name="Normal 3 6 3 2 2 2 2" xfId="6883"/>
    <cellStyle name="Normal 3 6 3 2 2 2 2 2" xfId="17716"/>
    <cellStyle name="Normal 3 6 3 2 2 2 2 2 2" xfId="38728"/>
    <cellStyle name="Normal 3 6 3 2 2 2 2 3" xfId="27895"/>
    <cellStyle name="Normal 3 6 3 2 2 2 3" xfId="13117"/>
    <cellStyle name="Normal 3 6 3 2 2 2 3 2" xfId="34129"/>
    <cellStyle name="Normal 3 6 3 2 2 2 4" xfId="23296"/>
    <cellStyle name="Normal 3 6 3 2 2 3" xfId="3404"/>
    <cellStyle name="Normal 3 6 3 2 2 3 2" xfId="8003"/>
    <cellStyle name="Normal 3 6 3 2 2 3 2 2" xfId="18836"/>
    <cellStyle name="Normal 3 6 3 2 2 3 2 2 2" xfId="39848"/>
    <cellStyle name="Normal 3 6 3 2 2 3 2 3" xfId="29015"/>
    <cellStyle name="Normal 3 6 3 2 2 3 3" xfId="14237"/>
    <cellStyle name="Normal 3 6 3 2 2 3 3 2" xfId="35249"/>
    <cellStyle name="Normal 3 6 3 2 2 3 4" xfId="24416"/>
    <cellStyle name="Normal 3 6 3 2 2 4" xfId="4385"/>
    <cellStyle name="Normal 3 6 3 2 2 4 2" xfId="8984"/>
    <cellStyle name="Normal 3 6 3 2 2 4 2 2" xfId="19817"/>
    <cellStyle name="Normal 3 6 3 2 2 4 2 2 2" xfId="40829"/>
    <cellStyle name="Normal 3 6 3 2 2 4 2 3" xfId="29996"/>
    <cellStyle name="Normal 3 6 3 2 2 4 3" xfId="15218"/>
    <cellStyle name="Normal 3 6 3 2 2 4 3 2" xfId="36230"/>
    <cellStyle name="Normal 3 6 3 2 2 4 4" xfId="25397"/>
    <cellStyle name="Normal 3 6 3 2 2 5" xfId="5540"/>
    <cellStyle name="Normal 3 6 3 2 2 5 2" xfId="16373"/>
    <cellStyle name="Normal 3 6 3 2 2 5 2 2" xfId="37385"/>
    <cellStyle name="Normal 3 6 3 2 2 5 3" xfId="26552"/>
    <cellStyle name="Normal 3 6 3 2 2 6" xfId="10139"/>
    <cellStyle name="Normal 3 6 3 2 2 6 2" xfId="20972"/>
    <cellStyle name="Normal 3 6 3 2 2 6 2 2" xfId="41984"/>
    <cellStyle name="Normal 3 6 3 2 2 6 3" xfId="31151"/>
    <cellStyle name="Normal 3 6 3 2 2 7" xfId="11120"/>
    <cellStyle name="Normal 3 6 3 2 2 7 2" xfId="32132"/>
    <cellStyle name="Normal 3 6 3 2 2 8" xfId="11774"/>
    <cellStyle name="Normal 3 6 3 2 2 8 2" xfId="32786"/>
    <cellStyle name="Normal 3 6 3 2 2 9" xfId="21953"/>
    <cellStyle name="Normal 3 6 3 2 3" xfId="1265"/>
    <cellStyle name="Normal 3 6 3 2 3 2" xfId="2750"/>
    <cellStyle name="Normal 3 6 3 2 3 2 2" xfId="7349"/>
    <cellStyle name="Normal 3 6 3 2 3 2 2 2" xfId="18182"/>
    <cellStyle name="Normal 3 6 3 2 3 2 2 2 2" xfId="39194"/>
    <cellStyle name="Normal 3 6 3 2 3 2 2 3" xfId="28361"/>
    <cellStyle name="Normal 3 6 3 2 3 2 3" xfId="13583"/>
    <cellStyle name="Normal 3 6 3 2 3 2 3 2" xfId="34595"/>
    <cellStyle name="Normal 3 6 3 2 3 2 4" xfId="23762"/>
    <cellStyle name="Normal 3 6 3 2 3 3" xfId="3731"/>
    <cellStyle name="Normal 3 6 3 2 3 3 2" xfId="8330"/>
    <cellStyle name="Normal 3 6 3 2 3 3 2 2" xfId="19163"/>
    <cellStyle name="Normal 3 6 3 2 3 3 2 2 2" xfId="40175"/>
    <cellStyle name="Normal 3 6 3 2 3 3 2 3" xfId="29342"/>
    <cellStyle name="Normal 3 6 3 2 3 3 3" xfId="14564"/>
    <cellStyle name="Normal 3 6 3 2 3 3 3 2" xfId="35576"/>
    <cellStyle name="Normal 3 6 3 2 3 3 4" xfId="24743"/>
    <cellStyle name="Normal 3 6 3 2 3 4" xfId="4886"/>
    <cellStyle name="Normal 3 6 3 2 3 4 2" xfId="9485"/>
    <cellStyle name="Normal 3 6 3 2 3 4 2 2" xfId="20318"/>
    <cellStyle name="Normal 3 6 3 2 3 4 2 2 2" xfId="41330"/>
    <cellStyle name="Normal 3 6 3 2 3 4 2 3" xfId="30497"/>
    <cellStyle name="Normal 3 6 3 2 3 4 3" xfId="15719"/>
    <cellStyle name="Normal 3 6 3 2 3 4 3 2" xfId="36731"/>
    <cellStyle name="Normal 3 6 3 2 3 4 4" xfId="25898"/>
    <cellStyle name="Normal 3 6 3 2 3 5" xfId="5867"/>
    <cellStyle name="Normal 3 6 3 2 3 5 2" xfId="16700"/>
    <cellStyle name="Normal 3 6 3 2 3 5 2 2" xfId="37712"/>
    <cellStyle name="Normal 3 6 3 2 3 5 3" xfId="26879"/>
    <cellStyle name="Normal 3 6 3 2 3 6" xfId="10466"/>
    <cellStyle name="Normal 3 6 3 2 3 6 2" xfId="21299"/>
    <cellStyle name="Normal 3 6 3 2 3 6 2 2" xfId="42311"/>
    <cellStyle name="Normal 3 6 3 2 3 6 3" xfId="31478"/>
    <cellStyle name="Normal 3 6 3 2 3 7" xfId="12101"/>
    <cellStyle name="Normal 3 6 3 2 3 7 2" xfId="33113"/>
    <cellStyle name="Normal 3 6 3 2 3 8" xfId="22280"/>
    <cellStyle name="Normal 3 6 3 2 4" xfId="1595"/>
    <cellStyle name="Normal 3 6 3 2 4 2" xfId="6194"/>
    <cellStyle name="Normal 3 6 3 2 4 2 2" xfId="17027"/>
    <cellStyle name="Normal 3 6 3 2 4 2 2 2" xfId="38039"/>
    <cellStyle name="Normal 3 6 3 2 4 2 3" xfId="27206"/>
    <cellStyle name="Normal 3 6 3 2 4 3" xfId="12428"/>
    <cellStyle name="Normal 3 6 3 2 4 3 2" xfId="33440"/>
    <cellStyle name="Normal 3 6 3 2 4 4" xfId="22607"/>
    <cellStyle name="Normal 3 6 3 2 5" xfId="1957"/>
    <cellStyle name="Normal 3 6 3 2 5 2" xfId="6556"/>
    <cellStyle name="Normal 3 6 3 2 5 2 2" xfId="17389"/>
    <cellStyle name="Normal 3 6 3 2 5 2 2 2" xfId="38401"/>
    <cellStyle name="Normal 3 6 3 2 5 2 3" xfId="27568"/>
    <cellStyle name="Normal 3 6 3 2 5 3" xfId="12790"/>
    <cellStyle name="Normal 3 6 3 2 5 3 2" xfId="33802"/>
    <cellStyle name="Normal 3 6 3 2 5 4" xfId="22969"/>
    <cellStyle name="Normal 3 6 3 2 6" xfId="3077"/>
    <cellStyle name="Normal 3 6 3 2 6 2" xfId="7676"/>
    <cellStyle name="Normal 3 6 3 2 6 2 2" xfId="18509"/>
    <cellStyle name="Normal 3 6 3 2 6 2 2 2" xfId="39521"/>
    <cellStyle name="Normal 3 6 3 2 6 2 3" xfId="28688"/>
    <cellStyle name="Normal 3 6 3 2 6 3" xfId="13910"/>
    <cellStyle name="Normal 3 6 3 2 6 3 2" xfId="34922"/>
    <cellStyle name="Normal 3 6 3 2 6 4" xfId="24089"/>
    <cellStyle name="Normal 3 6 3 2 7" xfId="4058"/>
    <cellStyle name="Normal 3 6 3 2 7 2" xfId="8657"/>
    <cellStyle name="Normal 3 6 3 2 7 2 2" xfId="19490"/>
    <cellStyle name="Normal 3 6 3 2 7 2 2 2" xfId="40502"/>
    <cellStyle name="Normal 3 6 3 2 7 2 3" xfId="29669"/>
    <cellStyle name="Normal 3 6 3 2 7 3" xfId="14891"/>
    <cellStyle name="Normal 3 6 3 2 7 3 2" xfId="35903"/>
    <cellStyle name="Normal 3 6 3 2 7 4" xfId="25070"/>
    <cellStyle name="Normal 3 6 3 2 8" xfId="5213"/>
    <cellStyle name="Normal 3 6 3 2 8 2" xfId="16046"/>
    <cellStyle name="Normal 3 6 3 2 8 2 2" xfId="37058"/>
    <cellStyle name="Normal 3 6 3 2 8 3" xfId="26225"/>
    <cellStyle name="Normal 3 6 3 2 9" xfId="9812"/>
    <cellStyle name="Normal 3 6 3 2 9 2" xfId="20645"/>
    <cellStyle name="Normal 3 6 3 2 9 2 2" xfId="41657"/>
    <cellStyle name="Normal 3 6 3 2 9 3" xfId="30824"/>
    <cellStyle name="Normal 3 6 3 3" xfId="768"/>
    <cellStyle name="Normal 3 6 3 3 2" xfId="2119"/>
    <cellStyle name="Normal 3 6 3 3 2 2" xfId="6718"/>
    <cellStyle name="Normal 3 6 3 3 2 2 2" xfId="17551"/>
    <cellStyle name="Normal 3 6 3 3 2 2 2 2" xfId="38563"/>
    <cellStyle name="Normal 3 6 3 3 2 2 3" xfId="27730"/>
    <cellStyle name="Normal 3 6 3 3 2 3" xfId="12952"/>
    <cellStyle name="Normal 3 6 3 3 2 3 2" xfId="33964"/>
    <cellStyle name="Normal 3 6 3 3 2 4" xfId="23131"/>
    <cellStyle name="Normal 3 6 3 3 3" xfId="3239"/>
    <cellStyle name="Normal 3 6 3 3 3 2" xfId="7838"/>
    <cellStyle name="Normal 3 6 3 3 3 2 2" xfId="18671"/>
    <cellStyle name="Normal 3 6 3 3 3 2 2 2" xfId="39683"/>
    <cellStyle name="Normal 3 6 3 3 3 2 3" xfId="28850"/>
    <cellStyle name="Normal 3 6 3 3 3 3" xfId="14072"/>
    <cellStyle name="Normal 3 6 3 3 3 3 2" xfId="35084"/>
    <cellStyle name="Normal 3 6 3 3 3 4" xfId="24251"/>
    <cellStyle name="Normal 3 6 3 3 4" xfId="4220"/>
    <cellStyle name="Normal 3 6 3 3 4 2" xfId="8819"/>
    <cellStyle name="Normal 3 6 3 3 4 2 2" xfId="19652"/>
    <cellStyle name="Normal 3 6 3 3 4 2 2 2" xfId="40664"/>
    <cellStyle name="Normal 3 6 3 3 4 2 3" xfId="29831"/>
    <cellStyle name="Normal 3 6 3 3 4 3" xfId="15053"/>
    <cellStyle name="Normal 3 6 3 3 4 3 2" xfId="36065"/>
    <cellStyle name="Normal 3 6 3 3 4 4" xfId="25232"/>
    <cellStyle name="Normal 3 6 3 3 5" xfId="5375"/>
    <cellStyle name="Normal 3 6 3 3 5 2" xfId="16208"/>
    <cellStyle name="Normal 3 6 3 3 5 2 2" xfId="37220"/>
    <cellStyle name="Normal 3 6 3 3 5 3" xfId="26387"/>
    <cellStyle name="Normal 3 6 3 3 6" xfId="9974"/>
    <cellStyle name="Normal 3 6 3 3 6 2" xfId="20807"/>
    <cellStyle name="Normal 3 6 3 3 6 2 2" xfId="41819"/>
    <cellStyle name="Normal 3 6 3 3 6 3" xfId="30986"/>
    <cellStyle name="Normal 3 6 3 3 7" xfId="10955"/>
    <cellStyle name="Normal 3 6 3 3 7 2" xfId="31967"/>
    <cellStyle name="Normal 3 6 3 3 8" xfId="11609"/>
    <cellStyle name="Normal 3 6 3 3 8 2" xfId="32621"/>
    <cellStyle name="Normal 3 6 3 3 9" xfId="21788"/>
    <cellStyle name="Normal 3 6 3 4" xfId="1098"/>
    <cellStyle name="Normal 3 6 3 4 2" xfId="2449"/>
    <cellStyle name="Normal 3 6 3 4 2 2" xfId="7048"/>
    <cellStyle name="Normal 3 6 3 4 2 2 2" xfId="17881"/>
    <cellStyle name="Normal 3 6 3 4 2 2 2 2" xfId="38893"/>
    <cellStyle name="Normal 3 6 3 4 2 2 3" xfId="28060"/>
    <cellStyle name="Normal 3 6 3 4 2 3" xfId="13282"/>
    <cellStyle name="Normal 3 6 3 4 2 3 2" xfId="34294"/>
    <cellStyle name="Normal 3 6 3 4 2 4" xfId="23461"/>
    <cellStyle name="Normal 3 6 3 4 3" xfId="3566"/>
    <cellStyle name="Normal 3 6 3 4 3 2" xfId="8165"/>
    <cellStyle name="Normal 3 6 3 4 3 2 2" xfId="18998"/>
    <cellStyle name="Normal 3 6 3 4 3 2 2 2" xfId="40010"/>
    <cellStyle name="Normal 3 6 3 4 3 2 3" xfId="29177"/>
    <cellStyle name="Normal 3 6 3 4 3 3" xfId="14399"/>
    <cellStyle name="Normal 3 6 3 4 3 3 2" xfId="35411"/>
    <cellStyle name="Normal 3 6 3 4 3 4" xfId="24578"/>
    <cellStyle name="Normal 3 6 3 4 4" xfId="4550"/>
    <cellStyle name="Normal 3 6 3 4 4 2" xfId="9149"/>
    <cellStyle name="Normal 3 6 3 4 4 2 2" xfId="19982"/>
    <cellStyle name="Normal 3 6 3 4 4 2 2 2" xfId="40994"/>
    <cellStyle name="Normal 3 6 3 4 4 2 3" xfId="30161"/>
    <cellStyle name="Normal 3 6 3 4 4 3" xfId="15383"/>
    <cellStyle name="Normal 3 6 3 4 4 3 2" xfId="36395"/>
    <cellStyle name="Normal 3 6 3 4 4 4" xfId="25562"/>
    <cellStyle name="Normal 3 6 3 4 5" xfId="5702"/>
    <cellStyle name="Normal 3 6 3 4 5 2" xfId="16535"/>
    <cellStyle name="Normal 3 6 3 4 5 2 2" xfId="37547"/>
    <cellStyle name="Normal 3 6 3 4 5 3" xfId="26714"/>
    <cellStyle name="Normal 3 6 3 4 6" xfId="10301"/>
    <cellStyle name="Normal 3 6 3 4 6 2" xfId="21134"/>
    <cellStyle name="Normal 3 6 3 4 6 2 2" xfId="42146"/>
    <cellStyle name="Normal 3 6 3 4 6 3" xfId="31313"/>
    <cellStyle name="Normal 3 6 3 4 7" xfId="11936"/>
    <cellStyle name="Normal 3 6 3 4 7 2" xfId="32948"/>
    <cellStyle name="Normal 3 6 3 4 8" xfId="22115"/>
    <cellStyle name="Normal 3 6 3 5" xfId="1428"/>
    <cellStyle name="Normal 3 6 3 5 2" xfId="2617"/>
    <cellStyle name="Normal 3 6 3 5 2 2" xfId="7216"/>
    <cellStyle name="Normal 3 6 3 5 2 2 2" xfId="18049"/>
    <cellStyle name="Normal 3 6 3 5 2 2 2 2" xfId="39061"/>
    <cellStyle name="Normal 3 6 3 5 2 2 3" xfId="28228"/>
    <cellStyle name="Normal 3 6 3 5 2 3" xfId="13450"/>
    <cellStyle name="Normal 3 6 3 5 2 3 2" xfId="34462"/>
    <cellStyle name="Normal 3 6 3 5 2 4" xfId="23629"/>
    <cellStyle name="Normal 3 6 3 5 3" xfId="4718"/>
    <cellStyle name="Normal 3 6 3 5 3 2" xfId="9317"/>
    <cellStyle name="Normal 3 6 3 5 3 2 2" xfId="20150"/>
    <cellStyle name="Normal 3 6 3 5 3 2 2 2" xfId="41162"/>
    <cellStyle name="Normal 3 6 3 5 3 2 3" xfId="30329"/>
    <cellStyle name="Normal 3 6 3 5 3 3" xfId="15551"/>
    <cellStyle name="Normal 3 6 3 5 3 3 2" xfId="36563"/>
    <cellStyle name="Normal 3 6 3 5 3 4" xfId="25730"/>
    <cellStyle name="Normal 3 6 3 5 4" xfId="6029"/>
    <cellStyle name="Normal 3 6 3 5 4 2" xfId="16862"/>
    <cellStyle name="Normal 3 6 3 5 4 2 2" xfId="37874"/>
    <cellStyle name="Normal 3 6 3 5 4 3" xfId="27041"/>
    <cellStyle name="Normal 3 6 3 5 5" xfId="12263"/>
    <cellStyle name="Normal 3 6 3 5 5 2" xfId="33275"/>
    <cellStyle name="Normal 3 6 3 5 6" xfId="22442"/>
    <cellStyle name="Normal 3 6 3 6" xfId="1787"/>
    <cellStyle name="Normal 3 6 3 6 2" xfId="6386"/>
    <cellStyle name="Normal 3 6 3 6 2 2" xfId="17219"/>
    <cellStyle name="Normal 3 6 3 6 2 2 2" xfId="38231"/>
    <cellStyle name="Normal 3 6 3 6 2 3" xfId="27398"/>
    <cellStyle name="Normal 3 6 3 6 3" xfId="12620"/>
    <cellStyle name="Normal 3 6 3 6 3 2" xfId="33632"/>
    <cellStyle name="Normal 3 6 3 6 4" xfId="22799"/>
    <cellStyle name="Normal 3 6 3 7" xfId="2912"/>
    <cellStyle name="Normal 3 6 3 7 2" xfId="7511"/>
    <cellStyle name="Normal 3 6 3 7 2 2" xfId="18344"/>
    <cellStyle name="Normal 3 6 3 7 2 2 2" xfId="39356"/>
    <cellStyle name="Normal 3 6 3 7 2 3" xfId="28523"/>
    <cellStyle name="Normal 3 6 3 7 3" xfId="13745"/>
    <cellStyle name="Normal 3 6 3 7 3 2" xfId="34757"/>
    <cellStyle name="Normal 3 6 3 7 4" xfId="23924"/>
    <cellStyle name="Normal 3 6 3 8" xfId="3893"/>
    <cellStyle name="Normal 3 6 3 8 2" xfId="8492"/>
    <cellStyle name="Normal 3 6 3 8 2 2" xfId="19325"/>
    <cellStyle name="Normal 3 6 3 8 2 2 2" xfId="40337"/>
    <cellStyle name="Normal 3 6 3 8 2 3" xfId="29504"/>
    <cellStyle name="Normal 3 6 3 8 3" xfId="14726"/>
    <cellStyle name="Normal 3 6 3 8 3 2" xfId="35738"/>
    <cellStyle name="Normal 3 6 3 8 4" xfId="24905"/>
    <cellStyle name="Normal 3 6 3 9" xfId="5048"/>
    <cellStyle name="Normal 3 6 3 9 2" xfId="15881"/>
    <cellStyle name="Normal 3 6 3 9 2 2" xfId="36893"/>
    <cellStyle name="Normal 3 6 3 9 3" xfId="26060"/>
    <cellStyle name="Normal 3 6 4" xfId="494"/>
    <cellStyle name="Normal 3 6 4 10" xfId="10684"/>
    <cellStyle name="Normal 3 6 4 10 2" xfId="31696"/>
    <cellStyle name="Normal 3 6 4 11" xfId="11338"/>
    <cellStyle name="Normal 3 6 4 11 2" xfId="32350"/>
    <cellStyle name="Normal 3 6 4 12" xfId="21517"/>
    <cellStyle name="Normal 3 6 4 2" xfId="824"/>
    <cellStyle name="Normal 3 6 4 2 2" xfId="2175"/>
    <cellStyle name="Normal 3 6 4 2 2 2" xfId="6774"/>
    <cellStyle name="Normal 3 6 4 2 2 2 2" xfId="17607"/>
    <cellStyle name="Normal 3 6 4 2 2 2 2 2" xfId="38619"/>
    <cellStyle name="Normal 3 6 4 2 2 2 3" xfId="27786"/>
    <cellStyle name="Normal 3 6 4 2 2 3" xfId="13008"/>
    <cellStyle name="Normal 3 6 4 2 2 3 2" xfId="34020"/>
    <cellStyle name="Normal 3 6 4 2 2 4" xfId="23187"/>
    <cellStyle name="Normal 3 6 4 2 3" xfId="3295"/>
    <cellStyle name="Normal 3 6 4 2 3 2" xfId="7894"/>
    <cellStyle name="Normal 3 6 4 2 3 2 2" xfId="18727"/>
    <cellStyle name="Normal 3 6 4 2 3 2 2 2" xfId="39739"/>
    <cellStyle name="Normal 3 6 4 2 3 2 3" xfId="28906"/>
    <cellStyle name="Normal 3 6 4 2 3 3" xfId="14128"/>
    <cellStyle name="Normal 3 6 4 2 3 3 2" xfId="35140"/>
    <cellStyle name="Normal 3 6 4 2 3 4" xfId="24307"/>
    <cellStyle name="Normal 3 6 4 2 4" xfId="4276"/>
    <cellStyle name="Normal 3 6 4 2 4 2" xfId="8875"/>
    <cellStyle name="Normal 3 6 4 2 4 2 2" xfId="19708"/>
    <cellStyle name="Normal 3 6 4 2 4 2 2 2" xfId="40720"/>
    <cellStyle name="Normal 3 6 4 2 4 2 3" xfId="29887"/>
    <cellStyle name="Normal 3 6 4 2 4 3" xfId="15109"/>
    <cellStyle name="Normal 3 6 4 2 4 3 2" xfId="36121"/>
    <cellStyle name="Normal 3 6 4 2 4 4" xfId="25288"/>
    <cellStyle name="Normal 3 6 4 2 5" xfId="5431"/>
    <cellStyle name="Normal 3 6 4 2 5 2" xfId="16264"/>
    <cellStyle name="Normal 3 6 4 2 5 2 2" xfId="37276"/>
    <cellStyle name="Normal 3 6 4 2 5 3" xfId="26443"/>
    <cellStyle name="Normal 3 6 4 2 6" xfId="10030"/>
    <cellStyle name="Normal 3 6 4 2 6 2" xfId="20863"/>
    <cellStyle name="Normal 3 6 4 2 6 2 2" xfId="41875"/>
    <cellStyle name="Normal 3 6 4 2 6 3" xfId="31042"/>
    <cellStyle name="Normal 3 6 4 2 7" xfId="11011"/>
    <cellStyle name="Normal 3 6 4 2 7 2" xfId="32023"/>
    <cellStyle name="Normal 3 6 4 2 8" xfId="11665"/>
    <cellStyle name="Normal 3 6 4 2 8 2" xfId="32677"/>
    <cellStyle name="Normal 3 6 4 2 9" xfId="21844"/>
    <cellStyle name="Normal 3 6 4 3" xfId="1154"/>
    <cellStyle name="Normal 3 6 4 3 2" xfId="1626"/>
    <cellStyle name="Normal 3 6 4 3 2 2" xfId="6225"/>
    <cellStyle name="Normal 3 6 4 3 2 2 2" xfId="17058"/>
    <cellStyle name="Normal 3 6 4 3 2 2 2 2" xfId="38070"/>
    <cellStyle name="Normal 3 6 4 3 2 2 3" xfId="27237"/>
    <cellStyle name="Normal 3 6 4 3 2 3" xfId="12459"/>
    <cellStyle name="Normal 3 6 4 3 2 3 2" xfId="33471"/>
    <cellStyle name="Normal 3 6 4 3 2 4" xfId="22638"/>
    <cellStyle name="Normal 3 6 4 3 3" xfId="3622"/>
    <cellStyle name="Normal 3 6 4 3 3 2" xfId="8221"/>
    <cellStyle name="Normal 3 6 4 3 3 2 2" xfId="19054"/>
    <cellStyle name="Normal 3 6 4 3 3 2 2 2" xfId="40066"/>
    <cellStyle name="Normal 3 6 4 3 3 2 3" xfId="29233"/>
    <cellStyle name="Normal 3 6 4 3 3 3" xfId="14455"/>
    <cellStyle name="Normal 3 6 4 3 3 3 2" xfId="35467"/>
    <cellStyle name="Normal 3 6 4 3 3 4" xfId="24634"/>
    <cellStyle name="Normal 3 6 4 3 4" xfId="4777"/>
    <cellStyle name="Normal 3 6 4 3 4 2" xfId="9376"/>
    <cellStyle name="Normal 3 6 4 3 4 2 2" xfId="20209"/>
    <cellStyle name="Normal 3 6 4 3 4 2 2 2" xfId="41221"/>
    <cellStyle name="Normal 3 6 4 3 4 2 3" xfId="30388"/>
    <cellStyle name="Normal 3 6 4 3 4 3" xfId="15610"/>
    <cellStyle name="Normal 3 6 4 3 4 3 2" xfId="36622"/>
    <cellStyle name="Normal 3 6 4 3 4 4" xfId="25789"/>
    <cellStyle name="Normal 3 6 4 3 5" xfId="5758"/>
    <cellStyle name="Normal 3 6 4 3 5 2" xfId="16591"/>
    <cellStyle name="Normal 3 6 4 3 5 2 2" xfId="37603"/>
    <cellStyle name="Normal 3 6 4 3 5 3" xfId="26770"/>
    <cellStyle name="Normal 3 6 4 3 6" xfId="10357"/>
    <cellStyle name="Normal 3 6 4 3 6 2" xfId="21190"/>
    <cellStyle name="Normal 3 6 4 3 6 2 2" xfId="42202"/>
    <cellStyle name="Normal 3 6 4 3 6 3" xfId="31369"/>
    <cellStyle name="Normal 3 6 4 3 7" xfId="11992"/>
    <cellStyle name="Normal 3 6 4 3 7 2" xfId="33004"/>
    <cellStyle name="Normal 3 6 4 3 8" xfId="22171"/>
    <cellStyle name="Normal 3 6 4 4" xfId="1484"/>
    <cellStyle name="Normal 3 6 4 4 2" xfId="6085"/>
    <cellStyle name="Normal 3 6 4 4 2 2" xfId="16918"/>
    <cellStyle name="Normal 3 6 4 4 2 2 2" xfId="37930"/>
    <cellStyle name="Normal 3 6 4 4 2 3" xfId="27097"/>
    <cellStyle name="Normal 3 6 4 4 3" xfId="12319"/>
    <cellStyle name="Normal 3 6 4 4 3 2" xfId="33331"/>
    <cellStyle name="Normal 3 6 4 4 4" xfId="22498"/>
    <cellStyle name="Normal 3 6 4 5" xfId="1848"/>
    <cellStyle name="Normal 3 6 4 5 2" xfId="6447"/>
    <cellStyle name="Normal 3 6 4 5 2 2" xfId="17280"/>
    <cellStyle name="Normal 3 6 4 5 2 2 2" xfId="38292"/>
    <cellStyle name="Normal 3 6 4 5 2 3" xfId="27459"/>
    <cellStyle name="Normal 3 6 4 5 3" xfId="12681"/>
    <cellStyle name="Normal 3 6 4 5 3 2" xfId="33693"/>
    <cellStyle name="Normal 3 6 4 5 4" xfId="22860"/>
    <cellStyle name="Normal 3 6 4 6" xfId="2968"/>
    <cellStyle name="Normal 3 6 4 6 2" xfId="7567"/>
    <cellStyle name="Normal 3 6 4 6 2 2" xfId="18400"/>
    <cellStyle name="Normal 3 6 4 6 2 2 2" xfId="39412"/>
    <cellStyle name="Normal 3 6 4 6 2 3" xfId="28579"/>
    <cellStyle name="Normal 3 6 4 6 3" xfId="13801"/>
    <cellStyle name="Normal 3 6 4 6 3 2" xfId="34813"/>
    <cellStyle name="Normal 3 6 4 6 4" xfId="23980"/>
    <cellStyle name="Normal 3 6 4 7" xfId="3949"/>
    <cellStyle name="Normal 3 6 4 7 2" xfId="8548"/>
    <cellStyle name="Normal 3 6 4 7 2 2" xfId="19381"/>
    <cellStyle name="Normal 3 6 4 7 2 2 2" xfId="40393"/>
    <cellStyle name="Normal 3 6 4 7 2 3" xfId="29560"/>
    <cellStyle name="Normal 3 6 4 7 3" xfId="14782"/>
    <cellStyle name="Normal 3 6 4 7 3 2" xfId="35794"/>
    <cellStyle name="Normal 3 6 4 7 4" xfId="24961"/>
    <cellStyle name="Normal 3 6 4 8" xfId="5104"/>
    <cellStyle name="Normal 3 6 4 8 2" xfId="15937"/>
    <cellStyle name="Normal 3 6 4 8 2 2" xfId="36949"/>
    <cellStyle name="Normal 3 6 4 8 3" xfId="26116"/>
    <cellStyle name="Normal 3 6 4 9" xfId="9703"/>
    <cellStyle name="Normal 3 6 4 9 2" xfId="20536"/>
    <cellStyle name="Normal 3 6 4 9 2 2" xfId="41548"/>
    <cellStyle name="Normal 3 6 4 9 3" xfId="30715"/>
    <cellStyle name="Normal 3 6 5" xfId="658"/>
    <cellStyle name="Normal 3 6 5 2" xfId="2010"/>
    <cellStyle name="Normal 3 6 5 2 2" xfId="6609"/>
    <cellStyle name="Normal 3 6 5 2 2 2" xfId="17442"/>
    <cellStyle name="Normal 3 6 5 2 2 2 2" xfId="38454"/>
    <cellStyle name="Normal 3 6 5 2 2 3" xfId="27621"/>
    <cellStyle name="Normal 3 6 5 2 3" xfId="12843"/>
    <cellStyle name="Normal 3 6 5 2 3 2" xfId="33855"/>
    <cellStyle name="Normal 3 6 5 2 4" xfId="23022"/>
    <cellStyle name="Normal 3 6 5 3" xfId="3130"/>
    <cellStyle name="Normal 3 6 5 3 2" xfId="7729"/>
    <cellStyle name="Normal 3 6 5 3 2 2" xfId="18562"/>
    <cellStyle name="Normal 3 6 5 3 2 2 2" xfId="39574"/>
    <cellStyle name="Normal 3 6 5 3 2 3" xfId="28741"/>
    <cellStyle name="Normal 3 6 5 3 3" xfId="13963"/>
    <cellStyle name="Normal 3 6 5 3 3 2" xfId="34975"/>
    <cellStyle name="Normal 3 6 5 3 4" xfId="24142"/>
    <cellStyle name="Normal 3 6 5 4" xfId="4111"/>
    <cellStyle name="Normal 3 6 5 4 2" xfId="8710"/>
    <cellStyle name="Normal 3 6 5 4 2 2" xfId="19543"/>
    <cellStyle name="Normal 3 6 5 4 2 2 2" xfId="40555"/>
    <cellStyle name="Normal 3 6 5 4 2 3" xfId="29722"/>
    <cellStyle name="Normal 3 6 5 4 3" xfId="14944"/>
    <cellStyle name="Normal 3 6 5 4 3 2" xfId="35956"/>
    <cellStyle name="Normal 3 6 5 4 4" xfId="25123"/>
    <cellStyle name="Normal 3 6 5 5" xfId="5266"/>
    <cellStyle name="Normal 3 6 5 5 2" xfId="16099"/>
    <cellStyle name="Normal 3 6 5 5 2 2" xfId="37111"/>
    <cellStyle name="Normal 3 6 5 5 3" xfId="26278"/>
    <cellStyle name="Normal 3 6 5 6" xfId="9865"/>
    <cellStyle name="Normal 3 6 5 6 2" xfId="20698"/>
    <cellStyle name="Normal 3 6 5 6 2 2" xfId="41710"/>
    <cellStyle name="Normal 3 6 5 6 3" xfId="30877"/>
    <cellStyle name="Normal 3 6 5 7" xfId="10846"/>
    <cellStyle name="Normal 3 6 5 7 2" xfId="31858"/>
    <cellStyle name="Normal 3 6 5 8" xfId="11500"/>
    <cellStyle name="Normal 3 6 5 8 2" xfId="32512"/>
    <cellStyle name="Normal 3 6 5 9" xfId="21679"/>
    <cellStyle name="Normal 3 6 6" xfId="988"/>
    <cellStyle name="Normal 3 6 6 2" xfId="2340"/>
    <cellStyle name="Normal 3 6 6 2 2" xfId="6939"/>
    <cellStyle name="Normal 3 6 6 2 2 2" xfId="17772"/>
    <cellStyle name="Normal 3 6 6 2 2 2 2" xfId="38784"/>
    <cellStyle name="Normal 3 6 6 2 2 3" xfId="27951"/>
    <cellStyle name="Normal 3 6 6 2 3" xfId="13173"/>
    <cellStyle name="Normal 3 6 6 2 3 2" xfId="34185"/>
    <cellStyle name="Normal 3 6 6 2 4" xfId="23352"/>
    <cellStyle name="Normal 3 6 6 3" xfId="3457"/>
    <cellStyle name="Normal 3 6 6 3 2" xfId="8056"/>
    <cellStyle name="Normal 3 6 6 3 2 2" xfId="18889"/>
    <cellStyle name="Normal 3 6 6 3 2 2 2" xfId="39901"/>
    <cellStyle name="Normal 3 6 6 3 2 3" xfId="29068"/>
    <cellStyle name="Normal 3 6 6 3 3" xfId="14290"/>
    <cellStyle name="Normal 3 6 6 3 3 2" xfId="35302"/>
    <cellStyle name="Normal 3 6 6 3 4" xfId="24469"/>
    <cellStyle name="Normal 3 6 6 4" xfId="4441"/>
    <cellStyle name="Normal 3 6 6 4 2" xfId="9040"/>
    <cellStyle name="Normal 3 6 6 4 2 2" xfId="19873"/>
    <cellStyle name="Normal 3 6 6 4 2 2 2" xfId="40885"/>
    <cellStyle name="Normal 3 6 6 4 2 3" xfId="30052"/>
    <cellStyle name="Normal 3 6 6 4 3" xfId="15274"/>
    <cellStyle name="Normal 3 6 6 4 3 2" xfId="36286"/>
    <cellStyle name="Normal 3 6 6 4 4" xfId="25453"/>
    <cellStyle name="Normal 3 6 6 5" xfId="5593"/>
    <cellStyle name="Normal 3 6 6 5 2" xfId="16426"/>
    <cellStyle name="Normal 3 6 6 5 2 2" xfId="37438"/>
    <cellStyle name="Normal 3 6 6 5 3" xfId="26605"/>
    <cellStyle name="Normal 3 6 6 6" xfId="10192"/>
    <cellStyle name="Normal 3 6 6 6 2" xfId="21025"/>
    <cellStyle name="Normal 3 6 6 6 2 2" xfId="42037"/>
    <cellStyle name="Normal 3 6 6 6 3" xfId="31204"/>
    <cellStyle name="Normal 3 6 6 7" xfId="11827"/>
    <cellStyle name="Normal 3 6 6 7 2" xfId="32839"/>
    <cellStyle name="Normal 3 6 6 8" xfId="22006"/>
    <cellStyle name="Normal 3 6 7" xfId="1318"/>
    <cellStyle name="Normal 3 6 7 2" xfId="2508"/>
    <cellStyle name="Normal 3 6 7 2 2" xfId="7107"/>
    <cellStyle name="Normal 3 6 7 2 2 2" xfId="17940"/>
    <cellStyle name="Normal 3 6 7 2 2 2 2" xfId="38952"/>
    <cellStyle name="Normal 3 6 7 2 2 3" xfId="28119"/>
    <cellStyle name="Normal 3 6 7 2 3" xfId="13341"/>
    <cellStyle name="Normal 3 6 7 2 3 2" xfId="34353"/>
    <cellStyle name="Normal 3 6 7 2 4" xfId="23520"/>
    <cellStyle name="Normal 3 6 7 3" xfId="4609"/>
    <cellStyle name="Normal 3 6 7 3 2" xfId="9208"/>
    <cellStyle name="Normal 3 6 7 3 2 2" xfId="20041"/>
    <cellStyle name="Normal 3 6 7 3 2 2 2" xfId="41053"/>
    <cellStyle name="Normal 3 6 7 3 2 3" xfId="30220"/>
    <cellStyle name="Normal 3 6 7 3 3" xfId="15442"/>
    <cellStyle name="Normal 3 6 7 3 3 2" xfId="36454"/>
    <cellStyle name="Normal 3 6 7 3 4" xfId="25621"/>
    <cellStyle name="Normal 3 6 7 4" xfId="5920"/>
    <cellStyle name="Normal 3 6 7 4 2" xfId="16753"/>
    <cellStyle name="Normal 3 6 7 4 2 2" xfId="37765"/>
    <cellStyle name="Normal 3 6 7 4 3" xfId="26932"/>
    <cellStyle name="Normal 3 6 7 5" xfId="12154"/>
    <cellStyle name="Normal 3 6 7 5 2" xfId="33166"/>
    <cellStyle name="Normal 3 6 7 6" xfId="22333"/>
    <cellStyle name="Normal 3 6 8" xfId="1678"/>
    <cellStyle name="Normal 3 6 8 2" xfId="6277"/>
    <cellStyle name="Normal 3 6 8 2 2" xfId="17110"/>
    <cellStyle name="Normal 3 6 8 2 2 2" xfId="38122"/>
    <cellStyle name="Normal 3 6 8 2 3" xfId="27289"/>
    <cellStyle name="Normal 3 6 8 3" xfId="12511"/>
    <cellStyle name="Normal 3 6 8 3 2" xfId="33523"/>
    <cellStyle name="Normal 3 6 8 4" xfId="22690"/>
    <cellStyle name="Normal 3 6 9" xfId="2803"/>
    <cellStyle name="Normal 3 6 9 2" xfId="7402"/>
    <cellStyle name="Normal 3 6 9 2 2" xfId="18235"/>
    <cellStyle name="Normal 3 6 9 2 2 2" xfId="39247"/>
    <cellStyle name="Normal 3 6 9 2 3" xfId="28414"/>
    <cellStyle name="Normal 3 6 9 3" xfId="13636"/>
    <cellStyle name="Normal 3 6 9 3 2" xfId="34648"/>
    <cellStyle name="Normal 3 6 9 4" xfId="23815"/>
    <cellStyle name="Normal 3 7" xfId="287"/>
    <cellStyle name="Normal 3 7 10" xfId="3787"/>
    <cellStyle name="Normal 3 7 10 2" xfId="8386"/>
    <cellStyle name="Normal 3 7 10 2 2" xfId="19219"/>
    <cellStyle name="Normal 3 7 10 2 2 2" xfId="40231"/>
    <cellStyle name="Normal 3 7 10 2 3" xfId="29398"/>
    <cellStyle name="Normal 3 7 10 3" xfId="14620"/>
    <cellStyle name="Normal 3 7 10 3 2" xfId="35632"/>
    <cellStyle name="Normal 3 7 10 4" xfId="24799"/>
    <cellStyle name="Normal 3 7 11" xfId="4942"/>
    <cellStyle name="Normal 3 7 11 2" xfId="15775"/>
    <cellStyle name="Normal 3 7 11 2 2" xfId="36787"/>
    <cellStyle name="Normal 3 7 11 3" xfId="25954"/>
    <cellStyle name="Normal 3 7 12" xfId="9541"/>
    <cellStyle name="Normal 3 7 12 2" xfId="20374"/>
    <cellStyle name="Normal 3 7 12 2 2" xfId="41386"/>
    <cellStyle name="Normal 3 7 12 3" xfId="30553"/>
    <cellStyle name="Normal 3 7 13" xfId="10522"/>
    <cellStyle name="Normal 3 7 13 2" xfId="31534"/>
    <cellStyle name="Normal 3 7 14" xfId="11176"/>
    <cellStyle name="Normal 3 7 14 2" xfId="32188"/>
    <cellStyle name="Normal 3 7 15" xfId="21355"/>
    <cellStyle name="Normal 3 7 2" xfId="343"/>
    <cellStyle name="Normal 3 7 2 10" xfId="9597"/>
    <cellStyle name="Normal 3 7 2 10 2" xfId="20430"/>
    <cellStyle name="Normal 3 7 2 10 2 2" xfId="41442"/>
    <cellStyle name="Normal 3 7 2 10 3" xfId="30609"/>
    <cellStyle name="Normal 3 7 2 11" xfId="10578"/>
    <cellStyle name="Normal 3 7 2 11 2" xfId="31590"/>
    <cellStyle name="Normal 3 7 2 12" xfId="11232"/>
    <cellStyle name="Normal 3 7 2 12 2" xfId="32244"/>
    <cellStyle name="Normal 3 7 2 13" xfId="21411"/>
    <cellStyle name="Normal 3 7 2 2" xfId="553"/>
    <cellStyle name="Normal 3 7 2 2 10" xfId="10743"/>
    <cellStyle name="Normal 3 7 2 2 10 2" xfId="31755"/>
    <cellStyle name="Normal 3 7 2 2 11" xfId="11397"/>
    <cellStyle name="Normal 3 7 2 2 11 2" xfId="32409"/>
    <cellStyle name="Normal 3 7 2 2 12" xfId="21576"/>
    <cellStyle name="Normal 3 7 2 2 2" xfId="883"/>
    <cellStyle name="Normal 3 7 2 2 2 2" xfId="2234"/>
    <cellStyle name="Normal 3 7 2 2 2 2 2" xfId="6833"/>
    <cellStyle name="Normal 3 7 2 2 2 2 2 2" xfId="17666"/>
    <cellStyle name="Normal 3 7 2 2 2 2 2 2 2" xfId="38678"/>
    <cellStyle name="Normal 3 7 2 2 2 2 2 3" xfId="27845"/>
    <cellStyle name="Normal 3 7 2 2 2 2 3" xfId="13067"/>
    <cellStyle name="Normal 3 7 2 2 2 2 3 2" xfId="34079"/>
    <cellStyle name="Normal 3 7 2 2 2 2 4" xfId="23246"/>
    <cellStyle name="Normal 3 7 2 2 2 3" xfId="3354"/>
    <cellStyle name="Normal 3 7 2 2 2 3 2" xfId="7953"/>
    <cellStyle name="Normal 3 7 2 2 2 3 2 2" xfId="18786"/>
    <cellStyle name="Normal 3 7 2 2 2 3 2 2 2" xfId="39798"/>
    <cellStyle name="Normal 3 7 2 2 2 3 2 3" xfId="28965"/>
    <cellStyle name="Normal 3 7 2 2 2 3 3" xfId="14187"/>
    <cellStyle name="Normal 3 7 2 2 2 3 3 2" xfId="35199"/>
    <cellStyle name="Normal 3 7 2 2 2 3 4" xfId="24366"/>
    <cellStyle name="Normal 3 7 2 2 2 4" xfId="4335"/>
    <cellStyle name="Normal 3 7 2 2 2 4 2" xfId="8934"/>
    <cellStyle name="Normal 3 7 2 2 2 4 2 2" xfId="19767"/>
    <cellStyle name="Normal 3 7 2 2 2 4 2 2 2" xfId="40779"/>
    <cellStyle name="Normal 3 7 2 2 2 4 2 3" xfId="29946"/>
    <cellStyle name="Normal 3 7 2 2 2 4 3" xfId="15168"/>
    <cellStyle name="Normal 3 7 2 2 2 4 3 2" xfId="36180"/>
    <cellStyle name="Normal 3 7 2 2 2 4 4" xfId="25347"/>
    <cellStyle name="Normal 3 7 2 2 2 5" xfId="5490"/>
    <cellStyle name="Normal 3 7 2 2 2 5 2" xfId="16323"/>
    <cellStyle name="Normal 3 7 2 2 2 5 2 2" xfId="37335"/>
    <cellStyle name="Normal 3 7 2 2 2 5 3" xfId="26502"/>
    <cellStyle name="Normal 3 7 2 2 2 6" xfId="10089"/>
    <cellStyle name="Normal 3 7 2 2 2 6 2" xfId="20922"/>
    <cellStyle name="Normal 3 7 2 2 2 6 2 2" xfId="41934"/>
    <cellStyle name="Normal 3 7 2 2 2 6 3" xfId="31101"/>
    <cellStyle name="Normal 3 7 2 2 2 7" xfId="11070"/>
    <cellStyle name="Normal 3 7 2 2 2 7 2" xfId="32082"/>
    <cellStyle name="Normal 3 7 2 2 2 8" xfId="11724"/>
    <cellStyle name="Normal 3 7 2 2 2 8 2" xfId="32736"/>
    <cellStyle name="Normal 3 7 2 2 2 9" xfId="21903"/>
    <cellStyle name="Normal 3 7 2 2 3" xfId="1213"/>
    <cellStyle name="Normal 3 7 2 2 3 2" xfId="2700"/>
    <cellStyle name="Normal 3 7 2 2 3 2 2" xfId="7299"/>
    <cellStyle name="Normal 3 7 2 2 3 2 2 2" xfId="18132"/>
    <cellStyle name="Normal 3 7 2 2 3 2 2 2 2" xfId="39144"/>
    <cellStyle name="Normal 3 7 2 2 3 2 2 3" xfId="28311"/>
    <cellStyle name="Normal 3 7 2 2 3 2 3" xfId="13533"/>
    <cellStyle name="Normal 3 7 2 2 3 2 3 2" xfId="34545"/>
    <cellStyle name="Normal 3 7 2 2 3 2 4" xfId="23712"/>
    <cellStyle name="Normal 3 7 2 2 3 3" xfId="3681"/>
    <cellStyle name="Normal 3 7 2 2 3 3 2" xfId="8280"/>
    <cellStyle name="Normal 3 7 2 2 3 3 2 2" xfId="19113"/>
    <cellStyle name="Normal 3 7 2 2 3 3 2 2 2" xfId="40125"/>
    <cellStyle name="Normal 3 7 2 2 3 3 2 3" xfId="29292"/>
    <cellStyle name="Normal 3 7 2 2 3 3 3" xfId="14514"/>
    <cellStyle name="Normal 3 7 2 2 3 3 3 2" xfId="35526"/>
    <cellStyle name="Normal 3 7 2 2 3 3 4" xfId="24693"/>
    <cellStyle name="Normal 3 7 2 2 3 4" xfId="4836"/>
    <cellStyle name="Normal 3 7 2 2 3 4 2" xfId="9435"/>
    <cellStyle name="Normal 3 7 2 2 3 4 2 2" xfId="20268"/>
    <cellStyle name="Normal 3 7 2 2 3 4 2 2 2" xfId="41280"/>
    <cellStyle name="Normal 3 7 2 2 3 4 2 3" xfId="30447"/>
    <cellStyle name="Normal 3 7 2 2 3 4 3" xfId="15669"/>
    <cellStyle name="Normal 3 7 2 2 3 4 3 2" xfId="36681"/>
    <cellStyle name="Normal 3 7 2 2 3 4 4" xfId="25848"/>
    <cellStyle name="Normal 3 7 2 2 3 5" xfId="5817"/>
    <cellStyle name="Normal 3 7 2 2 3 5 2" xfId="16650"/>
    <cellStyle name="Normal 3 7 2 2 3 5 2 2" xfId="37662"/>
    <cellStyle name="Normal 3 7 2 2 3 5 3" xfId="26829"/>
    <cellStyle name="Normal 3 7 2 2 3 6" xfId="10416"/>
    <cellStyle name="Normal 3 7 2 2 3 6 2" xfId="21249"/>
    <cellStyle name="Normal 3 7 2 2 3 6 2 2" xfId="42261"/>
    <cellStyle name="Normal 3 7 2 2 3 6 3" xfId="31428"/>
    <cellStyle name="Normal 3 7 2 2 3 7" xfId="12051"/>
    <cellStyle name="Normal 3 7 2 2 3 7 2" xfId="33063"/>
    <cellStyle name="Normal 3 7 2 2 3 8" xfId="22230"/>
    <cellStyle name="Normal 3 7 2 2 4" xfId="1543"/>
    <cellStyle name="Normal 3 7 2 2 4 2" xfId="6144"/>
    <cellStyle name="Normal 3 7 2 2 4 2 2" xfId="16977"/>
    <cellStyle name="Normal 3 7 2 2 4 2 2 2" xfId="37989"/>
    <cellStyle name="Normal 3 7 2 2 4 2 3" xfId="27156"/>
    <cellStyle name="Normal 3 7 2 2 4 3" xfId="12378"/>
    <cellStyle name="Normal 3 7 2 2 4 3 2" xfId="33390"/>
    <cellStyle name="Normal 3 7 2 2 4 4" xfId="22557"/>
    <cellStyle name="Normal 3 7 2 2 5" xfId="1907"/>
    <cellStyle name="Normal 3 7 2 2 5 2" xfId="6506"/>
    <cellStyle name="Normal 3 7 2 2 5 2 2" xfId="17339"/>
    <cellStyle name="Normal 3 7 2 2 5 2 2 2" xfId="38351"/>
    <cellStyle name="Normal 3 7 2 2 5 2 3" xfId="27518"/>
    <cellStyle name="Normal 3 7 2 2 5 3" xfId="12740"/>
    <cellStyle name="Normal 3 7 2 2 5 3 2" xfId="33752"/>
    <cellStyle name="Normal 3 7 2 2 5 4" xfId="22919"/>
    <cellStyle name="Normal 3 7 2 2 6" xfId="3027"/>
    <cellStyle name="Normal 3 7 2 2 6 2" xfId="7626"/>
    <cellStyle name="Normal 3 7 2 2 6 2 2" xfId="18459"/>
    <cellStyle name="Normal 3 7 2 2 6 2 2 2" xfId="39471"/>
    <cellStyle name="Normal 3 7 2 2 6 2 3" xfId="28638"/>
    <cellStyle name="Normal 3 7 2 2 6 3" xfId="13860"/>
    <cellStyle name="Normal 3 7 2 2 6 3 2" xfId="34872"/>
    <cellStyle name="Normal 3 7 2 2 6 4" xfId="24039"/>
    <cellStyle name="Normal 3 7 2 2 7" xfId="4008"/>
    <cellStyle name="Normal 3 7 2 2 7 2" xfId="8607"/>
    <cellStyle name="Normal 3 7 2 2 7 2 2" xfId="19440"/>
    <cellStyle name="Normal 3 7 2 2 7 2 2 2" xfId="40452"/>
    <cellStyle name="Normal 3 7 2 2 7 2 3" xfId="29619"/>
    <cellStyle name="Normal 3 7 2 2 7 3" xfId="14841"/>
    <cellStyle name="Normal 3 7 2 2 7 3 2" xfId="35853"/>
    <cellStyle name="Normal 3 7 2 2 7 4" xfId="25020"/>
    <cellStyle name="Normal 3 7 2 2 8" xfId="5163"/>
    <cellStyle name="Normal 3 7 2 2 8 2" xfId="15996"/>
    <cellStyle name="Normal 3 7 2 2 8 2 2" xfId="37008"/>
    <cellStyle name="Normal 3 7 2 2 8 3" xfId="26175"/>
    <cellStyle name="Normal 3 7 2 2 9" xfId="9762"/>
    <cellStyle name="Normal 3 7 2 2 9 2" xfId="20595"/>
    <cellStyle name="Normal 3 7 2 2 9 2 2" xfId="41607"/>
    <cellStyle name="Normal 3 7 2 2 9 3" xfId="30774"/>
    <cellStyle name="Normal 3 7 2 3" xfId="717"/>
    <cellStyle name="Normal 3 7 2 3 2" xfId="2069"/>
    <cellStyle name="Normal 3 7 2 3 2 2" xfId="6668"/>
    <cellStyle name="Normal 3 7 2 3 2 2 2" xfId="17501"/>
    <cellStyle name="Normal 3 7 2 3 2 2 2 2" xfId="38513"/>
    <cellStyle name="Normal 3 7 2 3 2 2 3" xfId="27680"/>
    <cellStyle name="Normal 3 7 2 3 2 3" xfId="12902"/>
    <cellStyle name="Normal 3 7 2 3 2 3 2" xfId="33914"/>
    <cellStyle name="Normal 3 7 2 3 2 4" xfId="23081"/>
    <cellStyle name="Normal 3 7 2 3 3" xfId="3189"/>
    <cellStyle name="Normal 3 7 2 3 3 2" xfId="7788"/>
    <cellStyle name="Normal 3 7 2 3 3 2 2" xfId="18621"/>
    <cellStyle name="Normal 3 7 2 3 3 2 2 2" xfId="39633"/>
    <cellStyle name="Normal 3 7 2 3 3 2 3" xfId="28800"/>
    <cellStyle name="Normal 3 7 2 3 3 3" xfId="14022"/>
    <cellStyle name="Normal 3 7 2 3 3 3 2" xfId="35034"/>
    <cellStyle name="Normal 3 7 2 3 3 4" xfId="24201"/>
    <cellStyle name="Normal 3 7 2 3 4" xfId="4170"/>
    <cellStyle name="Normal 3 7 2 3 4 2" xfId="8769"/>
    <cellStyle name="Normal 3 7 2 3 4 2 2" xfId="19602"/>
    <cellStyle name="Normal 3 7 2 3 4 2 2 2" xfId="40614"/>
    <cellStyle name="Normal 3 7 2 3 4 2 3" xfId="29781"/>
    <cellStyle name="Normal 3 7 2 3 4 3" xfId="15003"/>
    <cellStyle name="Normal 3 7 2 3 4 3 2" xfId="36015"/>
    <cellStyle name="Normal 3 7 2 3 4 4" xfId="25182"/>
    <cellStyle name="Normal 3 7 2 3 5" xfId="5325"/>
    <cellStyle name="Normal 3 7 2 3 5 2" xfId="16158"/>
    <cellStyle name="Normal 3 7 2 3 5 2 2" xfId="37170"/>
    <cellStyle name="Normal 3 7 2 3 5 3" xfId="26337"/>
    <cellStyle name="Normal 3 7 2 3 6" xfId="9924"/>
    <cellStyle name="Normal 3 7 2 3 6 2" xfId="20757"/>
    <cellStyle name="Normal 3 7 2 3 6 2 2" xfId="41769"/>
    <cellStyle name="Normal 3 7 2 3 6 3" xfId="30936"/>
    <cellStyle name="Normal 3 7 2 3 7" xfId="10905"/>
    <cellStyle name="Normal 3 7 2 3 7 2" xfId="31917"/>
    <cellStyle name="Normal 3 7 2 3 8" xfId="11559"/>
    <cellStyle name="Normal 3 7 2 3 8 2" xfId="32571"/>
    <cellStyle name="Normal 3 7 2 3 9" xfId="21738"/>
    <cellStyle name="Normal 3 7 2 4" xfId="1047"/>
    <cellStyle name="Normal 3 7 2 4 2" xfId="2399"/>
    <cellStyle name="Normal 3 7 2 4 2 2" xfId="6998"/>
    <cellStyle name="Normal 3 7 2 4 2 2 2" xfId="17831"/>
    <cellStyle name="Normal 3 7 2 4 2 2 2 2" xfId="38843"/>
    <cellStyle name="Normal 3 7 2 4 2 2 3" xfId="28010"/>
    <cellStyle name="Normal 3 7 2 4 2 3" xfId="13232"/>
    <cellStyle name="Normal 3 7 2 4 2 3 2" xfId="34244"/>
    <cellStyle name="Normal 3 7 2 4 2 4" xfId="23411"/>
    <cellStyle name="Normal 3 7 2 4 3" xfId="3516"/>
    <cellStyle name="Normal 3 7 2 4 3 2" xfId="8115"/>
    <cellStyle name="Normal 3 7 2 4 3 2 2" xfId="18948"/>
    <cellStyle name="Normal 3 7 2 4 3 2 2 2" xfId="39960"/>
    <cellStyle name="Normal 3 7 2 4 3 2 3" xfId="29127"/>
    <cellStyle name="Normal 3 7 2 4 3 3" xfId="14349"/>
    <cellStyle name="Normal 3 7 2 4 3 3 2" xfId="35361"/>
    <cellStyle name="Normal 3 7 2 4 3 4" xfId="24528"/>
    <cellStyle name="Normal 3 7 2 4 4" xfId="4500"/>
    <cellStyle name="Normal 3 7 2 4 4 2" xfId="9099"/>
    <cellStyle name="Normal 3 7 2 4 4 2 2" xfId="19932"/>
    <cellStyle name="Normal 3 7 2 4 4 2 2 2" xfId="40944"/>
    <cellStyle name="Normal 3 7 2 4 4 2 3" xfId="30111"/>
    <cellStyle name="Normal 3 7 2 4 4 3" xfId="15333"/>
    <cellStyle name="Normal 3 7 2 4 4 3 2" xfId="36345"/>
    <cellStyle name="Normal 3 7 2 4 4 4" xfId="25512"/>
    <cellStyle name="Normal 3 7 2 4 5" xfId="5652"/>
    <cellStyle name="Normal 3 7 2 4 5 2" xfId="16485"/>
    <cellStyle name="Normal 3 7 2 4 5 2 2" xfId="37497"/>
    <cellStyle name="Normal 3 7 2 4 5 3" xfId="26664"/>
    <cellStyle name="Normal 3 7 2 4 6" xfId="10251"/>
    <cellStyle name="Normal 3 7 2 4 6 2" xfId="21084"/>
    <cellStyle name="Normal 3 7 2 4 6 2 2" xfId="42096"/>
    <cellStyle name="Normal 3 7 2 4 6 3" xfId="31263"/>
    <cellStyle name="Normal 3 7 2 4 7" xfId="11886"/>
    <cellStyle name="Normal 3 7 2 4 7 2" xfId="32898"/>
    <cellStyle name="Normal 3 7 2 4 8" xfId="22065"/>
    <cellStyle name="Normal 3 7 2 5" xfId="1377"/>
    <cellStyle name="Normal 3 7 2 5 2" xfId="2567"/>
    <cellStyle name="Normal 3 7 2 5 2 2" xfId="7166"/>
    <cellStyle name="Normal 3 7 2 5 2 2 2" xfId="17999"/>
    <cellStyle name="Normal 3 7 2 5 2 2 2 2" xfId="39011"/>
    <cellStyle name="Normal 3 7 2 5 2 2 3" xfId="28178"/>
    <cellStyle name="Normal 3 7 2 5 2 3" xfId="13400"/>
    <cellStyle name="Normal 3 7 2 5 2 3 2" xfId="34412"/>
    <cellStyle name="Normal 3 7 2 5 2 4" xfId="23579"/>
    <cellStyle name="Normal 3 7 2 5 3" xfId="4668"/>
    <cellStyle name="Normal 3 7 2 5 3 2" xfId="9267"/>
    <cellStyle name="Normal 3 7 2 5 3 2 2" xfId="20100"/>
    <cellStyle name="Normal 3 7 2 5 3 2 2 2" xfId="41112"/>
    <cellStyle name="Normal 3 7 2 5 3 2 3" xfId="30279"/>
    <cellStyle name="Normal 3 7 2 5 3 3" xfId="15501"/>
    <cellStyle name="Normal 3 7 2 5 3 3 2" xfId="36513"/>
    <cellStyle name="Normal 3 7 2 5 3 4" xfId="25680"/>
    <cellStyle name="Normal 3 7 2 5 4" xfId="5979"/>
    <cellStyle name="Normal 3 7 2 5 4 2" xfId="16812"/>
    <cellStyle name="Normal 3 7 2 5 4 2 2" xfId="37824"/>
    <cellStyle name="Normal 3 7 2 5 4 3" xfId="26991"/>
    <cellStyle name="Normal 3 7 2 5 5" xfId="12213"/>
    <cellStyle name="Normal 3 7 2 5 5 2" xfId="33225"/>
    <cellStyle name="Normal 3 7 2 5 6" xfId="22392"/>
    <cellStyle name="Normal 3 7 2 6" xfId="1737"/>
    <cellStyle name="Normal 3 7 2 6 2" xfId="6336"/>
    <cellStyle name="Normal 3 7 2 6 2 2" xfId="17169"/>
    <cellStyle name="Normal 3 7 2 6 2 2 2" xfId="38181"/>
    <cellStyle name="Normal 3 7 2 6 2 3" xfId="27348"/>
    <cellStyle name="Normal 3 7 2 6 3" xfId="12570"/>
    <cellStyle name="Normal 3 7 2 6 3 2" xfId="33582"/>
    <cellStyle name="Normal 3 7 2 6 4" xfId="22749"/>
    <cellStyle name="Normal 3 7 2 7" xfId="2862"/>
    <cellStyle name="Normal 3 7 2 7 2" xfId="7461"/>
    <cellStyle name="Normal 3 7 2 7 2 2" xfId="18294"/>
    <cellStyle name="Normal 3 7 2 7 2 2 2" xfId="39306"/>
    <cellStyle name="Normal 3 7 2 7 2 3" xfId="28473"/>
    <cellStyle name="Normal 3 7 2 7 3" xfId="13695"/>
    <cellStyle name="Normal 3 7 2 7 3 2" xfId="34707"/>
    <cellStyle name="Normal 3 7 2 7 4" xfId="23874"/>
    <cellStyle name="Normal 3 7 2 8" xfId="3843"/>
    <cellStyle name="Normal 3 7 2 8 2" xfId="8442"/>
    <cellStyle name="Normal 3 7 2 8 2 2" xfId="19275"/>
    <cellStyle name="Normal 3 7 2 8 2 2 2" xfId="40287"/>
    <cellStyle name="Normal 3 7 2 8 2 3" xfId="29454"/>
    <cellStyle name="Normal 3 7 2 8 3" xfId="14676"/>
    <cellStyle name="Normal 3 7 2 8 3 2" xfId="35688"/>
    <cellStyle name="Normal 3 7 2 8 4" xfId="24855"/>
    <cellStyle name="Normal 3 7 2 9" xfId="4998"/>
    <cellStyle name="Normal 3 7 2 9 2" xfId="15831"/>
    <cellStyle name="Normal 3 7 2 9 2 2" xfId="36843"/>
    <cellStyle name="Normal 3 7 2 9 3" xfId="26010"/>
    <cellStyle name="Normal 3 7 3" xfId="397"/>
    <cellStyle name="Normal 3 7 3 10" xfId="9650"/>
    <cellStyle name="Normal 3 7 3 10 2" xfId="20483"/>
    <cellStyle name="Normal 3 7 3 10 2 2" xfId="41495"/>
    <cellStyle name="Normal 3 7 3 10 3" xfId="30662"/>
    <cellStyle name="Normal 3 7 3 11" xfId="10631"/>
    <cellStyle name="Normal 3 7 3 11 2" xfId="31643"/>
    <cellStyle name="Normal 3 7 3 12" xfId="11285"/>
    <cellStyle name="Normal 3 7 3 12 2" xfId="32297"/>
    <cellStyle name="Normal 3 7 3 13" xfId="21464"/>
    <cellStyle name="Normal 3 7 3 2" xfId="608"/>
    <cellStyle name="Normal 3 7 3 2 10" xfId="10796"/>
    <cellStyle name="Normal 3 7 3 2 10 2" xfId="31808"/>
    <cellStyle name="Normal 3 7 3 2 11" xfId="11450"/>
    <cellStyle name="Normal 3 7 3 2 11 2" xfId="32462"/>
    <cellStyle name="Normal 3 7 3 2 12" xfId="21629"/>
    <cellStyle name="Normal 3 7 3 2 2" xfId="938"/>
    <cellStyle name="Normal 3 7 3 2 2 2" xfId="2287"/>
    <cellStyle name="Normal 3 7 3 2 2 2 2" xfId="6886"/>
    <cellStyle name="Normal 3 7 3 2 2 2 2 2" xfId="17719"/>
    <cellStyle name="Normal 3 7 3 2 2 2 2 2 2" xfId="38731"/>
    <cellStyle name="Normal 3 7 3 2 2 2 2 3" xfId="27898"/>
    <cellStyle name="Normal 3 7 3 2 2 2 3" xfId="13120"/>
    <cellStyle name="Normal 3 7 3 2 2 2 3 2" xfId="34132"/>
    <cellStyle name="Normal 3 7 3 2 2 2 4" xfId="23299"/>
    <cellStyle name="Normal 3 7 3 2 2 3" xfId="3407"/>
    <cellStyle name="Normal 3 7 3 2 2 3 2" xfId="8006"/>
    <cellStyle name="Normal 3 7 3 2 2 3 2 2" xfId="18839"/>
    <cellStyle name="Normal 3 7 3 2 2 3 2 2 2" xfId="39851"/>
    <cellStyle name="Normal 3 7 3 2 2 3 2 3" xfId="29018"/>
    <cellStyle name="Normal 3 7 3 2 2 3 3" xfId="14240"/>
    <cellStyle name="Normal 3 7 3 2 2 3 3 2" xfId="35252"/>
    <cellStyle name="Normal 3 7 3 2 2 3 4" xfId="24419"/>
    <cellStyle name="Normal 3 7 3 2 2 4" xfId="4388"/>
    <cellStyle name="Normal 3 7 3 2 2 4 2" xfId="8987"/>
    <cellStyle name="Normal 3 7 3 2 2 4 2 2" xfId="19820"/>
    <cellStyle name="Normal 3 7 3 2 2 4 2 2 2" xfId="40832"/>
    <cellStyle name="Normal 3 7 3 2 2 4 2 3" xfId="29999"/>
    <cellStyle name="Normal 3 7 3 2 2 4 3" xfId="15221"/>
    <cellStyle name="Normal 3 7 3 2 2 4 3 2" xfId="36233"/>
    <cellStyle name="Normal 3 7 3 2 2 4 4" xfId="25400"/>
    <cellStyle name="Normal 3 7 3 2 2 5" xfId="5543"/>
    <cellStyle name="Normal 3 7 3 2 2 5 2" xfId="16376"/>
    <cellStyle name="Normal 3 7 3 2 2 5 2 2" xfId="37388"/>
    <cellStyle name="Normal 3 7 3 2 2 5 3" xfId="26555"/>
    <cellStyle name="Normal 3 7 3 2 2 6" xfId="10142"/>
    <cellStyle name="Normal 3 7 3 2 2 6 2" xfId="20975"/>
    <cellStyle name="Normal 3 7 3 2 2 6 2 2" xfId="41987"/>
    <cellStyle name="Normal 3 7 3 2 2 6 3" xfId="31154"/>
    <cellStyle name="Normal 3 7 3 2 2 7" xfId="11123"/>
    <cellStyle name="Normal 3 7 3 2 2 7 2" xfId="32135"/>
    <cellStyle name="Normal 3 7 3 2 2 8" xfId="11777"/>
    <cellStyle name="Normal 3 7 3 2 2 8 2" xfId="32789"/>
    <cellStyle name="Normal 3 7 3 2 2 9" xfId="21956"/>
    <cellStyle name="Normal 3 7 3 2 3" xfId="1268"/>
    <cellStyle name="Normal 3 7 3 2 3 2" xfId="2753"/>
    <cellStyle name="Normal 3 7 3 2 3 2 2" xfId="7352"/>
    <cellStyle name="Normal 3 7 3 2 3 2 2 2" xfId="18185"/>
    <cellStyle name="Normal 3 7 3 2 3 2 2 2 2" xfId="39197"/>
    <cellStyle name="Normal 3 7 3 2 3 2 2 3" xfId="28364"/>
    <cellStyle name="Normal 3 7 3 2 3 2 3" xfId="13586"/>
    <cellStyle name="Normal 3 7 3 2 3 2 3 2" xfId="34598"/>
    <cellStyle name="Normal 3 7 3 2 3 2 4" xfId="23765"/>
    <cellStyle name="Normal 3 7 3 2 3 3" xfId="3734"/>
    <cellStyle name="Normal 3 7 3 2 3 3 2" xfId="8333"/>
    <cellStyle name="Normal 3 7 3 2 3 3 2 2" xfId="19166"/>
    <cellStyle name="Normal 3 7 3 2 3 3 2 2 2" xfId="40178"/>
    <cellStyle name="Normal 3 7 3 2 3 3 2 3" xfId="29345"/>
    <cellStyle name="Normal 3 7 3 2 3 3 3" xfId="14567"/>
    <cellStyle name="Normal 3 7 3 2 3 3 3 2" xfId="35579"/>
    <cellStyle name="Normal 3 7 3 2 3 3 4" xfId="24746"/>
    <cellStyle name="Normal 3 7 3 2 3 4" xfId="4889"/>
    <cellStyle name="Normal 3 7 3 2 3 4 2" xfId="9488"/>
    <cellStyle name="Normal 3 7 3 2 3 4 2 2" xfId="20321"/>
    <cellStyle name="Normal 3 7 3 2 3 4 2 2 2" xfId="41333"/>
    <cellStyle name="Normal 3 7 3 2 3 4 2 3" xfId="30500"/>
    <cellStyle name="Normal 3 7 3 2 3 4 3" xfId="15722"/>
    <cellStyle name="Normal 3 7 3 2 3 4 3 2" xfId="36734"/>
    <cellStyle name="Normal 3 7 3 2 3 4 4" xfId="25901"/>
    <cellStyle name="Normal 3 7 3 2 3 5" xfId="5870"/>
    <cellStyle name="Normal 3 7 3 2 3 5 2" xfId="16703"/>
    <cellStyle name="Normal 3 7 3 2 3 5 2 2" xfId="37715"/>
    <cellStyle name="Normal 3 7 3 2 3 5 3" xfId="26882"/>
    <cellStyle name="Normal 3 7 3 2 3 6" xfId="10469"/>
    <cellStyle name="Normal 3 7 3 2 3 6 2" xfId="21302"/>
    <cellStyle name="Normal 3 7 3 2 3 6 2 2" xfId="42314"/>
    <cellStyle name="Normal 3 7 3 2 3 6 3" xfId="31481"/>
    <cellStyle name="Normal 3 7 3 2 3 7" xfId="12104"/>
    <cellStyle name="Normal 3 7 3 2 3 7 2" xfId="33116"/>
    <cellStyle name="Normal 3 7 3 2 3 8" xfId="22283"/>
    <cellStyle name="Normal 3 7 3 2 4" xfId="1598"/>
    <cellStyle name="Normal 3 7 3 2 4 2" xfId="6197"/>
    <cellStyle name="Normal 3 7 3 2 4 2 2" xfId="17030"/>
    <cellStyle name="Normal 3 7 3 2 4 2 2 2" xfId="38042"/>
    <cellStyle name="Normal 3 7 3 2 4 2 3" xfId="27209"/>
    <cellStyle name="Normal 3 7 3 2 4 3" xfId="12431"/>
    <cellStyle name="Normal 3 7 3 2 4 3 2" xfId="33443"/>
    <cellStyle name="Normal 3 7 3 2 4 4" xfId="22610"/>
    <cellStyle name="Normal 3 7 3 2 5" xfId="1960"/>
    <cellStyle name="Normal 3 7 3 2 5 2" xfId="6559"/>
    <cellStyle name="Normal 3 7 3 2 5 2 2" xfId="17392"/>
    <cellStyle name="Normal 3 7 3 2 5 2 2 2" xfId="38404"/>
    <cellStyle name="Normal 3 7 3 2 5 2 3" xfId="27571"/>
    <cellStyle name="Normal 3 7 3 2 5 3" xfId="12793"/>
    <cellStyle name="Normal 3 7 3 2 5 3 2" xfId="33805"/>
    <cellStyle name="Normal 3 7 3 2 5 4" xfId="22972"/>
    <cellStyle name="Normal 3 7 3 2 6" xfId="3080"/>
    <cellStyle name="Normal 3 7 3 2 6 2" xfId="7679"/>
    <cellStyle name="Normal 3 7 3 2 6 2 2" xfId="18512"/>
    <cellStyle name="Normal 3 7 3 2 6 2 2 2" xfId="39524"/>
    <cellStyle name="Normal 3 7 3 2 6 2 3" xfId="28691"/>
    <cellStyle name="Normal 3 7 3 2 6 3" xfId="13913"/>
    <cellStyle name="Normal 3 7 3 2 6 3 2" xfId="34925"/>
    <cellStyle name="Normal 3 7 3 2 6 4" xfId="24092"/>
    <cellStyle name="Normal 3 7 3 2 7" xfId="4061"/>
    <cellStyle name="Normal 3 7 3 2 7 2" xfId="8660"/>
    <cellStyle name="Normal 3 7 3 2 7 2 2" xfId="19493"/>
    <cellStyle name="Normal 3 7 3 2 7 2 2 2" xfId="40505"/>
    <cellStyle name="Normal 3 7 3 2 7 2 3" xfId="29672"/>
    <cellStyle name="Normal 3 7 3 2 7 3" xfId="14894"/>
    <cellStyle name="Normal 3 7 3 2 7 3 2" xfId="35906"/>
    <cellStyle name="Normal 3 7 3 2 7 4" xfId="25073"/>
    <cellStyle name="Normal 3 7 3 2 8" xfId="5216"/>
    <cellStyle name="Normal 3 7 3 2 8 2" xfId="16049"/>
    <cellStyle name="Normal 3 7 3 2 8 2 2" xfId="37061"/>
    <cellStyle name="Normal 3 7 3 2 8 3" xfId="26228"/>
    <cellStyle name="Normal 3 7 3 2 9" xfId="9815"/>
    <cellStyle name="Normal 3 7 3 2 9 2" xfId="20648"/>
    <cellStyle name="Normal 3 7 3 2 9 2 2" xfId="41660"/>
    <cellStyle name="Normal 3 7 3 2 9 3" xfId="30827"/>
    <cellStyle name="Normal 3 7 3 3" xfId="771"/>
    <cellStyle name="Normal 3 7 3 3 2" xfId="2122"/>
    <cellStyle name="Normal 3 7 3 3 2 2" xfId="6721"/>
    <cellStyle name="Normal 3 7 3 3 2 2 2" xfId="17554"/>
    <cellStyle name="Normal 3 7 3 3 2 2 2 2" xfId="38566"/>
    <cellStyle name="Normal 3 7 3 3 2 2 3" xfId="27733"/>
    <cellStyle name="Normal 3 7 3 3 2 3" xfId="12955"/>
    <cellStyle name="Normal 3 7 3 3 2 3 2" xfId="33967"/>
    <cellStyle name="Normal 3 7 3 3 2 4" xfId="23134"/>
    <cellStyle name="Normal 3 7 3 3 3" xfId="3242"/>
    <cellStyle name="Normal 3 7 3 3 3 2" xfId="7841"/>
    <cellStyle name="Normal 3 7 3 3 3 2 2" xfId="18674"/>
    <cellStyle name="Normal 3 7 3 3 3 2 2 2" xfId="39686"/>
    <cellStyle name="Normal 3 7 3 3 3 2 3" xfId="28853"/>
    <cellStyle name="Normal 3 7 3 3 3 3" xfId="14075"/>
    <cellStyle name="Normal 3 7 3 3 3 3 2" xfId="35087"/>
    <cellStyle name="Normal 3 7 3 3 3 4" xfId="24254"/>
    <cellStyle name="Normal 3 7 3 3 4" xfId="4223"/>
    <cellStyle name="Normal 3 7 3 3 4 2" xfId="8822"/>
    <cellStyle name="Normal 3 7 3 3 4 2 2" xfId="19655"/>
    <cellStyle name="Normal 3 7 3 3 4 2 2 2" xfId="40667"/>
    <cellStyle name="Normal 3 7 3 3 4 2 3" xfId="29834"/>
    <cellStyle name="Normal 3 7 3 3 4 3" xfId="15056"/>
    <cellStyle name="Normal 3 7 3 3 4 3 2" xfId="36068"/>
    <cellStyle name="Normal 3 7 3 3 4 4" xfId="25235"/>
    <cellStyle name="Normal 3 7 3 3 5" xfId="5378"/>
    <cellStyle name="Normal 3 7 3 3 5 2" xfId="16211"/>
    <cellStyle name="Normal 3 7 3 3 5 2 2" xfId="37223"/>
    <cellStyle name="Normal 3 7 3 3 5 3" xfId="26390"/>
    <cellStyle name="Normal 3 7 3 3 6" xfId="9977"/>
    <cellStyle name="Normal 3 7 3 3 6 2" xfId="20810"/>
    <cellStyle name="Normal 3 7 3 3 6 2 2" xfId="41822"/>
    <cellStyle name="Normal 3 7 3 3 6 3" xfId="30989"/>
    <cellStyle name="Normal 3 7 3 3 7" xfId="10958"/>
    <cellStyle name="Normal 3 7 3 3 7 2" xfId="31970"/>
    <cellStyle name="Normal 3 7 3 3 8" xfId="11612"/>
    <cellStyle name="Normal 3 7 3 3 8 2" xfId="32624"/>
    <cellStyle name="Normal 3 7 3 3 9" xfId="21791"/>
    <cellStyle name="Normal 3 7 3 4" xfId="1101"/>
    <cellStyle name="Normal 3 7 3 4 2" xfId="2452"/>
    <cellStyle name="Normal 3 7 3 4 2 2" xfId="7051"/>
    <cellStyle name="Normal 3 7 3 4 2 2 2" xfId="17884"/>
    <cellStyle name="Normal 3 7 3 4 2 2 2 2" xfId="38896"/>
    <cellStyle name="Normal 3 7 3 4 2 2 3" xfId="28063"/>
    <cellStyle name="Normal 3 7 3 4 2 3" xfId="13285"/>
    <cellStyle name="Normal 3 7 3 4 2 3 2" xfId="34297"/>
    <cellStyle name="Normal 3 7 3 4 2 4" xfId="23464"/>
    <cellStyle name="Normal 3 7 3 4 3" xfId="3569"/>
    <cellStyle name="Normal 3 7 3 4 3 2" xfId="8168"/>
    <cellStyle name="Normal 3 7 3 4 3 2 2" xfId="19001"/>
    <cellStyle name="Normal 3 7 3 4 3 2 2 2" xfId="40013"/>
    <cellStyle name="Normal 3 7 3 4 3 2 3" xfId="29180"/>
    <cellStyle name="Normal 3 7 3 4 3 3" xfId="14402"/>
    <cellStyle name="Normal 3 7 3 4 3 3 2" xfId="35414"/>
    <cellStyle name="Normal 3 7 3 4 3 4" xfId="24581"/>
    <cellStyle name="Normal 3 7 3 4 4" xfId="4553"/>
    <cellStyle name="Normal 3 7 3 4 4 2" xfId="9152"/>
    <cellStyle name="Normal 3 7 3 4 4 2 2" xfId="19985"/>
    <cellStyle name="Normal 3 7 3 4 4 2 2 2" xfId="40997"/>
    <cellStyle name="Normal 3 7 3 4 4 2 3" xfId="30164"/>
    <cellStyle name="Normal 3 7 3 4 4 3" xfId="15386"/>
    <cellStyle name="Normal 3 7 3 4 4 3 2" xfId="36398"/>
    <cellStyle name="Normal 3 7 3 4 4 4" xfId="25565"/>
    <cellStyle name="Normal 3 7 3 4 5" xfId="5705"/>
    <cellStyle name="Normal 3 7 3 4 5 2" xfId="16538"/>
    <cellStyle name="Normal 3 7 3 4 5 2 2" xfId="37550"/>
    <cellStyle name="Normal 3 7 3 4 5 3" xfId="26717"/>
    <cellStyle name="Normal 3 7 3 4 6" xfId="10304"/>
    <cellStyle name="Normal 3 7 3 4 6 2" xfId="21137"/>
    <cellStyle name="Normal 3 7 3 4 6 2 2" xfId="42149"/>
    <cellStyle name="Normal 3 7 3 4 6 3" xfId="31316"/>
    <cellStyle name="Normal 3 7 3 4 7" xfId="11939"/>
    <cellStyle name="Normal 3 7 3 4 7 2" xfId="32951"/>
    <cellStyle name="Normal 3 7 3 4 8" xfId="22118"/>
    <cellStyle name="Normal 3 7 3 5" xfId="1431"/>
    <cellStyle name="Normal 3 7 3 5 2" xfId="2620"/>
    <cellStyle name="Normal 3 7 3 5 2 2" xfId="7219"/>
    <cellStyle name="Normal 3 7 3 5 2 2 2" xfId="18052"/>
    <cellStyle name="Normal 3 7 3 5 2 2 2 2" xfId="39064"/>
    <cellStyle name="Normal 3 7 3 5 2 2 3" xfId="28231"/>
    <cellStyle name="Normal 3 7 3 5 2 3" xfId="13453"/>
    <cellStyle name="Normal 3 7 3 5 2 3 2" xfId="34465"/>
    <cellStyle name="Normal 3 7 3 5 2 4" xfId="23632"/>
    <cellStyle name="Normal 3 7 3 5 3" xfId="4721"/>
    <cellStyle name="Normal 3 7 3 5 3 2" xfId="9320"/>
    <cellStyle name="Normal 3 7 3 5 3 2 2" xfId="20153"/>
    <cellStyle name="Normal 3 7 3 5 3 2 2 2" xfId="41165"/>
    <cellStyle name="Normal 3 7 3 5 3 2 3" xfId="30332"/>
    <cellStyle name="Normal 3 7 3 5 3 3" xfId="15554"/>
    <cellStyle name="Normal 3 7 3 5 3 3 2" xfId="36566"/>
    <cellStyle name="Normal 3 7 3 5 3 4" xfId="25733"/>
    <cellStyle name="Normal 3 7 3 5 4" xfId="6032"/>
    <cellStyle name="Normal 3 7 3 5 4 2" xfId="16865"/>
    <cellStyle name="Normal 3 7 3 5 4 2 2" xfId="37877"/>
    <cellStyle name="Normal 3 7 3 5 4 3" xfId="27044"/>
    <cellStyle name="Normal 3 7 3 5 5" xfId="12266"/>
    <cellStyle name="Normal 3 7 3 5 5 2" xfId="33278"/>
    <cellStyle name="Normal 3 7 3 5 6" xfId="22445"/>
    <cellStyle name="Normal 3 7 3 6" xfId="1790"/>
    <cellStyle name="Normal 3 7 3 6 2" xfId="6389"/>
    <cellStyle name="Normal 3 7 3 6 2 2" xfId="17222"/>
    <cellStyle name="Normal 3 7 3 6 2 2 2" xfId="38234"/>
    <cellStyle name="Normal 3 7 3 6 2 3" xfId="27401"/>
    <cellStyle name="Normal 3 7 3 6 3" xfId="12623"/>
    <cellStyle name="Normal 3 7 3 6 3 2" xfId="33635"/>
    <cellStyle name="Normal 3 7 3 6 4" xfId="22802"/>
    <cellStyle name="Normal 3 7 3 7" xfId="2915"/>
    <cellStyle name="Normal 3 7 3 7 2" xfId="7514"/>
    <cellStyle name="Normal 3 7 3 7 2 2" xfId="18347"/>
    <cellStyle name="Normal 3 7 3 7 2 2 2" xfId="39359"/>
    <cellStyle name="Normal 3 7 3 7 2 3" xfId="28526"/>
    <cellStyle name="Normal 3 7 3 7 3" xfId="13748"/>
    <cellStyle name="Normal 3 7 3 7 3 2" xfId="34760"/>
    <cellStyle name="Normal 3 7 3 7 4" xfId="23927"/>
    <cellStyle name="Normal 3 7 3 8" xfId="3896"/>
    <cellStyle name="Normal 3 7 3 8 2" xfId="8495"/>
    <cellStyle name="Normal 3 7 3 8 2 2" xfId="19328"/>
    <cellStyle name="Normal 3 7 3 8 2 2 2" xfId="40340"/>
    <cellStyle name="Normal 3 7 3 8 2 3" xfId="29507"/>
    <cellStyle name="Normal 3 7 3 8 3" xfId="14729"/>
    <cellStyle name="Normal 3 7 3 8 3 2" xfId="35741"/>
    <cellStyle name="Normal 3 7 3 8 4" xfId="24908"/>
    <cellStyle name="Normal 3 7 3 9" xfId="5051"/>
    <cellStyle name="Normal 3 7 3 9 2" xfId="15884"/>
    <cellStyle name="Normal 3 7 3 9 2 2" xfId="36896"/>
    <cellStyle name="Normal 3 7 3 9 3" xfId="26063"/>
    <cellStyle name="Normal 3 7 4" xfId="497"/>
    <cellStyle name="Normal 3 7 4 10" xfId="10687"/>
    <cellStyle name="Normal 3 7 4 10 2" xfId="31699"/>
    <cellStyle name="Normal 3 7 4 11" xfId="11341"/>
    <cellStyle name="Normal 3 7 4 11 2" xfId="32353"/>
    <cellStyle name="Normal 3 7 4 12" xfId="21520"/>
    <cellStyle name="Normal 3 7 4 2" xfId="827"/>
    <cellStyle name="Normal 3 7 4 2 2" xfId="2178"/>
    <cellStyle name="Normal 3 7 4 2 2 2" xfId="6777"/>
    <cellStyle name="Normal 3 7 4 2 2 2 2" xfId="17610"/>
    <cellStyle name="Normal 3 7 4 2 2 2 2 2" xfId="38622"/>
    <cellStyle name="Normal 3 7 4 2 2 2 3" xfId="27789"/>
    <cellStyle name="Normal 3 7 4 2 2 3" xfId="13011"/>
    <cellStyle name="Normal 3 7 4 2 2 3 2" xfId="34023"/>
    <cellStyle name="Normal 3 7 4 2 2 4" xfId="23190"/>
    <cellStyle name="Normal 3 7 4 2 3" xfId="3298"/>
    <cellStyle name="Normal 3 7 4 2 3 2" xfId="7897"/>
    <cellStyle name="Normal 3 7 4 2 3 2 2" xfId="18730"/>
    <cellStyle name="Normal 3 7 4 2 3 2 2 2" xfId="39742"/>
    <cellStyle name="Normal 3 7 4 2 3 2 3" xfId="28909"/>
    <cellStyle name="Normal 3 7 4 2 3 3" xfId="14131"/>
    <cellStyle name="Normal 3 7 4 2 3 3 2" xfId="35143"/>
    <cellStyle name="Normal 3 7 4 2 3 4" xfId="24310"/>
    <cellStyle name="Normal 3 7 4 2 4" xfId="4279"/>
    <cellStyle name="Normal 3 7 4 2 4 2" xfId="8878"/>
    <cellStyle name="Normal 3 7 4 2 4 2 2" xfId="19711"/>
    <cellStyle name="Normal 3 7 4 2 4 2 2 2" xfId="40723"/>
    <cellStyle name="Normal 3 7 4 2 4 2 3" xfId="29890"/>
    <cellStyle name="Normal 3 7 4 2 4 3" xfId="15112"/>
    <cellStyle name="Normal 3 7 4 2 4 3 2" xfId="36124"/>
    <cellStyle name="Normal 3 7 4 2 4 4" xfId="25291"/>
    <cellStyle name="Normal 3 7 4 2 5" xfId="5434"/>
    <cellStyle name="Normal 3 7 4 2 5 2" xfId="16267"/>
    <cellStyle name="Normal 3 7 4 2 5 2 2" xfId="37279"/>
    <cellStyle name="Normal 3 7 4 2 5 3" xfId="26446"/>
    <cellStyle name="Normal 3 7 4 2 6" xfId="10033"/>
    <cellStyle name="Normal 3 7 4 2 6 2" xfId="20866"/>
    <cellStyle name="Normal 3 7 4 2 6 2 2" xfId="41878"/>
    <cellStyle name="Normal 3 7 4 2 6 3" xfId="31045"/>
    <cellStyle name="Normal 3 7 4 2 7" xfId="11014"/>
    <cellStyle name="Normal 3 7 4 2 7 2" xfId="32026"/>
    <cellStyle name="Normal 3 7 4 2 8" xfId="11668"/>
    <cellStyle name="Normal 3 7 4 2 8 2" xfId="32680"/>
    <cellStyle name="Normal 3 7 4 2 9" xfId="21847"/>
    <cellStyle name="Normal 3 7 4 3" xfId="1157"/>
    <cellStyle name="Normal 3 7 4 3 2" xfId="2648"/>
    <cellStyle name="Normal 3 7 4 3 2 2" xfId="7247"/>
    <cellStyle name="Normal 3 7 4 3 2 2 2" xfId="18080"/>
    <cellStyle name="Normal 3 7 4 3 2 2 2 2" xfId="39092"/>
    <cellStyle name="Normal 3 7 4 3 2 2 3" xfId="28259"/>
    <cellStyle name="Normal 3 7 4 3 2 3" xfId="13481"/>
    <cellStyle name="Normal 3 7 4 3 2 3 2" xfId="34493"/>
    <cellStyle name="Normal 3 7 4 3 2 4" xfId="23660"/>
    <cellStyle name="Normal 3 7 4 3 3" xfId="3625"/>
    <cellStyle name="Normal 3 7 4 3 3 2" xfId="8224"/>
    <cellStyle name="Normal 3 7 4 3 3 2 2" xfId="19057"/>
    <cellStyle name="Normal 3 7 4 3 3 2 2 2" xfId="40069"/>
    <cellStyle name="Normal 3 7 4 3 3 2 3" xfId="29236"/>
    <cellStyle name="Normal 3 7 4 3 3 3" xfId="14458"/>
    <cellStyle name="Normal 3 7 4 3 3 3 2" xfId="35470"/>
    <cellStyle name="Normal 3 7 4 3 3 4" xfId="24637"/>
    <cellStyle name="Normal 3 7 4 3 4" xfId="4780"/>
    <cellStyle name="Normal 3 7 4 3 4 2" xfId="9379"/>
    <cellStyle name="Normal 3 7 4 3 4 2 2" xfId="20212"/>
    <cellStyle name="Normal 3 7 4 3 4 2 2 2" xfId="41224"/>
    <cellStyle name="Normal 3 7 4 3 4 2 3" xfId="30391"/>
    <cellStyle name="Normal 3 7 4 3 4 3" xfId="15613"/>
    <cellStyle name="Normal 3 7 4 3 4 3 2" xfId="36625"/>
    <cellStyle name="Normal 3 7 4 3 4 4" xfId="25792"/>
    <cellStyle name="Normal 3 7 4 3 5" xfId="5761"/>
    <cellStyle name="Normal 3 7 4 3 5 2" xfId="16594"/>
    <cellStyle name="Normal 3 7 4 3 5 2 2" xfId="37606"/>
    <cellStyle name="Normal 3 7 4 3 5 3" xfId="26773"/>
    <cellStyle name="Normal 3 7 4 3 6" xfId="10360"/>
    <cellStyle name="Normal 3 7 4 3 6 2" xfId="21193"/>
    <cellStyle name="Normal 3 7 4 3 6 2 2" xfId="42205"/>
    <cellStyle name="Normal 3 7 4 3 6 3" xfId="31372"/>
    <cellStyle name="Normal 3 7 4 3 7" xfId="11995"/>
    <cellStyle name="Normal 3 7 4 3 7 2" xfId="33007"/>
    <cellStyle name="Normal 3 7 4 3 8" xfId="22174"/>
    <cellStyle name="Normal 3 7 4 4" xfId="1487"/>
    <cellStyle name="Normal 3 7 4 4 2" xfId="6088"/>
    <cellStyle name="Normal 3 7 4 4 2 2" xfId="16921"/>
    <cellStyle name="Normal 3 7 4 4 2 2 2" xfId="37933"/>
    <cellStyle name="Normal 3 7 4 4 2 3" xfId="27100"/>
    <cellStyle name="Normal 3 7 4 4 3" xfId="12322"/>
    <cellStyle name="Normal 3 7 4 4 3 2" xfId="33334"/>
    <cellStyle name="Normal 3 7 4 4 4" xfId="22501"/>
    <cellStyle name="Normal 3 7 4 5" xfId="1851"/>
    <cellStyle name="Normal 3 7 4 5 2" xfId="6450"/>
    <cellStyle name="Normal 3 7 4 5 2 2" xfId="17283"/>
    <cellStyle name="Normal 3 7 4 5 2 2 2" xfId="38295"/>
    <cellStyle name="Normal 3 7 4 5 2 3" xfId="27462"/>
    <cellStyle name="Normal 3 7 4 5 3" xfId="12684"/>
    <cellStyle name="Normal 3 7 4 5 3 2" xfId="33696"/>
    <cellStyle name="Normal 3 7 4 5 4" xfId="22863"/>
    <cellStyle name="Normal 3 7 4 6" xfId="2971"/>
    <cellStyle name="Normal 3 7 4 6 2" xfId="7570"/>
    <cellStyle name="Normal 3 7 4 6 2 2" xfId="18403"/>
    <cellStyle name="Normal 3 7 4 6 2 2 2" xfId="39415"/>
    <cellStyle name="Normal 3 7 4 6 2 3" xfId="28582"/>
    <cellStyle name="Normal 3 7 4 6 3" xfId="13804"/>
    <cellStyle name="Normal 3 7 4 6 3 2" xfId="34816"/>
    <cellStyle name="Normal 3 7 4 6 4" xfId="23983"/>
    <cellStyle name="Normal 3 7 4 7" xfId="3952"/>
    <cellStyle name="Normal 3 7 4 7 2" xfId="8551"/>
    <cellStyle name="Normal 3 7 4 7 2 2" xfId="19384"/>
    <cellStyle name="Normal 3 7 4 7 2 2 2" xfId="40396"/>
    <cellStyle name="Normal 3 7 4 7 2 3" xfId="29563"/>
    <cellStyle name="Normal 3 7 4 7 3" xfId="14785"/>
    <cellStyle name="Normal 3 7 4 7 3 2" xfId="35797"/>
    <cellStyle name="Normal 3 7 4 7 4" xfId="24964"/>
    <cellStyle name="Normal 3 7 4 8" xfId="5107"/>
    <cellStyle name="Normal 3 7 4 8 2" xfId="15940"/>
    <cellStyle name="Normal 3 7 4 8 2 2" xfId="36952"/>
    <cellStyle name="Normal 3 7 4 8 3" xfId="26119"/>
    <cellStyle name="Normal 3 7 4 9" xfId="9706"/>
    <cellStyle name="Normal 3 7 4 9 2" xfId="20539"/>
    <cellStyle name="Normal 3 7 4 9 2 2" xfId="41551"/>
    <cellStyle name="Normal 3 7 4 9 3" xfId="30718"/>
    <cellStyle name="Normal 3 7 5" xfId="661"/>
    <cellStyle name="Normal 3 7 5 2" xfId="2013"/>
    <cellStyle name="Normal 3 7 5 2 2" xfId="6612"/>
    <cellStyle name="Normal 3 7 5 2 2 2" xfId="17445"/>
    <cellStyle name="Normal 3 7 5 2 2 2 2" xfId="38457"/>
    <cellStyle name="Normal 3 7 5 2 2 3" xfId="27624"/>
    <cellStyle name="Normal 3 7 5 2 3" xfId="12846"/>
    <cellStyle name="Normal 3 7 5 2 3 2" xfId="33858"/>
    <cellStyle name="Normal 3 7 5 2 4" xfId="23025"/>
    <cellStyle name="Normal 3 7 5 3" xfId="3133"/>
    <cellStyle name="Normal 3 7 5 3 2" xfId="7732"/>
    <cellStyle name="Normal 3 7 5 3 2 2" xfId="18565"/>
    <cellStyle name="Normal 3 7 5 3 2 2 2" xfId="39577"/>
    <cellStyle name="Normal 3 7 5 3 2 3" xfId="28744"/>
    <cellStyle name="Normal 3 7 5 3 3" xfId="13966"/>
    <cellStyle name="Normal 3 7 5 3 3 2" xfId="34978"/>
    <cellStyle name="Normal 3 7 5 3 4" xfId="24145"/>
    <cellStyle name="Normal 3 7 5 4" xfId="4114"/>
    <cellStyle name="Normal 3 7 5 4 2" xfId="8713"/>
    <cellStyle name="Normal 3 7 5 4 2 2" xfId="19546"/>
    <cellStyle name="Normal 3 7 5 4 2 2 2" xfId="40558"/>
    <cellStyle name="Normal 3 7 5 4 2 3" xfId="29725"/>
    <cellStyle name="Normal 3 7 5 4 3" xfId="14947"/>
    <cellStyle name="Normal 3 7 5 4 3 2" xfId="35959"/>
    <cellStyle name="Normal 3 7 5 4 4" xfId="25126"/>
    <cellStyle name="Normal 3 7 5 5" xfId="5269"/>
    <cellStyle name="Normal 3 7 5 5 2" xfId="16102"/>
    <cellStyle name="Normal 3 7 5 5 2 2" xfId="37114"/>
    <cellStyle name="Normal 3 7 5 5 3" xfId="26281"/>
    <cellStyle name="Normal 3 7 5 6" xfId="9868"/>
    <cellStyle name="Normal 3 7 5 6 2" xfId="20701"/>
    <cellStyle name="Normal 3 7 5 6 2 2" xfId="41713"/>
    <cellStyle name="Normal 3 7 5 6 3" xfId="30880"/>
    <cellStyle name="Normal 3 7 5 7" xfId="10849"/>
    <cellStyle name="Normal 3 7 5 7 2" xfId="31861"/>
    <cellStyle name="Normal 3 7 5 8" xfId="11503"/>
    <cellStyle name="Normal 3 7 5 8 2" xfId="32515"/>
    <cellStyle name="Normal 3 7 5 9" xfId="21682"/>
    <cellStyle name="Normal 3 7 6" xfId="991"/>
    <cellStyle name="Normal 3 7 6 2" xfId="2343"/>
    <cellStyle name="Normal 3 7 6 2 2" xfId="6942"/>
    <cellStyle name="Normal 3 7 6 2 2 2" xfId="17775"/>
    <cellStyle name="Normal 3 7 6 2 2 2 2" xfId="38787"/>
    <cellStyle name="Normal 3 7 6 2 2 3" xfId="27954"/>
    <cellStyle name="Normal 3 7 6 2 3" xfId="13176"/>
    <cellStyle name="Normal 3 7 6 2 3 2" xfId="34188"/>
    <cellStyle name="Normal 3 7 6 2 4" xfId="23355"/>
    <cellStyle name="Normal 3 7 6 3" xfId="3460"/>
    <cellStyle name="Normal 3 7 6 3 2" xfId="8059"/>
    <cellStyle name="Normal 3 7 6 3 2 2" xfId="18892"/>
    <cellStyle name="Normal 3 7 6 3 2 2 2" xfId="39904"/>
    <cellStyle name="Normal 3 7 6 3 2 3" xfId="29071"/>
    <cellStyle name="Normal 3 7 6 3 3" xfId="14293"/>
    <cellStyle name="Normal 3 7 6 3 3 2" xfId="35305"/>
    <cellStyle name="Normal 3 7 6 3 4" xfId="24472"/>
    <cellStyle name="Normal 3 7 6 4" xfId="4444"/>
    <cellStyle name="Normal 3 7 6 4 2" xfId="9043"/>
    <cellStyle name="Normal 3 7 6 4 2 2" xfId="19876"/>
    <cellStyle name="Normal 3 7 6 4 2 2 2" xfId="40888"/>
    <cellStyle name="Normal 3 7 6 4 2 3" xfId="30055"/>
    <cellStyle name="Normal 3 7 6 4 3" xfId="15277"/>
    <cellStyle name="Normal 3 7 6 4 3 2" xfId="36289"/>
    <cellStyle name="Normal 3 7 6 4 4" xfId="25456"/>
    <cellStyle name="Normal 3 7 6 5" xfId="5596"/>
    <cellStyle name="Normal 3 7 6 5 2" xfId="16429"/>
    <cellStyle name="Normal 3 7 6 5 2 2" xfId="37441"/>
    <cellStyle name="Normal 3 7 6 5 3" xfId="26608"/>
    <cellStyle name="Normal 3 7 6 6" xfId="10195"/>
    <cellStyle name="Normal 3 7 6 6 2" xfId="21028"/>
    <cellStyle name="Normal 3 7 6 6 2 2" xfId="42040"/>
    <cellStyle name="Normal 3 7 6 6 3" xfId="31207"/>
    <cellStyle name="Normal 3 7 6 7" xfId="11830"/>
    <cellStyle name="Normal 3 7 6 7 2" xfId="32842"/>
    <cellStyle name="Normal 3 7 6 8" xfId="22009"/>
    <cellStyle name="Normal 3 7 7" xfId="1321"/>
    <cellStyle name="Normal 3 7 7 2" xfId="2511"/>
    <cellStyle name="Normal 3 7 7 2 2" xfId="7110"/>
    <cellStyle name="Normal 3 7 7 2 2 2" xfId="17943"/>
    <cellStyle name="Normal 3 7 7 2 2 2 2" xfId="38955"/>
    <cellStyle name="Normal 3 7 7 2 2 3" xfId="28122"/>
    <cellStyle name="Normal 3 7 7 2 3" xfId="13344"/>
    <cellStyle name="Normal 3 7 7 2 3 2" xfId="34356"/>
    <cellStyle name="Normal 3 7 7 2 4" xfId="23523"/>
    <cellStyle name="Normal 3 7 7 3" xfId="4612"/>
    <cellStyle name="Normal 3 7 7 3 2" xfId="9211"/>
    <cellStyle name="Normal 3 7 7 3 2 2" xfId="20044"/>
    <cellStyle name="Normal 3 7 7 3 2 2 2" xfId="41056"/>
    <cellStyle name="Normal 3 7 7 3 2 3" xfId="30223"/>
    <cellStyle name="Normal 3 7 7 3 3" xfId="15445"/>
    <cellStyle name="Normal 3 7 7 3 3 2" xfId="36457"/>
    <cellStyle name="Normal 3 7 7 3 4" xfId="25624"/>
    <cellStyle name="Normal 3 7 7 4" xfId="5923"/>
    <cellStyle name="Normal 3 7 7 4 2" xfId="16756"/>
    <cellStyle name="Normal 3 7 7 4 2 2" xfId="37768"/>
    <cellStyle name="Normal 3 7 7 4 3" xfId="26935"/>
    <cellStyle name="Normal 3 7 7 5" xfId="12157"/>
    <cellStyle name="Normal 3 7 7 5 2" xfId="33169"/>
    <cellStyle name="Normal 3 7 7 6" xfId="22336"/>
    <cellStyle name="Normal 3 7 8" xfId="1681"/>
    <cellStyle name="Normal 3 7 8 2" xfId="6280"/>
    <cellStyle name="Normal 3 7 8 2 2" xfId="17113"/>
    <cellStyle name="Normal 3 7 8 2 2 2" xfId="38125"/>
    <cellStyle name="Normal 3 7 8 2 3" xfId="27292"/>
    <cellStyle name="Normal 3 7 8 3" xfId="12514"/>
    <cellStyle name="Normal 3 7 8 3 2" xfId="33526"/>
    <cellStyle name="Normal 3 7 8 4" xfId="22693"/>
    <cellStyle name="Normal 3 7 9" xfId="2806"/>
    <cellStyle name="Normal 3 7 9 2" xfId="7405"/>
    <cellStyle name="Normal 3 7 9 2 2" xfId="18238"/>
    <cellStyle name="Normal 3 7 9 2 2 2" xfId="39250"/>
    <cellStyle name="Normal 3 7 9 2 3" xfId="28417"/>
    <cellStyle name="Normal 3 7 9 3" xfId="13639"/>
    <cellStyle name="Normal 3 7 9 3 2" xfId="34651"/>
    <cellStyle name="Normal 3 7 9 4" xfId="23818"/>
    <cellStyle name="Normal 3 8" xfId="290"/>
    <cellStyle name="Normal 3 8 10" xfId="3790"/>
    <cellStyle name="Normal 3 8 10 2" xfId="8389"/>
    <cellStyle name="Normal 3 8 10 2 2" xfId="19222"/>
    <cellStyle name="Normal 3 8 10 2 2 2" xfId="40234"/>
    <cellStyle name="Normal 3 8 10 2 3" xfId="29401"/>
    <cellStyle name="Normal 3 8 10 3" xfId="14623"/>
    <cellStyle name="Normal 3 8 10 3 2" xfId="35635"/>
    <cellStyle name="Normal 3 8 10 4" xfId="24802"/>
    <cellStyle name="Normal 3 8 11" xfId="4945"/>
    <cellStyle name="Normal 3 8 11 2" xfId="15778"/>
    <cellStyle name="Normal 3 8 11 2 2" xfId="36790"/>
    <cellStyle name="Normal 3 8 11 3" xfId="25957"/>
    <cellStyle name="Normal 3 8 12" xfId="9544"/>
    <cellStyle name="Normal 3 8 12 2" xfId="20377"/>
    <cellStyle name="Normal 3 8 12 2 2" xfId="41389"/>
    <cellStyle name="Normal 3 8 12 3" xfId="30556"/>
    <cellStyle name="Normal 3 8 13" xfId="10525"/>
    <cellStyle name="Normal 3 8 13 2" xfId="31537"/>
    <cellStyle name="Normal 3 8 14" xfId="11179"/>
    <cellStyle name="Normal 3 8 14 2" xfId="32191"/>
    <cellStyle name="Normal 3 8 15" xfId="21358"/>
    <cellStyle name="Normal 3 8 2" xfId="346"/>
    <cellStyle name="Normal 3 8 2 10" xfId="9600"/>
    <cellStyle name="Normal 3 8 2 10 2" xfId="20433"/>
    <cellStyle name="Normal 3 8 2 10 2 2" xfId="41445"/>
    <cellStyle name="Normal 3 8 2 10 3" xfId="30612"/>
    <cellStyle name="Normal 3 8 2 11" xfId="10581"/>
    <cellStyle name="Normal 3 8 2 11 2" xfId="31593"/>
    <cellStyle name="Normal 3 8 2 12" xfId="11235"/>
    <cellStyle name="Normal 3 8 2 12 2" xfId="32247"/>
    <cellStyle name="Normal 3 8 2 13" xfId="21414"/>
    <cellStyle name="Normal 3 8 2 2" xfId="556"/>
    <cellStyle name="Normal 3 8 2 2 10" xfId="10746"/>
    <cellStyle name="Normal 3 8 2 2 10 2" xfId="31758"/>
    <cellStyle name="Normal 3 8 2 2 11" xfId="11400"/>
    <cellStyle name="Normal 3 8 2 2 11 2" xfId="32412"/>
    <cellStyle name="Normal 3 8 2 2 12" xfId="21579"/>
    <cellStyle name="Normal 3 8 2 2 2" xfId="886"/>
    <cellStyle name="Normal 3 8 2 2 2 2" xfId="2237"/>
    <cellStyle name="Normal 3 8 2 2 2 2 2" xfId="6836"/>
    <cellStyle name="Normal 3 8 2 2 2 2 2 2" xfId="17669"/>
    <cellStyle name="Normal 3 8 2 2 2 2 2 2 2" xfId="38681"/>
    <cellStyle name="Normal 3 8 2 2 2 2 2 3" xfId="27848"/>
    <cellStyle name="Normal 3 8 2 2 2 2 3" xfId="13070"/>
    <cellStyle name="Normal 3 8 2 2 2 2 3 2" xfId="34082"/>
    <cellStyle name="Normal 3 8 2 2 2 2 4" xfId="23249"/>
    <cellStyle name="Normal 3 8 2 2 2 3" xfId="3357"/>
    <cellStyle name="Normal 3 8 2 2 2 3 2" xfId="7956"/>
    <cellStyle name="Normal 3 8 2 2 2 3 2 2" xfId="18789"/>
    <cellStyle name="Normal 3 8 2 2 2 3 2 2 2" xfId="39801"/>
    <cellStyle name="Normal 3 8 2 2 2 3 2 3" xfId="28968"/>
    <cellStyle name="Normal 3 8 2 2 2 3 3" xfId="14190"/>
    <cellStyle name="Normal 3 8 2 2 2 3 3 2" xfId="35202"/>
    <cellStyle name="Normal 3 8 2 2 2 3 4" xfId="24369"/>
    <cellStyle name="Normal 3 8 2 2 2 4" xfId="4338"/>
    <cellStyle name="Normal 3 8 2 2 2 4 2" xfId="8937"/>
    <cellStyle name="Normal 3 8 2 2 2 4 2 2" xfId="19770"/>
    <cellStyle name="Normal 3 8 2 2 2 4 2 2 2" xfId="40782"/>
    <cellStyle name="Normal 3 8 2 2 2 4 2 3" xfId="29949"/>
    <cellStyle name="Normal 3 8 2 2 2 4 3" xfId="15171"/>
    <cellStyle name="Normal 3 8 2 2 2 4 3 2" xfId="36183"/>
    <cellStyle name="Normal 3 8 2 2 2 4 4" xfId="25350"/>
    <cellStyle name="Normal 3 8 2 2 2 5" xfId="5493"/>
    <cellStyle name="Normal 3 8 2 2 2 5 2" xfId="16326"/>
    <cellStyle name="Normal 3 8 2 2 2 5 2 2" xfId="37338"/>
    <cellStyle name="Normal 3 8 2 2 2 5 3" xfId="26505"/>
    <cellStyle name="Normal 3 8 2 2 2 6" xfId="10092"/>
    <cellStyle name="Normal 3 8 2 2 2 6 2" xfId="20925"/>
    <cellStyle name="Normal 3 8 2 2 2 6 2 2" xfId="41937"/>
    <cellStyle name="Normal 3 8 2 2 2 6 3" xfId="31104"/>
    <cellStyle name="Normal 3 8 2 2 2 7" xfId="11073"/>
    <cellStyle name="Normal 3 8 2 2 2 7 2" xfId="32085"/>
    <cellStyle name="Normal 3 8 2 2 2 8" xfId="11727"/>
    <cellStyle name="Normal 3 8 2 2 2 8 2" xfId="32739"/>
    <cellStyle name="Normal 3 8 2 2 2 9" xfId="21906"/>
    <cellStyle name="Normal 3 8 2 2 3" xfId="1216"/>
    <cellStyle name="Normal 3 8 2 2 3 2" xfId="2703"/>
    <cellStyle name="Normal 3 8 2 2 3 2 2" xfId="7302"/>
    <cellStyle name="Normal 3 8 2 2 3 2 2 2" xfId="18135"/>
    <cellStyle name="Normal 3 8 2 2 3 2 2 2 2" xfId="39147"/>
    <cellStyle name="Normal 3 8 2 2 3 2 2 3" xfId="28314"/>
    <cellStyle name="Normal 3 8 2 2 3 2 3" xfId="13536"/>
    <cellStyle name="Normal 3 8 2 2 3 2 3 2" xfId="34548"/>
    <cellStyle name="Normal 3 8 2 2 3 2 4" xfId="23715"/>
    <cellStyle name="Normal 3 8 2 2 3 3" xfId="3684"/>
    <cellStyle name="Normal 3 8 2 2 3 3 2" xfId="8283"/>
    <cellStyle name="Normal 3 8 2 2 3 3 2 2" xfId="19116"/>
    <cellStyle name="Normal 3 8 2 2 3 3 2 2 2" xfId="40128"/>
    <cellStyle name="Normal 3 8 2 2 3 3 2 3" xfId="29295"/>
    <cellStyle name="Normal 3 8 2 2 3 3 3" xfId="14517"/>
    <cellStyle name="Normal 3 8 2 2 3 3 3 2" xfId="35529"/>
    <cellStyle name="Normal 3 8 2 2 3 3 4" xfId="24696"/>
    <cellStyle name="Normal 3 8 2 2 3 4" xfId="4839"/>
    <cellStyle name="Normal 3 8 2 2 3 4 2" xfId="9438"/>
    <cellStyle name="Normal 3 8 2 2 3 4 2 2" xfId="20271"/>
    <cellStyle name="Normal 3 8 2 2 3 4 2 2 2" xfId="41283"/>
    <cellStyle name="Normal 3 8 2 2 3 4 2 3" xfId="30450"/>
    <cellStyle name="Normal 3 8 2 2 3 4 3" xfId="15672"/>
    <cellStyle name="Normal 3 8 2 2 3 4 3 2" xfId="36684"/>
    <cellStyle name="Normal 3 8 2 2 3 4 4" xfId="25851"/>
    <cellStyle name="Normal 3 8 2 2 3 5" xfId="5820"/>
    <cellStyle name="Normal 3 8 2 2 3 5 2" xfId="16653"/>
    <cellStyle name="Normal 3 8 2 2 3 5 2 2" xfId="37665"/>
    <cellStyle name="Normal 3 8 2 2 3 5 3" xfId="26832"/>
    <cellStyle name="Normal 3 8 2 2 3 6" xfId="10419"/>
    <cellStyle name="Normal 3 8 2 2 3 6 2" xfId="21252"/>
    <cellStyle name="Normal 3 8 2 2 3 6 2 2" xfId="42264"/>
    <cellStyle name="Normal 3 8 2 2 3 6 3" xfId="31431"/>
    <cellStyle name="Normal 3 8 2 2 3 7" xfId="12054"/>
    <cellStyle name="Normal 3 8 2 2 3 7 2" xfId="33066"/>
    <cellStyle name="Normal 3 8 2 2 3 8" xfId="22233"/>
    <cellStyle name="Normal 3 8 2 2 4" xfId="1546"/>
    <cellStyle name="Normal 3 8 2 2 4 2" xfId="6147"/>
    <cellStyle name="Normal 3 8 2 2 4 2 2" xfId="16980"/>
    <cellStyle name="Normal 3 8 2 2 4 2 2 2" xfId="37992"/>
    <cellStyle name="Normal 3 8 2 2 4 2 3" xfId="27159"/>
    <cellStyle name="Normal 3 8 2 2 4 3" xfId="12381"/>
    <cellStyle name="Normal 3 8 2 2 4 3 2" xfId="33393"/>
    <cellStyle name="Normal 3 8 2 2 4 4" xfId="22560"/>
    <cellStyle name="Normal 3 8 2 2 5" xfId="1910"/>
    <cellStyle name="Normal 3 8 2 2 5 2" xfId="6509"/>
    <cellStyle name="Normal 3 8 2 2 5 2 2" xfId="17342"/>
    <cellStyle name="Normal 3 8 2 2 5 2 2 2" xfId="38354"/>
    <cellStyle name="Normal 3 8 2 2 5 2 3" xfId="27521"/>
    <cellStyle name="Normal 3 8 2 2 5 3" xfId="12743"/>
    <cellStyle name="Normal 3 8 2 2 5 3 2" xfId="33755"/>
    <cellStyle name="Normal 3 8 2 2 5 4" xfId="22922"/>
    <cellStyle name="Normal 3 8 2 2 6" xfId="3030"/>
    <cellStyle name="Normal 3 8 2 2 6 2" xfId="7629"/>
    <cellStyle name="Normal 3 8 2 2 6 2 2" xfId="18462"/>
    <cellStyle name="Normal 3 8 2 2 6 2 2 2" xfId="39474"/>
    <cellStyle name="Normal 3 8 2 2 6 2 3" xfId="28641"/>
    <cellStyle name="Normal 3 8 2 2 6 3" xfId="13863"/>
    <cellStyle name="Normal 3 8 2 2 6 3 2" xfId="34875"/>
    <cellStyle name="Normal 3 8 2 2 6 4" xfId="24042"/>
    <cellStyle name="Normal 3 8 2 2 7" xfId="4011"/>
    <cellStyle name="Normal 3 8 2 2 7 2" xfId="8610"/>
    <cellStyle name="Normal 3 8 2 2 7 2 2" xfId="19443"/>
    <cellStyle name="Normal 3 8 2 2 7 2 2 2" xfId="40455"/>
    <cellStyle name="Normal 3 8 2 2 7 2 3" xfId="29622"/>
    <cellStyle name="Normal 3 8 2 2 7 3" xfId="14844"/>
    <cellStyle name="Normal 3 8 2 2 7 3 2" xfId="35856"/>
    <cellStyle name="Normal 3 8 2 2 7 4" xfId="25023"/>
    <cellStyle name="Normal 3 8 2 2 8" xfId="5166"/>
    <cellStyle name="Normal 3 8 2 2 8 2" xfId="15999"/>
    <cellStyle name="Normal 3 8 2 2 8 2 2" xfId="37011"/>
    <cellStyle name="Normal 3 8 2 2 8 3" xfId="26178"/>
    <cellStyle name="Normal 3 8 2 2 9" xfId="9765"/>
    <cellStyle name="Normal 3 8 2 2 9 2" xfId="20598"/>
    <cellStyle name="Normal 3 8 2 2 9 2 2" xfId="41610"/>
    <cellStyle name="Normal 3 8 2 2 9 3" xfId="30777"/>
    <cellStyle name="Normal 3 8 2 3" xfId="720"/>
    <cellStyle name="Normal 3 8 2 3 2" xfId="2072"/>
    <cellStyle name="Normal 3 8 2 3 2 2" xfId="6671"/>
    <cellStyle name="Normal 3 8 2 3 2 2 2" xfId="17504"/>
    <cellStyle name="Normal 3 8 2 3 2 2 2 2" xfId="38516"/>
    <cellStyle name="Normal 3 8 2 3 2 2 3" xfId="27683"/>
    <cellStyle name="Normal 3 8 2 3 2 3" xfId="12905"/>
    <cellStyle name="Normal 3 8 2 3 2 3 2" xfId="33917"/>
    <cellStyle name="Normal 3 8 2 3 2 4" xfId="23084"/>
    <cellStyle name="Normal 3 8 2 3 3" xfId="3192"/>
    <cellStyle name="Normal 3 8 2 3 3 2" xfId="7791"/>
    <cellStyle name="Normal 3 8 2 3 3 2 2" xfId="18624"/>
    <cellStyle name="Normal 3 8 2 3 3 2 2 2" xfId="39636"/>
    <cellStyle name="Normal 3 8 2 3 3 2 3" xfId="28803"/>
    <cellStyle name="Normal 3 8 2 3 3 3" xfId="14025"/>
    <cellStyle name="Normal 3 8 2 3 3 3 2" xfId="35037"/>
    <cellStyle name="Normal 3 8 2 3 3 4" xfId="24204"/>
    <cellStyle name="Normal 3 8 2 3 4" xfId="4173"/>
    <cellStyle name="Normal 3 8 2 3 4 2" xfId="8772"/>
    <cellStyle name="Normal 3 8 2 3 4 2 2" xfId="19605"/>
    <cellStyle name="Normal 3 8 2 3 4 2 2 2" xfId="40617"/>
    <cellStyle name="Normal 3 8 2 3 4 2 3" xfId="29784"/>
    <cellStyle name="Normal 3 8 2 3 4 3" xfId="15006"/>
    <cellStyle name="Normal 3 8 2 3 4 3 2" xfId="36018"/>
    <cellStyle name="Normal 3 8 2 3 4 4" xfId="25185"/>
    <cellStyle name="Normal 3 8 2 3 5" xfId="5328"/>
    <cellStyle name="Normal 3 8 2 3 5 2" xfId="16161"/>
    <cellStyle name="Normal 3 8 2 3 5 2 2" xfId="37173"/>
    <cellStyle name="Normal 3 8 2 3 5 3" xfId="26340"/>
    <cellStyle name="Normal 3 8 2 3 6" xfId="9927"/>
    <cellStyle name="Normal 3 8 2 3 6 2" xfId="20760"/>
    <cellStyle name="Normal 3 8 2 3 6 2 2" xfId="41772"/>
    <cellStyle name="Normal 3 8 2 3 6 3" xfId="30939"/>
    <cellStyle name="Normal 3 8 2 3 7" xfId="10908"/>
    <cellStyle name="Normal 3 8 2 3 7 2" xfId="31920"/>
    <cellStyle name="Normal 3 8 2 3 8" xfId="11562"/>
    <cellStyle name="Normal 3 8 2 3 8 2" xfId="32574"/>
    <cellStyle name="Normal 3 8 2 3 9" xfId="21741"/>
    <cellStyle name="Normal 3 8 2 4" xfId="1050"/>
    <cellStyle name="Normal 3 8 2 4 2" xfId="2402"/>
    <cellStyle name="Normal 3 8 2 4 2 2" xfId="7001"/>
    <cellStyle name="Normal 3 8 2 4 2 2 2" xfId="17834"/>
    <cellStyle name="Normal 3 8 2 4 2 2 2 2" xfId="38846"/>
    <cellStyle name="Normal 3 8 2 4 2 2 3" xfId="28013"/>
    <cellStyle name="Normal 3 8 2 4 2 3" xfId="13235"/>
    <cellStyle name="Normal 3 8 2 4 2 3 2" xfId="34247"/>
    <cellStyle name="Normal 3 8 2 4 2 4" xfId="23414"/>
    <cellStyle name="Normal 3 8 2 4 3" xfId="3519"/>
    <cellStyle name="Normal 3 8 2 4 3 2" xfId="8118"/>
    <cellStyle name="Normal 3 8 2 4 3 2 2" xfId="18951"/>
    <cellStyle name="Normal 3 8 2 4 3 2 2 2" xfId="39963"/>
    <cellStyle name="Normal 3 8 2 4 3 2 3" xfId="29130"/>
    <cellStyle name="Normal 3 8 2 4 3 3" xfId="14352"/>
    <cellStyle name="Normal 3 8 2 4 3 3 2" xfId="35364"/>
    <cellStyle name="Normal 3 8 2 4 3 4" xfId="24531"/>
    <cellStyle name="Normal 3 8 2 4 4" xfId="4503"/>
    <cellStyle name="Normal 3 8 2 4 4 2" xfId="9102"/>
    <cellStyle name="Normal 3 8 2 4 4 2 2" xfId="19935"/>
    <cellStyle name="Normal 3 8 2 4 4 2 2 2" xfId="40947"/>
    <cellStyle name="Normal 3 8 2 4 4 2 3" xfId="30114"/>
    <cellStyle name="Normal 3 8 2 4 4 3" xfId="15336"/>
    <cellStyle name="Normal 3 8 2 4 4 3 2" xfId="36348"/>
    <cellStyle name="Normal 3 8 2 4 4 4" xfId="25515"/>
    <cellStyle name="Normal 3 8 2 4 5" xfId="5655"/>
    <cellStyle name="Normal 3 8 2 4 5 2" xfId="16488"/>
    <cellStyle name="Normal 3 8 2 4 5 2 2" xfId="37500"/>
    <cellStyle name="Normal 3 8 2 4 5 3" xfId="26667"/>
    <cellStyle name="Normal 3 8 2 4 6" xfId="10254"/>
    <cellStyle name="Normal 3 8 2 4 6 2" xfId="21087"/>
    <cellStyle name="Normal 3 8 2 4 6 2 2" xfId="42099"/>
    <cellStyle name="Normal 3 8 2 4 6 3" xfId="31266"/>
    <cellStyle name="Normal 3 8 2 4 7" xfId="11889"/>
    <cellStyle name="Normal 3 8 2 4 7 2" xfId="32901"/>
    <cellStyle name="Normal 3 8 2 4 8" xfId="22068"/>
    <cellStyle name="Normal 3 8 2 5" xfId="1380"/>
    <cellStyle name="Normal 3 8 2 5 2" xfId="2570"/>
    <cellStyle name="Normal 3 8 2 5 2 2" xfId="7169"/>
    <cellStyle name="Normal 3 8 2 5 2 2 2" xfId="18002"/>
    <cellStyle name="Normal 3 8 2 5 2 2 2 2" xfId="39014"/>
    <cellStyle name="Normal 3 8 2 5 2 2 3" xfId="28181"/>
    <cellStyle name="Normal 3 8 2 5 2 3" xfId="13403"/>
    <cellStyle name="Normal 3 8 2 5 2 3 2" xfId="34415"/>
    <cellStyle name="Normal 3 8 2 5 2 4" xfId="23582"/>
    <cellStyle name="Normal 3 8 2 5 3" xfId="4671"/>
    <cellStyle name="Normal 3 8 2 5 3 2" xfId="9270"/>
    <cellStyle name="Normal 3 8 2 5 3 2 2" xfId="20103"/>
    <cellStyle name="Normal 3 8 2 5 3 2 2 2" xfId="41115"/>
    <cellStyle name="Normal 3 8 2 5 3 2 3" xfId="30282"/>
    <cellStyle name="Normal 3 8 2 5 3 3" xfId="15504"/>
    <cellStyle name="Normal 3 8 2 5 3 3 2" xfId="36516"/>
    <cellStyle name="Normal 3 8 2 5 3 4" xfId="25683"/>
    <cellStyle name="Normal 3 8 2 5 4" xfId="5982"/>
    <cellStyle name="Normal 3 8 2 5 4 2" xfId="16815"/>
    <cellStyle name="Normal 3 8 2 5 4 2 2" xfId="37827"/>
    <cellStyle name="Normal 3 8 2 5 4 3" xfId="26994"/>
    <cellStyle name="Normal 3 8 2 5 5" xfId="12216"/>
    <cellStyle name="Normal 3 8 2 5 5 2" xfId="33228"/>
    <cellStyle name="Normal 3 8 2 5 6" xfId="22395"/>
    <cellStyle name="Normal 3 8 2 6" xfId="1740"/>
    <cellStyle name="Normal 3 8 2 6 2" xfId="6339"/>
    <cellStyle name="Normal 3 8 2 6 2 2" xfId="17172"/>
    <cellStyle name="Normal 3 8 2 6 2 2 2" xfId="38184"/>
    <cellStyle name="Normal 3 8 2 6 2 3" xfId="27351"/>
    <cellStyle name="Normal 3 8 2 6 3" xfId="12573"/>
    <cellStyle name="Normal 3 8 2 6 3 2" xfId="33585"/>
    <cellStyle name="Normal 3 8 2 6 4" xfId="22752"/>
    <cellStyle name="Normal 3 8 2 7" xfId="2865"/>
    <cellStyle name="Normal 3 8 2 7 2" xfId="7464"/>
    <cellStyle name="Normal 3 8 2 7 2 2" xfId="18297"/>
    <cellStyle name="Normal 3 8 2 7 2 2 2" xfId="39309"/>
    <cellStyle name="Normal 3 8 2 7 2 3" xfId="28476"/>
    <cellStyle name="Normal 3 8 2 7 3" xfId="13698"/>
    <cellStyle name="Normal 3 8 2 7 3 2" xfId="34710"/>
    <cellStyle name="Normal 3 8 2 7 4" xfId="23877"/>
    <cellStyle name="Normal 3 8 2 8" xfId="3846"/>
    <cellStyle name="Normal 3 8 2 8 2" xfId="8445"/>
    <cellStyle name="Normal 3 8 2 8 2 2" xfId="19278"/>
    <cellStyle name="Normal 3 8 2 8 2 2 2" xfId="40290"/>
    <cellStyle name="Normal 3 8 2 8 2 3" xfId="29457"/>
    <cellStyle name="Normal 3 8 2 8 3" xfId="14679"/>
    <cellStyle name="Normal 3 8 2 8 3 2" xfId="35691"/>
    <cellStyle name="Normal 3 8 2 8 4" xfId="24858"/>
    <cellStyle name="Normal 3 8 2 9" xfId="5001"/>
    <cellStyle name="Normal 3 8 2 9 2" xfId="15834"/>
    <cellStyle name="Normal 3 8 2 9 2 2" xfId="36846"/>
    <cellStyle name="Normal 3 8 2 9 3" xfId="26013"/>
    <cellStyle name="Normal 3 8 3" xfId="400"/>
    <cellStyle name="Normal 3 8 3 10" xfId="9653"/>
    <cellStyle name="Normal 3 8 3 10 2" xfId="20486"/>
    <cellStyle name="Normal 3 8 3 10 2 2" xfId="41498"/>
    <cellStyle name="Normal 3 8 3 10 3" xfId="30665"/>
    <cellStyle name="Normal 3 8 3 11" xfId="10634"/>
    <cellStyle name="Normal 3 8 3 11 2" xfId="31646"/>
    <cellStyle name="Normal 3 8 3 12" xfId="11288"/>
    <cellStyle name="Normal 3 8 3 12 2" xfId="32300"/>
    <cellStyle name="Normal 3 8 3 13" xfId="21467"/>
    <cellStyle name="Normal 3 8 3 2" xfId="611"/>
    <cellStyle name="Normal 3 8 3 2 10" xfId="10799"/>
    <cellStyle name="Normal 3 8 3 2 10 2" xfId="31811"/>
    <cellStyle name="Normal 3 8 3 2 11" xfId="11453"/>
    <cellStyle name="Normal 3 8 3 2 11 2" xfId="32465"/>
    <cellStyle name="Normal 3 8 3 2 12" xfId="21632"/>
    <cellStyle name="Normal 3 8 3 2 2" xfId="941"/>
    <cellStyle name="Normal 3 8 3 2 2 2" xfId="2290"/>
    <cellStyle name="Normal 3 8 3 2 2 2 2" xfId="6889"/>
    <cellStyle name="Normal 3 8 3 2 2 2 2 2" xfId="17722"/>
    <cellStyle name="Normal 3 8 3 2 2 2 2 2 2" xfId="38734"/>
    <cellStyle name="Normal 3 8 3 2 2 2 2 3" xfId="27901"/>
    <cellStyle name="Normal 3 8 3 2 2 2 3" xfId="13123"/>
    <cellStyle name="Normal 3 8 3 2 2 2 3 2" xfId="34135"/>
    <cellStyle name="Normal 3 8 3 2 2 2 4" xfId="23302"/>
    <cellStyle name="Normal 3 8 3 2 2 3" xfId="3410"/>
    <cellStyle name="Normal 3 8 3 2 2 3 2" xfId="8009"/>
    <cellStyle name="Normal 3 8 3 2 2 3 2 2" xfId="18842"/>
    <cellStyle name="Normal 3 8 3 2 2 3 2 2 2" xfId="39854"/>
    <cellStyle name="Normal 3 8 3 2 2 3 2 3" xfId="29021"/>
    <cellStyle name="Normal 3 8 3 2 2 3 3" xfId="14243"/>
    <cellStyle name="Normal 3 8 3 2 2 3 3 2" xfId="35255"/>
    <cellStyle name="Normal 3 8 3 2 2 3 4" xfId="24422"/>
    <cellStyle name="Normal 3 8 3 2 2 4" xfId="4391"/>
    <cellStyle name="Normal 3 8 3 2 2 4 2" xfId="8990"/>
    <cellStyle name="Normal 3 8 3 2 2 4 2 2" xfId="19823"/>
    <cellStyle name="Normal 3 8 3 2 2 4 2 2 2" xfId="40835"/>
    <cellStyle name="Normal 3 8 3 2 2 4 2 3" xfId="30002"/>
    <cellStyle name="Normal 3 8 3 2 2 4 3" xfId="15224"/>
    <cellStyle name="Normal 3 8 3 2 2 4 3 2" xfId="36236"/>
    <cellStyle name="Normal 3 8 3 2 2 4 4" xfId="25403"/>
    <cellStyle name="Normal 3 8 3 2 2 5" xfId="5546"/>
    <cellStyle name="Normal 3 8 3 2 2 5 2" xfId="16379"/>
    <cellStyle name="Normal 3 8 3 2 2 5 2 2" xfId="37391"/>
    <cellStyle name="Normal 3 8 3 2 2 5 3" xfId="26558"/>
    <cellStyle name="Normal 3 8 3 2 2 6" xfId="10145"/>
    <cellStyle name="Normal 3 8 3 2 2 6 2" xfId="20978"/>
    <cellStyle name="Normal 3 8 3 2 2 6 2 2" xfId="41990"/>
    <cellStyle name="Normal 3 8 3 2 2 6 3" xfId="31157"/>
    <cellStyle name="Normal 3 8 3 2 2 7" xfId="11126"/>
    <cellStyle name="Normal 3 8 3 2 2 7 2" xfId="32138"/>
    <cellStyle name="Normal 3 8 3 2 2 8" xfId="11780"/>
    <cellStyle name="Normal 3 8 3 2 2 8 2" xfId="32792"/>
    <cellStyle name="Normal 3 8 3 2 2 9" xfId="21959"/>
    <cellStyle name="Normal 3 8 3 2 3" xfId="1271"/>
    <cellStyle name="Normal 3 8 3 2 3 2" xfId="2756"/>
    <cellStyle name="Normal 3 8 3 2 3 2 2" xfId="7355"/>
    <cellStyle name="Normal 3 8 3 2 3 2 2 2" xfId="18188"/>
    <cellStyle name="Normal 3 8 3 2 3 2 2 2 2" xfId="39200"/>
    <cellStyle name="Normal 3 8 3 2 3 2 2 3" xfId="28367"/>
    <cellStyle name="Normal 3 8 3 2 3 2 3" xfId="13589"/>
    <cellStyle name="Normal 3 8 3 2 3 2 3 2" xfId="34601"/>
    <cellStyle name="Normal 3 8 3 2 3 2 4" xfId="23768"/>
    <cellStyle name="Normal 3 8 3 2 3 3" xfId="3737"/>
    <cellStyle name="Normal 3 8 3 2 3 3 2" xfId="8336"/>
    <cellStyle name="Normal 3 8 3 2 3 3 2 2" xfId="19169"/>
    <cellStyle name="Normal 3 8 3 2 3 3 2 2 2" xfId="40181"/>
    <cellStyle name="Normal 3 8 3 2 3 3 2 3" xfId="29348"/>
    <cellStyle name="Normal 3 8 3 2 3 3 3" xfId="14570"/>
    <cellStyle name="Normal 3 8 3 2 3 3 3 2" xfId="35582"/>
    <cellStyle name="Normal 3 8 3 2 3 3 4" xfId="24749"/>
    <cellStyle name="Normal 3 8 3 2 3 4" xfId="4892"/>
    <cellStyle name="Normal 3 8 3 2 3 4 2" xfId="9491"/>
    <cellStyle name="Normal 3 8 3 2 3 4 2 2" xfId="20324"/>
    <cellStyle name="Normal 3 8 3 2 3 4 2 2 2" xfId="41336"/>
    <cellStyle name="Normal 3 8 3 2 3 4 2 3" xfId="30503"/>
    <cellStyle name="Normal 3 8 3 2 3 4 3" xfId="15725"/>
    <cellStyle name="Normal 3 8 3 2 3 4 3 2" xfId="36737"/>
    <cellStyle name="Normal 3 8 3 2 3 4 4" xfId="25904"/>
    <cellStyle name="Normal 3 8 3 2 3 5" xfId="5873"/>
    <cellStyle name="Normal 3 8 3 2 3 5 2" xfId="16706"/>
    <cellStyle name="Normal 3 8 3 2 3 5 2 2" xfId="37718"/>
    <cellStyle name="Normal 3 8 3 2 3 5 3" xfId="26885"/>
    <cellStyle name="Normal 3 8 3 2 3 6" xfId="10472"/>
    <cellStyle name="Normal 3 8 3 2 3 6 2" xfId="21305"/>
    <cellStyle name="Normal 3 8 3 2 3 6 2 2" xfId="42317"/>
    <cellStyle name="Normal 3 8 3 2 3 6 3" xfId="31484"/>
    <cellStyle name="Normal 3 8 3 2 3 7" xfId="12107"/>
    <cellStyle name="Normal 3 8 3 2 3 7 2" xfId="33119"/>
    <cellStyle name="Normal 3 8 3 2 3 8" xfId="22286"/>
    <cellStyle name="Normal 3 8 3 2 4" xfId="1601"/>
    <cellStyle name="Normal 3 8 3 2 4 2" xfId="6200"/>
    <cellStyle name="Normal 3 8 3 2 4 2 2" xfId="17033"/>
    <cellStyle name="Normal 3 8 3 2 4 2 2 2" xfId="38045"/>
    <cellStyle name="Normal 3 8 3 2 4 2 3" xfId="27212"/>
    <cellStyle name="Normal 3 8 3 2 4 3" xfId="12434"/>
    <cellStyle name="Normal 3 8 3 2 4 3 2" xfId="33446"/>
    <cellStyle name="Normal 3 8 3 2 4 4" xfId="22613"/>
    <cellStyle name="Normal 3 8 3 2 5" xfId="1963"/>
    <cellStyle name="Normal 3 8 3 2 5 2" xfId="6562"/>
    <cellStyle name="Normal 3 8 3 2 5 2 2" xfId="17395"/>
    <cellStyle name="Normal 3 8 3 2 5 2 2 2" xfId="38407"/>
    <cellStyle name="Normal 3 8 3 2 5 2 3" xfId="27574"/>
    <cellStyle name="Normal 3 8 3 2 5 3" xfId="12796"/>
    <cellStyle name="Normal 3 8 3 2 5 3 2" xfId="33808"/>
    <cellStyle name="Normal 3 8 3 2 5 4" xfId="22975"/>
    <cellStyle name="Normal 3 8 3 2 6" xfId="3083"/>
    <cellStyle name="Normal 3 8 3 2 6 2" xfId="7682"/>
    <cellStyle name="Normal 3 8 3 2 6 2 2" xfId="18515"/>
    <cellStyle name="Normal 3 8 3 2 6 2 2 2" xfId="39527"/>
    <cellStyle name="Normal 3 8 3 2 6 2 3" xfId="28694"/>
    <cellStyle name="Normal 3 8 3 2 6 3" xfId="13916"/>
    <cellStyle name="Normal 3 8 3 2 6 3 2" xfId="34928"/>
    <cellStyle name="Normal 3 8 3 2 6 4" xfId="24095"/>
    <cellStyle name="Normal 3 8 3 2 7" xfId="4064"/>
    <cellStyle name="Normal 3 8 3 2 7 2" xfId="8663"/>
    <cellStyle name="Normal 3 8 3 2 7 2 2" xfId="19496"/>
    <cellStyle name="Normal 3 8 3 2 7 2 2 2" xfId="40508"/>
    <cellStyle name="Normal 3 8 3 2 7 2 3" xfId="29675"/>
    <cellStyle name="Normal 3 8 3 2 7 3" xfId="14897"/>
    <cellStyle name="Normal 3 8 3 2 7 3 2" xfId="35909"/>
    <cellStyle name="Normal 3 8 3 2 7 4" xfId="25076"/>
    <cellStyle name="Normal 3 8 3 2 8" xfId="5219"/>
    <cellStyle name="Normal 3 8 3 2 8 2" xfId="16052"/>
    <cellStyle name="Normal 3 8 3 2 8 2 2" xfId="37064"/>
    <cellStyle name="Normal 3 8 3 2 8 3" xfId="26231"/>
    <cellStyle name="Normal 3 8 3 2 9" xfId="9818"/>
    <cellStyle name="Normal 3 8 3 2 9 2" xfId="20651"/>
    <cellStyle name="Normal 3 8 3 2 9 2 2" xfId="41663"/>
    <cellStyle name="Normal 3 8 3 2 9 3" xfId="30830"/>
    <cellStyle name="Normal 3 8 3 3" xfId="774"/>
    <cellStyle name="Normal 3 8 3 3 2" xfId="2125"/>
    <cellStyle name="Normal 3 8 3 3 2 2" xfId="6724"/>
    <cellStyle name="Normal 3 8 3 3 2 2 2" xfId="17557"/>
    <cellStyle name="Normal 3 8 3 3 2 2 2 2" xfId="38569"/>
    <cellStyle name="Normal 3 8 3 3 2 2 3" xfId="27736"/>
    <cellStyle name="Normal 3 8 3 3 2 3" xfId="12958"/>
    <cellStyle name="Normal 3 8 3 3 2 3 2" xfId="33970"/>
    <cellStyle name="Normal 3 8 3 3 2 4" xfId="23137"/>
    <cellStyle name="Normal 3 8 3 3 3" xfId="3245"/>
    <cellStyle name="Normal 3 8 3 3 3 2" xfId="7844"/>
    <cellStyle name="Normal 3 8 3 3 3 2 2" xfId="18677"/>
    <cellStyle name="Normal 3 8 3 3 3 2 2 2" xfId="39689"/>
    <cellStyle name="Normal 3 8 3 3 3 2 3" xfId="28856"/>
    <cellStyle name="Normal 3 8 3 3 3 3" xfId="14078"/>
    <cellStyle name="Normal 3 8 3 3 3 3 2" xfId="35090"/>
    <cellStyle name="Normal 3 8 3 3 3 4" xfId="24257"/>
    <cellStyle name="Normal 3 8 3 3 4" xfId="4226"/>
    <cellStyle name="Normal 3 8 3 3 4 2" xfId="8825"/>
    <cellStyle name="Normal 3 8 3 3 4 2 2" xfId="19658"/>
    <cellStyle name="Normal 3 8 3 3 4 2 2 2" xfId="40670"/>
    <cellStyle name="Normal 3 8 3 3 4 2 3" xfId="29837"/>
    <cellStyle name="Normal 3 8 3 3 4 3" xfId="15059"/>
    <cellStyle name="Normal 3 8 3 3 4 3 2" xfId="36071"/>
    <cellStyle name="Normal 3 8 3 3 4 4" xfId="25238"/>
    <cellStyle name="Normal 3 8 3 3 5" xfId="5381"/>
    <cellStyle name="Normal 3 8 3 3 5 2" xfId="16214"/>
    <cellStyle name="Normal 3 8 3 3 5 2 2" xfId="37226"/>
    <cellStyle name="Normal 3 8 3 3 5 3" xfId="26393"/>
    <cellStyle name="Normal 3 8 3 3 6" xfId="9980"/>
    <cellStyle name="Normal 3 8 3 3 6 2" xfId="20813"/>
    <cellStyle name="Normal 3 8 3 3 6 2 2" xfId="41825"/>
    <cellStyle name="Normal 3 8 3 3 6 3" xfId="30992"/>
    <cellStyle name="Normal 3 8 3 3 7" xfId="10961"/>
    <cellStyle name="Normal 3 8 3 3 7 2" xfId="31973"/>
    <cellStyle name="Normal 3 8 3 3 8" xfId="11615"/>
    <cellStyle name="Normal 3 8 3 3 8 2" xfId="32627"/>
    <cellStyle name="Normal 3 8 3 3 9" xfId="21794"/>
    <cellStyle name="Normal 3 8 3 4" xfId="1104"/>
    <cellStyle name="Normal 3 8 3 4 2" xfId="2455"/>
    <cellStyle name="Normal 3 8 3 4 2 2" xfId="7054"/>
    <cellStyle name="Normal 3 8 3 4 2 2 2" xfId="17887"/>
    <cellStyle name="Normal 3 8 3 4 2 2 2 2" xfId="38899"/>
    <cellStyle name="Normal 3 8 3 4 2 2 3" xfId="28066"/>
    <cellStyle name="Normal 3 8 3 4 2 3" xfId="13288"/>
    <cellStyle name="Normal 3 8 3 4 2 3 2" xfId="34300"/>
    <cellStyle name="Normal 3 8 3 4 2 4" xfId="23467"/>
    <cellStyle name="Normal 3 8 3 4 3" xfId="3572"/>
    <cellStyle name="Normal 3 8 3 4 3 2" xfId="8171"/>
    <cellStyle name="Normal 3 8 3 4 3 2 2" xfId="19004"/>
    <cellStyle name="Normal 3 8 3 4 3 2 2 2" xfId="40016"/>
    <cellStyle name="Normal 3 8 3 4 3 2 3" xfId="29183"/>
    <cellStyle name="Normal 3 8 3 4 3 3" xfId="14405"/>
    <cellStyle name="Normal 3 8 3 4 3 3 2" xfId="35417"/>
    <cellStyle name="Normal 3 8 3 4 3 4" xfId="24584"/>
    <cellStyle name="Normal 3 8 3 4 4" xfId="4556"/>
    <cellStyle name="Normal 3 8 3 4 4 2" xfId="9155"/>
    <cellStyle name="Normal 3 8 3 4 4 2 2" xfId="19988"/>
    <cellStyle name="Normal 3 8 3 4 4 2 2 2" xfId="41000"/>
    <cellStyle name="Normal 3 8 3 4 4 2 3" xfId="30167"/>
    <cellStyle name="Normal 3 8 3 4 4 3" xfId="15389"/>
    <cellStyle name="Normal 3 8 3 4 4 3 2" xfId="36401"/>
    <cellStyle name="Normal 3 8 3 4 4 4" xfId="25568"/>
    <cellStyle name="Normal 3 8 3 4 5" xfId="5708"/>
    <cellStyle name="Normal 3 8 3 4 5 2" xfId="16541"/>
    <cellStyle name="Normal 3 8 3 4 5 2 2" xfId="37553"/>
    <cellStyle name="Normal 3 8 3 4 5 3" xfId="26720"/>
    <cellStyle name="Normal 3 8 3 4 6" xfId="10307"/>
    <cellStyle name="Normal 3 8 3 4 6 2" xfId="21140"/>
    <cellStyle name="Normal 3 8 3 4 6 2 2" xfId="42152"/>
    <cellStyle name="Normal 3 8 3 4 6 3" xfId="31319"/>
    <cellStyle name="Normal 3 8 3 4 7" xfId="11942"/>
    <cellStyle name="Normal 3 8 3 4 7 2" xfId="32954"/>
    <cellStyle name="Normal 3 8 3 4 8" xfId="22121"/>
    <cellStyle name="Normal 3 8 3 5" xfId="1434"/>
    <cellStyle name="Normal 3 8 3 5 2" xfId="2623"/>
    <cellStyle name="Normal 3 8 3 5 2 2" xfId="7222"/>
    <cellStyle name="Normal 3 8 3 5 2 2 2" xfId="18055"/>
    <cellStyle name="Normal 3 8 3 5 2 2 2 2" xfId="39067"/>
    <cellStyle name="Normal 3 8 3 5 2 2 3" xfId="28234"/>
    <cellStyle name="Normal 3 8 3 5 2 3" xfId="13456"/>
    <cellStyle name="Normal 3 8 3 5 2 3 2" xfId="34468"/>
    <cellStyle name="Normal 3 8 3 5 2 4" xfId="23635"/>
    <cellStyle name="Normal 3 8 3 5 3" xfId="4724"/>
    <cellStyle name="Normal 3 8 3 5 3 2" xfId="9323"/>
    <cellStyle name="Normal 3 8 3 5 3 2 2" xfId="20156"/>
    <cellStyle name="Normal 3 8 3 5 3 2 2 2" xfId="41168"/>
    <cellStyle name="Normal 3 8 3 5 3 2 3" xfId="30335"/>
    <cellStyle name="Normal 3 8 3 5 3 3" xfId="15557"/>
    <cellStyle name="Normal 3 8 3 5 3 3 2" xfId="36569"/>
    <cellStyle name="Normal 3 8 3 5 3 4" xfId="25736"/>
    <cellStyle name="Normal 3 8 3 5 4" xfId="6035"/>
    <cellStyle name="Normal 3 8 3 5 4 2" xfId="16868"/>
    <cellStyle name="Normal 3 8 3 5 4 2 2" xfId="37880"/>
    <cellStyle name="Normal 3 8 3 5 4 3" xfId="27047"/>
    <cellStyle name="Normal 3 8 3 5 5" xfId="12269"/>
    <cellStyle name="Normal 3 8 3 5 5 2" xfId="33281"/>
    <cellStyle name="Normal 3 8 3 5 6" xfId="22448"/>
    <cellStyle name="Normal 3 8 3 6" xfId="1793"/>
    <cellStyle name="Normal 3 8 3 6 2" xfId="6392"/>
    <cellStyle name="Normal 3 8 3 6 2 2" xfId="17225"/>
    <cellStyle name="Normal 3 8 3 6 2 2 2" xfId="38237"/>
    <cellStyle name="Normal 3 8 3 6 2 3" xfId="27404"/>
    <cellStyle name="Normal 3 8 3 6 3" xfId="12626"/>
    <cellStyle name="Normal 3 8 3 6 3 2" xfId="33638"/>
    <cellStyle name="Normal 3 8 3 6 4" xfId="22805"/>
    <cellStyle name="Normal 3 8 3 7" xfId="2918"/>
    <cellStyle name="Normal 3 8 3 7 2" xfId="7517"/>
    <cellStyle name="Normal 3 8 3 7 2 2" xfId="18350"/>
    <cellStyle name="Normal 3 8 3 7 2 2 2" xfId="39362"/>
    <cellStyle name="Normal 3 8 3 7 2 3" xfId="28529"/>
    <cellStyle name="Normal 3 8 3 7 3" xfId="13751"/>
    <cellStyle name="Normal 3 8 3 7 3 2" xfId="34763"/>
    <cellStyle name="Normal 3 8 3 7 4" xfId="23930"/>
    <cellStyle name="Normal 3 8 3 8" xfId="3899"/>
    <cellStyle name="Normal 3 8 3 8 2" xfId="8498"/>
    <cellStyle name="Normal 3 8 3 8 2 2" xfId="19331"/>
    <cellStyle name="Normal 3 8 3 8 2 2 2" xfId="40343"/>
    <cellStyle name="Normal 3 8 3 8 2 3" xfId="29510"/>
    <cellStyle name="Normal 3 8 3 8 3" xfId="14732"/>
    <cellStyle name="Normal 3 8 3 8 3 2" xfId="35744"/>
    <cellStyle name="Normal 3 8 3 8 4" xfId="24911"/>
    <cellStyle name="Normal 3 8 3 9" xfId="5054"/>
    <cellStyle name="Normal 3 8 3 9 2" xfId="15887"/>
    <cellStyle name="Normal 3 8 3 9 2 2" xfId="36899"/>
    <cellStyle name="Normal 3 8 3 9 3" xfId="26066"/>
    <cellStyle name="Normal 3 8 4" xfId="500"/>
    <cellStyle name="Normal 3 8 4 10" xfId="10690"/>
    <cellStyle name="Normal 3 8 4 10 2" xfId="31702"/>
    <cellStyle name="Normal 3 8 4 11" xfId="11344"/>
    <cellStyle name="Normal 3 8 4 11 2" xfId="32356"/>
    <cellStyle name="Normal 3 8 4 12" xfId="21523"/>
    <cellStyle name="Normal 3 8 4 2" xfId="830"/>
    <cellStyle name="Normal 3 8 4 2 2" xfId="2181"/>
    <cellStyle name="Normal 3 8 4 2 2 2" xfId="6780"/>
    <cellStyle name="Normal 3 8 4 2 2 2 2" xfId="17613"/>
    <cellStyle name="Normal 3 8 4 2 2 2 2 2" xfId="38625"/>
    <cellStyle name="Normal 3 8 4 2 2 2 3" xfId="27792"/>
    <cellStyle name="Normal 3 8 4 2 2 3" xfId="13014"/>
    <cellStyle name="Normal 3 8 4 2 2 3 2" xfId="34026"/>
    <cellStyle name="Normal 3 8 4 2 2 4" xfId="23193"/>
    <cellStyle name="Normal 3 8 4 2 3" xfId="3301"/>
    <cellStyle name="Normal 3 8 4 2 3 2" xfId="7900"/>
    <cellStyle name="Normal 3 8 4 2 3 2 2" xfId="18733"/>
    <cellStyle name="Normal 3 8 4 2 3 2 2 2" xfId="39745"/>
    <cellStyle name="Normal 3 8 4 2 3 2 3" xfId="28912"/>
    <cellStyle name="Normal 3 8 4 2 3 3" xfId="14134"/>
    <cellStyle name="Normal 3 8 4 2 3 3 2" xfId="35146"/>
    <cellStyle name="Normal 3 8 4 2 3 4" xfId="24313"/>
    <cellStyle name="Normal 3 8 4 2 4" xfId="4282"/>
    <cellStyle name="Normal 3 8 4 2 4 2" xfId="8881"/>
    <cellStyle name="Normal 3 8 4 2 4 2 2" xfId="19714"/>
    <cellStyle name="Normal 3 8 4 2 4 2 2 2" xfId="40726"/>
    <cellStyle name="Normal 3 8 4 2 4 2 3" xfId="29893"/>
    <cellStyle name="Normal 3 8 4 2 4 3" xfId="15115"/>
    <cellStyle name="Normal 3 8 4 2 4 3 2" xfId="36127"/>
    <cellStyle name="Normal 3 8 4 2 4 4" xfId="25294"/>
    <cellStyle name="Normal 3 8 4 2 5" xfId="5437"/>
    <cellStyle name="Normal 3 8 4 2 5 2" xfId="16270"/>
    <cellStyle name="Normal 3 8 4 2 5 2 2" xfId="37282"/>
    <cellStyle name="Normal 3 8 4 2 5 3" xfId="26449"/>
    <cellStyle name="Normal 3 8 4 2 6" xfId="10036"/>
    <cellStyle name="Normal 3 8 4 2 6 2" xfId="20869"/>
    <cellStyle name="Normal 3 8 4 2 6 2 2" xfId="41881"/>
    <cellStyle name="Normal 3 8 4 2 6 3" xfId="31048"/>
    <cellStyle name="Normal 3 8 4 2 7" xfId="11017"/>
    <cellStyle name="Normal 3 8 4 2 7 2" xfId="32029"/>
    <cellStyle name="Normal 3 8 4 2 8" xfId="11671"/>
    <cellStyle name="Normal 3 8 4 2 8 2" xfId="32683"/>
    <cellStyle name="Normal 3 8 4 2 9" xfId="21850"/>
    <cellStyle name="Normal 3 8 4 3" xfId="1160"/>
    <cellStyle name="Normal 3 8 4 3 2" xfId="1623"/>
    <cellStyle name="Normal 3 8 4 3 2 2" xfId="6222"/>
    <cellStyle name="Normal 3 8 4 3 2 2 2" xfId="17055"/>
    <cellStyle name="Normal 3 8 4 3 2 2 2 2" xfId="38067"/>
    <cellStyle name="Normal 3 8 4 3 2 2 3" xfId="27234"/>
    <cellStyle name="Normal 3 8 4 3 2 3" xfId="12456"/>
    <cellStyle name="Normal 3 8 4 3 2 3 2" xfId="33468"/>
    <cellStyle name="Normal 3 8 4 3 2 4" xfId="22635"/>
    <cellStyle name="Normal 3 8 4 3 3" xfId="3628"/>
    <cellStyle name="Normal 3 8 4 3 3 2" xfId="8227"/>
    <cellStyle name="Normal 3 8 4 3 3 2 2" xfId="19060"/>
    <cellStyle name="Normal 3 8 4 3 3 2 2 2" xfId="40072"/>
    <cellStyle name="Normal 3 8 4 3 3 2 3" xfId="29239"/>
    <cellStyle name="Normal 3 8 4 3 3 3" xfId="14461"/>
    <cellStyle name="Normal 3 8 4 3 3 3 2" xfId="35473"/>
    <cellStyle name="Normal 3 8 4 3 3 4" xfId="24640"/>
    <cellStyle name="Normal 3 8 4 3 4" xfId="4783"/>
    <cellStyle name="Normal 3 8 4 3 4 2" xfId="9382"/>
    <cellStyle name="Normal 3 8 4 3 4 2 2" xfId="20215"/>
    <cellStyle name="Normal 3 8 4 3 4 2 2 2" xfId="41227"/>
    <cellStyle name="Normal 3 8 4 3 4 2 3" xfId="30394"/>
    <cellStyle name="Normal 3 8 4 3 4 3" xfId="15616"/>
    <cellStyle name="Normal 3 8 4 3 4 3 2" xfId="36628"/>
    <cellStyle name="Normal 3 8 4 3 4 4" xfId="25795"/>
    <cellStyle name="Normal 3 8 4 3 5" xfId="5764"/>
    <cellStyle name="Normal 3 8 4 3 5 2" xfId="16597"/>
    <cellStyle name="Normal 3 8 4 3 5 2 2" xfId="37609"/>
    <cellStyle name="Normal 3 8 4 3 5 3" xfId="26776"/>
    <cellStyle name="Normal 3 8 4 3 6" xfId="10363"/>
    <cellStyle name="Normal 3 8 4 3 6 2" xfId="21196"/>
    <cellStyle name="Normal 3 8 4 3 6 2 2" xfId="42208"/>
    <cellStyle name="Normal 3 8 4 3 6 3" xfId="31375"/>
    <cellStyle name="Normal 3 8 4 3 7" xfId="11998"/>
    <cellStyle name="Normal 3 8 4 3 7 2" xfId="33010"/>
    <cellStyle name="Normal 3 8 4 3 8" xfId="22177"/>
    <cellStyle name="Normal 3 8 4 4" xfId="1490"/>
    <cellStyle name="Normal 3 8 4 4 2" xfId="6091"/>
    <cellStyle name="Normal 3 8 4 4 2 2" xfId="16924"/>
    <cellStyle name="Normal 3 8 4 4 2 2 2" xfId="37936"/>
    <cellStyle name="Normal 3 8 4 4 2 3" xfId="27103"/>
    <cellStyle name="Normal 3 8 4 4 3" xfId="12325"/>
    <cellStyle name="Normal 3 8 4 4 3 2" xfId="33337"/>
    <cellStyle name="Normal 3 8 4 4 4" xfId="22504"/>
    <cellStyle name="Normal 3 8 4 5" xfId="1854"/>
    <cellStyle name="Normal 3 8 4 5 2" xfId="6453"/>
    <cellStyle name="Normal 3 8 4 5 2 2" xfId="17286"/>
    <cellStyle name="Normal 3 8 4 5 2 2 2" xfId="38298"/>
    <cellStyle name="Normal 3 8 4 5 2 3" xfId="27465"/>
    <cellStyle name="Normal 3 8 4 5 3" xfId="12687"/>
    <cellStyle name="Normal 3 8 4 5 3 2" xfId="33699"/>
    <cellStyle name="Normal 3 8 4 5 4" xfId="22866"/>
    <cellStyle name="Normal 3 8 4 6" xfId="2974"/>
    <cellStyle name="Normal 3 8 4 6 2" xfId="7573"/>
    <cellStyle name="Normal 3 8 4 6 2 2" xfId="18406"/>
    <cellStyle name="Normal 3 8 4 6 2 2 2" xfId="39418"/>
    <cellStyle name="Normal 3 8 4 6 2 3" xfId="28585"/>
    <cellStyle name="Normal 3 8 4 6 3" xfId="13807"/>
    <cellStyle name="Normal 3 8 4 6 3 2" xfId="34819"/>
    <cellStyle name="Normal 3 8 4 6 4" xfId="23986"/>
    <cellStyle name="Normal 3 8 4 7" xfId="3955"/>
    <cellStyle name="Normal 3 8 4 7 2" xfId="8554"/>
    <cellStyle name="Normal 3 8 4 7 2 2" xfId="19387"/>
    <cellStyle name="Normal 3 8 4 7 2 2 2" xfId="40399"/>
    <cellStyle name="Normal 3 8 4 7 2 3" xfId="29566"/>
    <cellStyle name="Normal 3 8 4 7 3" xfId="14788"/>
    <cellStyle name="Normal 3 8 4 7 3 2" xfId="35800"/>
    <cellStyle name="Normal 3 8 4 7 4" xfId="24967"/>
    <cellStyle name="Normal 3 8 4 8" xfId="5110"/>
    <cellStyle name="Normal 3 8 4 8 2" xfId="15943"/>
    <cellStyle name="Normal 3 8 4 8 2 2" xfId="36955"/>
    <cellStyle name="Normal 3 8 4 8 3" xfId="26122"/>
    <cellStyle name="Normal 3 8 4 9" xfId="9709"/>
    <cellStyle name="Normal 3 8 4 9 2" xfId="20542"/>
    <cellStyle name="Normal 3 8 4 9 2 2" xfId="41554"/>
    <cellStyle name="Normal 3 8 4 9 3" xfId="30721"/>
    <cellStyle name="Normal 3 8 5" xfId="664"/>
    <cellStyle name="Normal 3 8 5 2" xfId="2016"/>
    <cellStyle name="Normal 3 8 5 2 2" xfId="6615"/>
    <cellStyle name="Normal 3 8 5 2 2 2" xfId="17448"/>
    <cellStyle name="Normal 3 8 5 2 2 2 2" xfId="38460"/>
    <cellStyle name="Normal 3 8 5 2 2 3" xfId="27627"/>
    <cellStyle name="Normal 3 8 5 2 3" xfId="12849"/>
    <cellStyle name="Normal 3 8 5 2 3 2" xfId="33861"/>
    <cellStyle name="Normal 3 8 5 2 4" xfId="23028"/>
    <cellStyle name="Normal 3 8 5 3" xfId="3136"/>
    <cellStyle name="Normal 3 8 5 3 2" xfId="7735"/>
    <cellStyle name="Normal 3 8 5 3 2 2" xfId="18568"/>
    <cellStyle name="Normal 3 8 5 3 2 2 2" xfId="39580"/>
    <cellStyle name="Normal 3 8 5 3 2 3" xfId="28747"/>
    <cellStyle name="Normal 3 8 5 3 3" xfId="13969"/>
    <cellStyle name="Normal 3 8 5 3 3 2" xfId="34981"/>
    <cellStyle name="Normal 3 8 5 3 4" xfId="24148"/>
    <cellStyle name="Normal 3 8 5 4" xfId="4117"/>
    <cellStyle name="Normal 3 8 5 4 2" xfId="8716"/>
    <cellStyle name="Normal 3 8 5 4 2 2" xfId="19549"/>
    <cellStyle name="Normal 3 8 5 4 2 2 2" xfId="40561"/>
    <cellStyle name="Normal 3 8 5 4 2 3" xfId="29728"/>
    <cellStyle name="Normal 3 8 5 4 3" xfId="14950"/>
    <cellStyle name="Normal 3 8 5 4 3 2" xfId="35962"/>
    <cellStyle name="Normal 3 8 5 4 4" xfId="25129"/>
    <cellStyle name="Normal 3 8 5 5" xfId="5272"/>
    <cellStyle name="Normal 3 8 5 5 2" xfId="16105"/>
    <cellStyle name="Normal 3 8 5 5 2 2" xfId="37117"/>
    <cellStyle name="Normal 3 8 5 5 3" xfId="26284"/>
    <cellStyle name="Normal 3 8 5 6" xfId="9871"/>
    <cellStyle name="Normal 3 8 5 6 2" xfId="20704"/>
    <cellStyle name="Normal 3 8 5 6 2 2" xfId="41716"/>
    <cellStyle name="Normal 3 8 5 6 3" xfId="30883"/>
    <cellStyle name="Normal 3 8 5 7" xfId="10852"/>
    <cellStyle name="Normal 3 8 5 7 2" xfId="31864"/>
    <cellStyle name="Normal 3 8 5 8" xfId="11506"/>
    <cellStyle name="Normal 3 8 5 8 2" xfId="32518"/>
    <cellStyle name="Normal 3 8 5 9" xfId="21685"/>
    <cellStyle name="Normal 3 8 6" xfId="994"/>
    <cellStyle name="Normal 3 8 6 2" xfId="2346"/>
    <cellStyle name="Normal 3 8 6 2 2" xfId="6945"/>
    <cellStyle name="Normal 3 8 6 2 2 2" xfId="17778"/>
    <cellStyle name="Normal 3 8 6 2 2 2 2" xfId="38790"/>
    <cellStyle name="Normal 3 8 6 2 2 3" xfId="27957"/>
    <cellStyle name="Normal 3 8 6 2 3" xfId="13179"/>
    <cellStyle name="Normal 3 8 6 2 3 2" xfId="34191"/>
    <cellStyle name="Normal 3 8 6 2 4" xfId="23358"/>
    <cellStyle name="Normal 3 8 6 3" xfId="3463"/>
    <cellStyle name="Normal 3 8 6 3 2" xfId="8062"/>
    <cellStyle name="Normal 3 8 6 3 2 2" xfId="18895"/>
    <cellStyle name="Normal 3 8 6 3 2 2 2" xfId="39907"/>
    <cellStyle name="Normal 3 8 6 3 2 3" xfId="29074"/>
    <cellStyle name="Normal 3 8 6 3 3" xfId="14296"/>
    <cellStyle name="Normal 3 8 6 3 3 2" xfId="35308"/>
    <cellStyle name="Normal 3 8 6 3 4" xfId="24475"/>
    <cellStyle name="Normal 3 8 6 4" xfId="4447"/>
    <cellStyle name="Normal 3 8 6 4 2" xfId="9046"/>
    <cellStyle name="Normal 3 8 6 4 2 2" xfId="19879"/>
    <cellStyle name="Normal 3 8 6 4 2 2 2" xfId="40891"/>
    <cellStyle name="Normal 3 8 6 4 2 3" xfId="30058"/>
    <cellStyle name="Normal 3 8 6 4 3" xfId="15280"/>
    <cellStyle name="Normal 3 8 6 4 3 2" xfId="36292"/>
    <cellStyle name="Normal 3 8 6 4 4" xfId="25459"/>
    <cellStyle name="Normal 3 8 6 5" xfId="5599"/>
    <cellStyle name="Normal 3 8 6 5 2" xfId="16432"/>
    <cellStyle name="Normal 3 8 6 5 2 2" xfId="37444"/>
    <cellStyle name="Normal 3 8 6 5 3" xfId="26611"/>
    <cellStyle name="Normal 3 8 6 6" xfId="10198"/>
    <cellStyle name="Normal 3 8 6 6 2" xfId="21031"/>
    <cellStyle name="Normal 3 8 6 6 2 2" xfId="42043"/>
    <cellStyle name="Normal 3 8 6 6 3" xfId="31210"/>
    <cellStyle name="Normal 3 8 6 7" xfId="11833"/>
    <cellStyle name="Normal 3 8 6 7 2" xfId="32845"/>
    <cellStyle name="Normal 3 8 6 8" xfId="22012"/>
    <cellStyle name="Normal 3 8 7" xfId="1324"/>
    <cellStyle name="Normal 3 8 7 2" xfId="2514"/>
    <cellStyle name="Normal 3 8 7 2 2" xfId="7113"/>
    <cellStyle name="Normal 3 8 7 2 2 2" xfId="17946"/>
    <cellStyle name="Normal 3 8 7 2 2 2 2" xfId="38958"/>
    <cellStyle name="Normal 3 8 7 2 2 3" xfId="28125"/>
    <cellStyle name="Normal 3 8 7 2 3" xfId="13347"/>
    <cellStyle name="Normal 3 8 7 2 3 2" xfId="34359"/>
    <cellStyle name="Normal 3 8 7 2 4" xfId="23526"/>
    <cellStyle name="Normal 3 8 7 3" xfId="4615"/>
    <cellStyle name="Normal 3 8 7 3 2" xfId="9214"/>
    <cellStyle name="Normal 3 8 7 3 2 2" xfId="20047"/>
    <cellStyle name="Normal 3 8 7 3 2 2 2" xfId="41059"/>
    <cellStyle name="Normal 3 8 7 3 2 3" xfId="30226"/>
    <cellStyle name="Normal 3 8 7 3 3" xfId="15448"/>
    <cellStyle name="Normal 3 8 7 3 3 2" xfId="36460"/>
    <cellStyle name="Normal 3 8 7 3 4" xfId="25627"/>
    <cellStyle name="Normal 3 8 7 4" xfId="5926"/>
    <cellStyle name="Normal 3 8 7 4 2" xfId="16759"/>
    <cellStyle name="Normal 3 8 7 4 2 2" xfId="37771"/>
    <cellStyle name="Normal 3 8 7 4 3" xfId="26938"/>
    <cellStyle name="Normal 3 8 7 5" xfId="12160"/>
    <cellStyle name="Normal 3 8 7 5 2" xfId="33172"/>
    <cellStyle name="Normal 3 8 7 6" xfId="22339"/>
    <cellStyle name="Normal 3 8 8" xfId="1684"/>
    <cellStyle name="Normal 3 8 8 2" xfId="6283"/>
    <cellStyle name="Normal 3 8 8 2 2" xfId="17116"/>
    <cellStyle name="Normal 3 8 8 2 2 2" xfId="38128"/>
    <cellStyle name="Normal 3 8 8 2 3" xfId="27295"/>
    <cellStyle name="Normal 3 8 8 3" xfId="12517"/>
    <cellStyle name="Normal 3 8 8 3 2" xfId="33529"/>
    <cellStyle name="Normal 3 8 8 4" xfId="22696"/>
    <cellStyle name="Normal 3 8 9" xfId="2809"/>
    <cellStyle name="Normal 3 8 9 2" xfId="7408"/>
    <cellStyle name="Normal 3 8 9 2 2" xfId="18241"/>
    <cellStyle name="Normal 3 8 9 2 2 2" xfId="39253"/>
    <cellStyle name="Normal 3 8 9 2 3" xfId="28420"/>
    <cellStyle name="Normal 3 8 9 3" xfId="13642"/>
    <cellStyle name="Normal 3 8 9 3 2" xfId="34654"/>
    <cellStyle name="Normal 3 8 9 4" xfId="23821"/>
    <cellStyle name="Normal 3 9" xfId="304"/>
    <cellStyle name="Normal 3 9 10" xfId="3804"/>
    <cellStyle name="Normal 3 9 10 2" xfId="8403"/>
    <cellStyle name="Normal 3 9 10 2 2" xfId="19236"/>
    <cellStyle name="Normal 3 9 10 2 2 2" xfId="40248"/>
    <cellStyle name="Normal 3 9 10 2 3" xfId="29415"/>
    <cellStyle name="Normal 3 9 10 3" xfId="14637"/>
    <cellStyle name="Normal 3 9 10 3 2" xfId="35649"/>
    <cellStyle name="Normal 3 9 10 4" xfId="24816"/>
    <cellStyle name="Normal 3 9 11" xfId="4959"/>
    <cellStyle name="Normal 3 9 11 2" xfId="15792"/>
    <cellStyle name="Normal 3 9 11 2 2" xfId="36804"/>
    <cellStyle name="Normal 3 9 11 3" xfId="25971"/>
    <cellStyle name="Normal 3 9 12" xfId="9558"/>
    <cellStyle name="Normal 3 9 12 2" xfId="20391"/>
    <cellStyle name="Normal 3 9 12 2 2" xfId="41403"/>
    <cellStyle name="Normal 3 9 12 3" xfId="30570"/>
    <cellStyle name="Normal 3 9 13" xfId="10539"/>
    <cellStyle name="Normal 3 9 13 2" xfId="31551"/>
    <cellStyle name="Normal 3 9 14" xfId="11193"/>
    <cellStyle name="Normal 3 9 14 2" xfId="32205"/>
    <cellStyle name="Normal 3 9 15" xfId="21372"/>
    <cellStyle name="Normal 3 9 2" xfId="360"/>
    <cellStyle name="Normal 3 9 2 10" xfId="9614"/>
    <cellStyle name="Normal 3 9 2 10 2" xfId="20447"/>
    <cellStyle name="Normal 3 9 2 10 2 2" xfId="41459"/>
    <cellStyle name="Normal 3 9 2 10 3" xfId="30626"/>
    <cellStyle name="Normal 3 9 2 11" xfId="10595"/>
    <cellStyle name="Normal 3 9 2 11 2" xfId="31607"/>
    <cellStyle name="Normal 3 9 2 12" xfId="11249"/>
    <cellStyle name="Normal 3 9 2 12 2" xfId="32261"/>
    <cellStyle name="Normal 3 9 2 13" xfId="21428"/>
    <cellStyle name="Normal 3 9 2 2" xfId="570"/>
    <cellStyle name="Normal 3 9 2 2 10" xfId="10760"/>
    <cellStyle name="Normal 3 9 2 2 10 2" xfId="31772"/>
    <cellStyle name="Normal 3 9 2 2 11" xfId="11414"/>
    <cellStyle name="Normal 3 9 2 2 11 2" xfId="32426"/>
    <cellStyle name="Normal 3 9 2 2 12" xfId="21593"/>
    <cellStyle name="Normal 3 9 2 2 2" xfId="900"/>
    <cellStyle name="Normal 3 9 2 2 2 2" xfId="2251"/>
    <cellStyle name="Normal 3 9 2 2 2 2 2" xfId="6850"/>
    <cellStyle name="Normal 3 9 2 2 2 2 2 2" xfId="17683"/>
    <cellStyle name="Normal 3 9 2 2 2 2 2 2 2" xfId="38695"/>
    <cellStyle name="Normal 3 9 2 2 2 2 2 3" xfId="27862"/>
    <cellStyle name="Normal 3 9 2 2 2 2 3" xfId="13084"/>
    <cellStyle name="Normal 3 9 2 2 2 2 3 2" xfId="34096"/>
    <cellStyle name="Normal 3 9 2 2 2 2 4" xfId="23263"/>
    <cellStyle name="Normal 3 9 2 2 2 3" xfId="3371"/>
    <cellStyle name="Normal 3 9 2 2 2 3 2" xfId="7970"/>
    <cellStyle name="Normal 3 9 2 2 2 3 2 2" xfId="18803"/>
    <cellStyle name="Normal 3 9 2 2 2 3 2 2 2" xfId="39815"/>
    <cellStyle name="Normal 3 9 2 2 2 3 2 3" xfId="28982"/>
    <cellStyle name="Normal 3 9 2 2 2 3 3" xfId="14204"/>
    <cellStyle name="Normal 3 9 2 2 2 3 3 2" xfId="35216"/>
    <cellStyle name="Normal 3 9 2 2 2 3 4" xfId="24383"/>
    <cellStyle name="Normal 3 9 2 2 2 4" xfId="4352"/>
    <cellStyle name="Normal 3 9 2 2 2 4 2" xfId="8951"/>
    <cellStyle name="Normal 3 9 2 2 2 4 2 2" xfId="19784"/>
    <cellStyle name="Normal 3 9 2 2 2 4 2 2 2" xfId="40796"/>
    <cellStyle name="Normal 3 9 2 2 2 4 2 3" xfId="29963"/>
    <cellStyle name="Normal 3 9 2 2 2 4 3" xfId="15185"/>
    <cellStyle name="Normal 3 9 2 2 2 4 3 2" xfId="36197"/>
    <cellStyle name="Normal 3 9 2 2 2 4 4" xfId="25364"/>
    <cellStyle name="Normal 3 9 2 2 2 5" xfId="5507"/>
    <cellStyle name="Normal 3 9 2 2 2 5 2" xfId="16340"/>
    <cellStyle name="Normal 3 9 2 2 2 5 2 2" xfId="37352"/>
    <cellStyle name="Normal 3 9 2 2 2 5 3" xfId="26519"/>
    <cellStyle name="Normal 3 9 2 2 2 6" xfId="10106"/>
    <cellStyle name="Normal 3 9 2 2 2 6 2" xfId="20939"/>
    <cellStyle name="Normal 3 9 2 2 2 6 2 2" xfId="41951"/>
    <cellStyle name="Normal 3 9 2 2 2 6 3" xfId="31118"/>
    <cellStyle name="Normal 3 9 2 2 2 7" xfId="11087"/>
    <cellStyle name="Normal 3 9 2 2 2 7 2" xfId="32099"/>
    <cellStyle name="Normal 3 9 2 2 2 8" xfId="11741"/>
    <cellStyle name="Normal 3 9 2 2 2 8 2" xfId="32753"/>
    <cellStyle name="Normal 3 9 2 2 2 9" xfId="21920"/>
    <cellStyle name="Normal 3 9 2 2 3" xfId="1230"/>
    <cellStyle name="Normal 3 9 2 2 3 2" xfId="2717"/>
    <cellStyle name="Normal 3 9 2 2 3 2 2" xfId="7316"/>
    <cellStyle name="Normal 3 9 2 2 3 2 2 2" xfId="18149"/>
    <cellStyle name="Normal 3 9 2 2 3 2 2 2 2" xfId="39161"/>
    <cellStyle name="Normal 3 9 2 2 3 2 2 3" xfId="28328"/>
    <cellStyle name="Normal 3 9 2 2 3 2 3" xfId="13550"/>
    <cellStyle name="Normal 3 9 2 2 3 2 3 2" xfId="34562"/>
    <cellStyle name="Normal 3 9 2 2 3 2 4" xfId="23729"/>
    <cellStyle name="Normal 3 9 2 2 3 3" xfId="3698"/>
    <cellStyle name="Normal 3 9 2 2 3 3 2" xfId="8297"/>
    <cellStyle name="Normal 3 9 2 2 3 3 2 2" xfId="19130"/>
    <cellStyle name="Normal 3 9 2 2 3 3 2 2 2" xfId="40142"/>
    <cellStyle name="Normal 3 9 2 2 3 3 2 3" xfId="29309"/>
    <cellStyle name="Normal 3 9 2 2 3 3 3" xfId="14531"/>
    <cellStyle name="Normal 3 9 2 2 3 3 3 2" xfId="35543"/>
    <cellStyle name="Normal 3 9 2 2 3 3 4" xfId="24710"/>
    <cellStyle name="Normal 3 9 2 2 3 4" xfId="4853"/>
    <cellStyle name="Normal 3 9 2 2 3 4 2" xfId="9452"/>
    <cellStyle name="Normal 3 9 2 2 3 4 2 2" xfId="20285"/>
    <cellStyle name="Normal 3 9 2 2 3 4 2 2 2" xfId="41297"/>
    <cellStyle name="Normal 3 9 2 2 3 4 2 3" xfId="30464"/>
    <cellStyle name="Normal 3 9 2 2 3 4 3" xfId="15686"/>
    <cellStyle name="Normal 3 9 2 2 3 4 3 2" xfId="36698"/>
    <cellStyle name="Normal 3 9 2 2 3 4 4" xfId="25865"/>
    <cellStyle name="Normal 3 9 2 2 3 5" xfId="5834"/>
    <cellStyle name="Normal 3 9 2 2 3 5 2" xfId="16667"/>
    <cellStyle name="Normal 3 9 2 2 3 5 2 2" xfId="37679"/>
    <cellStyle name="Normal 3 9 2 2 3 5 3" xfId="26846"/>
    <cellStyle name="Normal 3 9 2 2 3 6" xfId="10433"/>
    <cellStyle name="Normal 3 9 2 2 3 6 2" xfId="21266"/>
    <cellStyle name="Normal 3 9 2 2 3 6 2 2" xfId="42278"/>
    <cellStyle name="Normal 3 9 2 2 3 6 3" xfId="31445"/>
    <cellStyle name="Normal 3 9 2 2 3 7" xfId="12068"/>
    <cellStyle name="Normal 3 9 2 2 3 7 2" xfId="33080"/>
    <cellStyle name="Normal 3 9 2 2 3 8" xfId="22247"/>
    <cellStyle name="Normal 3 9 2 2 4" xfId="1560"/>
    <cellStyle name="Normal 3 9 2 2 4 2" xfId="6161"/>
    <cellStyle name="Normal 3 9 2 2 4 2 2" xfId="16994"/>
    <cellStyle name="Normal 3 9 2 2 4 2 2 2" xfId="38006"/>
    <cellStyle name="Normal 3 9 2 2 4 2 3" xfId="27173"/>
    <cellStyle name="Normal 3 9 2 2 4 3" xfId="12395"/>
    <cellStyle name="Normal 3 9 2 2 4 3 2" xfId="33407"/>
    <cellStyle name="Normal 3 9 2 2 4 4" xfId="22574"/>
    <cellStyle name="Normal 3 9 2 2 5" xfId="1924"/>
    <cellStyle name="Normal 3 9 2 2 5 2" xfId="6523"/>
    <cellStyle name="Normal 3 9 2 2 5 2 2" xfId="17356"/>
    <cellStyle name="Normal 3 9 2 2 5 2 2 2" xfId="38368"/>
    <cellStyle name="Normal 3 9 2 2 5 2 3" xfId="27535"/>
    <cellStyle name="Normal 3 9 2 2 5 3" xfId="12757"/>
    <cellStyle name="Normal 3 9 2 2 5 3 2" xfId="33769"/>
    <cellStyle name="Normal 3 9 2 2 5 4" xfId="22936"/>
    <cellStyle name="Normal 3 9 2 2 6" xfId="3044"/>
    <cellStyle name="Normal 3 9 2 2 6 2" xfId="7643"/>
    <cellStyle name="Normal 3 9 2 2 6 2 2" xfId="18476"/>
    <cellStyle name="Normal 3 9 2 2 6 2 2 2" xfId="39488"/>
    <cellStyle name="Normal 3 9 2 2 6 2 3" xfId="28655"/>
    <cellStyle name="Normal 3 9 2 2 6 3" xfId="13877"/>
    <cellStyle name="Normal 3 9 2 2 6 3 2" xfId="34889"/>
    <cellStyle name="Normal 3 9 2 2 6 4" xfId="24056"/>
    <cellStyle name="Normal 3 9 2 2 7" xfId="4025"/>
    <cellStyle name="Normal 3 9 2 2 7 2" xfId="8624"/>
    <cellStyle name="Normal 3 9 2 2 7 2 2" xfId="19457"/>
    <cellStyle name="Normal 3 9 2 2 7 2 2 2" xfId="40469"/>
    <cellStyle name="Normal 3 9 2 2 7 2 3" xfId="29636"/>
    <cellStyle name="Normal 3 9 2 2 7 3" xfId="14858"/>
    <cellStyle name="Normal 3 9 2 2 7 3 2" xfId="35870"/>
    <cellStyle name="Normal 3 9 2 2 7 4" xfId="25037"/>
    <cellStyle name="Normal 3 9 2 2 8" xfId="5180"/>
    <cellStyle name="Normal 3 9 2 2 8 2" xfId="16013"/>
    <cellStyle name="Normal 3 9 2 2 8 2 2" xfId="37025"/>
    <cellStyle name="Normal 3 9 2 2 8 3" xfId="26192"/>
    <cellStyle name="Normal 3 9 2 2 9" xfId="9779"/>
    <cellStyle name="Normal 3 9 2 2 9 2" xfId="20612"/>
    <cellStyle name="Normal 3 9 2 2 9 2 2" xfId="41624"/>
    <cellStyle name="Normal 3 9 2 2 9 3" xfId="30791"/>
    <cellStyle name="Normal 3 9 2 3" xfId="734"/>
    <cellStyle name="Normal 3 9 2 3 2" xfId="2086"/>
    <cellStyle name="Normal 3 9 2 3 2 2" xfId="6685"/>
    <cellStyle name="Normal 3 9 2 3 2 2 2" xfId="17518"/>
    <cellStyle name="Normal 3 9 2 3 2 2 2 2" xfId="38530"/>
    <cellStyle name="Normal 3 9 2 3 2 2 3" xfId="27697"/>
    <cellStyle name="Normal 3 9 2 3 2 3" xfId="12919"/>
    <cellStyle name="Normal 3 9 2 3 2 3 2" xfId="33931"/>
    <cellStyle name="Normal 3 9 2 3 2 4" xfId="23098"/>
    <cellStyle name="Normal 3 9 2 3 3" xfId="3206"/>
    <cellStyle name="Normal 3 9 2 3 3 2" xfId="7805"/>
    <cellStyle name="Normal 3 9 2 3 3 2 2" xfId="18638"/>
    <cellStyle name="Normal 3 9 2 3 3 2 2 2" xfId="39650"/>
    <cellStyle name="Normal 3 9 2 3 3 2 3" xfId="28817"/>
    <cellStyle name="Normal 3 9 2 3 3 3" xfId="14039"/>
    <cellStyle name="Normal 3 9 2 3 3 3 2" xfId="35051"/>
    <cellStyle name="Normal 3 9 2 3 3 4" xfId="24218"/>
    <cellStyle name="Normal 3 9 2 3 4" xfId="4187"/>
    <cellStyle name="Normal 3 9 2 3 4 2" xfId="8786"/>
    <cellStyle name="Normal 3 9 2 3 4 2 2" xfId="19619"/>
    <cellStyle name="Normal 3 9 2 3 4 2 2 2" xfId="40631"/>
    <cellStyle name="Normal 3 9 2 3 4 2 3" xfId="29798"/>
    <cellStyle name="Normal 3 9 2 3 4 3" xfId="15020"/>
    <cellStyle name="Normal 3 9 2 3 4 3 2" xfId="36032"/>
    <cellStyle name="Normal 3 9 2 3 4 4" xfId="25199"/>
    <cellStyle name="Normal 3 9 2 3 5" xfId="5342"/>
    <cellStyle name="Normal 3 9 2 3 5 2" xfId="16175"/>
    <cellStyle name="Normal 3 9 2 3 5 2 2" xfId="37187"/>
    <cellStyle name="Normal 3 9 2 3 5 3" xfId="26354"/>
    <cellStyle name="Normal 3 9 2 3 6" xfId="9941"/>
    <cellStyle name="Normal 3 9 2 3 6 2" xfId="20774"/>
    <cellStyle name="Normal 3 9 2 3 6 2 2" xfId="41786"/>
    <cellStyle name="Normal 3 9 2 3 6 3" xfId="30953"/>
    <cellStyle name="Normal 3 9 2 3 7" xfId="10922"/>
    <cellStyle name="Normal 3 9 2 3 7 2" xfId="31934"/>
    <cellStyle name="Normal 3 9 2 3 8" xfId="11576"/>
    <cellStyle name="Normal 3 9 2 3 8 2" xfId="32588"/>
    <cellStyle name="Normal 3 9 2 3 9" xfId="21755"/>
    <cellStyle name="Normal 3 9 2 4" xfId="1064"/>
    <cellStyle name="Normal 3 9 2 4 2" xfId="2416"/>
    <cellStyle name="Normal 3 9 2 4 2 2" xfId="7015"/>
    <cellStyle name="Normal 3 9 2 4 2 2 2" xfId="17848"/>
    <cellStyle name="Normal 3 9 2 4 2 2 2 2" xfId="38860"/>
    <cellStyle name="Normal 3 9 2 4 2 2 3" xfId="28027"/>
    <cellStyle name="Normal 3 9 2 4 2 3" xfId="13249"/>
    <cellStyle name="Normal 3 9 2 4 2 3 2" xfId="34261"/>
    <cellStyle name="Normal 3 9 2 4 2 4" xfId="23428"/>
    <cellStyle name="Normal 3 9 2 4 3" xfId="3533"/>
    <cellStyle name="Normal 3 9 2 4 3 2" xfId="8132"/>
    <cellStyle name="Normal 3 9 2 4 3 2 2" xfId="18965"/>
    <cellStyle name="Normal 3 9 2 4 3 2 2 2" xfId="39977"/>
    <cellStyle name="Normal 3 9 2 4 3 2 3" xfId="29144"/>
    <cellStyle name="Normal 3 9 2 4 3 3" xfId="14366"/>
    <cellStyle name="Normal 3 9 2 4 3 3 2" xfId="35378"/>
    <cellStyle name="Normal 3 9 2 4 3 4" xfId="24545"/>
    <cellStyle name="Normal 3 9 2 4 4" xfId="4517"/>
    <cellStyle name="Normal 3 9 2 4 4 2" xfId="9116"/>
    <cellStyle name="Normal 3 9 2 4 4 2 2" xfId="19949"/>
    <cellStyle name="Normal 3 9 2 4 4 2 2 2" xfId="40961"/>
    <cellStyle name="Normal 3 9 2 4 4 2 3" xfId="30128"/>
    <cellStyle name="Normal 3 9 2 4 4 3" xfId="15350"/>
    <cellStyle name="Normal 3 9 2 4 4 3 2" xfId="36362"/>
    <cellStyle name="Normal 3 9 2 4 4 4" xfId="25529"/>
    <cellStyle name="Normal 3 9 2 4 5" xfId="5669"/>
    <cellStyle name="Normal 3 9 2 4 5 2" xfId="16502"/>
    <cellStyle name="Normal 3 9 2 4 5 2 2" xfId="37514"/>
    <cellStyle name="Normal 3 9 2 4 5 3" xfId="26681"/>
    <cellStyle name="Normal 3 9 2 4 6" xfId="10268"/>
    <cellStyle name="Normal 3 9 2 4 6 2" xfId="21101"/>
    <cellStyle name="Normal 3 9 2 4 6 2 2" xfId="42113"/>
    <cellStyle name="Normal 3 9 2 4 6 3" xfId="31280"/>
    <cellStyle name="Normal 3 9 2 4 7" xfId="11903"/>
    <cellStyle name="Normal 3 9 2 4 7 2" xfId="32915"/>
    <cellStyle name="Normal 3 9 2 4 8" xfId="22082"/>
    <cellStyle name="Normal 3 9 2 5" xfId="1394"/>
    <cellStyle name="Normal 3 9 2 5 2" xfId="2584"/>
    <cellStyle name="Normal 3 9 2 5 2 2" xfId="7183"/>
    <cellStyle name="Normal 3 9 2 5 2 2 2" xfId="18016"/>
    <cellStyle name="Normal 3 9 2 5 2 2 2 2" xfId="39028"/>
    <cellStyle name="Normal 3 9 2 5 2 2 3" xfId="28195"/>
    <cellStyle name="Normal 3 9 2 5 2 3" xfId="13417"/>
    <cellStyle name="Normal 3 9 2 5 2 3 2" xfId="34429"/>
    <cellStyle name="Normal 3 9 2 5 2 4" xfId="23596"/>
    <cellStyle name="Normal 3 9 2 5 3" xfId="4685"/>
    <cellStyle name="Normal 3 9 2 5 3 2" xfId="9284"/>
    <cellStyle name="Normal 3 9 2 5 3 2 2" xfId="20117"/>
    <cellStyle name="Normal 3 9 2 5 3 2 2 2" xfId="41129"/>
    <cellStyle name="Normal 3 9 2 5 3 2 3" xfId="30296"/>
    <cellStyle name="Normal 3 9 2 5 3 3" xfId="15518"/>
    <cellStyle name="Normal 3 9 2 5 3 3 2" xfId="36530"/>
    <cellStyle name="Normal 3 9 2 5 3 4" xfId="25697"/>
    <cellStyle name="Normal 3 9 2 5 4" xfId="5996"/>
    <cellStyle name="Normal 3 9 2 5 4 2" xfId="16829"/>
    <cellStyle name="Normal 3 9 2 5 4 2 2" xfId="37841"/>
    <cellStyle name="Normal 3 9 2 5 4 3" xfId="27008"/>
    <cellStyle name="Normal 3 9 2 5 5" xfId="12230"/>
    <cellStyle name="Normal 3 9 2 5 5 2" xfId="33242"/>
    <cellStyle name="Normal 3 9 2 5 6" xfId="22409"/>
    <cellStyle name="Normal 3 9 2 6" xfId="1754"/>
    <cellStyle name="Normal 3 9 2 6 2" xfId="6353"/>
    <cellStyle name="Normal 3 9 2 6 2 2" xfId="17186"/>
    <cellStyle name="Normal 3 9 2 6 2 2 2" xfId="38198"/>
    <cellStyle name="Normal 3 9 2 6 2 3" xfId="27365"/>
    <cellStyle name="Normal 3 9 2 6 3" xfId="12587"/>
    <cellStyle name="Normal 3 9 2 6 3 2" xfId="33599"/>
    <cellStyle name="Normal 3 9 2 6 4" xfId="22766"/>
    <cellStyle name="Normal 3 9 2 7" xfId="2879"/>
    <cellStyle name="Normal 3 9 2 7 2" xfId="7478"/>
    <cellStyle name="Normal 3 9 2 7 2 2" xfId="18311"/>
    <cellStyle name="Normal 3 9 2 7 2 2 2" xfId="39323"/>
    <cellStyle name="Normal 3 9 2 7 2 3" xfId="28490"/>
    <cellStyle name="Normal 3 9 2 7 3" xfId="13712"/>
    <cellStyle name="Normal 3 9 2 7 3 2" xfId="34724"/>
    <cellStyle name="Normal 3 9 2 7 4" xfId="23891"/>
    <cellStyle name="Normal 3 9 2 8" xfId="3860"/>
    <cellStyle name="Normal 3 9 2 8 2" xfId="8459"/>
    <cellStyle name="Normal 3 9 2 8 2 2" xfId="19292"/>
    <cellStyle name="Normal 3 9 2 8 2 2 2" xfId="40304"/>
    <cellStyle name="Normal 3 9 2 8 2 3" xfId="29471"/>
    <cellStyle name="Normal 3 9 2 8 3" xfId="14693"/>
    <cellStyle name="Normal 3 9 2 8 3 2" xfId="35705"/>
    <cellStyle name="Normal 3 9 2 8 4" xfId="24872"/>
    <cellStyle name="Normal 3 9 2 9" xfId="5015"/>
    <cellStyle name="Normal 3 9 2 9 2" xfId="15848"/>
    <cellStyle name="Normal 3 9 2 9 2 2" xfId="36860"/>
    <cellStyle name="Normal 3 9 2 9 3" xfId="26027"/>
    <cellStyle name="Normal 3 9 3" xfId="415"/>
    <cellStyle name="Normal 3 9 3 10" xfId="9667"/>
    <cellStyle name="Normal 3 9 3 10 2" xfId="20500"/>
    <cellStyle name="Normal 3 9 3 10 2 2" xfId="41512"/>
    <cellStyle name="Normal 3 9 3 10 3" xfId="30679"/>
    <cellStyle name="Normal 3 9 3 11" xfId="10648"/>
    <cellStyle name="Normal 3 9 3 11 2" xfId="31660"/>
    <cellStyle name="Normal 3 9 3 12" xfId="11302"/>
    <cellStyle name="Normal 3 9 3 12 2" xfId="32314"/>
    <cellStyle name="Normal 3 9 3 13" xfId="21481"/>
    <cellStyle name="Normal 3 9 3 2" xfId="625"/>
    <cellStyle name="Normal 3 9 3 2 10" xfId="10813"/>
    <cellStyle name="Normal 3 9 3 2 10 2" xfId="31825"/>
    <cellStyle name="Normal 3 9 3 2 11" xfId="11467"/>
    <cellStyle name="Normal 3 9 3 2 11 2" xfId="32479"/>
    <cellStyle name="Normal 3 9 3 2 12" xfId="21646"/>
    <cellStyle name="Normal 3 9 3 2 2" xfId="955"/>
    <cellStyle name="Normal 3 9 3 2 2 2" xfId="2304"/>
    <cellStyle name="Normal 3 9 3 2 2 2 2" xfId="6903"/>
    <cellStyle name="Normal 3 9 3 2 2 2 2 2" xfId="17736"/>
    <cellStyle name="Normal 3 9 3 2 2 2 2 2 2" xfId="38748"/>
    <cellStyle name="Normal 3 9 3 2 2 2 2 3" xfId="27915"/>
    <cellStyle name="Normal 3 9 3 2 2 2 3" xfId="13137"/>
    <cellStyle name="Normal 3 9 3 2 2 2 3 2" xfId="34149"/>
    <cellStyle name="Normal 3 9 3 2 2 2 4" xfId="23316"/>
    <cellStyle name="Normal 3 9 3 2 2 3" xfId="3424"/>
    <cellStyle name="Normal 3 9 3 2 2 3 2" xfId="8023"/>
    <cellStyle name="Normal 3 9 3 2 2 3 2 2" xfId="18856"/>
    <cellStyle name="Normal 3 9 3 2 2 3 2 2 2" xfId="39868"/>
    <cellStyle name="Normal 3 9 3 2 2 3 2 3" xfId="29035"/>
    <cellStyle name="Normal 3 9 3 2 2 3 3" xfId="14257"/>
    <cellStyle name="Normal 3 9 3 2 2 3 3 2" xfId="35269"/>
    <cellStyle name="Normal 3 9 3 2 2 3 4" xfId="24436"/>
    <cellStyle name="Normal 3 9 3 2 2 4" xfId="4405"/>
    <cellStyle name="Normal 3 9 3 2 2 4 2" xfId="9004"/>
    <cellStyle name="Normal 3 9 3 2 2 4 2 2" xfId="19837"/>
    <cellStyle name="Normal 3 9 3 2 2 4 2 2 2" xfId="40849"/>
    <cellStyle name="Normal 3 9 3 2 2 4 2 3" xfId="30016"/>
    <cellStyle name="Normal 3 9 3 2 2 4 3" xfId="15238"/>
    <cellStyle name="Normal 3 9 3 2 2 4 3 2" xfId="36250"/>
    <cellStyle name="Normal 3 9 3 2 2 4 4" xfId="25417"/>
    <cellStyle name="Normal 3 9 3 2 2 5" xfId="5560"/>
    <cellStyle name="Normal 3 9 3 2 2 5 2" xfId="16393"/>
    <cellStyle name="Normal 3 9 3 2 2 5 2 2" xfId="37405"/>
    <cellStyle name="Normal 3 9 3 2 2 5 3" xfId="26572"/>
    <cellStyle name="Normal 3 9 3 2 2 6" xfId="10159"/>
    <cellStyle name="Normal 3 9 3 2 2 6 2" xfId="20992"/>
    <cellStyle name="Normal 3 9 3 2 2 6 2 2" xfId="42004"/>
    <cellStyle name="Normal 3 9 3 2 2 6 3" xfId="31171"/>
    <cellStyle name="Normal 3 9 3 2 2 7" xfId="11140"/>
    <cellStyle name="Normal 3 9 3 2 2 7 2" xfId="32152"/>
    <cellStyle name="Normal 3 9 3 2 2 8" xfId="11794"/>
    <cellStyle name="Normal 3 9 3 2 2 8 2" xfId="32806"/>
    <cellStyle name="Normal 3 9 3 2 2 9" xfId="21973"/>
    <cellStyle name="Normal 3 9 3 2 3" xfId="1285"/>
    <cellStyle name="Normal 3 9 3 2 3 2" xfId="2770"/>
    <cellStyle name="Normal 3 9 3 2 3 2 2" xfId="7369"/>
    <cellStyle name="Normal 3 9 3 2 3 2 2 2" xfId="18202"/>
    <cellStyle name="Normal 3 9 3 2 3 2 2 2 2" xfId="39214"/>
    <cellStyle name="Normal 3 9 3 2 3 2 2 3" xfId="28381"/>
    <cellStyle name="Normal 3 9 3 2 3 2 3" xfId="13603"/>
    <cellStyle name="Normal 3 9 3 2 3 2 3 2" xfId="34615"/>
    <cellStyle name="Normal 3 9 3 2 3 2 4" xfId="23782"/>
    <cellStyle name="Normal 3 9 3 2 3 3" xfId="3751"/>
    <cellStyle name="Normal 3 9 3 2 3 3 2" xfId="8350"/>
    <cellStyle name="Normal 3 9 3 2 3 3 2 2" xfId="19183"/>
    <cellStyle name="Normal 3 9 3 2 3 3 2 2 2" xfId="40195"/>
    <cellStyle name="Normal 3 9 3 2 3 3 2 3" xfId="29362"/>
    <cellStyle name="Normal 3 9 3 2 3 3 3" xfId="14584"/>
    <cellStyle name="Normal 3 9 3 2 3 3 3 2" xfId="35596"/>
    <cellStyle name="Normal 3 9 3 2 3 3 4" xfId="24763"/>
    <cellStyle name="Normal 3 9 3 2 3 4" xfId="4906"/>
    <cellStyle name="Normal 3 9 3 2 3 4 2" xfId="9505"/>
    <cellStyle name="Normal 3 9 3 2 3 4 2 2" xfId="20338"/>
    <cellStyle name="Normal 3 9 3 2 3 4 2 2 2" xfId="41350"/>
    <cellStyle name="Normal 3 9 3 2 3 4 2 3" xfId="30517"/>
    <cellStyle name="Normal 3 9 3 2 3 4 3" xfId="15739"/>
    <cellStyle name="Normal 3 9 3 2 3 4 3 2" xfId="36751"/>
    <cellStyle name="Normal 3 9 3 2 3 4 4" xfId="25918"/>
    <cellStyle name="Normal 3 9 3 2 3 5" xfId="5887"/>
    <cellStyle name="Normal 3 9 3 2 3 5 2" xfId="16720"/>
    <cellStyle name="Normal 3 9 3 2 3 5 2 2" xfId="37732"/>
    <cellStyle name="Normal 3 9 3 2 3 5 3" xfId="26899"/>
    <cellStyle name="Normal 3 9 3 2 3 6" xfId="10486"/>
    <cellStyle name="Normal 3 9 3 2 3 6 2" xfId="21319"/>
    <cellStyle name="Normal 3 9 3 2 3 6 2 2" xfId="42331"/>
    <cellStyle name="Normal 3 9 3 2 3 6 3" xfId="31498"/>
    <cellStyle name="Normal 3 9 3 2 3 7" xfId="12121"/>
    <cellStyle name="Normal 3 9 3 2 3 7 2" xfId="33133"/>
    <cellStyle name="Normal 3 9 3 2 3 8" xfId="22300"/>
    <cellStyle name="Normal 3 9 3 2 4" xfId="1615"/>
    <cellStyle name="Normal 3 9 3 2 4 2" xfId="6214"/>
    <cellStyle name="Normal 3 9 3 2 4 2 2" xfId="17047"/>
    <cellStyle name="Normal 3 9 3 2 4 2 2 2" xfId="38059"/>
    <cellStyle name="Normal 3 9 3 2 4 2 3" xfId="27226"/>
    <cellStyle name="Normal 3 9 3 2 4 3" xfId="12448"/>
    <cellStyle name="Normal 3 9 3 2 4 3 2" xfId="33460"/>
    <cellStyle name="Normal 3 9 3 2 4 4" xfId="22627"/>
    <cellStyle name="Normal 3 9 3 2 5" xfId="1977"/>
    <cellStyle name="Normal 3 9 3 2 5 2" xfId="6576"/>
    <cellStyle name="Normal 3 9 3 2 5 2 2" xfId="17409"/>
    <cellStyle name="Normal 3 9 3 2 5 2 2 2" xfId="38421"/>
    <cellStyle name="Normal 3 9 3 2 5 2 3" xfId="27588"/>
    <cellStyle name="Normal 3 9 3 2 5 3" xfId="12810"/>
    <cellStyle name="Normal 3 9 3 2 5 3 2" xfId="33822"/>
    <cellStyle name="Normal 3 9 3 2 5 4" xfId="22989"/>
    <cellStyle name="Normal 3 9 3 2 6" xfId="3097"/>
    <cellStyle name="Normal 3 9 3 2 6 2" xfId="7696"/>
    <cellStyle name="Normal 3 9 3 2 6 2 2" xfId="18529"/>
    <cellStyle name="Normal 3 9 3 2 6 2 2 2" xfId="39541"/>
    <cellStyle name="Normal 3 9 3 2 6 2 3" xfId="28708"/>
    <cellStyle name="Normal 3 9 3 2 6 3" xfId="13930"/>
    <cellStyle name="Normal 3 9 3 2 6 3 2" xfId="34942"/>
    <cellStyle name="Normal 3 9 3 2 6 4" xfId="24109"/>
    <cellStyle name="Normal 3 9 3 2 7" xfId="4078"/>
    <cellStyle name="Normal 3 9 3 2 7 2" xfId="8677"/>
    <cellStyle name="Normal 3 9 3 2 7 2 2" xfId="19510"/>
    <cellStyle name="Normal 3 9 3 2 7 2 2 2" xfId="40522"/>
    <cellStyle name="Normal 3 9 3 2 7 2 3" xfId="29689"/>
    <cellStyle name="Normal 3 9 3 2 7 3" xfId="14911"/>
    <cellStyle name="Normal 3 9 3 2 7 3 2" xfId="35923"/>
    <cellStyle name="Normal 3 9 3 2 7 4" xfId="25090"/>
    <cellStyle name="Normal 3 9 3 2 8" xfId="5233"/>
    <cellStyle name="Normal 3 9 3 2 8 2" xfId="16066"/>
    <cellStyle name="Normal 3 9 3 2 8 2 2" xfId="37078"/>
    <cellStyle name="Normal 3 9 3 2 8 3" xfId="26245"/>
    <cellStyle name="Normal 3 9 3 2 9" xfId="9832"/>
    <cellStyle name="Normal 3 9 3 2 9 2" xfId="20665"/>
    <cellStyle name="Normal 3 9 3 2 9 2 2" xfId="41677"/>
    <cellStyle name="Normal 3 9 3 2 9 3" xfId="30844"/>
    <cellStyle name="Normal 3 9 3 3" xfId="788"/>
    <cellStyle name="Normal 3 9 3 3 2" xfId="2139"/>
    <cellStyle name="Normal 3 9 3 3 2 2" xfId="6738"/>
    <cellStyle name="Normal 3 9 3 3 2 2 2" xfId="17571"/>
    <cellStyle name="Normal 3 9 3 3 2 2 2 2" xfId="38583"/>
    <cellStyle name="Normal 3 9 3 3 2 2 3" xfId="27750"/>
    <cellStyle name="Normal 3 9 3 3 2 3" xfId="12972"/>
    <cellStyle name="Normal 3 9 3 3 2 3 2" xfId="33984"/>
    <cellStyle name="Normal 3 9 3 3 2 4" xfId="23151"/>
    <cellStyle name="Normal 3 9 3 3 3" xfId="3259"/>
    <cellStyle name="Normal 3 9 3 3 3 2" xfId="7858"/>
    <cellStyle name="Normal 3 9 3 3 3 2 2" xfId="18691"/>
    <cellStyle name="Normal 3 9 3 3 3 2 2 2" xfId="39703"/>
    <cellStyle name="Normal 3 9 3 3 3 2 3" xfId="28870"/>
    <cellStyle name="Normal 3 9 3 3 3 3" xfId="14092"/>
    <cellStyle name="Normal 3 9 3 3 3 3 2" xfId="35104"/>
    <cellStyle name="Normal 3 9 3 3 3 4" xfId="24271"/>
    <cellStyle name="Normal 3 9 3 3 4" xfId="4240"/>
    <cellStyle name="Normal 3 9 3 3 4 2" xfId="8839"/>
    <cellStyle name="Normal 3 9 3 3 4 2 2" xfId="19672"/>
    <cellStyle name="Normal 3 9 3 3 4 2 2 2" xfId="40684"/>
    <cellStyle name="Normal 3 9 3 3 4 2 3" xfId="29851"/>
    <cellStyle name="Normal 3 9 3 3 4 3" xfId="15073"/>
    <cellStyle name="Normal 3 9 3 3 4 3 2" xfId="36085"/>
    <cellStyle name="Normal 3 9 3 3 4 4" xfId="25252"/>
    <cellStyle name="Normal 3 9 3 3 5" xfId="5395"/>
    <cellStyle name="Normal 3 9 3 3 5 2" xfId="16228"/>
    <cellStyle name="Normal 3 9 3 3 5 2 2" xfId="37240"/>
    <cellStyle name="Normal 3 9 3 3 5 3" xfId="26407"/>
    <cellStyle name="Normal 3 9 3 3 6" xfId="9994"/>
    <cellStyle name="Normal 3 9 3 3 6 2" xfId="20827"/>
    <cellStyle name="Normal 3 9 3 3 6 2 2" xfId="41839"/>
    <cellStyle name="Normal 3 9 3 3 6 3" xfId="31006"/>
    <cellStyle name="Normal 3 9 3 3 7" xfId="10975"/>
    <cellStyle name="Normal 3 9 3 3 7 2" xfId="31987"/>
    <cellStyle name="Normal 3 9 3 3 8" xfId="11629"/>
    <cellStyle name="Normal 3 9 3 3 8 2" xfId="32641"/>
    <cellStyle name="Normal 3 9 3 3 9" xfId="21808"/>
    <cellStyle name="Normal 3 9 3 4" xfId="1118"/>
    <cellStyle name="Normal 3 9 3 4 2" xfId="2469"/>
    <cellStyle name="Normal 3 9 3 4 2 2" xfId="7068"/>
    <cellStyle name="Normal 3 9 3 4 2 2 2" xfId="17901"/>
    <cellStyle name="Normal 3 9 3 4 2 2 2 2" xfId="38913"/>
    <cellStyle name="Normal 3 9 3 4 2 2 3" xfId="28080"/>
    <cellStyle name="Normal 3 9 3 4 2 3" xfId="13302"/>
    <cellStyle name="Normal 3 9 3 4 2 3 2" xfId="34314"/>
    <cellStyle name="Normal 3 9 3 4 2 4" xfId="23481"/>
    <cellStyle name="Normal 3 9 3 4 3" xfId="3586"/>
    <cellStyle name="Normal 3 9 3 4 3 2" xfId="8185"/>
    <cellStyle name="Normal 3 9 3 4 3 2 2" xfId="19018"/>
    <cellStyle name="Normal 3 9 3 4 3 2 2 2" xfId="40030"/>
    <cellStyle name="Normal 3 9 3 4 3 2 3" xfId="29197"/>
    <cellStyle name="Normal 3 9 3 4 3 3" xfId="14419"/>
    <cellStyle name="Normal 3 9 3 4 3 3 2" xfId="35431"/>
    <cellStyle name="Normal 3 9 3 4 3 4" xfId="24598"/>
    <cellStyle name="Normal 3 9 3 4 4" xfId="4570"/>
    <cellStyle name="Normal 3 9 3 4 4 2" xfId="9169"/>
    <cellStyle name="Normal 3 9 3 4 4 2 2" xfId="20002"/>
    <cellStyle name="Normal 3 9 3 4 4 2 2 2" xfId="41014"/>
    <cellStyle name="Normal 3 9 3 4 4 2 3" xfId="30181"/>
    <cellStyle name="Normal 3 9 3 4 4 3" xfId="15403"/>
    <cellStyle name="Normal 3 9 3 4 4 3 2" xfId="36415"/>
    <cellStyle name="Normal 3 9 3 4 4 4" xfId="25582"/>
    <cellStyle name="Normal 3 9 3 4 5" xfId="5722"/>
    <cellStyle name="Normal 3 9 3 4 5 2" xfId="16555"/>
    <cellStyle name="Normal 3 9 3 4 5 2 2" xfId="37567"/>
    <cellStyle name="Normal 3 9 3 4 5 3" xfId="26734"/>
    <cellStyle name="Normal 3 9 3 4 6" xfId="10321"/>
    <cellStyle name="Normal 3 9 3 4 6 2" xfId="21154"/>
    <cellStyle name="Normal 3 9 3 4 6 2 2" xfId="42166"/>
    <cellStyle name="Normal 3 9 3 4 6 3" xfId="31333"/>
    <cellStyle name="Normal 3 9 3 4 7" xfId="11956"/>
    <cellStyle name="Normal 3 9 3 4 7 2" xfId="32968"/>
    <cellStyle name="Normal 3 9 3 4 8" xfId="22135"/>
    <cellStyle name="Normal 3 9 3 5" xfId="1448"/>
    <cellStyle name="Normal 3 9 3 5 2" xfId="2637"/>
    <cellStyle name="Normal 3 9 3 5 2 2" xfId="7236"/>
    <cellStyle name="Normal 3 9 3 5 2 2 2" xfId="18069"/>
    <cellStyle name="Normal 3 9 3 5 2 2 2 2" xfId="39081"/>
    <cellStyle name="Normal 3 9 3 5 2 2 3" xfId="28248"/>
    <cellStyle name="Normal 3 9 3 5 2 3" xfId="13470"/>
    <cellStyle name="Normal 3 9 3 5 2 3 2" xfId="34482"/>
    <cellStyle name="Normal 3 9 3 5 2 4" xfId="23649"/>
    <cellStyle name="Normal 3 9 3 5 3" xfId="4738"/>
    <cellStyle name="Normal 3 9 3 5 3 2" xfId="9337"/>
    <cellStyle name="Normal 3 9 3 5 3 2 2" xfId="20170"/>
    <cellStyle name="Normal 3 9 3 5 3 2 2 2" xfId="41182"/>
    <cellStyle name="Normal 3 9 3 5 3 2 3" xfId="30349"/>
    <cellStyle name="Normal 3 9 3 5 3 3" xfId="15571"/>
    <cellStyle name="Normal 3 9 3 5 3 3 2" xfId="36583"/>
    <cellStyle name="Normal 3 9 3 5 3 4" xfId="25750"/>
    <cellStyle name="Normal 3 9 3 5 4" xfId="6049"/>
    <cellStyle name="Normal 3 9 3 5 4 2" xfId="16882"/>
    <cellStyle name="Normal 3 9 3 5 4 2 2" xfId="37894"/>
    <cellStyle name="Normal 3 9 3 5 4 3" xfId="27061"/>
    <cellStyle name="Normal 3 9 3 5 5" xfId="12283"/>
    <cellStyle name="Normal 3 9 3 5 5 2" xfId="33295"/>
    <cellStyle name="Normal 3 9 3 5 6" xfId="22462"/>
    <cellStyle name="Normal 3 9 3 6" xfId="1807"/>
    <cellStyle name="Normal 3 9 3 6 2" xfId="6406"/>
    <cellStyle name="Normal 3 9 3 6 2 2" xfId="17239"/>
    <cellStyle name="Normal 3 9 3 6 2 2 2" xfId="38251"/>
    <cellStyle name="Normal 3 9 3 6 2 3" xfId="27418"/>
    <cellStyle name="Normal 3 9 3 6 3" xfId="12640"/>
    <cellStyle name="Normal 3 9 3 6 3 2" xfId="33652"/>
    <cellStyle name="Normal 3 9 3 6 4" xfId="22819"/>
    <cellStyle name="Normal 3 9 3 7" xfId="2932"/>
    <cellStyle name="Normal 3 9 3 7 2" xfId="7531"/>
    <cellStyle name="Normal 3 9 3 7 2 2" xfId="18364"/>
    <cellStyle name="Normal 3 9 3 7 2 2 2" xfId="39376"/>
    <cellStyle name="Normal 3 9 3 7 2 3" xfId="28543"/>
    <cellStyle name="Normal 3 9 3 7 3" xfId="13765"/>
    <cellStyle name="Normal 3 9 3 7 3 2" xfId="34777"/>
    <cellStyle name="Normal 3 9 3 7 4" xfId="23944"/>
    <cellStyle name="Normal 3 9 3 8" xfId="3913"/>
    <cellStyle name="Normal 3 9 3 8 2" xfId="8512"/>
    <cellStyle name="Normal 3 9 3 8 2 2" xfId="19345"/>
    <cellStyle name="Normal 3 9 3 8 2 2 2" xfId="40357"/>
    <cellStyle name="Normal 3 9 3 8 2 3" xfId="29524"/>
    <cellStyle name="Normal 3 9 3 8 3" xfId="14746"/>
    <cellStyle name="Normal 3 9 3 8 3 2" xfId="35758"/>
    <cellStyle name="Normal 3 9 3 8 4" xfId="24925"/>
    <cellStyle name="Normal 3 9 3 9" xfId="5068"/>
    <cellStyle name="Normal 3 9 3 9 2" xfId="15901"/>
    <cellStyle name="Normal 3 9 3 9 2 2" xfId="36913"/>
    <cellStyle name="Normal 3 9 3 9 3" xfId="26080"/>
    <cellStyle name="Normal 3 9 4" xfId="514"/>
    <cellStyle name="Normal 3 9 4 10" xfId="10704"/>
    <cellStyle name="Normal 3 9 4 10 2" xfId="31716"/>
    <cellStyle name="Normal 3 9 4 11" xfId="11358"/>
    <cellStyle name="Normal 3 9 4 11 2" xfId="32370"/>
    <cellStyle name="Normal 3 9 4 12" xfId="21537"/>
    <cellStyle name="Normal 3 9 4 2" xfId="844"/>
    <cellStyle name="Normal 3 9 4 2 2" xfId="2195"/>
    <cellStyle name="Normal 3 9 4 2 2 2" xfId="6794"/>
    <cellStyle name="Normal 3 9 4 2 2 2 2" xfId="17627"/>
    <cellStyle name="Normal 3 9 4 2 2 2 2 2" xfId="38639"/>
    <cellStyle name="Normal 3 9 4 2 2 2 3" xfId="27806"/>
    <cellStyle name="Normal 3 9 4 2 2 3" xfId="13028"/>
    <cellStyle name="Normal 3 9 4 2 2 3 2" xfId="34040"/>
    <cellStyle name="Normal 3 9 4 2 2 4" xfId="23207"/>
    <cellStyle name="Normal 3 9 4 2 3" xfId="3315"/>
    <cellStyle name="Normal 3 9 4 2 3 2" xfId="7914"/>
    <cellStyle name="Normal 3 9 4 2 3 2 2" xfId="18747"/>
    <cellStyle name="Normal 3 9 4 2 3 2 2 2" xfId="39759"/>
    <cellStyle name="Normal 3 9 4 2 3 2 3" xfId="28926"/>
    <cellStyle name="Normal 3 9 4 2 3 3" xfId="14148"/>
    <cellStyle name="Normal 3 9 4 2 3 3 2" xfId="35160"/>
    <cellStyle name="Normal 3 9 4 2 3 4" xfId="24327"/>
    <cellStyle name="Normal 3 9 4 2 4" xfId="4296"/>
    <cellStyle name="Normal 3 9 4 2 4 2" xfId="8895"/>
    <cellStyle name="Normal 3 9 4 2 4 2 2" xfId="19728"/>
    <cellStyle name="Normal 3 9 4 2 4 2 2 2" xfId="40740"/>
    <cellStyle name="Normal 3 9 4 2 4 2 3" xfId="29907"/>
    <cellStyle name="Normal 3 9 4 2 4 3" xfId="15129"/>
    <cellStyle name="Normal 3 9 4 2 4 3 2" xfId="36141"/>
    <cellStyle name="Normal 3 9 4 2 4 4" xfId="25308"/>
    <cellStyle name="Normal 3 9 4 2 5" xfId="5451"/>
    <cellStyle name="Normal 3 9 4 2 5 2" xfId="16284"/>
    <cellStyle name="Normal 3 9 4 2 5 2 2" xfId="37296"/>
    <cellStyle name="Normal 3 9 4 2 5 3" xfId="26463"/>
    <cellStyle name="Normal 3 9 4 2 6" xfId="10050"/>
    <cellStyle name="Normal 3 9 4 2 6 2" xfId="20883"/>
    <cellStyle name="Normal 3 9 4 2 6 2 2" xfId="41895"/>
    <cellStyle name="Normal 3 9 4 2 6 3" xfId="31062"/>
    <cellStyle name="Normal 3 9 4 2 7" xfId="11031"/>
    <cellStyle name="Normal 3 9 4 2 7 2" xfId="32043"/>
    <cellStyle name="Normal 3 9 4 2 8" xfId="11685"/>
    <cellStyle name="Normal 3 9 4 2 8 2" xfId="32697"/>
    <cellStyle name="Normal 3 9 4 2 9" xfId="21864"/>
    <cellStyle name="Normal 3 9 4 3" xfId="1174"/>
    <cellStyle name="Normal 3 9 4 3 2" xfId="2661"/>
    <cellStyle name="Normal 3 9 4 3 2 2" xfId="7260"/>
    <cellStyle name="Normal 3 9 4 3 2 2 2" xfId="18093"/>
    <cellStyle name="Normal 3 9 4 3 2 2 2 2" xfId="39105"/>
    <cellStyle name="Normal 3 9 4 3 2 2 3" xfId="28272"/>
    <cellStyle name="Normal 3 9 4 3 2 3" xfId="13494"/>
    <cellStyle name="Normal 3 9 4 3 2 3 2" xfId="34506"/>
    <cellStyle name="Normal 3 9 4 3 2 4" xfId="23673"/>
    <cellStyle name="Normal 3 9 4 3 3" xfId="3642"/>
    <cellStyle name="Normal 3 9 4 3 3 2" xfId="8241"/>
    <cellStyle name="Normal 3 9 4 3 3 2 2" xfId="19074"/>
    <cellStyle name="Normal 3 9 4 3 3 2 2 2" xfId="40086"/>
    <cellStyle name="Normal 3 9 4 3 3 2 3" xfId="29253"/>
    <cellStyle name="Normal 3 9 4 3 3 3" xfId="14475"/>
    <cellStyle name="Normal 3 9 4 3 3 3 2" xfId="35487"/>
    <cellStyle name="Normal 3 9 4 3 3 4" xfId="24654"/>
    <cellStyle name="Normal 3 9 4 3 4" xfId="4797"/>
    <cellStyle name="Normal 3 9 4 3 4 2" xfId="9396"/>
    <cellStyle name="Normal 3 9 4 3 4 2 2" xfId="20229"/>
    <cellStyle name="Normal 3 9 4 3 4 2 2 2" xfId="41241"/>
    <cellStyle name="Normal 3 9 4 3 4 2 3" xfId="30408"/>
    <cellStyle name="Normal 3 9 4 3 4 3" xfId="15630"/>
    <cellStyle name="Normal 3 9 4 3 4 3 2" xfId="36642"/>
    <cellStyle name="Normal 3 9 4 3 4 4" xfId="25809"/>
    <cellStyle name="Normal 3 9 4 3 5" xfId="5778"/>
    <cellStyle name="Normal 3 9 4 3 5 2" xfId="16611"/>
    <cellStyle name="Normal 3 9 4 3 5 2 2" xfId="37623"/>
    <cellStyle name="Normal 3 9 4 3 5 3" xfId="26790"/>
    <cellStyle name="Normal 3 9 4 3 6" xfId="10377"/>
    <cellStyle name="Normal 3 9 4 3 6 2" xfId="21210"/>
    <cellStyle name="Normal 3 9 4 3 6 2 2" xfId="42222"/>
    <cellStyle name="Normal 3 9 4 3 6 3" xfId="31389"/>
    <cellStyle name="Normal 3 9 4 3 7" xfId="12012"/>
    <cellStyle name="Normal 3 9 4 3 7 2" xfId="33024"/>
    <cellStyle name="Normal 3 9 4 3 8" xfId="22191"/>
    <cellStyle name="Normal 3 9 4 4" xfId="1504"/>
    <cellStyle name="Normal 3 9 4 4 2" xfId="6105"/>
    <cellStyle name="Normal 3 9 4 4 2 2" xfId="16938"/>
    <cellStyle name="Normal 3 9 4 4 2 2 2" xfId="37950"/>
    <cellStyle name="Normal 3 9 4 4 2 3" xfId="27117"/>
    <cellStyle name="Normal 3 9 4 4 3" xfId="12339"/>
    <cellStyle name="Normal 3 9 4 4 3 2" xfId="33351"/>
    <cellStyle name="Normal 3 9 4 4 4" xfId="22518"/>
    <cellStyle name="Normal 3 9 4 5" xfId="1868"/>
    <cellStyle name="Normal 3 9 4 5 2" xfId="6467"/>
    <cellStyle name="Normal 3 9 4 5 2 2" xfId="17300"/>
    <cellStyle name="Normal 3 9 4 5 2 2 2" xfId="38312"/>
    <cellStyle name="Normal 3 9 4 5 2 3" xfId="27479"/>
    <cellStyle name="Normal 3 9 4 5 3" xfId="12701"/>
    <cellStyle name="Normal 3 9 4 5 3 2" xfId="33713"/>
    <cellStyle name="Normal 3 9 4 5 4" xfId="22880"/>
    <cellStyle name="Normal 3 9 4 6" xfId="2988"/>
    <cellStyle name="Normal 3 9 4 6 2" xfId="7587"/>
    <cellStyle name="Normal 3 9 4 6 2 2" xfId="18420"/>
    <cellStyle name="Normal 3 9 4 6 2 2 2" xfId="39432"/>
    <cellStyle name="Normal 3 9 4 6 2 3" xfId="28599"/>
    <cellStyle name="Normal 3 9 4 6 3" xfId="13821"/>
    <cellStyle name="Normal 3 9 4 6 3 2" xfId="34833"/>
    <cellStyle name="Normal 3 9 4 6 4" xfId="24000"/>
    <cellStyle name="Normal 3 9 4 7" xfId="3969"/>
    <cellStyle name="Normal 3 9 4 7 2" xfId="8568"/>
    <cellStyle name="Normal 3 9 4 7 2 2" xfId="19401"/>
    <cellStyle name="Normal 3 9 4 7 2 2 2" xfId="40413"/>
    <cellStyle name="Normal 3 9 4 7 2 3" xfId="29580"/>
    <cellStyle name="Normal 3 9 4 7 3" xfId="14802"/>
    <cellStyle name="Normal 3 9 4 7 3 2" xfId="35814"/>
    <cellStyle name="Normal 3 9 4 7 4" xfId="24981"/>
    <cellStyle name="Normal 3 9 4 8" xfId="5124"/>
    <cellStyle name="Normal 3 9 4 8 2" xfId="15957"/>
    <cellStyle name="Normal 3 9 4 8 2 2" xfId="36969"/>
    <cellStyle name="Normal 3 9 4 8 3" xfId="26136"/>
    <cellStyle name="Normal 3 9 4 9" xfId="9723"/>
    <cellStyle name="Normal 3 9 4 9 2" xfId="20556"/>
    <cellStyle name="Normal 3 9 4 9 2 2" xfId="41568"/>
    <cellStyle name="Normal 3 9 4 9 3" xfId="30735"/>
    <cellStyle name="Normal 3 9 5" xfId="678"/>
    <cellStyle name="Normal 3 9 5 2" xfId="2030"/>
    <cellStyle name="Normal 3 9 5 2 2" xfId="6629"/>
    <cellStyle name="Normal 3 9 5 2 2 2" xfId="17462"/>
    <cellStyle name="Normal 3 9 5 2 2 2 2" xfId="38474"/>
    <cellStyle name="Normal 3 9 5 2 2 3" xfId="27641"/>
    <cellStyle name="Normal 3 9 5 2 3" xfId="12863"/>
    <cellStyle name="Normal 3 9 5 2 3 2" xfId="33875"/>
    <cellStyle name="Normal 3 9 5 2 4" xfId="23042"/>
    <cellStyle name="Normal 3 9 5 3" xfId="3150"/>
    <cellStyle name="Normal 3 9 5 3 2" xfId="7749"/>
    <cellStyle name="Normal 3 9 5 3 2 2" xfId="18582"/>
    <cellStyle name="Normal 3 9 5 3 2 2 2" xfId="39594"/>
    <cellStyle name="Normal 3 9 5 3 2 3" xfId="28761"/>
    <cellStyle name="Normal 3 9 5 3 3" xfId="13983"/>
    <cellStyle name="Normal 3 9 5 3 3 2" xfId="34995"/>
    <cellStyle name="Normal 3 9 5 3 4" xfId="24162"/>
    <cellStyle name="Normal 3 9 5 4" xfId="4131"/>
    <cellStyle name="Normal 3 9 5 4 2" xfId="8730"/>
    <cellStyle name="Normal 3 9 5 4 2 2" xfId="19563"/>
    <cellStyle name="Normal 3 9 5 4 2 2 2" xfId="40575"/>
    <cellStyle name="Normal 3 9 5 4 2 3" xfId="29742"/>
    <cellStyle name="Normal 3 9 5 4 3" xfId="14964"/>
    <cellStyle name="Normal 3 9 5 4 3 2" xfId="35976"/>
    <cellStyle name="Normal 3 9 5 4 4" xfId="25143"/>
    <cellStyle name="Normal 3 9 5 5" xfId="5286"/>
    <cellStyle name="Normal 3 9 5 5 2" xfId="16119"/>
    <cellStyle name="Normal 3 9 5 5 2 2" xfId="37131"/>
    <cellStyle name="Normal 3 9 5 5 3" xfId="26298"/>
    <cellStyle name="Normal 3 9 5 6" xfId="9885"/>
    <cellStyle name="Normal 3 9 5 6 2" xfId="20718"/>
    <cellStyle name="Normal 3 9 5 6 2 2" xfId="41730"/>
    <cellStyle name="Normal 3 9 5 6 3" xfId="30897"/>
    <cellStyle name="Normal 3 9 5 7" xfId="10866"/>
    <cellStyle name="Normal 3 9 5 7 2" xfId="31878"/>
    <cellStyle name="Normal 3 9 5 8" xfId="11520"/>
    <cellStyle name="Normal 3 9 5 8 2" xfId="32532"/>
    <cellStyle name="Normal 3 9 5 9" xfId="21699"/>
    <cellStyle name="Normal 3 9 6" xfId="1008"/>
    <cellStyle name="Normal 3 9 6 2" xfId="2360"/>
    <cellStyle name="Normal 3 9 6 2 2" xfId="6959"/>
    <cellStyle name="Normal 3 9 6 2 2 2" xfId="17792"/>
    <cellStyle name="Normal 3 9 6 2 2 2 2" xfId="38804"/>
    <cellStyle name="Normal 3 9 6 2 2 3" xfId="27971"/>
    <cellStyle name="Normal 3 9 6 2 3" xfId="13193"/>
    <cellStyle name="Normal 3 9 6 2 3 2" xfId="34205"/>
    <cellStyle name="Normal 3 9 6 2 4" xfId="23372"/>
    <cellStyle name="Normal 3 9 6 3" xfId="3477"/>
    <cellStyle name="Normal 3 9 6 3 2" xfId="8076"/>
    <cellStyle name="Normal 3 9 6 3 2 2" xfId="18909"/>
    <cellStyle name="Normal 3 9 6 3 2 2 2" xfId="39921"/>
    <cellStyle name="Normal 3 9 6 3 2 3" xfId="29088"/>
    <cellStyle name="Normal 3 9 6 3 3" xfId="14310"/>
    <cellStyle name="Normal 3 9 6 3 3 2" xfId="35322"/>
    <cellStyle name="Normal 3 9 6 3 4" xfId="24489"/>
    <cellStyle name="Normal 3 9 6 4" xfId="4461"/>
    <cellStyle name="Normal 3 9 6 4 2" xfId="9060"/>
    <cellStyle name="Normal 3 9 6 4 2 2" xfId="19893"/>
    <cellStyle name="Normal 3 9 6 4 2 2 2" xfId="40905"/>
    <cellStyle name="Normal 3 9 6 4 2 3" xfId="30072"/>
    <cellStyle name="Normal 3 9 6 4 3" xfId="15294"/>
    <cellStyle name="Normal 3 9 6 4 3 2" xfId="36306"/>
    <cellStyle name="Normal 3 9 6 4 4" xfId="25473"/>
    <cellStyle name="Normal 3 9 6 5" xfId="5613"/>
    <cellStyle name="Normal 3 9 6 5 2" xfId="16446"/>
    <cellStyle name="Normal 3 9 6 5 2 2" xfId="37458"/>
    <cellStyle name="Normal 3 9 6 5 3" xfId="26625"/>
    <cellStyle name="Normal 3 9 6 6" xfId="10212"/>
    <cellStyle name="Normal 3 9 6 6 2" xfId="21045"/>
    <cellStyle name="Normal 3 9 6 6 2 2" xfId="42057"/>
    <cellStyle name="Normal 3 9 6 6 3" xfId="31224"/>
    <cellStyle name="Normal 3 9 6 7" xfId="11847"/>
    <cellStyle name="Normal 3 9 6 7 2" xfId="32859"/>
    <cellStyle name="Normal 3 9 6 8" xfId="22026"/>
    <cellStyle name="Normal 3 9 7" xfId="1338"/>
    <cellStyle name="Normal 3 9 7 2" xfId="2528"/>
    <cellStyle name="Normal 3 9 7 2 2" xfId="7127"/>
    <cellStyle name="Normal 3 9 7 2 2 2" xfId="17960"/>
    <cellStyle name="Normal 3 9 7 2 2 2 2" xfId="38972"/>
    <cellStyle name="Normal 3 9 7 2 2 3" xfId="28139"/>
    <cellStyle name="Normal 3 9 7 2 3" xfId="13361"/>
    <cellStyle name="Normal 3 9 7 2 3 2" xfId="34373"/>
    <cellStyle name="Normal 3 9 7 2 4" xfId="23540"/>
    <cellStyle name="Normal 3 9 7 3" xfId="4629"/>
    <cellStyle name="Normal 3 9 7 3 2" xfId="9228"/>
    <cellStyle name="Normal 3 9 7 3 2 2" xfId="20061"/>
    <cellStyle name="Normal 3 9 7 3 2 2 2" xfId="41073"/>
    <cellStyle name="Normal 3 9 7 3 2 3" xfId="30240"/>
    <cellStyle name="Normal 3 9 7 3 3" xfId="15462"/>
    <cellStyle name="Normal 3 9 7 3 3 2" xfId="36474"/>
    <cellStyle name="Normal 3 9 7 3 4" xfId="25641"/>
    <cellStyle name="Normal 3 9 7 4" xfId="5940"/>
    <cellStyle name="Normal 3 9 7 4 2" xfId="16773"/>
    <cellStyle name="Normal 3 9 7 4 2 2" xfId="37785"/>
    <cellStyle name="Normal 3 9 7 4 3" xfId="26952"/>
    <cellStyle name="Normal 3 9 7 5" xfId="12174"/>
    <cellStyle name="Normal 3 9 7 5 2" xfId="33186"/>
    <cellStyle name="Normal 3 9 7 6" xfId="22353"/>
    <cellStyle name="Normal 3 9 8" xfId="1698"/>
    <cellStyle name="Normal 3 9 8 2" xfId="6297"/>
    <cellStyle name="Normal 3 9 8 2 2" xfId="17130"/>
    <cellStyle name="Normal 3 9 8 2 2 2" xfId="38142"/>
    <cellStyle name="Normal 3 9 8 2 3" xfId="27309"/>
    <cellStyle name="Normal 3 9 8 3" xfId="12531"/>
    <cellStyle name="Normal 3 9 8 3 2" xfId="33543"/>
    <cellStyle name="Normal 3 9 8 4" xfId="22710"/>
    <cellStyle name="Normal 3 9 9" xfId="2823"/>
    <cellStyle name="Normal 3 9 9 2" xfId="7422"/>
    <cellStyle name="Normal 3 9 9 2 2" xfId="18255"/>
    <cellStyle name="Normal 3 9 9 2 2 2" xfId="39267"/>
    <cellStyle name="Normal 3 9 9 2 3" xfId="28434"/>
    <cellStyle name="Normal 3 9 9 3" xfId="13656"/>
    <cellStyle name="Normal 3 9 9 3 2" xfId="34668"/>
    <cellStyle name="Normal 3 9 9 4" xfId="23835"/>
    <cellStyle name="Normal 4" xfId="260"/>
    <cellStyle name="Normal 4 10" xfId="1294"/>
    <cellStyle name="Normal 4 10 2" xfId="2484"/>
    <cellStyle name="Normal 4 10 2 2" xfId="7083"/>
    <cellStyle name="Normal 4 10 2 2 2" xfId="17916"/>
    <cellStyle name="Normal 4 10 2 2 2 2" xfId="38928"/>
    <cellStyle name="Normal 4 10 2 2 3" xfId="28095"/>
    <cellStyle name="Normal 4 10 2 3" xfId="13317"/>
    <cellStyle name="Normal 4 10 2 3 2" xfId="34329"/>
    <cellStyle name="Normal 4 10 2 4" xfId="23496"/>
    <cellStyle name="Normal 4 10 3" xfId="4585"/>
    <cellStyle name="Normal 4 10 3 2" xfId="9184"/>
    <cellStyle name="Normal 4 10 3 2 2" xfId="20017"/>
    <cellStyle name="Normal 4 10 3 2 2 2" xfId="41029"/>
    <cellStyle name="Normal 4 10 3 2 3" xfId="30196"/>
    <cellStyle name="Normal 4 10 3 3" xfId="15418"/>
    <cellStyle name="Normal 4 10 3 3 2" xfId="36430"/>
    <cellStyle name="Normal 4 10 3 4" xfId="25597"/>
    <cellStyle name="Normal 4 10 4" xfId="5896"/>
    <cellStyle name="Normal 4 10 4 2" xfId="16729"/>
    <cellStyle name="Normal 4 10 4 2 2" xfId="37741"/>
    <cellStyle name="Normal 4 10 4 3" xfId="26908"/>
    <cellStyle name="Normal 4 10 5" xfId="12130"/>
    <cellStyle name="Normal 4 10 5 2" xfId="33142"/>
    <cellStyle name="Normal 4 10 6" xfId="22309"/>
    <cellStyle name="Normal 4 11" xfId="1654"/>
    <cellStyle name="Normal 4 11 2" xfId="6253"/>
    <cellStyle name="Normal 4 11 2 2" xfId="17086"/>
    <cellStyle name="Normal 4 11 2 2 2" xfId="38098"/>
    <cellStyle name="Normal 4 11 2 3" xfId="27265"/>
    <cellStyle name="Normal 4 11 3" xfId="12487"/>
    <cellStyle name="Normal 4 11 3 2" xfId="33499"/>
    <cellStyle name="Normal 4 11 4" xfId="22666"/>
    <cellStyle name="Normal 4 12" xfId="2779"/>
    <cellStyle name="Normal 4 12 2" xfId="7378"/>
    <cellStyle name="Normal 4 12 2 2" xfId="18211"/>
    <cellStyle name="Normal 4 12 2 2 2" xfId="39223"/>
    <cellStyle name="Normal 4 12 2 3" xfId="28390"/>
    <cellStyle name="Normal 4 12 3" xfId="13612"/>
    <cellStyle name="Normal 4 12 3 2" xfId="34624"/>
    <cellStyle name="Normal 4 12 4" xfId="23791"/>
    <cellStyle name="Normal 4 13" xfId="3760"/>
    <cellStyle name="Normal 4 13 2" xfId="8359"/>
    <cellStyle name="Normal 4 13 2 2" xfId="19192"/>
    <cellStyle name="Normal 4 13 2 2 2" xfId="40204"/>
    <cellStyle name="Normal 4 13 2 3" xfId="29371"/>
    <cellStyle name="Normal 4 13 3" xfId="14593"/>
    <cellStyle name="Normal 4 13 3 2" xfId="35605"/>
    <cellStyle name="Normal 4 13 4" xfId="24772"/>
    <cellStyle name="Normal 4 14" xfId="4915"/>
    <cellStyle name="Normal 4 14 2" xfId="15748"/>
    <cellStyle name="Normal 4 14 2 2" xfId="36760"/>
    <cellStyle name="Normal 4 14 3" xfId="25927"/>
    <cellStyle name="Normal 4 15" xfId="9514"/>
    <cellStyle name="Normal 4 15 2" xfId="20347"/>
    <cellStyle name="Normal 4 15 2 2" xfId="41359"/>
    <cellStyle name="Normal 4 15 3" xfId="30526"/>
    <cellStyle name="Normal 4 16" xfId="10495"/>
    <cellStyle name="Normal 4 16 2" xfId="31507"/>
    <cellStyle name="Normal 4 17" xfId="11149"/>
    <cellStyle name="Normal 4 17 2" xfId="32161"/>
    <cellStyle name="Normal 4 18" xfId="21328"/>
    <cellStyle name="Normal 4 2" xfId="274"/>
    <cellStyle name="Normal 4 2 10" xfId="3774"/>
    <cellStyle name="Normal 4 2 10 2" xfId="8373"/>
    <cellStyle name="Normal 4 2 10 2 2" xfId="19206"/>
    <cellStyle name="Normal 4 2 10 2 2 2" xfId="40218"/>
    <cellStyle name="Normal 4 2 10 2 3" xfId="29385"/>
    <cellStyle name="Normal 4 2 10 3" xfId="14607"/>
    <cellStyle name="Normal 4 2 10 3 2" xfId="35619"/>
    <cellStyle name="Normal 4 2 10 4" xfId="24786"/>
    <cellStyle name="Normal 4 2 11" xfId="4929"/>
    <cellStyle name="Normal 4 2 11 2" xfId="15762"/>
    <cellStyle name="Normal 4 2 11 2 2" xfId="36774"/>
    <cellStyle name="Normal 4 2 11 3" xfId="25941"/>
    <cellStyle name="Normal 4 2 12" xfId="9528"/>
    <cellStyle name="Normal 4 2 12 2" xfId="20361"/>
    <cellStyle name="Normal 4 2 12 2 2" xfId="41373"/>
    <cellStyle name="Normal 4 2 12 3" xfId="30540"/>
    <cellStyle name="Normal 4 2 13" xfId="10509"/>
    <cellStyle name="Normal 4 2 13 2" xfId="31521"/>
    <cellStyle name="Normal 4 2 14" xfId="11163"/>
    <cellStyle name="Normal 4 2 14 2" xfId="32175"/>
    <cellStyle name="Normal 4 2 15" xfId="21342"/>
    <cellStyle name="Normal 4 2 2" xfId="330"/>
    <cellStyle name="Normal 4 2 2 10" xfId="9584"/>
    <cellStyle name="Normal 4 2 2 10 2" xfId="20417"/>
    <cellStyle name="Normal 4 2 2 10 2 2" xfId="41429"/>
    <cellStyle name="Normal 4 2 2 10 3" xfId="30596"/>
    <cellStyle name="Normal 4 2 2 11" xfId="10565"/>
    <cellStyle name="Normal 4 2 2 11 2" xfId="31577"/>
    <cellStyle name="Normal 4 2 2 12" xfId="11219"/>
    <cellStyle name="Normal 4 2 2 12 2" xfId="32231"/>
    <cellStyle name="Normal 4 2 2 13" xfId="21398"/>
    <cellStyle name="Normal 4 2 2 2" xfId="540"/>
    <cellStyle name="Normal 4 2 2 2 10" xfId="10730"/>
    <cellStyle name="Normal 4 2 2 2 10 2" xfId="31742"/>
    <cellStyle name="Normal 4 2 2 2 11" xfId="11384"/>
    <cellStyle name="Normal 4 2 2 2 11 2" xfId="32396"/>
    <cellStyle name="Normal 4 2 2 2 12" xfId="21563"/>
    <cellStyle name="Normal 4 2 2 2 2" xfId="870"/>
    <cellStyle name="Normal 4 2 2 2 2 2" xfId="2221"/>
    <cellStyle name="Normal 4 2 2 2 2 2 2" xfId="6820"/>
    <cellStyle name="Normal 4 2 2 2 2 2 2 2" xfId="17653"/>
    <cellStyle name="Normal 4 2 2 2 2 2 2 2 2" xfId="38665"/>
    <cellStyle name="Normal 4 2 2 2 2 2 2 3" xfId="27832"/>
    <cellStyle name="Normal 4 2 2 2 2 2 3" xfId="13054"/>
    <cellStyle name="Normal 4 2 2 2 2 2 3 2" xfId="34066"/>
    <cellStyle name="Normal 4 2 2 2 2 2 4" xfId="23233"/>
    <cellStyle name="Normal 4 2 2 2 2 3" xfId="3341"/>
    <cellStyle name="Normal 4 2 2 2 2 3 2" xfId="7940"/>
    <cellStyle name="Normal 4 2 2 2 2 3 2 2" xfId="18773"/>
    <cellStyle name="Normal 4 2 2 2 2 3 2 2 2" xfId="39785"/>
    <cellStyle name="Normal 4 2 2 2 2 3 2 3" xfId="28952"/>
    <cellStyle name="Normal 4 2 2 2 2 3 3" xfId="14174"/>
    <cellStyle name="Normal 4 2 2 2 2 3 3 2" xfId="35186"/>
    <cellStyle name="Normal 4 2 2 2 2 3 4" xfId="24353"/>
    <cellStyle name="Normal 4 2 2 2 2 4" xfId="4322"/>
    <cellStyle name="Normal 4 2 2 2 2 4 2" xfId="8921"/>
    <cellStyle name="Normal 4 2 2 2 2 4 2 2" xfId="19754"/>
    <cellStyle name="Normal 4 2 2 2 2 4 2 2 2" xfId="40766"/>
    <cellStyle name="Normal 4 2 2 2 2 4 2 3" xfId="29933"/>
    <cellStyle name="Normal 4 2 2 2 2 4 3" xfId="15155"/>
    <cellStyle name="Normal 4 2 2 2 2 4 3 2" xfId="36167"/>
    <cellStyle name="Normal 4 2 2 2 2 4 4" xfId="25334"/>
    <cellStyle name="Normal 4 2 2 2 2 5" xfId="5477"/>
    <cellStyle name="Normal 4 2 2 2 2 5 2" xfId="16310"/>
    <cellStyle name="Normal 4 2 2 2 2 5 2 2" xfId="37322"/>
    <cellStyle name="Normal 4 2 2 2 2 5 3" xfId="26489"/>
    <cellStyle name="Normal 4 2 2 2 2 6" xfId="10076"/>
    <cellStyle name="Normal 4 2 2 2 2 6 2" xfId="20909"/>
    <cellStyle name="Normal 4 2 2 2 2 6 2 2" xfId="41921"/>
    <cellStyle name="Normal 4 2 2 2 2 6 3" xfId="31088"/>
    <cellStyle name="Normal 4 2 2 2 2 7" xfId="11057"/>
    <cellStyle name="Normal 4 2 2 2 2 7 2" xfId="32069"/>
    <cellStyle name="Normal 4 2 2 2 2 8" xfId="11711"/>
    <cellStyle name="Normal 4 2 2 2 2 8 2" xfId="32723"/>
    <cellStyle name="Normal 4 2 2 2 2 9" xfId="21890"/>
    <cellStyle name="Normal 4 2 2 2 3" xfId="1200"/>
    <cellStyle name="Normal 4 2 2 2 3 2" xfId="2687"/>
    <cellStyle name="Normal 4 2 2 2 3 2 2" xfId="7286"/>
    <cellStyle name="Normal 4 2 2 2 3 2 2 2" xfId="18119"/>
    <cellStyle name="Normal 4 2 2 2 3 2 2 2 2" xfId="39131"/>
    <cellStyle name="Normal 4 2 2 2 3 2 2 3" xfId="28298"/>
    <cellStyle name="Normal 4 2 2 2 3 2 3" xfId="13520"/>
    <cellStyle name="Normal 4 2 2 2 3 2 3 2" xfId="34532"/>
    <cellStyle name="Normal 4 2 2 2 3 2 4" xfId="23699"/>
    <cellStyle name="Normal 4 2 2 2 3 3" xfId="3668"/>
    <cellStyle name="Normal 4 2 2 2 3 3 2" xfId="8267"/>
    <cellStyle name="Normal 4 2 2 2 3 3 2 2" xfId="19100"/>
    <cellStyle name="Normal 4 2 2 2 3 3 2 2 2" xfId="40112"/>
    <cellStyle name="Normal 4 2 2 2 3 3 2 3" xfId="29279"/>
    <cellStyle name="Normal 4 2 2 2 3 3 3" xfId="14501"/>
    <cellStyle name="Normal 4 2 2 2 3 3 3 2" xfId="35513"/>
    <cellStyle name="Normal 4 2 2 2 3 3 4" xfId="24680"/>
    <cellStyle name="Normal 4 2 2 2 3 4" xfId="4823"/>
    <cellStyle name="Normal 4 2 2 2 3 4 2" xfId="9422"/>
    <cellStyle name="Normal 4 2 2 2 3 4 2 2" xfId="20255"/>
    <cellStyle name="Normal 4 2 2 2 3 4 2 2 2" xfId="41267"/>
    <cellStyle name="Normal 4 2 2 2 3 4 2 3" xfId="30434"/>
    <cellStyle name="Normal 4 2 2 2 3 4 3" xfId="15656"/>
    <cellStyle name="Normal 4 2 2 2 3 4 3 2" xfId="36668"/>
    <cellStyle name="Normal 4 2 2 2 3 4 4" xfId="25835"/>
    <cellStyle name="Normal 4 2 2 2 3 5" xfId="5804"/>
    <cellStyle name="Normal 4 2 2 2 3 5 2" xfId="16637"/>
    <cellStyle name="Normal 4 2 2 2 3 5 2 2" xfId="37649"/>
    <cellStyle name="Normal 4 2 2 2 3 5 3" xfId="26816"/>
    <cellStyle name="Normal 4 2 2 2 3 6" xfId="10403"/>
    <cellStyle name="Normal 4 2 2 2 3 6 2" xfId="21236"/>
    <cellStyle name="Normal 4 2 2 2 3 6 2 2" xfId="42248"/>
    <cellStyle name="Normal 4 2 2 2 3 6 3" xfId="31415"/>
    <cellStyle name="Normal 4 2 2 2 3 7" xfId="12038"/>
    <cellStyle name="Normal 4 2 2 2 3 7 2" xfId="33050"/>
    <cellStyle name="Normal 4 2 2 2 3 8" xfId="22217"/>
    <cellStyle name="Normal 4 2 2 2 4" xfId="1530"/>
    <cellStyle name="Normal 4 2 2 2 4 2" xfId="6131"/>
    <cellStyle name="Normal 4 2 2 2 4 2 2" xfId="16964"/>
    <cellStyle name="Normal 4 2 2 2 4 2 2 2" xfId="37976"/>
    <cellStyle name="Normal 4 2 2 2 4 2 3" xfId="27143"/>
    <cellStyle name="Normal 4 2 2 2 4 3" xfId="12365"/>
    <cellStyle name="Normal 4 2 2 2 4 3 2" xfId="33377"/>
    <cellStyle name="Normal 4 2 2 2 4 4" xfId="22544"/>
    <cellStyle name="Normal 4 2 2 2 5" xfId="1894"/>
    <cellStyle name="Normal 4 2 2 2 5 2" xfId="6493"/>
    <cellStyle name="Normal 4 2 2 2 5 2 2" xfId="17326"/>
    <cellStyle name="Normal 4 2 2 2 5 2 2 2" xfId="38338"/>
    <cellStyle name="Normal 4 2 2 2 5 2 3" xfId="27505"/>
    <cellStyle name="Normal 4 2 2 2 5 3" xfId="12727"/>
    <cellStyle name="Normal 4 2 2 2 5 3 2" xfId="33739"/>
    <cellStyle name="Normal 4 2 2 2 5 4" xfId="22906"/>
    <cellStyle name="Normal 4 2 2 2 6" xfId="3014"/>
    <cellStyle name="Normal 4 2 2 2 6 2" xfId="7613"/>
    <cellStyle name="Normal 4 2 2 2 6 2 2" xfId="18446"/>
    <cellStyle name="Normal 4 2 2 2 6 2 2 2" xfId="39458"/>
    <cellStyle name="Normal 4 2 2 2 6 2 3" xfId="28625"/>
    <cellStyle name="Normal 4 2 2 2 6 3" xfId="13847"/>
    <cellStyle name="Normal 4 2 2 2 6 3 2" xfId="34859"/>
    <cellStyle name="Normal 4 2 2 2 6 4" xfId="24026"/>
    <cellStyle name="Normal 4 2 2 2 7" xfId="3995"/>
    <cellStyle name="Normal 4 2 2 2 7 2" xfId="8594"/>
    <cellStyle name="Normal 4 2 2 2 7 2 2" xfId="19427"/>
    <cellStyle name="Normal 4 2 2 2 7 2 2 2" xfId="40439"/>
    <cellStyle name="Normal 4 2 2 2 7 2 3" xfId="29606"/>
    <cellStyle name="Normal 4 2 2 2 7 3" xfId="14828"/>
    <cellStyle name="Normal 4 2 2 2 7 3 2" xfId="35840"/>
    <cellStyle name="Normal 4 2 2 2 7 4" xfId="25007"/>
    <cellStyle name="Normal 4 2 2 2 8" xfId="5150"/>
    <cellStyle name="Normal 4 2 2 2 8 2" xfId="15983"/>
    <cellStyle name="Normal 4 2 2 2 8 2 2" xfId="36995"/>
    <cellStyle name="Normal 4 2 2 2 8 3" xfId="26162"/>
    <cellStyle name="Normal 4 2 2 2 9" xfId="9749"/>
    <cellStyle name="Normal 4 2 2 2 9 2" xfId="20582"/>
    <cellStyle name="Normal 4 2 2 2 9 2 2" xfId="41594"/>
    <cellStyle name="Normal 4 2 2 2 9 3" xfId="30761"/>
    <cellStyle name="Normal 4 2 2 3" xfId="704"/>
    <cellStyle name="Normal 4 2 2 3 2" xfId="2056"/>
    <cellStyle name="Normal 4 2 2 3 2 2" xfId="6655"/>
    <cellStyle name="Normal 4 2 2 3 2 2 2" xfId="17488"/>
    <cellStyle name="Normal 4 2 2 3 2 2 2 2" xfId="38500"/>
    <cellStyle name="Normal 4 2 2 3 2 2 3" xfId="27667"/>
    <cellStyle name="Normal 4 2 2 3 2 3" xfId="12889"/>
    <cellStyle name="Normal 4 2 2 3 2 3 2" xfId="33901"/>
    <cellStyle name="Normal 4 2 2 3 2 4" xfId="23068"/>
    <cellStyle name="Normal 4 2 2 3 3" xfId="3176"/>
    <cellStyle name="Normal 4 2 2 3 3 2" xfId="7775"/>
    <cellStyle name="Normal 4 2 2 3 3 2 2" xfId="18608"/>
    <cellStyle name="Normal 4 2 2 3 3 2 2 2" xfId="39620"/>
    <cellStyle name="Normal 4 2 2 3 3 2 3" xfId="28787"/>
    <cellStyle name="Normal 4 2 2 3 3 3" xfId="14009"/>
    <cellStyle name="Normal 4 2 2 3 3 3 2" xfId="35021"/>
    <cellStyle name="Normal 4 2 2 3 3 4" xfId="24188"/>
    <cellStyle name="Normal 4 2 2 3 4" xfId="4157"/>
    <cellStyle name="Normal 4 2 2 3 4 2" xfId="8756"/>
    <cellStyle name="Normal 4 2 2 3 4 2 2" xfId="19589"/>
    <cellStyle name="Normal 4 2 2 3 4 2 2 2" xfId="40601"/>
    <cellStyle name="Normal 4 2 2 3 4 2 3" xfId="29768"/>
    <cellStyle name="Normal 4 2 2 3 4 3" xfId="14990"/>
    <cellStyle name="Normal 4 2 2 3 4 3 2" xfId="36002"/>
    <cellStyle name="Normal 4 2 2 3 4 4" xfId="25169"/>
    <cellStyle name="Normal 4 2 2 3 5" xfId="5312"/>
    <cellStyle name="Normal 4 2 2 3 5 2" xfId="16145"/>
    <cellStyle name="Normal 4 2 2 3 5 2 2" xfId="37157"/>
    <cellStyle name="Normal 4 2 2 3 5 3" xfId="26324"/>
    <cellStyle name="Normal 4 2 2 3 6" xfId="9911"/>
    <cellStyle name="Normal 4 2 2 3 6 2" xfId="20744"/>
    <cellStyle name="Normal 4 2 2 3 6 2 2" xfId="41756"/>
    <cellStyle name="Normal 4 2 2 3 6 3" xfId="30923"/>
    <cellStyle name="Normal 4 2 2 3 7" xfId="10892"/>
    <cellStyle name="Normal 4 2 2 3 7 2" xfId="31904"/>
    <cellStyle name="Normal 4 2 2 3 8" xfId="11546"/>
    <cellStyle name="Normal 4 2 2 3 8 2" xfId="32558"/>
    <cellStyle name="Normal 4 2 2 3 9" xfId="21725"/>
    <cellStyle name="Normal 4 2 2 4" xfId="1034"/>
    <cellStyle name="Normal 4 2 2 4 2" xfId="2386"/>
    <cellStyle name="Normal 4 2 2 4 2 2" xfId="6985"/>
    <cellStyle name="Normal 4 2 2 4 2 2 2" xfId="17818"/>
    <cellStyle name="Normal 4 2 2 4 2 2 2 2" xfId="38830"/>
    <cellStyle name="Normal 4 2 2 4 2 2 3" xfId="27997"/>
    <cellStyle name="Normal 4 2 2 4 2 3" xfId="13219"/>
    <cellStyle name="Normal 4 2 2 4 2 3 2" xfId="34231"/>
    <cellStyle name="Normal 4 2 2 4 2 4" xfId="23398"/>
    <cellStyle name="Normal 4 2 2 4 3" xfId="3503"/>
    <cellStyle name="Normal 4 2 2 4 3 2" xfId="8102"/>
    <cellStyle name="Normal 4 2 2 4 3 2 2" xfId="18935"/>
    <cellStyle name="Normal 4 2 2 4 3 2 2 2" xfId="39947"/>
    <cellStyle name="Normal 4 2 2 4 3 2 3" xfId="29114"/>
    <cellStyle name="Normal 4 2 2 4 3 3" xfId="14336"/>
    <cellStyle name="Normal 4 2 2 4 3 3 2" xfId="35348"/>
    <cellStyle name="Normal 4 2 2 4 3 4" xfId="24515"/>
    <cellStyle name="Normal 4 2 2 4 4" xfId="4487"/>
    <cellStyle name="Normal 4 2 2 4 4 2" xfId="9086"/>
    <cellStyle name="Normal 4 2 2 4 4 2 2" xfId="19919"/>
    <cellStyle name="Normal 4 2 2 4 4 2 2 2" xfId="40931"/>
    <cellStyle name="Normal 4 2 2 4 4 2 3" xfId="30098"/>
    <cellStyle name="Normal 4 2 2 4 4 3" xfId="15320"/>
    <cellStyle name="Normal 4 2 2 4 4 3 2" xfId="36332"/>
    <cellStyle name="Normal 4 2 2 4 4 4" xfId="25499"/>
    <cellStyle name="Normal 4 2 2 4 5" xfId="5639"/>
    <cellStyle name="Normal 4 2 2 4 5 2" xfId="16472"/>
    <cellStyle name="Normal 4 2 2 4 5 2 2" xfId="37484"/>
    <cellStyle name="Normal 4 2 2 4 5 3" xfId="26651"/>
    <cellStyle name="Normal 4 2 2 4 6" xfId="10238"/>
    <cellStyle name="Normal 4 2 2 4 6 2" xfId="21071"/>
    <cellStyle name="Normal 4 2 2 4 6 2 2" xfId="42083"/>
    <cellStyle name="Normal 4 2 2 4 6 3" xfId="31250"/>
    <cellStyle name="Normal 4 2 2 4 7" xfId="11873"/>
    <cellStyle name="Normal 4 2 2 4 7 2" xfId="32885"/>
    <cellStyle name="Normal 4 2 2 4 8" xfId="22052"/>
    <cellStyle name="Normal 4 2 2 5" xfId="1364"/>
    <cellStyle name="Normal 4 2 2 5 2" xfId="2554"/>
    <cellStyle name="Normal 4 2 2 5 2 2" xfId="7153"/>
    <cellStyle name="Normal 4 2 2 5 2 2 2" xfId="17986"/>
    <cellStyle name="Normal 4 2 2 5 2 2 2 2" xfId="38998"/>
    <cellStyle name="Normal 4 2 2 5 2 2 3" xfId="28165"/>
    <cellStyle name="Normal 4 2 2 5 2 3" xfId="13387"/>
    <cellStyle name="Normal 4 2 2 5 2 3 2" xfId="34399"/>
    <cellStyle name="Normal 4 2 2 5 2 4" xfId="23566"/>
    <cellStyle name="Normal 4 2 2 5 3" xfId="4655"/>
    <cellStyle name="Normal 4 2 2 5 3 2" xfId="9254"/>
    <cellStyle name="Normal 4 2 2 5 3 2 2" xfId="20087"/>
    <cellStyle name="Normal 4 2 2 5 3 2 2 2" xfId="41099"/>
    <cellStyle name="Normal 4 2 2 5 3 2 3" xfId="30266"/>
    <cellStyle name="Normal 4 2 2 5 3 3" xfId="15488"/>
    <cellStyle name="Normal 4 2 2 5 3 3 2" xfId="36500"/>
    <cellStyle name="Normal 4 2 2 5 3 4" xfId="25667"/>
    <cellStyle name="Normal 4 2 2 5 4" xfId="5966"/>
    <cellStyle name="Normal 4 2 2 5 4 2" xfId="16799"/>
    <cellStyle name="Normal 4 2 2 5 4 2 2" xfId="37811"/>
    <cellStyle name="Normal 4 2 2 5 4 3" xfId="26978"/>
    <cellStyle name="Normal 4 2 2 5 5" xfId="12200"/>
    <cellStyle name="Normal 4 2 2 5 5 2" xfId="33212"/>
    <cellStyle name="Normal 4 2 2 5 6" xfId="22379"/>
    <cellStyle name="Normal 4 2 2 6" xfId="1724"/>
    <cellStyle name="Normal 4 2 2 6 2" xfId="6323"/>
    <cellStyle name="Normal 4 2 2 6 2 2" xfId="17156"/>
    <cellStyle name="Normal 4 2 2 6 2 2 2" xfId="38168"/>
    <cellStyle name="Normal 4 2 2 6 2 3" xfId="27335"/>
    <cellStyle name="Normal 4 2 2 6 3" xfId="12557"/>
    <cellStyle name="Normal 4 2 2 6 3 2" xfId="33569"/>
    <cellStyle name="Normal 4 2 2 6 4" xfId="22736"/>
    <cellStyle name="Normal 4 2 2 7" xfId="2849"/>
    <cellStyle name="Normal 4 2 2 7 2" xfId="7448"/>
    <cellStyle name="Normal 4 2 2 7 2 2" xfId="18281"/>
    <cellStyle name="Normal 4 2 2 7 2 2 2" xfId="39293"/>
    <cellStyle name="Normal 4 2 2 7 2 3" xfId="28460"/>
    <cellStyle name="Normal 4 2 2 7 3" xfId="13682"/>
    <cellStyle name="Normal 4 2 2 7 3 2" xfId="34694"/>
    <cellStyle name="Normal 4 2 2 7 4" xfId="23861"/>
    <cellStyle name="Normal 4 2 2 8" xfId="3830"/>
    <cellStyle name="Normal 4 2 2 8 2" xfId="8429"/>
    <cellStyle name="Normal 4 2 2 8 2 2" xfId="19262"/>
    <cellStyle name="Normal 4 2 2 8 2 2 2" xfId="40274"/>
    <cellStyle name="Normal 4 2 2 8 2 3" xfId="29441"/>
    <cellStyle name="Normal 4 2 2 8 3" xfId="14663"/>
    <cellStyle name="Normal 4 2 2 8 3 2" xfId="35675"/>
    <cellStyle name="Normal 4 2 2 8 4" xfId="24842"/>
    <cellStyle name="Normal 4 2 2 9" xfId="4985"/>
    <cellStyle name="Normal 4 2 2 9 2" xfId="15818"/>
    <cellStyle name="Normal 4 2 2 9 2 2" xfId="36830"/>
    <cellStyle name="Normal 4 2 2 9 3" xfId="25997"/>
    <cellStyle name="Normal 4 2 3" xfId="384"/>
    <cellStyle name="Normal 4 2 3 10" xfId="9637"/>
    <cellStyle name="Normal 4 2 3 10 2" xfId="20470"/>
    <cellStyle name="Normal 4 2 3 10 2 2" xfId="41482"/>
    <cellStyle name="Normal 4 2 3 10 3" xfId="30649"/>
    <cellStyle name="Normal 4 2 3 11" xfId="10618"/>
    <cellStyle name="Normal 4 2 3 11 2" xfId="31630"/>
    <cellStyle name="Normal 4 2 3 12" xfId="11272"/>
    <cellStyle name="Normal 4 2 3 12 2" xfId="32284"/>
    <cellStyle name="Normal 4 2 3 13" xfId="21451"/>
    <cellStyle name="Normal 4 2 3 2" xfId="595"/>
    <cellStyle name="Normal 4 2 3 2 10" xfId="10783"/>
    <cellStyle name="Normal 4 2 3 2 10 2" xfId="31795"/>
    <cellStyle name="Normal 4 2 3 2 11" xfId="11437"/>
    <cellStyle name="Normal 4 2 3 2 11 2" xfId="32449"/>
    <cellStyle name="Normal 4 2 3 2 12" xfId="21616"/>
    <cellStyle name="Normal 4 2 3 2 2" xfId="925"/>
    <cellStyle name="Normal 4 2 3 2 2 2" xfId="2274"/>
    <cellStyle name="Normal 4 2 3 2 2 2 2" xfId="6873"/>
    <cellStyle name="Normal 4 2 3 2 2 2 2 2" xfId="17706"/>
    <cellStyle name="Normal 4 2 3 2 2 2 2 2 2" xfId="38718"/>
    <cellStyle name="Normal 4 2 3 2 2 2 2 3" xfId="27885"/>
    <cellStyle name="Normal 4 2 3 2 2 2 3" xfId="13107"/>
    <cellStyle name="Normal 4 2 3 2 2 2 3 2" xfId="34119"/>
    <cellStyle name="Normal 4 2 3 2 2 2 4" xfId="23286"/>
    <cellStyle name="Normal 4 2 3 2 2 3" xfId="3394"/>
    <cellStyle name="Normal 4 2 3 2 2 3 2" xfId="7993"/>
    <cellStyle name="Normal 4 2 3 2 2 3 2 2" xfId="18826"/>
    <cellStyle name="Normal 4 2 3 2 2 3 2 2 2" xfId="39838"/>
    <cellStyle name="Normal 4 2 3 2 2 3 2 3" xfId="29005"/>
    <cellStyle name="Normal 4 2 3 2 2 3 3" xfId="14227"/>
    <cellStyle name="Normal 4 2 3 2 2 3 3 2" xfId="35239"/>
    <cellStyle name="Normal 4 2 3 2 2 3 4" xfId="24406"/>
    <cellStyle name="Normal 4 2 3 2 2 4" xfId="4375"/>
    <cellStyle name="Normal 4 2 3 2 2 4 2" xfId="8974"/>
    <cellStyle name="Normal 4 2 3 2 2 4 2 2" xfId="19807"/>
    <cellStyle name="Normal 4 2 3 2 2 4 2 2 2" xfId="40819"/>
    <cellStyle name="Normal 4 2 3 2 2 4 2 3" xfId="29986"/>
    <cellStyle name="Normal 4 2 3 2 2 4 3" xfId="15208"/>
    <cellStyle name="Normal 4 2 3 2 2 4 3 2" xfId="36220"/>
    <cellStyle name="Normal 4 2 3 2 2 4 4" xfId="25387"/>
    <cellStyle name="Normal 4 2 3 2 2 5" xfId="5530"/>
    <cellStyle name="Normal 4 2 3 2 2 5 2" xfId="16363"/>
    <cellStyle name="Normal 4 2 3 2 2 5 2 2" xfId="37375"/>
    <cellStyle name="Normal 4 2 3 2 2 5 3" xfId="26542"/>
    <cellStyle name="Normal 4 2 3 2 2 6" xfId="10129"/>
    <cellStyle name="Normal 4 2 3 2 2 6 2" xfId="20962"/>
    <cellStyle name="Normal 4 2 3 2 2 6 2 2" xfId="41974"/>
    <cellStyle name="Normal 4 2 3 2 2 6 3" xfId="31141"/>
    <cellStyle name="Normal 4 2 3 2 2 7" xfId="11110"/>
    <cellStyle name="Normal 4 2 3 2 2 7 2" xfId="32122"/>
    <cellStyle name="Normal 4 2 3 2 2 8" xfId="11764"/>
    <cellStyle name="Normal 4 2 3 2 2 8 2" xfId="32776"/>
    <cellStyle name="Normal 4 2 3 2 2 9" xfId="21943"/>
    <cellStyle name="Normal 4 2 3 2 3" xfId="1255"/>
    <cellStyle name="Normal 4 2 3 2 3 2" xfId="2740"/>
    <cellStyle name="Normal 4 2 3 2 3 2 2" xfId="7339"/>
    <cellStyle name="Normal 4 2 3 2 3 2 2 2" xfId="18172"/>
    <cellStyle name="Normal 4 2 3 2 3 2 2 2 2" xfId="39184"/>
    <cellStyle name="Normal 4 2 3 2 3 2 2 3" xfId="28351"/>
    <cellStyle name="Normal 4 2 3 2 3 2 3" xfId="13573"/>
    <cellStyle name="Normal 4 2 3 2 3 2 3 2" xfId="34585"/>
    <cellStyle name="Normal 4 2 3 2 3 2 4" xfId="23752"/>
    <cellStyle name="Normal 4 2 3 2 3 3" xfId="3721"/>
    <cellStyle name="Normal 4 2 3 2 3 3 2" xfId="8320"/>
    <cellStyle name="Normal 4 2 3 2 3 3 2 2" xfId="19153"/>
    <cellStyle name="Normal 4 2 3 2 3 3 2 2 2" xfId="40165"/>
    <cellStyle name="Normal 4 2 3 2 3 3 2 3" xfId="29332"/>
    <cellStyle name="Normal 4 2 3 2 3 3 3" xfId="14554"/>
    <cellStyle name="Normal 4 2 3 2 3 3 3 2" xfId="35566"/>
    <cellStyle name="Normal 4 2 3 2 3 3 4" xfId="24733"/>
    <cellStyle name="Normal 4 2 3 2 3 4" xfId="4876"/>
    <cellStyle name="Normal 4 2 3 2 3 4 2" xfId="9475"/>
    <cellStyle name="Normal 4 2 3 2 3 4 2 2" xfId="20308"/>
    <cellStyle name="Normal 4 2 3 2 3 4 2 2 2" xfId="41320"/>
    <cellStyle name="Normal 4 2 3 2 3 4 2 3" xfId="30487"/>
    <cellStyle name="Normal 4 2 3 2 3 4 3" xfId="15709"/>
    <cellStyle name="Normal 4 2 3 2 3 4 3 2" xfId="36721"/>
    <cellStyle name="Normal 4 2 3 2 3 4 4" xfId="25888"/>
    <cellStyle name="Normal 4 2 3 2 3 5" xfId="5857"/>
    <cellStyle name="Normal 4 2 3 2 3 5 2" xfId="16690"/>
    <cellStyle name="Normal 4 2 3 2 3 5 2 2" xfId="37702"/>
    <cellStyle name="Normal 4 2 3 2 3 5 3" xfId="26869"/>
    <cellStyle name="Normal 4 2 3 2 3 6" xfId="10456"/>
    <cellStyle name="Normal 4 2 3 2 3 6 2" xfId="21289"/>
    <cellStyle name="Normal 4 2 3 2 3 6 2 2" xfId="42301"/>
    <cellStyle name="Normal 4 2 3 2 3 6 3" xfId="31468"/>
    <cellStyle name="Normal 4 2 3 2 3 7" xfId="12091"/>
    <cellStyle name="Normal 4 2 3 2 3 7 2" xfId="33103"/>
    <cellStyle name="Normal 4 2 3 2 3 8" xfId="22270"/>
    <cellStyle name="Normal 4 2 3 2 4" xfId="1585"/>
    <cellStyle name="Normal 4 2 3 2 4 2" xfId="6184"/>
    <cellStyle name="Normal 4 2 3 2 4 2 2" xfId="17017"/>
    <cellStyle name="Normal 4 2 3 2 4 2 2 2" xfId="38029"/>
    <cellStyle name="Normal 4 2 3 2 4 2 3" xfId="27196"/>
    <cellStyle name="Normal 4 2 3 2 4 3" xfId="12418"/>
    <cellStyle name="Normal 4 2 3 2 4 3 2" xfId="33430"/>
    <cellStyle name="Normal 4 2 3 2 4 4" xfId="22597"/>
    <cellStyle name="Normal 4 2 3 2 5" xfId="1947"/>
    <cellStyle name="Normal 4 2 3 2 5 2" xfId="6546"/>
    <cellStyle name="Normal 4 2 3 2 5 2 2" xfId="17379"/>
    <cellStyle name="Normal 4 2 3 2 5 2 2 2" xfId="38391"/>
    <cellStyle name="Normal 4 2 3 2 5 2 3" xfId="27558"/>
    <cellStyle name="Normal 4 2 3 2 5 3" xfId="12780"/>
    <cellStyle name="Normal 4 2 3 2 5 3 2" xfId="33792"/>
    <cellStyle name="Normal 4 2 3 2 5 4" xfId="22959"/>
    <cellStyle name="Normal 4 2 3 2 6" xfId="3067"/>
    <cellStyle name="Normal 4 2 3 2 6 2" xfId="7666"/>
    <cellStyle name="Normal 4 2 3 2 6 2 2" xfId="18499"/>
    <cellStyle name="Normal 4 2 3 2 6 2 2 2" xfId="39511"/>
    <cellStyle name="Normal 4 2 3 2 6 2 3" xfId="28678"/>
    <cellStyle name="Normal 4 2 3 2 6 3" xfId="13900"/>
    <cellStyle name="Normal 4 2 3 2 6 3 2" xfId="34912"/>
    <cellStyle name="Normal 4 2 3 2 6 4" xfId="24079"/>
    <cellStyle name="Normal 4 2 3 2 7" xfId="4048"/>
    <cellStyle name="Normal 4 2 3 2 7 2" xfId="8647"/>
    <cellStyle name="Normal 4 2 3 2 7 2 2" xfId="19480"/>
    <cellStyle name="Normal 4 2 3 2 7 2 2 2" xfId="40492"/>
    <cellStyle name="Normal 4 2 3 2 7 2 3" xfId="29659"/>
    <cellStyle name="Normal 4 2 3 2 7 3" xfId="14881"/>
    <cellStyle name="Normal 4 2 3 2 7 3 2" xfId="35893"/>
    <cellStyle name="Normal 4 2 3 2 7 4" xfId="25060"/>
    <cellStyle name="Normal 4 2 3 2 8" xfId="5203"/>
    <cellStyle name="Normal 4 2 3 2 8 2" xfId="16036"/>
    <cellStyle name="Normal 4 2 3 2 8 2 2" xfId="37048"/>
    <cellStyle name="Normal 4 2 3 2 8 3" xfId="26215"/>
    <cellStyle name="Normal 4 2 3 2 9" xfId="9802"/>
    <cellStyle name="Normal 4 2 3 2 9 2" xfId="20635"/>
    <cellStyle name="Normal 4 2 3 2 9 2 2" xfId="41647"/>
    <cellStyle name="Normal 4 2 3 2 9 3" xfId="30814"/>
    <cellStyle name="Normal 4 2 3 3" xfId="758"/>
    <cellStyle name="Normal 4 2 3 3 2" xfId="2109"/>
    <cellStyle name="Normal 4 2 3 3 2 2" xfId="6708"/>
    <cellStyle name="Normal 4 2 3 3 2 2 2" xfId="17541"/>
    <cellStyle name="Normal 4 2 3 3 2 2 2 2" xfId="38553"/>
    <cellStyle name="Normal 4 2 3 3 2 2 3" xfId="27720"/>
    <cellStyle name="Normal 4 2 3 3 2 3" xfId="12942"/>
    <cellStyle name="Normal 4 2 3 3 2 3 2" xfId="33954"/>
    <cellStyle name="Normal 4 2 3 3 2 4" xfId="23121"/>
    <cellStyle name="Normal 4 2 3 3 3" xfId="3229"/>
    <cellStyle name="Normal 4 2 3 3 3 2" xfId="7828"/>
    <cellStyle name="Normal 4 2 3 3 3 2 2" xfId="18661"/>
    <cellStyle name="Normal 4 2 3 3 3 2 2 2" xfId="39673"/>
    <cellStyle name="Normal 4 2 3 3 3 2 3" xfId="28840"/>
    <cellStyle name="Normal 4 2 3 3 3 3" xfId="14062"/>
    <cellStyle name="Normal 4 2 3 3 3 3 2" xfId="35074"/>
    <cellStyle name="Normal 4 2 3 3 3 4" xfId="24241"/>
    <cellStyle name="Normal 4 2 3 3 4" xfId="4210"/>
    <cellStyle name="Normal 4 2 3 3 4 2" xfId="8809"/>
    <cellStyle name="Normal 4 2 3 3 4 2 2" xfId="19642"/>
    <cellStyle name="Normal 4 2 3 3 4 2 2 2" xfId="40654"/>
    <cellStyle name="Normal 4 2 3 3 4 2 3" xfId="29821"/>
    <cellStyle name="Normal 4 2 3 3 4 3" xfId="15043"/>
    <cellStyle name="Normal 4 2 3 3 4 3 2" xfId="36055"/>
    <cellStyle name="Normal 4 2 3 3 4 4" xfId="25222"/>
    <cellStyle name="Normal 4 2 3 3 5" xfId="5365"/>
    <cellStyle name="Normal 4 2 3 3 5 2" xfId="16198"/>
    <cellStyle name="Normal 4 2 3 3 5 2 2" xfId="37210"/>
    <cellStyle name="Normal 4 2 3 3 5 3" xfId="26377"/>
    <cellStyle name="Normal 4 2 3 3 6" xfId="9964"/>
    <cellStyle name="Normal 4 2 3 3 6 2" xfId="20797"/>
    <cellStyle name="Normal 4 2 3 3 6 2 2" xfId="41809"/>
    <cellStyle name="Normal 4 2 3 3 6 3" xfId="30976"/>
    <cellStyle name="Normal 4 2 3 3 7" xfId="10945"/>
    <cellStyle name="Normal 4 2 3 3 7 2" xfId="31957"/>
    <cellStyle name="Normal 4 2 3 3 8" xfId="11599"/>
    <cellStyle name="Normal 4 2 3 3 8 2" xfId="32611"/>
    <cellStyle name="Normal 4 2 3 3 9" xfId="21778"/>
    <cellStyle name="Normal 4 2 3 4" xfId="1088"/>
    <cellStyle name="Normal 4 2 3 4 2" xfId="2439"/>
    <cellStyle name="Normal 4 2 3 4 2 2" xfId="7038"/>
    <cellStyle name="Normal 4 2 3 4 2 2 2" xfId="17871"/>
    <cellStyle name="Normal 4 2 3 4 2 2 2 2" xfId="38883"/>
    <cellStyle name="Normal 4 2 3 4 2 2 3" xfId="28050"/>
    <cellStyle name="Normal 4 2 3 4 2 3" xfId="13272"/>
    <cellStyle name="Normal 4 2 3 4 2 3 2" xfId="34284"/>
    <cellStyle name="Normal 4 2 3 4 2 4" xfId="23451"/>
    <cellStyle name="Normal 4 2 3 4 3" xfId="3556"/>
    <cellStyle name="Normal 4 2 3 4 3 2" xfId="8155"/>
    <cellStyle name="Normal 4 2 3 4 3 2 2" xfId="18988"/>
    <cellStyle name="Normal 4 2 3 4 3 2 2 2" xfId="40000"/>
    <cellStyle name="Normal 4 2 3 4 3 2 3" xfId="29167"/>
    <cellStyle name="Normal 4 2 3 4 3 3" xfId="14389"/>
    <cellStyle name="Normal 4 2 3 4 3 3 2" xfId="35401"/>
    <cellStyle name="Normal 4 2 3 4 3 4" xfId="24568"/>
    <cellStyle name="Normal 4 2 3 4 4" xfId="4540"/>
    <cellStyle name="Normal 4 2 3 4 4 2" xfId="9139"/>
    <cellStyle name="Normal 4 2 3 4 4 2 2" xfId="19972"/>
    <cellStyle name="Normal 4 2 3 4 4 2 2 2" xfId="40984"/>
    <cellStyle name="Normal 4 2 3 4 4 2 3" xfId="30151"/>
    <cellStyle name="Normal 4 2 3 4 4 3" xfId="15373"/>
    <cellStyle name="Normal 4 2 3 4 4 3 2" xfId="36385"/>
    <cellStyle name="Normal 4 2 3 4 4 4" xfId="25552"/>
    <cellStyle name="Normal 4 2 3 4 5" xfId="5692"/>
    <cellStyle name="Normal 4 2 3 4 5 2" xfId="16525"/>
    <cellStyle name="Normal 4 2 3 4 5 2 2" xfId="37537"/>
    <cellStyle name="Normal 4 2 3 4 5 3" xfId="26704"/>
    <cellStyle name="Normal 4 2 3 4 6" xfId="10291"/>
    <cellStyle name="Normal 4 2 3 4 6 2" xfId="21124"/>
    <cellStyle name="Normal 4 2 3 4 6 2 2" xfId="42136"/>
    <cellStyle name="Normal 4 2 3 4 6 3" xfId="31303"/>
    <cellStyle name="Normal 4 2 3 4 7" xfId="11926"/>
    <cellStyle name="Normal 4 2 3 4 7 2" xfId="32938"/>
    <cellStyle name="Normal 4 2 3 4 8" xfId="22105"/>
    <cellStyle name="Normal 4 2 3 5" xfId="1418"/>
    <cellStyle name="Normal 4 2 3 5 2" xfId="2607"/>
    <cellStyle name="Normal 4 2 3 5 2 2" xfId="7206"/>
    <cellStyle name="Normal 4 2 3 5 2 2 2" xfId="18039"/>
    <cellStyle name="Normal 4 2 3 5 2 2 2 2" xfId="39051"/>
    <cellStyle name="Normal 4 2 3 5 2 2 3" xfId="28218"/>
    <cellStyle name="Normal 4 2 3 5 2 3" xfId="13440"/>
    <cellStyle name="Normal 4 2 3 5 2 3 2" xfId="34452"/>
    <cellStyle name="Normal 4 2 3 5 2 4" xfId="23619"/>
    <cellStyle name="Normal 4 2 3 5 3" xfId="4708"/>
    <cellStyle name="Normal 4 2 3 5 3 2" xfId="9307"/>
    <cellStyle name="Normal 4 2 3 5 3 2 2" xfId="20140"/>
    <cellStyle name="Normal 4 2 3 5 3 2 2 2" xfId="41152"/>
    <cellStyle name="Normal 4 2 3 5 3 2 3" xfId="30319"/>
    <cellStyle name="Normal 4 2 3 5 3 3" xfId="15541"/>
    <cellStyle name="Normal 4 2 3 5 3 3 2" xfId="36553"/>
    <cellStyle name="Normal 4 2 3 5 3 4" xfId="25720"/>
    <cellStyle name="Normal 4 2 3 5 4" xfId="6019"/>
    <cellStyle name="Normal 4 2 3 5 4 2" xfId="16852"/>
    <cellStyle name="Normal 4 2 3 5 4 2 2" xfId="37864"/>
    <cellStyle name="Normal 4 2 3 5 4 3" xfId="27031"/>
    <cellStyle name="Normal 4 2 3 5 5" xfId="12253"/>
    <cellStyle name="Normal 4 2 3 5 5 2" xfId="33265"/>
    <cellStyle name="Normal 4 2 3 5 6" xfId="22432"/>
    <cellStyle name="Normal 4 2 3 6" xfId="1777"/>
    <cellStyle name="Normal 4 2 3 6 2" xfId="6376"/>
    <cellStyle name="Normal 4 2 3 6 2 2" xfId="17209"/>
    <cellStyle name="Normal 4 2 3 6 2 2 2" xfId="38221"/>
    <cellStyle name="Normal 4 2 3 6 2 3" xfId="27388"/>
    <cellStyle name="Normal 4 2 3 6 3" xfId="12610"/>
    <cellStyle name="Normal 4 2 3 6 3 2" xfId="33622"/>
    <cellStyle name="Normal 4 2 3 6 4" xfId="22789"/>
    <cellStyle name="Normal 4 2 3 7" xfId="2902"/>
    <cellStyle name="Normal 4 2 3 7 2" xfId="7501"/>
    <cellStyle name="Normal 4 2 3 7 2 2" xfId="18334"/>
    <cellStyle name="Normal 4 2 3 7 2 2 2" xfId="39346"/>
    <cellStyle name="Normal 4 2 3 7 2 3" xfId="28513"/>
    <cellStyle name="Normal 4 2 3 7 3" xfId="13735"/>
    <cellStyle name="Normal 4 2 3 7 3 2" xfId="34747"/>
    <cellStyle name="Normal 4 2 3 7 4" xfId="23914"/>
    <cellStyle name="Normal 4 2 3 8" xfId="3883"/>
    <cellStyle name="Normal 4 2 3 8 2" xfId="8482"/>
    <cellStyle name="Normal 4 2 3 8 2 2" xfId="19315"/>
    <cellStyle name="Normal 4 2 3 8 2 2 2" xfId="40327"/>
    <cellStyle name="Normal 4 2 3 8 2 3" xfId="29494"/>
    <cellStyle name="Normal 4 2 3 8 3" xfId="14716"/>
    <cellStyle name="Normal 4 2 3 8 3 2" xfId="35728"/>
    <cellStyle name="Normal 4 2 3 8 4" xfId="24895"/>
    <cellStyle name="Normal 4 2 3 9" xfId="5038"/>
    <cellStyle name="Normal 4 2 3 9 2" xfId="15871"/>
    <cellStyle name="Normal 4 2 3 9 2 2" xfId="36883"/>
    <cellStyle name="Normal 4 2 3 9 3" xfId="26050"/>
    <cellStyle name="Normal 4 2 4" xfId="484"/>
    <cellStyle name="Normal 4 2 4 10" xfId="10674"/>
    <cellStyle name="Normal 4 2 4 10 2" xfId="31686"/>
    <cellStyle name="Normal 4 2 4 11" xfId="11328"/>
    <cellStyle name="Normal 4 2 4 11 2" xfId="32340"/>
    <cellStyle name="Normal 4 2 4 12" xfId="21507"/>
    <cellStyle name="Normal 4 2 4 2" xfId="814"/>
    <cellStyle name="Normal 4 2 4 2 2" xfId="2165"/>
    <cellStyle name="Normal 4 2 4 2 2 2" xfId="6764"/>
    <cellStyle name="Normal 4 2 4 2 2 2 2" xfId="17597"/>
    <cellStyle name="Normal 4 2 4 2 2 2 2 2" xfId="38609"/>
    <cellStyle name="Normal 4 2 4 2 2 2 3" xfId="27776"/>
    <cellStyle name="Normal 4 2 4 2 2 3" xfId="12998"/>
    <cellStyle name="Normal 4 2 4 2 2 3 2" xfId="34010"/>
    <cellStyle name="Normal 4 2 4 2 2 4" xfId="23177"/>
    <cellStyle name="Normal 4 2 4 2 3" xfId="3285"/>
    <cellStyle name="Normal 4 2 4 2 3 2" xfId="7884"/>
    <cellStyle name="Normal 4 2 4 2 3 2 2" xfId="18717"/>
    <cellStyle name="Normal 4 2 4 2 3 2 2 2" xfId="39729"/>
    <cellStyle name="Normal 4 2 4 2 3 2 3" xfId="28896"/>
    <cellStyle name="Normal 4 2 4 2 3 3" xfId="14118"/>
    <cellStyle name="Normal 4 2 4 2 3 3 2" xfId="35130"/>
    <cellStyle name="Normal 4 2 4 2 3 4" xfId="24297"/>
    <cellStyle name="Normal 4 2 4 2 4" xfId="4266"/>
    <cellStyle name="Normal 4 2 4 2 4 2" xfId="8865"/>
    <cellStyle name="Normal 4 2 4 2 4 2 2" xfId="19698"/>
    <cellStyle name="Normal 4 2 4 2 4 2 2 2" xfId="40710"/>
    <cellStyle name="Normal 4 2 4 2 4 2 3" xfId="29877"/>
    <cellStyle name="Normal 4 2 4 2 4 3" xfId="15099"/>
    <cellStyle name="Normal 4 2 4 2 4 3 2" xfId="36111"/>
    <cellStyle name="Normal 4 2 4 2 4 4" xfId="25278"/>
    <cellStyle name="Normal 4 2 4 2 5" xfId="5421"/>
    <cellStyle name="Normal 4 2 4 2 5 2" xfId="16254"/>
    <cellStyle name="Normal 4 2 4 2 5 2 2" xfId="37266"/>
    <cellStyle name="Normal 4 2 4 2 5 3" xfId="26433"/>
    <cellStyle name="Normal 4 2 4 2 6" xfId="10020"/>
    <cellStyle name="Normal 4 2 4 2 6 2" xfId="20853"/>
    <cellStyle name="Normal 4 2 4 2 6 2 2" xfId="41865"/>
    <cellStyle name="Normal 4 2 4 2 6 3" xfId="31032"/>
    <cellStyle name="Normal 4 2 4 2 7" xfId="11001"/>
    <cellStyle name="Normal 4 2 4 2 7 2" xfId="32013"/>
    <cellStyle name="Normal 4 2 4 2 8" xfId="11655"/>
    <cellStyle name="Normal 4 2 4 2 8 2" xfId="32667"/>
    <cellStyle name="Normal 4 2 4 2 9" xfId="21834"/>
    <cellStyle name="Normal 4 2 4 3" xfId="1144"/>
    <cellStyle name="Normal 4 2 4 3 2" xfId="1633"/>
    <cellStyle name="Normal 4 2 4 3 2 2" xfId="6232"/>
    <cellStyle name="Normal 4 2 4 3 2 2 2" xfId="17065"/>
    <cellStyle name="Normal 4 2 4 3 2 2 2 2" xfId="38077"/>
    <cellStyle name="Normal 4 2 4 3 2 2 3" xfId="27244"/>
    <cellStyle name="Normal 4 2 4 3 2 3" xfId="12466"/>
    <cellStyle name="Normal 4 2 4 3 2 3 2" xfId="33478"/>
    <cellStyle name="Normal 4 2 4 3 2 4" xfId="22645"/>
    <cellStyle name="Normal 4 2 4 3 3" xfId="3612"/>
    <cellStyle name="Normal 4 2 4 3 3 2" xfId="8211"/>
    <cellStyle name="Normal 4 2 4 3 3 2 2" xfId="19044"/>
    <cellStyle name="Normal 4 2 4 3 3 2 2 2" xfId="40056"/>
    <cellStyle name="Normal 4 2 4 3 3 2 3" xfId="29223"/>
    <cellStyle name="Normal 4 2 4 3 3 3" xfId="14445"/>
    <cellStyle name="Normal 4 2 4 3 3 3 2" xfId="35457"/>
    <cellStyle name="Normal 4 2 4 3 3 4" xfId="24624"/>
    <cellStyle name="Normal 4 2 4 3 4" xfId="4767"/>
    <cellStyle name="Normal 4 2 4 3 4 2" xfId="9366"/>
    <cellStyle name="Normal 4 2 4 3 4 2 2" xfId="20199"/>
    <cellStyle name="Normal 4 2 4 3 4 2 2 2" xfId="41211"/>
    <cellStyle name="Normal 4 2 4 3 4 2 3" xfId="30378"/>
    <cellStyle name="Normal 4 2 4 3 4 3" xfId="15600"/>
    <cellStyle name="Normal 4 2 4 3 4 3 2" xfId="36612"/>
    <cellStyle name="Normal 4 2 4 3 4 4" xfId="25779"/>
    <cellStyle name="Normal 4 2 4 3 5" xfId="5748"/>
    <cellStyle name="Normal 4 2 4 3 5 2" xfId="16581"/>
    <cellStyle name="Normal 4 2 4 3 5 2 2" xfId="37593"/>
    <cellStyle name="Normal 4 2 4 3 5 3" xfId="26760"/>
    <cellStyle name="Normal 4 2 4 3 6" xfId="10347"/>
    <cellStyle name="Normal 4 2 4 3 6 2" xfId="21180"/>
    <cellStyle name="Normal 4 2 4 3 6 2 2" xfId="42192"/>
    <cellStyle name="Normal 4 2 4 3 6 3" xfId="31359"/>
    <cellStyle name="Normal 4 2 4 3 7" xfId="11982"/>
    <cellStyle name="Normal 4 2 4 3 7 2" xfId="32994"/>
    <cellStyle name="Normal 4 2 4 3 8" xfId="22161"/>
    <cellStyle name="Normal 4 2 4 4" xfId="1474"/>
    <cellStyle name="Normal 4 2 4 4 2" xfId="6075"/>
    <cellStyle name="Normal 4 2 4 4 2 2" xfId="16908"/>
    <cellStyle name="Normal 4 2 4 4 2 2 2" xfId="37920"/>
    <cellStyle name="Normal 4 2 4 4 2 3" xfId="27087"/>
    <cellStyle name="Normal 4 2 4 4 3" xfId="12309"/>
    <cellStyle name="Normal 4 2 4 4 3 2" xfId="33321"/>
    <cellStyle name="Normal 4 2 4 4 4" xfId="22488"/>
    <cellStyle name="Normal 4 2 4 5" xfId="1838"/>
    <cellStyle name="Normal 4 2 4 5 2" xfId="6437"/>
    <cellStyle name="Normal 4 2 4 5 2 2" xfId="17270"/>
    <cellStyle name="Normal 4 2 4 5 2 2 2" xfId="38282"/>
    <cellStyle name="Normal 4 2 4 5 2 3" xfId="27449"/>
    <cellStyle name="Normal 4 2 4 5 3" xfId="12671"/>
    <cellStyle name="Normal 4 2 4 5 3 2" xfId="33683"/>
    <cellStyle name="Normal 4 2 4 5 4" xfId="22850"/>
    <cellStyle name="Normal 4 2 4 6" xfId="2958"/>
    <cellStyle name="Normal 4 2 4 6 2" xfId="7557"/>
    <cellStyle name="Normal 4 2 4 6 2 2" xfId="18390"/>
    <cellStyle name="Normal 4 2 4 6 2 2 2" xfId="39402"/>
    <cellStyle name="Normal 4 2 4 6 2 3" xfId="28569"/>
    <cellStyle name="Normal 4 2 4 6 3" xfId="13791"/>
    <cellStyle name="Normal 4 2 4 6 3 2" xfId="34803"/>
    <cellStyle name="Normal 4 2 4 6 4" xfId="23970"/>
    <cellStyle name="Normal 4 2 4 7" xfId="3939"/>
    <cellStyle name="Normal 4 2 4 7 2" xfId="8538"/>
    <cellStyle name="Normal 4 2 4 7 2 2" xfId="19371"/>
    <cellStyle name="Normal 4 2 4 7 2 2 2" xfId="40383"/>
    <cellStyle name="Normal 4 2 4 7 2 3" xfId="29550"/>
    <cellStyle name="Normal 4 2 4 7 3" xfId="14772"/>
    <cellStyle name="Normal 4 2 4 7 3 2" xfId="35784"/>
    <cellStyle name="Normal 4 2 4 7 4" xfId="24951"/>
    <cellStyle name="Normal 4 2 4 8" xfId="5094"/>
    <cellStyle name="Normal 4 2 4 8 2" xfId="15927"/>
    <cellStyle name="Normal 4 2 4 8 2 2" xfId="36939"/>
    <cellStyle name="Normal 4 2 4 8 3" xfId="26106"/>
    <cellStyle name="Normal 4 2 4 9" xfId="9693"/>
    <cellStyle name="Normal 4 2 4 9 2" xfId="20526"/>
    <cellStyle name="Normal 4 2 4 9 2 2" xfId="41538"/>
    <cellStyle name="Normal 4 2 4 9 3" xfId="30705"/>
    <cellStyle name="Normal 4 2 5" xfId="648"/>
    <cellStyle name="Normal 4 2 5 2" xfId="2000"/>
    <cellStyle name="Normal 4 2 5 2 2" xfId="6599"/>
    <cellStyle name="Normal 4 2 5 2 2 2" xfId="17432"/>
    <cellStyle name="Normal 4 2 5 2 2 2 2" xfId="38444"/>
    <cellStyle name="Normal 4 2 5 2 2 3" xfId="27611"/>
    <cellStyle name="Normal 4 2 5 2 3" xfId="12833"/>
    <cellStyle name="Normal 4 2 5 2 3 2" xfId="33845"/>
    <cellStyle name="Normal 4 2 5 2 4" xfId="23012"/>
    <cellStyle name="Normal 4 2 5 3" xfId="3120"/>
    <cellStyle name="Normal 4 2 5 3 2" xfId="7719"/>
    <cellStyle name="Normal 4 2 5 3 2 2" xfId="18552"/>
    <cellStyle name="Normal 4 2 5 3 2 2 2" xfId="39564"/>
    <cellStyle name="Normal 4 2 5 3 2 3" xfId="28731"/>
    <cellStyle name="Normal 4 2 5 3 3" xfId="13953"/>
    <cellStyle name="Normal 4 2 5 3 3 2" xfId="34965"/>
    <cellStyle name="Normal 4 2 5 3 4" xfId="24132"/>
    <cellStyle name="Normal 4 2 5 4" xfId="4101"/>
    <cellStyle name="Normal 4 2 5 4 2" xfId="8700"/>
    <cellStyle name="Normal 4 2 5 4 2 2" xfId="19533"/>
    <cellStyle name="Normal 4 2 5 4 2 2 2" xfId="40545"/>
    <cellStyle name="Normal 4 2 5 4 2 3" xfId="29712"/>
    <cellStyle name="Normal 4 2 5 4 3" xfId="14934"/>
    <cellStyle name="Normal 4 2 5 4 3 2" xfId="35946"/>
    <cellStyle name="Normal 4 2 5 4 4" xfId="25113"/>
    <cellStyle name="Normal 4 2 5 5" xfId="5256"/>
    <cellStyle name="Normal 4 2 5 5 2" xfId="16089"/>
    <cellStyle name="Normal 4 2 5 5 2 2" xfId="37101"/>
    <cellStyle name="Normal 4 2 5 5 3" xfId="26268"/>
    <cellStyle name="Normal 4 2 5 6" xfId="9855"/>
    <cellStyle name="Normal 4 2 5 6 2" xfId="20688"/>
    <cellStyle name="Normal 4 2 5 6 2 2" xfId="41700"/>
    <cellStyle name="Normal 4 2 5 6 3" xfId="30867"/>
    <cellStyle name="Normal 4 2 5 7" xfId="10836"/>
    <cellStyle name="Normal 4 2 5 7 2" xfId="31848"/>
    <cellStyle name="Normal 4 2 5 8" xfId="11490"/>
    <cellStyle name="Normal 4 2 5 8 2" xfId="32502"/>
    <cellStyle name="Normal 4 2 5 9" xfId="21669"/>
    <cellStyle name="Normal 4 2 6" xfId="978"/>
    <cellStyle name="Normal 4 2 6 2" xfId="2330"/>
    <cellStyle name="Normal 4 2 6 2 2" xfId="6929"/>
    <cellStyle name="Normal 4 2 6 2 2 2" xfId="17762"/>
    <cellStyle name="Normal 4 2 6 2 2 2 2" xfId="38774"/>
    <cellStyle name="Normal 4 2 6 2 2 3" xfId="27941"/>
    <cellStyle name="Normal 4 2 6 2 3" xfId="13163"/>
    <cellStyle name="Normal 4 2 6 2 3 2" xfId="34175"/>
    <cellStyle name="Normal 4 2 6 2 4" xfId="23342"/>
    <cellStyle name="Normal 4 2 6 3" xfId="3447"/>
    <cellStyle name="Normal 4 2 6 3 2" xfId="8046"/>
    <cellStyle name="Normal 4 2 6 3 2 2" xfId="18879"/>
    <cellStyle name="Normal 4 2 6 3 2 2 2" xfId="39891"/>
    <cellStyle name="Normal 4 2 6 3 2 3" xfId="29058"/>
    <cellStyle name="Normal 4 2 6 3 3" xfId="14280"/>
    <cellStyle name="Normal 4 2 6 3 3 2" xfId="35292"/>
    <cellStyle name="Normal 4 2 6 3 4" xfId="24459"/>
    <cellStyle name="Normal 4 2 6 4" xfId="4431"/>
    <cellStyle name="Normal 4 2 6 4 2" xfId="9030"/>
    <cellStyle name="Normal 4 2 6 4 2 2" xfId="19863"/>
    <cellStyle name="Normal 4 2 6 4 2 2 2" xfId="40875"/>
    <cellStyle name="Normal 4 2 6 4 2 3" xfId="30042"/>
    <cellStyle name="Normal 4 2 6 4 3" xfId="15264"/>
    <cellStyle name="Normal 4 2 6 4 3 2" xfId="36276"/>
    <cellStyle name="Normal 4 2 6 4 4" xfId="25443"/>
    <cellStyle name="Normal 4 2 6 5" xfId="5583"/>
    <cellStyle name="Normal 4 2 6 5 2" xfId="16416"/>
    <cellStyle name="Normal 4 2 6 5 2 2" xfId="37428"/>
    <cellStyle name="Normal 4 2 6 5 3" xfId="26595"/>
    <cellStyle name="Normal 4 2 6 6" xfId="10182"/>
    <cellStyle name="Normal 4 2 6 6 2" xfId="21015"/>
    <cellStyle name="Normal 4 2 6 6 2 2" xfId="42027"/>
    <cellStyle name="Normal 4 2 6 6 3" xfId="31194"/>
    <cellStyle name="Normal 4 2 6 7" xfId="11817"/>
    <cellStyle name="Normal 4 2 6 7 2" xfId="32829"/>
    <cellStyle name="Normal 4 2 6 8" xfId="21996"/>
    <cellStyle name="Normal 4 2 7" xfId="1308"/>
    <cellStyle name="Normal 4 2 7 2" xfId="2498"/>
    <cellStyle name="Normal 4 2 7 2 2" xfId="7097"/>
    <cellStyle name="Normal 4 2 7 2 2 2" xfId="17930"/>
    <cellStyle name="Normal 4 2 7 2 2 2 2" xfId="38942"/>
    <cellStyle name="Normal 4 2 7 2 2 3" xfId="28109"/>
    <cellStyle name="Normal 4 2 7 2 3" xfId="13331"/>
    <cellStyle name="Normal 4 2 7 2 3 2" xfId="34343"/>
    <cellStyle name="Normal 4 2 7 2 4" xfId="23510"/>
    <cellStyle name="Normal 4 2 7 3" xfId="4599"/>
    <cellStyle name="Normal 4 2 7 3 2" xfId="9198"/>
    <cellStyle name="Normal 4 2 7 3 2 2" xfId="20031"/>
    <cellStyle name="Normal 4 2 7 3 2 2 2" xfId="41043"/>
    <cellStyle name="Normal 4 2 7 3 2 3" xfId="30210"/>
    <cellStyle name="Normal 4 2 7 3 3" xfId="15432"/>
    <cellStyle name="Normal 4 2 7 3 3 2" xfId="36444"/>
    <cellStyle name="Normal 4 2 7 3 4" xfId="25611"/>
    <cellStyle name="Normal 4 2 7 4" xfId="5910"/>
    <cellStyle name="Normal 4 2 7 4 2" xfId="16743"/>
    <cellStyle name="Normal 4 2 7 4 2 2" xfId="37755"/>
    <cellStyle name="Normal 4 2 7 4 3" xfId="26922"/>
    <cellStyle name="Normal 4 2 7 5" xfId="12144"/>
    <cellStyle name="Normal 4 2 7 5 2" xfId="33156"/>
    <cellStyle name="Normal 4 2 7 6" xfId="22323"/>
    <cellStyle name="Normal 4 2 8" xfId="1668"/>
    <cellStyle name="Normal 4 2 8 2" xfId="6267"/>
    <cellStyle name="Normal 4 2 8 2 2" xfId="17100"/>
    <cellStyle name="Normal 4 2 8 2 2 2" xfId="38112"/>
    <cellStyle name="Normal 4 2 8 2 3" xfId="27279"/>
    <cellStyle name="Normal 4 2 8 3" xfId="12501"/>
    <cellStyle name="Normal 4 2 8 3 2" xfId="33513"/>
    <cellStyle name="Normal 4 2 8 4" xfId="22680"/>
    <cellStyle name="Normal 4 2 9" xfId="2793"/>
    <cellStyle name="Normal 4 2 9 2" xfId="7392"/>
    <cellStyle name="Normal 4 2 9 2 2" xfId="18225"/>
    <cellStyle name="Normal 4 2 9 2 2 2" xfId="39237"/>
    <cellStyle name="Normal 4 2 9 2 3" xfId="28404"/>
    <cellStyle name="Normal 4 2 9 3" xfId="13626"/>
    <cellStyle name="Normal 4 2 9 3 2" xfId="34638"/>
    <cellStyle name="Normal 4 2 9 4" xfId="23805"/>
    <cellStyle name="Normal 4 3" xfId="286"/>
    <cellStyle name="Normal 4 3 10" xfId="3786"/>
    <cellStyle name="Normal 4 3 10 2" xfId="8385"/>
    <cellStyle name="Normal 4 3 10 2 2" xfId="19218"/>
    <cellStyle name="Normal 4 3 10 2 2 2" xfId="40230"/>
    <cellStyle name="Normal 4 3 10 2 3" xfId="29397"/>
    <cellStyle name="Normal 4 3 10 3" xfId="14619"/>
    <cellStyle name="Normal 4 3 10 3 2" xfId="35631"/>
    <cellStyle name="Normal 4 3 10 4" xfId="24798"/>
    <cellStyle name="Normal 4 3 11" xfId="4941"/>
    <cellStyle name="Normal 4 3 11 2" xfId="15774"/>
    <cellStyle name="Normal 4 3 11 2 2" xfId="36786"/>
    <cellStyle name="Normal 4 3 11 3" xfId="25953"/>
    <cellStyle name="Normal 4 3 12" xfId="9540"/>
    <cellStyle name="Normal 4 3 12 2" xfId="20373"/>
    <cellStyle name="Normal 4 3 12 2 2" xfId="41385"/>
    <cellStyle name="Normal 4 3 12 3" xfId="30552"/>
    <cellStyle name="Normal 4 3 13" xfId="10521"/>
    <cellStyle name="Normal 4 3 13 2" xfId="31533"/>
    <cellStyle name="Normal 4 3 14" xfId="11175"/>
    <cellStyle name="Normal 4 3 14 2" xfId="32187"/>
    <cellStyle name="Normal 4 3 15" xfId="21354"/>
    <cellStyle name="Normal 4 3 2" xfId="342"/>
    <cellStyle name="Normal 4 3 2 10" xfId="9596"/>
    <cellStyle name="Normal 4 3 2 10 2" xfId="20429"/>
    <cellStyle name="Normal 4 3 2 10 2 2" xfId="41441"/>
    <cellStyle name="Normal 4 3 2 10 3" xfId="30608"/>
    <cellStyle name="Normal 4 3 2 11" xfId="10577"/>
    <cellStyle name="Normal 4 3 2 11 2" xfId="31589"/>
    <cellStyle name="Normal 4 3 2 12" xfId="11231"/>
    <cellStyle name="Normal 4 3 2 12 2" xfId="32243"/>
    <cellStyle name="Normal 4 3 2 13" xfId="21410"/>
    <cellStyle name="Normal 4 3 2 2" xfId="552"/>
    <cellStyle name="Normal 4 3 2 2 10" xfId="10742"/>
    <cellStyle name="Normal 4 3 2 2 10 2" xfId="31754"/>
    <cellStyle name="Normal 4 3 2 2 11" xfId="11396"/>
    <cellStyle name="Normal 4 3 2 2 11 2" xfId="32408"/>
    <cellStyle name="Normal 4 3 2 2 12" xfId="21575"/>
    <cellStyle name="Normal 4 3 2 2 2" xfId="882"/>
    <cellStyle name="Normal 4 3 2 2 2 2" xfId="2233"/>
    <cellStyle name="Normal 4 3 2 2 2 2 2" xfId="6832"/>
    <cellStyle name="Normal 4 3 2 2 2 2 2 2" xfId="17665"/>
    <cellStyle name="Normal 4 3 2 2 2 2 2 2 2" xfId="38677"/>
    <cellStyle name="Normal 4 3 2 2 2 2 2 3" xfId="27844"/>
    <cellStyle name="Normal 4 3 2 2 2 2 3" xfId="13066"/>
    <cellStyle name="Normal 4 3 2 2 2 2 3 2" xfId="34078"/>
    <cellStyle name="Normal 4 3 2 2 2 2 4" xfId="23245"/>
    <cellStyle name="Normal 4 3 2 2 2 3" xfId="3353"/>
    <cellStyle name="Normal 4 3 2 2 2 3 2" xfId="7952"/>
    <cellStyle name="Normal 4 3 2 2 2 3 2 2" xfId="18785"/>
    <cellStyle name="Normal 4 3 2 2 2 3 2 2 2" xfId="39797"/>
    <cellStyle name="Normal 4 3 2 2 2 3 2 3" xfId="28964"/>
    <cellStyle name="Normal 4 3 2 2 2 3 3" xfId="14186"/>
    <cellStyle name="Normal 4 3 2 2 2 3 3 2" xfId="35198"/>
    <cellStyle name="Normal 4 3 2 2 2 3 4" xfId="24365"/>
    <cellStyle name="Normal 4 3 2 2 2 4" xfId="4334"/>
    <cellStyle name="Normal 4 3 2 2 2 4 2" xfId="8933"/>
    <cellStyle name="Normal 4 3 2 2 2 4 2 2" xfId="19766"/>
    <cellStyle name="Normal 4 3 2 2 2 4 2 2 2" xfId="40778"/>
    <cellStyle name="Normal 4 3 2 2 2 4 2 3" xfId="29945"/>
    <cellStyle name="Normal 4 3 2 2 2 4 3" xfId="15167"/>
    <cellStyle name="Normal 4 3 2 2 2 4 3 2" xfId="36179"/>
    <cellStyle name="Normal 4 3 2 2 2 4 4" xfId="25346"/>
    <cellStyle name="Normal 4 3 2 2 2 5" xfId="5489"/>
    <cellStyle name="Normal 4 3 2 2 2 5 2" xfId="16322"/>
    <cellStyle name="Normal 4 3 2 2 2 5 2 2" xfId="37334"/>
    <cellStyle name="Normal 4 3 2 2 2 5 3" xfId="26501"/>
    <cellStyle name="Normal 4 3 2 2 2 6" xfId="10088"/>
    <cellStyle name="Normal 4 3 2 2 2 6 2" xfId="20921"/>
    <cellStyle name="Normal 4 3 2 2 2 6 2 2" xfId="41933"/>
    <cellStyle name="Normal 4 3 2 2 2 6 3" xfId="31100"/>
    <cellStyle name="Normal 4 3 2 2 2 7" xfId="11069"/>
    <cellStyle name="Normal 4 3 2 2 2 7 2" xfId="32081"/>
    <cellStyle name="Normal 4 3 2 2 2 8" xfId="11723"/>
    <cellStyle name="Normal 4 3 2 2 2 8 2" xfId="32735"/>
    <cellStyle name="Normal 4 3 2 2 2 9" xfId="21902"/>
    <cellStyle name="Normal 4 3 2 2 3" xfId="1212"/>
    <cellStyle name="Normal 4 3 2 2 3 2" xfId="2699"/>
    <cellStyle name="Normal 4 3 2 2 3 2 2" xfId="7298"/>
    <cellStyle name="Normal 4 3 2 2 3 2 2 2" xfId="18131"/>
    <cellStyle name="Normal 4 3 2 2 3 2 2 2 2" xfId="39143"/>
    <cellStyle name="Normal 4 3 2 2 3 2 2 3" xfId="28310"/>
    <cellStyle name="Normal 4 3 2 2 3 2 3" xfId="13532"/>
    <cellStyle name="Normal 4 3 2 2 3 2 3 2" xfId="34544"/>
    <cellStyle name="Normal 4 3 2 2 3 2 4" xfId="23711"/>
    <cellStyle name="Normal 4 3 2 2 3 3" xfId="3680"/>
    <cellStyle name="Normal 4 3 2 2 3 3 2" xfId="8279"/>
    <cellStyle name="Normal 4 3 2 2 3 3 2 2" xfId="19112"/>
    <cellStyle name="Normal 4 3 2 2 3 3 2 2 2" xfId="40124"/>
    <cellStyle name="Normal 4 3 2 2 3 3 2 3" xfId="29291"/>
    <cellStyle name="Normal 4 3 2 2 3 3 3" xfId="14513"/>
    <cellStyle name="Normal 4 3 2 2 3 3 3 2" xfId="35525"/>
    <cellStyle name="Normal 4 3 2 2 3 3 4" xfId="24692"/>
    <cellStyle name="Normal 4 3 2 2 3 4" xfId="4835"/>
    <cellStyle name="Normal 4 3 2 2 3 4 2" xfId="9434"/>
    <cellStyle name="Normal 4 3 2 2 3 4 2 2" xfId="20267"/>
    <cellStyle name="Normal 4 3 2 2 3 4 2 2 2" xfId="41279"/>
    <cellStyle name="Normal 4 3 2 2 3 4 2 3" xfId="30446"/>
    <cellStyle name="Normal 4 3 2 2 3 4 3" xfId="15668"/>
    <cellStyle name="Normal 4 3 2 2 3 4 3 2" xfId="36680"/>
    <cellStyle name="Normal 4 3 2 2 3 4 4" xfId="25847"/>
    <cellStyle name="Normal 4 3 2 2 3 5" xfId="5816"/>
    <cellStyle name="Normal 4 3 2 2 3 5 2" xfId="16649"/>
    <cellStyle name="Normal 4 3 2 2 3 5 2 2" xfId="37661"/>
    <cellStyle name="Normal 4 3 2 2 3 5 3" xfId="26828"/>
    <cellStyle name="Normal 4 3 2 2 3 6" xfId="10415"/>
    <cellStyle name="Normal 4 3 2 2 3 6 2" xfId="21248"/>
    <cellStyle name="Normal 4 3 2 2 3 6 2 2" xfId="42260"/>
    <cellStyle name="Normal 4 3 2 2 3 6 3" xfId="31427"/>
    <cellStyle name="Normal 4 3 2 2 3 7" xfId="12050"/>
    <cellStyle name="Normal 4 3 2 2 3 7 2" xfId="33062"/>
    <cellStyle name="Normal 4 3 2 2 3 8" xfId="22229"/>
    <cellStyle name="Normal 4 3 2 2 4" xfId="1542"/>
    <cellStyle name="Normal 4 3 2 2 4 2" xfId="6143"/>
    <cellStyle name="Normal 4 3 2 2 4 2 2" xfId="16976"/>
    <cellStyle name="Normal 4 3 2 2 4 2 2 2" xfId="37988"/>
    <cellStyle name="Normal 4 3 2 2 4 2 3" xfId="27155"/>
    <cellStyle name="Normal 4 3 2 2 4 3" xfId="12377"/>
    <cellStyle name="Normal 4 3 2 2 4 3 2" xfId="33389"/>
    <cellStyle name="Normal 4 3 2 2 4 4" xfId="22556"/>
    <cellStyle name="Normal 4 3 2 2 5" xfId="1906"/>
    <cellStyle name="Normal 4 3 2 2 5 2" xfId="6505"/>
    <cellStyle name="Normal 4 3 2 2 5 2 2" xfId="17338"/>
    <cellStyle name="Normal 4 3 2 2 5 2 2 2" xfId="38350"/>
    <cellStyle name="Normal 4 3 2 2 5 2 3" xfId="27517"/>
    <cellStyle name="Normal 4 3 2 2 5 3" xfId="12739"/>
    <cellStyle name="Normal 4 3 2 2 5 3 2" xfId="33751"/>
    <cellStyle name="Normal 4 3 2 2 5 4" xfId="22918"/>
    <cellStyle name="Normal 4 3 2 2 6" xfId="3026"/>
    <cellStyle name="Normal 4 3 2 2 6 2" xfId="7625"/>
    <cellStyle name="Normal 4 3 2 2 6 2 2" xfId="18458"/>
    <cellStyle name="Normal 4 3 2 2 6 2 2 2" xfId="39470"/>
    <cellStyle name="Normal 4 3 2 2 6 2 3" xfId="28637"/>
    <cellStyle name="Normal 4 3 2 2 6 3" xfId="13859"/>
    <cellStyle name="Normal 4 3 2 2 6 3 2" xfId="34871"/>
    <cellStyle name="Normal 4 3 2 2 6 4" xfId="24038"/>
    <cellStyle name="Normal 4 3 2 2 7" xfId="4007"/>
    <cellStyle name="Normal 4 3 2 2 7 2" xfId="8606"/>
    <cellStyle name="Normal 4 3 2 2 7 2 2" xfId="19439"/>
    <cellStyle name="Normal 4 3 2 2 7 2 2 2" xfId="40451"/>
    <cellStyle name="Normal 4 3 2 2 7 2 3" xfId="29618"/>
    <cellStyle name="Normal 4 3 2 2 7 3" xfId="14840"/>
    <cellStyle name="Normal 4 3 2 2 7 3 2" xfId="35852"/>
    <cellStyle name="Normal 4 3 2 2 7 4" xfId="25019"/>
    <cellStyle name="Normal 4 3 2 2 8" xfId="5162"/>
    <cellStyle name="Normal 4 3 2 2 8 2" xfId="15995"/>
    <cellStyle name="Normal 4 3 2 2 8 2 2" xfId="37007"/>
    <cellStyle name="Normal 4 3 2 2 8 3" xfId="26174"/>
    <cellStyle name="Normal 4 3 2 2 9" xfId="9761"/>
    <cellStyle name="Normal 4 3 2 2 9 2" xfId="20594"/>
    <cellStyle name="Normal 4 3 2 2 9 2 2" xfId="41606"/>
    <cellStyle name="Normal 4 3 2 2 9 3" xfId="30773"/>
    <cellStyle name="Normal 4 3 2 3" xfId="716"/>
    <cellStyle name="Normal 4 3 2 3 2" xfId="2068"/>
    <cellStyle name="Normal 4 3 2 3 2 2" xfId="6667"/>
    <cellStyle name="Normal 4 3 2 3 2 2 2" xfId="17500"/>
    <cellStyle name="Normal 4 3 2 3 2 2 2 2" xfId="38512"/>
    <cellStyle name="Normal 4 3 2 3 2 2 3" xfId="27679"/>
    <cellStyle name="Normal 4 3 2 3 2 3" xfId="12901"/>
    <cellStyle name="Normal 4 3 2 3 2 3 2" xfId="33913"/>
    <cellStyle name="Normal 4 3 2 3 2 4" xfId="23080"/>
    <cellStyle name="Normal 4 3 2 3 3" xfId="3188"/>
    <cellStyle name="Normal 4 3 2 3 3 2" xfId="7787"/>
    <cellStyle name="Normal 4 3 2 3 3 2 2" xfId="18620"/>
    <cellStyle name="Normal 4 3 2 3 3 2 2 2" xfId="39632"/>
    <cellStyle name="Normal 4 3 2 3 3 2 3" xfId="28799"/>
    <cellStyle name="Normal 4 3 2 3 3 3" xfId="14021"/>
    <cellStyle name="Normal 4 3 2 3 3 3 2" xfId="35033"/>
    <cellStyle name="Normal 4 3 2 3 3 4" xfId="24200"/>
    <cellStyle name="Normal 4 3 2 3 4" xfId="4169"/>
    <cellStyle name="Normal 4 3 2 3 4 2" xfId="8768"/>
    <cellStyle name="Normal 4 3 2 3 4 2 2" xfId="19601"/>
    <cellStyle name="Normal 4 3 2 3 4 2 2 2" xfId="40613"/>
    <cellStyle name="Normal 4 3 2 3 4 2 3" xfId="29780"/>
    <cellStyle name="Normal 4 3 2 3 4 3" xfId="15002"/>
    <cellStyle name="Normal 4 3 2 3 4 3 2" xfId="36014"/>
    <cellStyle name="Normal 4 3 2 3 4 4" xfId="25181"/>
    <cellStyle name="Normal 4 3 2 3 5" xfId="5324"/>
    <cellStyle name="Normal 4 3 2 3 5 2" xfId="16157"/>
    <cellStyle name="Normal 4 3 2 3 5 2 2" xfId="37169"/>
    <cellStyle name="Normal 4 3 2 3 5 3" xfId="26336"/>
    <cellStyle name="Normal 4 3 2 3 6" xfId="9923"/>
    <cellStyle name="Normal 4 3 2 3 6 2" xfId="20756"/>
    <cellStyle name="Normal 4 3 2 3 6 2 2" xfId="41768"/>
    <cellStyle name="Normal 4 3 2 3 6 3" xfId="30935"/>
    <cellStyle name="Normal 4 3 2 3 7" xfId="10904"/>
    <cellStyle name="Normal 4 3 2 3 7 2" xfId="31916"/>
    <cellStyle name="Normal 4 3 2 3 8" xfId="11558"/>
    <cellStyle name="Normal 4 3 2 3 8 2" xfId="32570"/>
    <cellStyle name="Normal 4 3 2 3 9" xfId="21737"/>
    <cellStyle name="Normal 4 3 2 4" xfId="1046"/>
    <cellStyle name="Normal 4 3 2 4 2" xfId="2398"/>
    <cellStyle name="Normal 4 3 2 4 2 2" xfId="6997"/>
    <cellStyle name="Normal 4 3 2 4 2 2 2" xfId="17830"/>
    <cellStyle name="Normal 4 3 2 4 2 2 2 2" xfId="38842"/>
    <cellStyle name="Normal 4 3 2 4 2 2 3" xfId="28009"/>
    <cellStyle name="Normal 4 3 2 4 2 3" xfId="13231"/>
    <cellStyle name="Normal 4 3 2 4 2 3 2" xfId="34243"/>
    <cellStyle name="Normal 4 3 2 4 2 4" xfId="23410"/>
    <cellStyle name="Normal 4 3 2 4 3" xfId="3515"/>
    <cellStyle name="Normal 4 3 2 4 3 2" xfId="8114"/>
    <cellStyle name="Normal 4 3 2 4 3 2 2" xfId="18947"/>
    <cellStyle name="Normal 4 3 2 4 3 2 2 2" xfId="39959"/>
    <cellStyle name="Normal 4 3 2 4 3 2 3" xfId="29126"/>
    <cellStyle name="Normal 4 3 2 4 3 3" xfId="14348"/>
    <cellStyle name="Normal 4 3 2 4 3 3 2" xfId="35360"/>
    <cellStyle name="Normal 4 3 2 4 3 4" xfId="24527"/>
    <cellStyle name="Normal 4 3 2 4 4" xfId="4499"/>
    <cellStyle name="Normal 4 3 2 4 4 2" xfId="9098"/>
    <cellStyle name="Normal 4 3 2 4 4 2 2" xfId="19931"/>
    <cellStyle name="Normal 4 3 2 4 4 2 2 2" xfId="40943"/>
    <cellStyle name="Normal 4 3 2 4 4 2 3" xfId="30110"/>
    <cellStyle name="Normal 4 3 2 4 4 3" xfId="15332"/>
    <cellStyle name="Normal 4 3 2 4 4 3 2" xfId="36344"/>
    <cellStyle name="Normal 4 3 2 4 4 4" xfId="25511"/>
    <cellStyle name="Normal 4 3 2 4 5" xfId="5651"/>
    <cellStyle name="Normal 4 3 2 4 5 2" xfId="16484"/>
    <cellStyle name="Normal 4 3 2 4 5 2 2" xfId="37496"/>
    <cellStyle name="Normal 4 3 2 4 5 3" xfId="26663"/>
    <cellStyle name="Normal 4 3 2 4 6" xfId="10250"/>
    <cellStyle name="Normal 4 3 2 4 6 2" xfId="21083"/>
    <cellStyle name="Normal 4 3 2 4 6 2 2" xfId="42095"/>
    <cellStyle name="Normal 4 3 2 4 6 3" xfId="31262"/>
    <cellStyle name="Normal 4 3 2 4 7" xfId="11885"/>
    <cellStyle name="Normal 4 3 2 4 7 2" xfId="32897"/>
    <cellStyle name="Normal 4 3 2 4 8" xfId="22064"/>
    <cellStyle name="Normal 4 3 2 5" xfId="1376"/>
    <cellStyle name="Normal 4 3 2 5 2" xfId="2566"/>
    <cellStyle name="Normal 4 3 2 5 2 2" xfId="7165"/>
    <cellStyle name="Normal 4 3 2 5 2 2 2" xfId="17998"/>
    <cellStyle name="Normal 4 3 2 5 2 2 2 2" xfId="39010"/>
    <cellStyle name="Normal 4 3 2 5 2 2 3" xfId="28177"/>
    <cellStyle name="Normal 4 3 2 5 2 3" xfId="13399"/>
    <cellStyle name="Normal 4 3 2 5 2 3 2" xfId="34411"/>
    <cellStyle name="Normal 4 3 2 5 2 4" xfId="23578"/>
    <cellStyle name="Normal 4 3 2 5 3" xfId="4667"/>
    <cellStyle name="Normal 4 3 2 5 3 2" xfId="9266"/>
    <cellStyle name="Normal 4 3 2 5 3 2 2" xfId="20099"/>
    <cellStyle name="Normal 4 3 2 5 3 2 2 2" xfId="41111"/>
    <cellStyle name="Normal 4 3 2 5 3 2 3" xfId="30278"/>
    <cellStyle name="Normal 4 3 2 5 3 3" xfId="15500"/>
    <cellStyle name="Normal 4 3 2 5 3 3 2" xfId="36512"/>
    <cellStyle name="Normal 4 3 2 5 3 4" xfId="25679"/>
    <cellStyle name="Normal 4 3 2 5 4" xfId="5978"/>
    <cellStyle name="Normal 4 3 2 5 4 2" xfId="16811"/>
    <cellStyle name="Normal 4 3 2 5 4 2 2" xfId="37823"/>
    <cellStyle name="Normal 4 3 2 5 4 3" xfId="26990"/>
    <cellStyle name="Normal 4 3 2 5 5" xfId="12212"/>
    <cellStyle name="Normal 4 3 2 5 5 2" xfId="33224"/>
    <cellStyle name="Normal 4 3 2 5 6" xfId="22391"/>
    <cellStyle name="Normal 4 3 2 6" xfId="1736"/>
    <cellStyle name="Normal 4 3 2 6 2" xfId="6335"/>
    <cellStyle name="Normal 4 3 2 6 2 2" xfId="17168"/>
    <cellStyle name="Normal 4 3 2 6 2 2 2" xfId="38180"/>
    <cellStyle name="Normal 4 3 2 6 2 3" xfId="27347"/>
    <cellStyle name="Normal 4 3 2 6 3" xfId="12569"/>
    <cellStyle name="Normal 4 3 2 6 3 2" xfId="33581"/>
    <cellStyle name="Normal 4 3 2 6 4" xfId="22748"/>
    <cellStyle name="Normal 4 3 2 7" xfId="2861"/>
    <cellStyle name="Normal 4 3 2 7 2" xfId="7460"/>
    <cellStyle name="Normal 4 3 2 7 2 2" xfId="18293"/>
    <cellStyle name="Normal 4 3 2 7 2 2 2" xfId="39305"/>
    <cellStyle name="Normal 4 3 2 7 2 3" xfId="28472"/>
    <cellStyle name="Normal 4 3 2 7 3" xfId="13694"/>
    <cellStyle name="Normal 4 3 2 7 3 2" xfId="34706"/>
    <cellStyle name="Normal 4 3 2 7 4" xfId="23873"/>
    <cellStyle name="Normal 4 3 2 8" xfId="3842"/>
    <cellStyle name="Normal 4 3 2 8 2" xfId="8441"/>
    <cellStyle name="Normal 4 3 2 8 2 2" xfId="19274"/>
    <cellStyle name="Normal 4 3 2 8 2 2 2" xfId="40286"/>
    <cellStyle name="Normal 4 3 2 8 2 3" xfId="29453"/>
    <cellStyle name="Normal 4 3 2 8 3" xfId="14675"/>
    <cellStyle name="Normal 4 3 2 8 3 2" xfId="35687"/>
    <cellStyle name="Normal 4 3 2 8 4" xfId="24854"/>
    <cellStyle name="Normal 4 3 2 9" xfId="4997"/>
    <cellStyle name="Normal 4 3 2 9 2" xfId="15830"/>
    <cellStyle name="Normal 4 3 2 9 2 2" xfId="36842"/>
    <cellStyle name="Normal 4 3 2 9 3" xfId="26009"/>
    <cellStyle name="Normal 4 3 3" xfId="396"/>
    <cellStyle name="Normal 4 3 3 10" xfId="9649"/>
    <cellStyle name="Normal 4 3 3 10 2" xfId="20482"/>
    <cellStyle name="Normal 4 3 3 10 2 2" xfId="41494"/>
    <cellStyle name="Normal 4 3 3 10 3" xfId="30661"/>
    <cellStyle name="Normal 4 3 3 11" xfId="10630"/>
    <cellStyle name="Normal 4 3 3 11 2" xfId="31642"/>
    <cellStyle name="Normal 4 3 3 12" xfId="11284"/>
    <cellStyle name="Normal 4 3 3 12 2" xfId="32296"/>
    <cellStyle name="Normal 4 3 3 13" xfId="21463"/>
    <cellStyle name="Normal 4 3 3 2" xfId="607"/>
    <cellStyle name="Normal 4 3 3 2 10" xfId="10795"/>
    <cellStyle name="Normal 4 3 3 2 10 2" xfId="31807"/>
    <cellStyle name="Normal 4 3 3 2 11" xfId="11449"/>
    <cellStyle name="Normal 4 3 3 2 11 2" xfId="32461"/>
    <cellStyle name="Normal 4 3 3 2 12" xfId="21628"/>
    <cellStyle name="Normal 4 3 3 2 2" xfId="937"/>
    <cellStyle name="Normal 4 3 3 2 2 2" xfId="2286"/>
    <cellStyle name="Normal 4 3 3 2 2 2 2" xfId="6885"/>
    <cellStyle name="Normal 4 3 3 2 2 2 2 2" xfId="17718"/>
    <cellStyle name="Normal 4 3 3 2 2 2 2 2 2" xfId="38730"/>
    <cellStyle name="Normal 4 3 3 2 2 2 2 3" xfId="27897"/>
    <cellStyle name="Normal 4 3 3 2 2 2 3" xfId="13119"/>
    <cellStyle name="Normal 4 3 3 2 2 2 3 2" xfId="34131"/>
    <cellStyle name="Normal 4 3 3 2 2 2 4" xfId="23298"/>
    <cellStyle name="Normal 4 3 3 2 2 3" xfId="3406"/>
    <cellStyle name="Normal 4 3 3 2 2 3 2" xfId="8005"/>
    <cellStyle name="Normal 4 3 3 2 2 3 2 2" xfId="18838"/>
    <cellStyle name="Normal 4 3 3 2 2 3 2 2 2" xfId="39850"/>
    <cellStyle name="Normal 4 3 3 2 2 3 2 3" xfId="29017"/>
    <cellStyle name="Normal 4 3 3 2 2 3 3" xfId="14239"/>
    <cellStyle name="Normal 4 3 3 2 2 3 3 2" xfId="35251"/>
    <cellStyle name="Normal 4 3 3 2 2 3 4" xfId="24418"/>
    <cellStyle name="Normal 4 3 3 2 2 4" xfId="4387"/>
    <cellStyle name="Normal 4 3 3 2 2 4 2" xfId="8986"/>
    <cellStyle name="Normal 4 3 3 2 2 4 2 2" xfId="19819"/>
    <cellStyle name="Normal 4 3 3 2 2 4 2 2 2" xfId="40831"/>
    <cellStyle name="Normal 4 3 3 2 2 4 2 3" xfId="29998"/>
    <cellStyle name="Normal 4 3 3 2 2 4 3" xfId="15220"/>
    <cellStyle name="Normal 4 3 3 2 2 4 3 2" xfId="36232"/>
    <cellStyle name="Normal 4 3 3 2 2 4 4" xfId="25399"/>
    <cellStyle name="Normal 4 3 3 2 2 5" xfId="5542"/>
    <cellStyle name="Normal 4 3 3 2 2 5 2" xfId="16375"/>
    <cellStyle name="Normal 4 3 3 2 2 5 2 2" xfId="37387"/>
    <cellStyle name="Normal 4 3 3 2 2 5 3" xfId="26554"/>
    <cellStyle name="Normal 4 3 3 2 2 6" xfId="10141"/>
    <cellStyle name="Normal 4 3 3 2 2 6 2" xfId="20974"/>
    <cellStyle name="Normal 4 3 3 2 2 6 2 2" xfId="41986"/>
    <cellStyle name="Normal 4 3 3 2 2 6 3" xfId="31153"/>
    <cellStyle name="Normal 4 3 3 2 2 7" xfId="11122"/>
    <cellStyle name="Normal 4 3 3 2 2 7 2" xfId="32134"/>
    <cellStyle name="Normal 4 3 3 2 2 8" xfId="11776"/>
    <cellStyle name="Normal 4 3 3 2 2 8 2" xfId="32788"/>
    <cellStyle name="Normal 4 3 3 2 2 9" xfId="21955"/>
    <cellStyle name="Normal 4 3 3 2 3" xfId="1267"/>
    <cellStyle name="Normal 4 3 3 2 3 2" xfId="2752"/>
    <cellStyle name="Normal 4 3 3 2 3 2 2" xfId="7351"/>
    <cellStyle name="Normal 4 3 3 2 3 2 2 2" xfId="18184"/>
    <cellStyle name="Normal 4 3 3 2 3 2 2 2 2" xfId="39196"/>
    <cellStyle name="Normal 4 3 3 2 3 2 2 3" xfId="28363"/>
    <cellStyle name="Normal 4 3 3 2 3 2 3" xfId="13585"/>
    <cellStyle name="Normal 4 3 3 2 3 2 3 2" xfId="34597"/>
    <cellStyle name="Normal 4 3 3 2 3 2 4" xfId="23764"/>
    <cellStyle name="Normal 4 3 3 2 3 3" xfId="3733"/>
    <cellStyle name="Normal 4 3 3 2 3 3 2" xfId="8332"/>
    <cellStyle name="Normal 4 3 3 2 3 3 2 2" xfId="19165"/>
    <cellStyle name="Normal 4 3 3 2 3 3 2 2 2" xfId="40177"/>
    <cellStyle name="Normal 4 3 3 2 3 3 2 3" xfId="29344"/>
    <cellStyle name="Normal 4 3 3 2 3 3 3" xfId="14566"/>
    <cellStyle name="Normal 4 3 3 2 3 3 3 2" xfId="35578"/>
    <cellStyle name="Normal 4 3 3 2 3 3 4" xfId="24745"/>
    <cellStyle name="Normal 4 3 3 2 3 4" xfId="4888"/>
    <cellStyle name="Normal 4 3 3 2 3 4 2" xfId="9487"/>
    <cellStyle name="Normal 4 3 3 2 3 4 2 2" xfId="20320"/>
    <cellStyle name="Normal 4 3 3 2 3 4 2 2 2" xfId="41332"/>
    <cellStyle name="Normal 4 3 3 2 3 4 2 3" xfId="30499"/>
    <cellStyle name="Normal 4 3 3 2 3 4 3" xfId="15721"/>
    <cellStyle name="Normal 4 3 3 2 3 4 3 2" xfId="36733"/>
    <cellStyle name="Normal 4 3 3 2 3 4 4" xfId="25900"/>
    <cellStyle name="Normal 4 3 3 2 3 5" xfId="5869"/>
    <cellStyle name="Normal 4 3 3 2 3 5 2" xfId="16702"/>
    <cellStyle name="Normal 4 3 3 2 3 5 2 2" xfId="37714"/>
    <cellStyle name="Normal 4 3 3 2 3 5 3" xfId="26881"/>
    <cellStyle name="Normal 4 3 3 2 3 6" xfId="10468"/>
    <cellStyle name="Normal 4 3 3 2 3 6 2" xfId="21301"/>
    <cellStyle name="Normal 4 3 3 2 3 6 2 2" xfId="42313"/>
    <cellStyle name="Normal 4 3 3 2 3 6 3" xfId="31480"/>
    <cellStyle name="Normal 4 3 3 2 3 7" xfId="12103"/>
    <cellStyle name="Normal 4 3 3 2 3 7 2" xfId="33115"/>
    <cellStyle name="Normal 4 3 3 2 3 8" xfId="22282"/>
    <cellStyle name="Normal 4 3 3 2 4" xfId="1597"/>
    <cellStyle name="Normal 4 3 3 2 4 2" xfId="6196"/>
    <cellStyle name="Normal 4 3 3 2 4 2 2" xfId="17029"/>
    <cellStyle name="Normal 4 3 3 2 4 2 2 2" xfId="38041"/>
    <cellStyle name="Normal 4 3 3 2 4 2 3" xfId="27208"/>
    <cellStyle name="Normal 4 3 3 2 4 3" xfId="12430"/>
    <cellStyle name="Normal 4 3 3 2 4 3 2" xfId="33442"/>
    <cellStyle name="Normal 4 3 3 2 4 4" xfId="22609"/>
    <cellStyle name="Normal 4 3 3 2 5" xfId="1959"/>
    <cellStyle name="Normal 4 3 3 2 5 2" xfId="6558"/>
    <cellStyle name="Normal 4 3 3 2 5 2 2" xfId="17391"/>
    <cellStyle name="Normal 4 3 3 2 5 2 2 2" xfId="38403"/>
    <cellStyle name="Normal 4 3 3 2 5 2 3" xfId="27570"/>
    <cellStyle name="Normal 4 3 3 2 5 3" xfId="12792"/>
    <cellStyle name="Normal 4 3 3 2 5 3 2" xfId="33804"/>
    <cellStyle name="Normal 4 3 3 2 5 4" xfId="22971"/>
    <cellStyle name="Normal 4 3 3 2 6" xfId="3079"/>
    <cellStyle name="Normal 4 3 3 2 6 2" xfId="7678"/>
    <cellStyle name="Normal 4 3 3 2 6 2 2" xfId="18511"/>
    <cellStyle name="Normal 4 3 3 2 6 2 2 2" xfId="39523"/>
    <cellStyle name="Normal 4 3 3 2 6 2 3" xfId="28690"/>
    <cellStyle name="Normal 4 3 3 2 6 3" xfId="13912"/>
    <cellStyle name="Normal 4 3 3 2 6 3 2" xfId="34924"/>
    <cellStyle name="Normal 4 3 3 2 6 4" xfId="24091"/>
    <cellStyle name="Normal 4 3 3 2 7" xfId="4060"/>
    <cellStyle name="Normal 4 3 3 2 7 2" xfId="8659"/>
    <cellStyle name="Normal 4 3 3 2 7 2 2" xfId="19492"/>
    <cellStyle name="Normal 4 3 3 2 7 2 2 2" xfId="40504"/>
    <cellStyle name="Normal 4 3 3 2 7 2 3" xfId="29671"/>
    <cellStyle name="Normal 4 3 3 2 7 3" xfId="14893"/>
    <cellStyle name="Normal 4 3 3 2 7 3 2" xfId="35905"/>
    <cellStyle name="Normal 4 3 3 2 7 4" xfId="25072"/>
    <cellStyle name="Normal 4 3 3 2 8" xfId="5215"/>
    <cellStyle name="Normal 4 3 3 2 8 2" xfId="16048"/>
    <cellStyle name="Normal 4 3 3 2 8 2 2" xfId="37060"/>
    <cellStyle name="Normal 4 3 3 2 8 3" xfId="26227"/>
    <cellStyle name="Normal 4 3 3 2 9" xfId="9814"/>
    <cellStyle name="Normal 4 3 3 2 9 2" xfId="20647"/>
    <cellStyle name="Normal 4 3 3 2 9 2 2" xfId="41659"/>
    <cellStyle name="Normal 4 3 3 2 9 3" xfId="30826"/>
    <cellStyle name="Normal 4 3 3 3" xfId="770"/>
    <cellStyle name="Normal 4 3 3 3 2" xfId="2121"/>
    <cellStyle name="Normal 4 3 3 3 2 2" xfId="6720"/>
    <cellStyle name="Normal 4 3 3 3 2 2 2" xfId="17553"/>
    <cellStyle name="Normal 4 3 3 3 2 2 2 2" xfId="38565"/>
    <cellStyle name="Normal 4 3 3 3 2 2 3" xfId="27732"/>
    <cellStyle name="Normal 4 3 3 3 2 3" xfId="12954"/>
    <cellStyle name="Normal 4 3 3 3 2 3 2" xfId="33966"/>
    <cellStyle name="Normal 4 3 3 3 2 4" xfId="23133"/>
    <cellStyle name="Normal 4 3 3 3 3" xfId="3241"/>
    <cellStyle name="Normal 4 3 3 3 3 2" xfId="7840"/>
    <cellStyle name="Normal 4 3 3 3 3 2 2" xfId="18673"/>
    <cellStyle name="Normal 4 3 3 3 3 2 2 2" xfId="39685"/>
    <cellStyle name="Normal 4 3 3 3 3 2 3" xfId="28852"/>
    <cellStyle name="Normal 4 3 3 3 3 3" xfId="14074"/>
    <cellStyle name="Normal 4 3 3 3 3 3 2" xfId="35086"/>
    <cellStyle name="Normal 4 3 3 3 3 4" xfId="24253"/>
    <cellStyle name="Normal 4 3 3 3 4" xfId="4222"/>
    <cellStyle name="Normal 4 3 3 3 4 2" xfId="8821"/>
    <cellStyle name="Normal 4 3 3 3 4 2 2" xfId="19654"/>
    <cellStyle name="Normal 4 3 3 3 4 2 2 2" xfId="40666"/>
    <cellStyle name="Normal 4 3 3 3 4 2 3" xfId="29833"/>
    <cellStyle name="Normal 4 3 3 3 4 3" xfId="15055"/>
    <cellStyle name="Normal 4 3 3 3 4 3 2" xfId="36067"/>
    <cellStyle name="Normal 4 3 3 3 4 4" xfId="25234"/>
    <cellStyle name="Normal 4 3 3 3 5" xfId="5377"/>
    <cellStyle name="Normal 4 3 3 3 5 2" xfId="16210"/>
    <cellStyle name="Normal 4 3 3 3 5 2 2" xfId="37222"/>
    <cellStyle name="Normal 4 3 3 3 5 3" xfId="26389"/>
    <cellStyle name="Normal 4 3 3 3 6" xfId="9976"/>
    <cellStyle name="Normal 4 3 3 3 6 2" xfId="20809"/>
    <cellStyle name="Normal 4 3 3 3 6 2 2" xfId="41821"/>
    <cellStyle name="Normal 4 3 3 3 6 3" xfId="30988"/>
    <cellStyle name="Normal 4 3 3 3 7" xfId="10957"/>
    <cellStyle name="Normal 4 3 3 3 7 2" xfId="31969"/>
    <cellStyle name="Normal 4 3 3 3 8" xfId="11611"/>
    <cellStyle name="Normal 4 3 3 3 8 2" xfId="32623"/>
    <cellStyle name="Normal 4 3 3 3 9" xfId="21790"/>
    <cellStyle name="Normal 4 3 3 4" xfId="1100"/>
    <cellStyle name="Normal 4 3 3 4 2" xfId="2451"/>
    <cellStyle name="Normal 4 3 3 4 2 2" xfId="7050"/>
    <cellStyle name="Normal 4 3 3 4 2 2 2" xfId="17883"/>
    <cellStyle name="Normal 4 3 3 4 2 2 2 2" xfId="38895"/>
    <cellStyle name="Normal 4 3 3 4 2 2 3" xfId="28062"/>
    <cellStyle name="Normal 4 3 3 4 2 3" xfId="13284"/>
    <cellStyle name="Normal 4 3 3 4 2 3 2" xfId="34296"/>
    <cellStyle name="Normal 4 3 3 4 2 4" xfId="23463"/>
    <cellStyle name="Normal 4 3 3 4 3" xfId="3568"/>
    <cellStyle name="Normal 4 3 3 4 3 2" xfId="8167"/>
    <cellStyle name="Normal 4 3 3 4 3 2 2" xfId="19000"/>
    <cellStyle name="Normal 4 3 3 4 3 2 2 2" xfId="40012"/>
    <cellStyle name="Normal 4 3 3 4 3 2 3" xfId="29179"/>
    <cellStyle name="Normal 4 3 3 4 3 3" xfId="14401"/>
    <cellStyle name="Normal 4 3 3 4 3 3 2" xfId="35413"/>
    <cellStyle name="Normal 4 3 3 4 3 4" xfId="24580"/>
    <cellStyle name="Normal 4 3 3 4 4" xfId="4552"/>
    <cellStyle name="Normal 4 3 3 4 4 2" xfId="9151"/>
    <cellStyle name="Normal 4 3 3 4 4 2 2" xfId="19984"/>
    <cellStyle name="Normal 4 3 3 4 4 2 2 2" xfId="40996"/>
    <cellStyle name="Normal 4 3 3 4 4 2 3" xfId="30163"/>
    <cellStyle name="Normal 4 3 3 4 4 3" xfId="15385"/>
    <cellStyle name="Normal 4 3 3 4 4 3 2" xfId="36397"/>
    <cellStyle name="Normal 4 3 3 4 4 4" xfId="25564"/>
    <cellStyle name="Normal 4 3 3 4 5" xfId="5704"/>
    <cellStyle name="Normal 4 3 3 4 5 2" xfId="16537"/>
    <cellStyle name="Normal 4 3 3 4 5 2 2" xfId="37549"/>
    <cellStyle name="Normal 4 3 3 4 5 3" xfId="26716"/>
    <cellStyle name="Normal 4 3 3 4 6" xfId="10303"/>
    <cellStyle name="Normal 4 3 3 4 6 2" xfId="21136"/>
    <cellStyle name="Normal 4 3 3 4 6 2 2" xfId="42148"/>
    <cellStyle name="Normal 4 3 3 4 6 3" xfId="31315"/>
    <cellStyle name="Normal 4 3 3 4 7" xfId="11938"/>
    <cellStyle name="Normal 4 3 3 4 7 2" xfId="32950"/>
    <cellStyle name="Normal 4 3 3 4 8" xfId="22117"/>
    <cellStyle name="Normal 4 3 3 5" xfId="1430"/>
    <cellStyle name="Normal 4 3 3 5 2" xfId="2619"/>
    <cellStyle name="Normal 4 3 3 5 2 2" xfId="7218"/>
    <cellStyle name="Normal 4 3 3 5 2 2 2" xfId="18051"/>
    <cellStyle name="Normal 4 3 3 5 2 2 2 2" xfId="39063"/>
    <cellStyle name="Normal 4 3 3 5 2 2 3" xfId="28230"/>
    <cellStyle name="Normal 4 3 3 5 2 3" xfId="13452"/>
    <cellStyle name="Normal 4 3 3 5 2 3 2" xfId="34464"/>
    <cellStyle name="Normal 4 3 3 5 2 4" xfId="23631"/>
    <cellStyle name="Normal 4 3 3 5 3" xfId="4720"/>
    <cellStyle name="Normal 4 3 3 5 3 2" xfId="9319"/>
    <cellStyle name="Normal 4 3 3 5 3 2 2" xfId="20152"/>
    <cellStyle name="Normal 4 3 3 5 3 2 2 2" xfId="41164"/>
    <cellStyle name="Normal 4 3 3 5 3 2 3" xfId="30331"/>
    <cellStyle name="Normal 4 3 3 5 3 3" xfId="15553"/>
    <cellStyle name="Normal 4 3 3 5 3 3 2" xfId="36565"/>
    <cellStyle name="Normal 4 3 3 5 3 4" xfId="25732"/>
    <cellStyle name="Normal 4 3 3 5 4" xfId="6031"/>
    <cellStyle name="Normal 4 3 3 5 4 2" xfId="16864"/>
    <cellStyle name="Normal 4 3 3 5 4 2 2" xfId="37876"/>
    <cellStyle name="Normal 4 3 3 5 4 3" xfId="27043"/>
    <cellStyle name="Normal 4 3 3 5 5" xfId="12265"/>
    <cellStyle name="Normal 4 3 3 5 5 2" xfId="33277"/>
    <cellStyle name="Normal 4 3 3 5 6" xfId="22444"/>
    <cellStyle name="Normal 4 3 3 6" xfId="1789"/>
    <cellStyle name="Normal 4 3 3 6 2" xfId="6388"/>
    <cellStyle name="Normal 4 3 3 6 2 2" xfId="17221"/>
    <cellStyle name="Normal 4 3 3 6 2 2 2" xfId="38233"/>
    <cellStyle name="Normal 4 3 3 6 2 3" xfId="27400"/>
    <cellStyle name="Normal 4 3 3 6 3" xfId="12622"/>
    <cellStyle name="Normal 4 3 3 6 3 2" xfId="33634"/>
    <cellStyle name="Normal 4 3 3 6 4" xfId="22801"/>
    <cellStyle name="Normal 4 3 3 7" xfId="2914"/>
    <cellStyle name="Normal 4 3 3 7 2" xfId="7513"/>
    <cellStyle name="Normal 4 3 3 7 2 2" xfId="18346"/>
    <cellStyle name="Normal 4 3 3 7 2 2 2" xfId="39358"/>
    <cellStyle name="Normal 4 3 3 7 2 3" xfId="28525"/>
    <cellStyle name="Normal 4 3 3 7 3" xfId="13747"/>
    <cellStyle name="Normal 4 3 3 7 3 2" xfId="34759"/>
    <cellStyle name="Normal 4 3 3 7 4" xfId="23926"/>
    <cellStyle name="Normal 4 3 3 8" xfId="3895"/>
    <cellStyle name="Normal 4 3 3 8 2" xfId="8494"/>
    <cellStyle name="Normal 4 3 3 8 2 2" xfId="19327"/>
    <cellStyle name="Normal 4 3 3 8 2 2 2" xfId="40339"/>
    <cellStyle name="Normal 4 3 3 8 2 3" xfId="29506"/>
    <cellStyle name="Normal 4 3 3 8 3" xfId="14728"/>
    <cellStyle name="Normal 4 3 3 8 3 2" xfId="35740"/>
    <cellStyle name="Normal 4 3 3 8 4" xfId="24907"/>
    <cellStyle name="Normal 4 3 3 9" xfId="5050"/>
    <cellStyle name="Normal 4 3 3 9 2" xfId="15883"/>
    <cellStyle name="Normal 4 3 3 9 2 2" xfId="36895"/>
    <cellStyle name="Normal 4 3 3 9 3" xfId="26062"/>
    <cellStyle name="Normal 4 3 4" xfId="496"/>
    <cellStyle name="Normal 4 3 4 10" xfId="10686"/>
    <cellStyle name="Normal 4 3 4 10 2" xfId="31698"/>
    <cellStyle name="Normal 4 3 4 11" xfId="11340"/>
    <cellStyle name="Normal 4 3 4 11 2" xfId="32352"/>
    <cellStyle name="Normal 4 3 4 12" xfId="21519"/>
    <cellStyle name="Normal 4 3 4 2" xfId="826"/>
    <cellStyle name="Normal 4 3 4 2 2" xfId="2177"/>
    <cellStyle name="Normal 4 3 4 2 2 2" xfId="6776"/>
    <cellStyle name="Normal 4 3 4 2 2 2 2" xfId="17609"/>
    <cellStyle name="Normal 4 3 4 2 2 2 2 2" xfId="38621"/>
    <cellStyle name="Normal 4 3 4 2 2 2 3" xfId="27788"/>
    <cellStyle name="Normal 4 3 4 2 2 3" xfId="13010"/>
    <cellStyle name="Normal 4 3 4 2 2 3 2" xfId="34022"/>
    <cellStyle name="Normal 4 3 4 2 2 4" xfId="23189"/>
    <cellStyle name="Normal 4 3 4 2 3" xfId="3297"/>
    <cellStyle name="Normal 4 3 4 2 3 2" xfId="7896"/>
    <cellStyle name="Normal 4 3 4 2 3 2 2" xfId="18729"/>
    <cellStyle name="Normal 4 3 4 2 3 2 2 2" xfId="39741"/>
    <cellStyle name="Normal 4 3 4 2 3 2 3" xfId="28908"/>
    <cellStyle name="Normal 4 3 4 2 3 3" xfId="14130"/>
    <cellStyle name="Normal 4 3 4 2 3 3 2" xfId="35142"/>
    <cellStyle name="Normal 4 3 4 2 3 4" xfId="24309"/>
    <cellStyle name="Normal 4 3 4 2 4" xfId="4278"/>
    <cellStyle name="Normal 4 3 4 2 4 2" xfId="8877"/>
    <cellStyle name="Normal 4 3 4 2 4 2 2" xfId="19710"/>
    <cellStyle name="Normal 4 3 4 2 4 2 2 2" xfId="40722"/>
    <cellStyle name="Normal 4 3 4 2 4 2 3" xfId="29889"/>
    <cellStyle name="Normal 4 3 4 2 4 3" xfId="15111"/>
    <cellStyle name="Normal 4 3 4 2 4 3 2" xfId="36123"/>
    <cellStyle name="Normal 4 3 4 2 4 4" xfId="25290"/>
    <cellStyle name="Normal 4 3 4 2 5" xfId="5433"/>
    <cellStyle name="Normal 4 3 4 2 5 2" xfId="16266"/>
    <cellStyle name="Normal 4 3 4 2 5 2 2" xfId="37278"/>
    <cellStyle name="Normal 4 3 4 2 5 3" xfId="26445"/>
    <cellStyle name="Normal 4 3 4 2 6" xfId="10032"/>
    <cellStyle name="Normal 4 3 4 2 6 2" xfId="20865"/>
    <cellStyle name="Normal 4 3 4 2 6 2 2" xfId="41877"/>
    <cellStyle name="Normal 4 3 4 2 6 3" xfId="31044"/>
    <cellStyle name="Normal 4 3 4 2 7" xfId="11013"/>
    <cellStyle name="Normal 4 3 4 2 7 2" xfId="32025"/>
    <cellStyle name="Normal 4 3 4 2 8" xfId="11667"/>
    <cellStyle name="Normal 4 3 4 2 8 2" xfId="32679"/>
    <cellStyle name="Normal 4 3 4 2 9" xfId="21846"/>
    <cellStyle name="Normal 4 3 4 3" xfId="1156"/>
    <cellStyle name="Normal 4 3 4 3 2" xfId="1814"/>
    <cellStyle name="Normal 4 3 4 3 2 2" xfId="6413"/>
    <cellStyle name="Normal 4 3 4 3 2 2 2" xfId="17246"/>
    <cellStyle name="Normal 4 3 4 3 2 2 2 2" xfId="38258"/>
    <cellStyle name="Normal 4 3 4 3 2 2 3" xfId="27425"/>
    <cellStyle name="Normal 4 3 4 3 2 3" xfId="12647"/>
    <cellStyle name="Normal 4 3 4 3 2 3 2" xfId="33659"/>
    <cellStyle name="Normal 4 3 4 3 2 4" xfId="22826"/>
    <cellStyle name="Normal 4 3 4 3 3" xfId="3624"/>
    <cellStyle name="Normal 4 3 4 3 3 2" xfId="8223"/>
    <cellStyle name="Normal 4 3 4 3 3 2 2" xfId="19056"/>
    <cellStyle name="Normal 4 3 4 3 3 2 2 2" xfId="40068"/>
    <cellStyle name="Normal 4 3 4 3 3 2 3" xfId="29235"/>
    <cellStyle name="Normal 4 3 4 3 3 3" xfId="14457"/>
    <cellStyle name="Normal 4 3 4 3 3 3 2" xfId="35469"/>
    <cellStyle name="Normal 4 3 4 3 3 4" xfId="24636"/>
    <cellStyle name="Normal 4 3 4 3 4" xfId="4779"/>
    <cellStyle name="Normal 4 3 4 3 4 2" xfId="9378"/>
    <cellStyle name="Normal 4 3 4 3 4 2 2" xfId="20211"/>
    <cellStyle name="Normal 4 3 4 3 4 2 2 2" xfId="41223"/>
    <cellStyle name="Normal 4 3 4 3 4 2 3" xfId="30390"/>
    <cellStyle name="Normal 4 3 4 3 4 3" xfId="15612"/>
    <cellStyle name="Normal 4 3 4 3 4 3 2" xfId="36624"/>
    <cellStyle name="Normal 4 3 4 3 4 4" xfId="25791"/>
    <cellStyle name="Normal 4 3 4 3 5" xfId="5760"/>
    <cellStyle name="Normal 4 3 4 3 5 2" xfId="16593"/>
    <cellStyle name="Normal 4 3 4 3 5 2 2" xfId="37605"/>
    <cellStyle name="Normal 4 3 4 3 5 3" xfId="26772"/>
    <cellStyle name="Normal 4 3 4 3 6" xfId="10359"/>
    <cellStyle name="Normal 4 3 4 3 6 2" xfId="21192"/>
    <cellStyle name="Normal 4 3 4 3 6 2 2" xfId="42204"/>
    <cellStyle name="Normal 4 3 4 3 6 3" xfId="31371"/>
    <cellStyle name="Normal 4 3 4 3 7" xfId="11994"/>
    <cellStyle name="Normal 4 3 4 3 7 2" xfId="33006"/>
    <cellStyle name="Normal 4 3 4 3 8" xfId="22173"/>
    <cellStyle name="Normal 4 3 4 4" xfId="1486"/>
    <cellStyle name="Normal 4 3 4 4 2" xfId="6087"/>
    <cellStyle name="Normal 4 3 4 4 2 2" xfId="16920"/>
    <cellStyle name="Normal 4 3 4 4 2 2 2" xfId="37932"/>
    <cellStyle name="Normal 4 3 4 4 2 3" xfId="27099"/>
    <cellStyle name="Normal 4 3 4 4 3" xfId="12321"/>
    <cellStyle name="Normal 4 3 4 4 3 2" xfId="33333"/>
    <cellStyle name="Normal 4 3 4 4 4" xfId="22500"/>
    <cellStyle name="Normal 4 3 4 5" xfId="1850"/>
    <cellStyle name="Normal 4 3 4 5 2" xfId="6449"/>
    <cellStyle name="Normal 4 3 4 5 2 2" xfId="17282"/>
    <cellStyle name="Normal 4 3 4 5 2 2 2" xfId="38294"/>
    <cellStyle name="Normal 4 3 4 5 2 3" xfId="27461"/>
    <cellStyle name="Normal 4 3 4 5 3" xfId="12683"/>
    <cellStyle name="Normal 4 3 4 5 3 2" xfId="33695"/>
    <cellStyle name="Normal 4 3 4 5 4" xfId="22862"/>
    <cellStyle name="Normal 4 3 4 6" xfId="2970"/>
    <cellStyle name="Normal 4 3 4 6 2" xfId="7569"/>
    <cellStyle name="Normal 4 3 4 6 2 2" xfId="18402"/>
    <cellStyle name="Normal 4 3 4 6 2 2 2" xfId="39414"/>
    <cellStyle name="Normal 4 3 4 6 2 3" xfId="28581"/>
    <cellStyle name="Normal 4 3 4 6 3" xfId="13803"/>
    <cellStyle name="Normal 4 3 4 6 3 2" xfId="34815"/>
    <cellStyle name="Normal 4 3 4 6 4" xfId="23982"/>
    <cellStyle name="Normal 4 3 4 7" xfId="3951"/>
    <cellStyle name="Normal 4 3 4 7 2" xfId="8550"/>
    <cellStyle name="Normal 4 3 4 7 2 2" xfId="19383"/>
    <cellStyle name="Normal 4 3 4 7 2 2 2" xfId="40395"/>
    <cellStyle name="Normal 4 3 4 7 2 3" xfId="29562"/>
    <cellStyle name="Normal 4 3 4 7 3" xfId="14784"/>
    <cellStyle name="Normal 4 3 4 7 3 2" xfId="35796"/>
    <cellStyle name="Normal 4 3 4 7 4" xfId="24963"/>
    <cellStyle name="Normal 4 3 4 8" xfId="5106"/>
    <cellStyle name="Normal 4 3 4 8 2" xfId="15939"/>
    <cellStyle name="Normal 4 3 4 8 2 2" xfId="36951"/>
    <cellStyle name="Normal 4 3 4 8 3" xfId="26118"/>
    <cellStyle name="Normal 4 3 4 9" xfId="9705"/>
    <cellStyle name="Normal 4 3 4 9 2" xfId="20538"/>
    <cellStyle name="Normal 4 3 4 9 2 2" xfId="41550"/>
    <cellStyle name="Normal 4 3 4 9 3" xfId="30717"/>
    <cellStyle name="Normal 4 3 5" xfId="660"/>
    <cellStyle name="Normal 4 3 5 2" xfId="2012"/>
    <cellStyle name="Normal 4 3 5 2 2" xfId="6611"/>
    <cellStyle name="Normal 4 3 5 2 2 2" xfId="17444"/>
    <cellStyle name="Normal 4 3 5 2 2 2 2" xfId="38456"/>
    <cellStyle name="Normal 4 3 5 2 2 3" xfId="27623"/>
    <cellStyle name="Normal 4 3 5 2 3" xfId="12845"/>
    <cellStyle name="Normal 4 3 5 2 3 2" xfId="33857"/>
    <cellStyle name="Normal 4 3 5 2 4" xfId="23024"/>
    <cellStyle name="Normal 4 3 5 3" xfId="3132"/>
    <cellStyle name="Normal 4 3 5 3 2" xfId="7731"/>
    <cellStyle name="Normal 4 3 5 3 2 2" xfId="18564"/>
    <cellStyle name="Normal 4 3 5 3 2 2 2" xfId="39576"/>
    <cellStyle name="Normal 4 3 5 3 2 3" xfId="28743"/>
    <cellStyle name="Normal 4 3 5 3 3" xfId="13965"/>
    <cellStyle name="Normal 4 3 5 3 3 2" xfId="34977"/>
    <cellStyle name="Normal 4 3 5 3 4" xfId="24144"/>
    <cellStyle name="Normal 4 3 5 4" xfId="4113"/>
    <cellStyle name="Normal 4 3 5 4 2" xfId="8712"/>
    <cellStyle name="Normal 4 3 5 4 2 2" xfId="19545"/>
    <cellStyle name="Normal 4 3 5 4 2 2 2" xfId="40557"/>
    <cellStyle name="Normal 4 3 5 4 2 3" xfId="29724"/>
    <cellStyle name="Normal 4 3 5 4 3" xfId="14946"/>
    <cellStyle name="Normal 4 3 5 4 3 2" xfId="35958"/>
    <cellStyle name="Normal 4 3 5 4 4" xfId="25125"/>
    <cellStyle name="Normal 4 3 5 5" xfId="5268"/>
    <cellStyle name="Normal 4 3 5 5 2" xfId="16101"/>
    <cellStyle name="Normal 4 3 5 5 2 2" xfId="37113"/>
    <cellStyle name="Normal 4 3 5 5 3" xfId="26280"/>
    <cellStyle name="Normal 4 3 5 6" xfId="9867"/>
    <cellStyle name="Normal 4 3 5 6 2" xfId="20700"/>
    <cellStyle name="Normal 4 3 5 6 2 2" xfId="41712"/>
    <cellStyle name="Normal 4 3 5 6 3" xfId="30879"/>
    <cellStyle name="Normal 4 3 5 7" xfId="10848"/>
    <cellStyle name="Normal 4 3 5 7 2" xfId="31860"/>
    <cellStyle name="Normal 4 3 5 8" xfId="11502"/>
    <cellStyle name="Normal 4 3 5 8 2" xfId="32514"/>
    <cellStyle name="Normal 4 3 5 9" xfId="21681"/>
    <cellStyle name="Normal 4 3 6" xfId="990"/>
    <cellStyle name="Normal 4 3 6 2" xfId="2342"/>
    <cellStyle name="Normal 4 3 6 2 2" xfId="6941"/>
    <cellStyle name="Normal 4 3 6 2 2 2" xfId="17774"/>
    <cellStyle name="Normal 4 3 6 2 2 2 2" xfId="38786"/>
    <cellStyle name="Normal 4 3 6 2 2 3" xfId="27953"/>
    <cellStyle name="Normal 4 3 6 2 3" xfId="13175"/>
    <cellStyle name="Normal 4 3 6 2 3 2" xfId="34187"/>
    <cellStyle name="Normal 4 3 6 2 4" xfId="23354"/>
    <cellStyle name="Normal 4 3 6 3" xfId="3459"/>
    <cellStyle name="Normal 4 3 6 3 2" xfId="8058"/>
    <cellStyle name="Normal 4 3 6 3 2 2" xfId="18891"/>
    <cellStyle name="Normal 4 3 6 3 2 2 2" xfId="39903"/>
    <cellStyle name="Normal 4 3 6 3 2 3" xfId="29070"/>
    <cellStyle name="Normal 4 3 6 3 3" xfId="14292"/>
    <cellStyle name="Normal 4 3 6 3 3 2" xfId="35304"/>
    <cellStyle name="Normal 4 3 6 3 4" xfId="24471"/>
    <cellStyle name="Normal 4 3 6 4" xfId="4443"/>
    <cellStyle name="Normal 4 3 6 4 2" xfId="9042"/>
    <cellStyle name="Normal 4 3 6 4 2 2" xfId="19875"/>
    <cellStyle name="Normal 4 3 6 4 2 2 2" xfId="40887"/>
    <cellStyle name="Normal 4 3 6 4 2 3" xfId="30054"/>
    <cellStyle name="Normal 4 3 6 4 3" xfId="15276"/>
    <cellStyle name="Normal 4 3 6 4 3 2" xfId="36288"/>
    <cellStyle name="Normal 4 3 6 4 4" xfId="25455"/>
    <cellStyle name="Normal 4 3 6 5" xfId="5595"/>
    <cellStyle name="Normal 4 3 6 5 2" xfId="16428"/>
    <cellStyle name="Normal 4 3 6 5 2 2" xfId="37440"/>
    <cellStyle name="Normal 4 3 6 5 3" xfId="26607"/>
    <cellStyle name="Normal 4 3 6 6" xfId="10194"/>
    <cellStyle name="Normal 4 3 6 6 2" xfId="21027"/>
    <cellStyle name="Normal 4 3 6 6 2 2" xfId="42039"/>
    <cellStyle name="Normal 4 3 6 6 3" xfId="31206"/>
    <cellStyle name="Normal 4 3 6 7" xfId="11829"/>
    <cellStyle name="Normal 4 3 6 7 2" xfId="32841"/>
    <cellStyle name="Normal 4 3 6 8" xfId="22008"/>
    <cellStyle name="Normal 4 3 7" xfId="1320"/>
    <cellStyle name="Normal 4 3 7 2" xfId="2510"/>
    <cellStyle name="Normal 4 3 7 2 2" xfId="7109"/>
    <cellStyle name="Normal 4 3 7 2 2 2" xfId="17942"/>
    <cellStyle name="Normal 4 3 7 2 2 2 2" xfId="38954"/>
    <cellStyle name="Normal 4 3 7 2 2 3" xfId="28121"/>
    <cellStyle name="Normal 4 3 7 2 3" xfId="13343"/>
    <cellStyle name="Normal 4 3 7 2 3 2" xfId="34355"/>
    <cellStyle name="Normal 4 3 7 2 4" xfId="23522"/>
    <cellStyle name="Normal 4 3 7 3" xfId="4611"/>
    <cellStyle name="Normal 4 3 7 3 2" xfId="9210"/>
    <cellStyle name="Normal 4 3 7 3 2 2" xfId="20043"/>
    <cellStyle name="Normal 4 3 7 3 2 2 2" xfId="41055"/>
    <cellStyle name="Normal 4 3 7 3 2 3" xfId="30222"/>
    <cellStyle name="Normal 4 3 7 3 3" xfId="15444"/>
    <cellStyle name="Normal 4 3 7 3 3 2" xfId="36456"/>
    <cellStyle name="Normal 4 3 7 3 4" xfId="25623"/>
    <cellStyle name="Normal 4 3 7 4" xfId="5922"/>
    <cellStyle name="Normal 4 3 7 4 2" xfId="16755"/>
    <cellStyle name="Normal 4 3 7 4 2 2" xfId="37767"/>
    <cellStyle name="Normal 4 3 7 4 3" xfId="26934"/>
    <cellStyle name="Normal 4 3 7 5" xfId="12156"/>
    <cellStyle name="Normal 4 3 7 5 2" xfId="33168"/>
    <cellStyle name="Normal 4 3 7 6" xfId="22335"/>
    <cellStyle name="Normal 4 3 8" xfId="1680"/>
    <cellStyle name="Normal 4 3 8 2" xfId="6279"/>
    <cellStyle name="Normal 4 3 8 2 2" xfId="17112"/>
    <cellStyle name="Normal 4 3 8 2 2 2" xfId="38124"/>
    <cellStyle name="Normal 4 3 8 2 3" xfId="27291"/>
    <cellStyle name="Normal 4 3 8 3" xfId="12513"/>
    <cellStyle name="Normal 4 3 8 3 2" xfId="33525"/>
    <cellStyle name="Normal 4 3 8 4" xfId="22692"/>
    <cellStyle name="Normal 4 3 9" xfId="2805"/>
    <cellStyle name="Normal 4 3 9 2" xfId="7404"/>
    <cellStyle name="Normal 4 3 9 2 2" xfId="18237"/>
    <cellStyle name="Normal 4 3 9 2 2 2" xfId="39249"/>
    <cellStyle name="Normal 4 3 9 2 3" xfId="28416"/>
    <cellStyle name="Normal 4 3 9 3" xfId="13638"/>
    <cellStyle name="Normal 4 3 9 3 2" xfId="34650"/>
    <cellStyle name="Normal 4 3 9 4" xfId="23817"/>
    <cellStyle name="Normal 4 4" xfId="296"/>
    <cellStyle name="Normal 4 4 10" xfId="3796"/>
    <cellStyle name="Normal 4 4 10 2" xfId="8395"/>
    <cellStyle name="Normal 4 4 10 2 2" xfId="19228"/>
    <cellStyle name="Normal 4 4 10 2 2 2" xfId="40240"/>
    <cellStyle name="Normal 4 4 10 2 3" xfId="29407"/>
    <cellStyle name="Normal 4 4 10 3" xfId="14629"/>
    <cellStyle name="Normal 4 4 10 3 2" xfId="35641"/>
    <cellStyle name="Normal 4 4 10 4" xfId="24808"/>
    <cellStyle name="Normal 4 4 11" xfId="4951"/>
    <cellStyle name="Normal 4 4 11 2" xfId="15784"/>
    <cellStyle name="Normal 4 4 11 2 2" xfId="36796"/>
    <cellStyle name="Normal 4 4 11 3" xfId="25963"/>
    <cellStyle name="Normal 4 4 12" xfId="9550"/>
    <cellStyle name="Normal 4 4 12 2" xfId="20383"/>
    <cellStyle name="Normal 4 4 12 2 2" xfId="41395"/>
    <cellStyle name="Normal 4 4 12 3" xfId="30562"/>
    <cellStyle name="Normal 4 4 13" xfId="10531"/>
    <cellStyle name="Normal 4 4 13 2" xfId="31543"/>
    <cellStyle name="Normal 4 4 14" xfId="11185"/>
    <cellStyle name="Normal 4 4 14 2" xfId="32197"/>
    <cellStyle name="Normal 4 4 15" xfId="21364"/>
    <cellStyle name="Normal 4 4 2" xfId="352"/>
    <cellStyle name="Normal 4 4 2 10" xfId="9606"/>
    <cellStyle name="Normal 4 4 2 10 2" xfId="20439"/>
    <cellStyle name="Normal 4 4 2 10 2 2" xfId="41451"/>
    <cellStyle name="Normal 4 4 2 10 3" xfId="30618"/>
    <cellStyle name="Normal 4 4 2 11" xfId="10587"/>
    <cellStyle name="Normal 4 4 2 11 2" xfId="31599"/>
    <cellStyle name="Normal 4 4 2 12" xfId="11241"/>
    <cellStyle name="Normal 4 4 2 12 2" xfId="32253"/>
    <cellStyle name="Normal 4 4 2 13" xfId="21420"/>
    <cellStyle name="Normal 4 4 2 2" xfId="562"/>
    <cellStyle name="Normal 4 4 2 2 10" xfId="10752"/>
    <cellStyle name="Normal 4 4 2 2 10 2" xfId="31764"/>
    <cellStyle name="Normal 4 4 2 2 11" xfId="11406"/>
    <cellStyle name="Normal 4 4 2 2 11 2" xfId="32418"/>
    <cellStyle name="Normal 4 4 2 2 12" xfId="21585"/>
    <cellStyle name="Normal 4 4 2 2 2" xfId="892"/>
    <cellStyle name="Normal 4 4 2 2 2 2" xfId="2243"/>
    <cellStyle name="Normal 4 4 2 2 2 2 2" xfId="6842"/>
    <cellStyle name="Normal 4 4 2 2 2 2 2 2" xfId="17675"/>
    <cellStyle name="Normal 4 4 2 2 2 2 2 2 2" xfId="38687"/>
    <cellStyle name="Normal 4 4 2 2 2 2 2 3" xfId="27854"/>
    <cellStyle name="Normal 4 4 2 2 2 2 3" xfId="13076"/>
    <cellStyle name="Normal 4 4 2 2 2 2 3 2" xfId="34088"/>
    <cellStyle name="Normal 4 4 2 2 2 2 4" xfId="23255"/>
    <cellStyle name="Normal 4 4 2 2 2 3" xfId="3363"/>
    <cellStyle name="Normal 4 4 2 2 2 3 2" xfId="7962"/>
    <cellStyle name="Normal 4 4 2 2 2 3 2 2" xfId="18795"/>
    <cellStyle name="Normal 4 4 2 2 2 3 2 2 2" xfId="39807"/>
    <cellStyle name="Normal 4 4 2 2 2 3 2 3" xfId="28974"/>
    <cellStyle name="Normal 4 4 2 2 2 3 3" xfId="14196"/>
    <cellStyle name="Normal 4 4 2 2 2 3 3 2" xfId="35208"/>
    <cellStyle name="Normal 4 4 2 2 2 3 4" xfId="24375"/>
    <cellStyle name="Normal 4 4 2 2 2 4" xfId="4344"/>
    <cellStyle name="Normal 4 4 2 2 2 4 2" xfId="8943"/>
    <cellStyle name="Normal 4 4 2 2 2 4 2 2" xfId="19776"/>
    <cellStyle name="Normal 4 4 2 2 2 4 2 2 2" xfId="40788"/>
    <cellStyle name="Normal 4 4 2 2 2 4 2 3" xfId="29955"/>
    <cellStyle name="Normal 4 4 2 2 2 4 3" xfId="15177"/>
    <cellStyle name="Normal 4 4 2 2 2 4 3 2" xfId="36189"/>
    <cellStyle name="Normal 4 4 2 2 2 4 4" xfId="25356"/>
    <cellStyle name="Normal 4 4 2 2 2 5" xfId="5499"/>
    <cellStyle name="Normal 4 4 2 2 2 5 2" xfId="16332"/>
    <cellStyle name="Normal 4 4 2 2 2 5 2 2" xfId="37344"/>
    <cellStyle name="Normal 4 4 2 2 2 5 3" xfId="26511"/>
    <cellStyle name="Normal 4 4 2 2 2 6" xfId="10098"/>
    <cellStyle name="Normal 4 4 2 2 2 6 2" xfId="20931"/>
    <cellStyle name="Normal 4 4 2 2 2 6 2 2" xfId="41943"/>
    <cellStyle name="Normal 4 4 2 2 2 6 3" xfId="31110"/>
    <cellStyle name="Normal 4 4 2 2 2 7" xfId="11079"/>
    <cellStyle name="Normal 4 4 2 2 2 7 2" xfId="32091"/>
    <cellStyle name="Normal 4 4 2 2 2 8" xfId="11733"/>
    <cellStyle name="Normal 4 4 2 2 2 8 2" xfId="32745"/>
    <cellStyle name="Normal 4 4 2 2 2 9" xfId="21912"/>
    <cellStyle name="Normal 4 4 2 2 3" xfId="1222"/>
    <cellStyle name="Normal 4 4 2 2 3 2" xfId="2709"/>
    <cellStyle name="Normal 4 4 2 2 3 2 2" xfId="7308"/>
    <cellStyle name="Normal 4 4 2 2 3 2 2 2" xfId="18141"/>
    <cellStyle name="Normal 4 4 2 2 3 2 2 2 2" xfId="39153"/>
    <cellStyle name="Normal 4 4 2 2 3 2 2 3" xfId="28320"/>
    <cellStyle name="Normal 4 4 2 2 3 2 3" xfId="13542"/>
    <cellStyle name="Normal 4 4 2 2 3 2 3 2" xfId="34554"/>
    <cellStyle name="Normal 4 4 2 2 3 2 4" xfId="23721"/>
    <cellStyle name="Normal 4 4 2 2 3 3" xfId="3690"/>
    <cellStyle name="Normal 4 4 2 2 3 3 2" xfId="8289"/>
    <cellStyle name="Normal 4 4 2 2 3 3 2 2" xfId="19122"/>
    <cellStyle name="Normal 4 4 2 2 3 3 2 2 2" xfId="40134"/>
    <cellStyle name="Normal 4 4 2 2 3 3 2 3" xfId="29301"/>
    <cellStyle name="Normal 4 4 2 2 3 3 3" xfId="14523"/>
    <cellStyle name="Normal 4 4 2 2 3 3 3 2" xfId="35535"/>
    <cellStyle name="Normal 4 4 2 2 3 3 4" xfId="24702"/>
    <cellStyle name="Normal 4 4 2 2 3 4" xfId="4845"/>
    <cellStyle name="Normal 4 4 2 2 3 4 2" xfId="9444"/>
    <cellStyle name="Normal 4 4 2 2 3 4 2 2" xfId="20277"/>
    <cellStyle name="Normal 4 4 2 2 3 4 2 2 2" xfId="41289"/>
    <cellStyle name="Normal 4 4 2 2 3 4 2 3" xfId="30456"/>
    <cellStyle name="Normal 4 4 2 2 3 4 3" xfId="15678"/>
    <cellStyle name="Normal 4 4 2 2 3 4 3 2" xfId="36690"/>
    <cellStyle name="Normal 4 4 2 2 3 4 4" xfId="25857"/>
    <cellStyle name="Normal 4 4 2 2 3 5" xfId="5826"/>
    <cellStyle name="Normal 4 4 2 2 3 5 2" xfId="16659"/>
    <cellStyle name="Normal 4 4 2 2 3 5 2 2" xfId="37671"/>
    <cellStyle name="Normal 4 4 2 2 3 5 3" xfId="26838"/>
    <cellStyle name="Normal 4 4 2 2 3 6" xfId="10425"/>
    <cellStyle name="Normal 4 4 2 2 3 6 2" xfId="21258"/>
    <cellStyle name="Normal 4 4 2 2 3 6 2 2" xfId="42270"/>
    <cellStyle name="Normal 4 4 2 2 3 6 3" xfId="31437"/>
    <cellStyle name="Normal 4 4 2 2 3 7" xfId="12060"/>
    <cellStyle name="Normal 4 4 2 2 3 7 2" xfId="33072"/>
    <cellStyle name="Normal 4 4 2 2 3 8" xfId="22239"/>
    <cellStyle name="Normal 4 4 2 2 4" xfId="1552"/>
    <cellStyle name="Normal 4 4 2 2 4 2" xfId="6153"/>
    <cellStyle name="Normal 4 4 2 2 4 2 2" xfId="16986"/>
    <cellStyle name="Normal 4 4 2 2 4 2 2 2" xfId="37998"/>
    <cellStyle name="Normal 4 4 2 2 4 2 3" xfId="27165"/>
    <cellStyle name="Normal 4 4 2 2 4 3" xfId="12387"/>
    <cellStyle name="Normal 4 4 2 2 4 3 2" xfId="33399"/>
    <cellStyle name="Normal 4 4 2 2 4 4" xfId="22566"/>
    <cellStyle name="Normal 4 4 2 2 5" xfId="1916"/>
    <cellStyle name="Normal 4 4 2 2 5 2" xfId="6515"/>
    <cellStyle name="Normal 4 4 2 2 5 2 2" xfId="17348"/>
    <cellStyle name="Normal 4 4 2 2 5 2 2 2" xfId="38360"/>
    <cellStyle name="Normal 4 4 2 2 5 2 3" xfId="27527"/>
    <cellStyle name="Normal 4 4 2 2 5 3" xfId="12749"/>
    <cellStyle name="Normal 4 4 2 2 5 3 2" xfId="33761"/>
    <cellStyle name="Normal 4 4 2 2 5 4" xfId="22928"/>
    <cellStyle name="Normal 4 4 2 2 6" xfId="3036"/>
    <cellStyle name="Normal 4 4 2 2 6 2" xfId="7635"/>
    <cellStyle name="Normal 4 4 2 2 6 2 2" xfId="18468"/>
    <cellStyle name="Normal 4 4 2 2 6 2 2 2" xfId="39480"/>
    <cellStyle name="Normal 4 4 2 2 6 2 3" xfId="28647"/>
    <cellStyle name="Normal 4 4 2 2 6 3" xfId="13869"/>
    <cellStyle name="Normal 4 4 2 2 6 3 2" xfId="34881"/>
    <cellStyle name="Normal 4 4 2 2 6 4" xfId="24048"/>
    <cellStyle name="Normal 4 4 2 2 7" xfId="4017"/>
    <cellStyle name="Normal 4 4 2 2 7 2" xfId="8616"/>
    <cellStyle name="Normal 4 4 2 2 7 2 2" xfId="19449"/>
    <cellStyle name="Normal 4 4 2 2 7 2 2 2" xfId="40461"/>
    <cellStyle name="Normal 4 4 2 2 7 2 3" xfId="29628"/>
    <cellStyle name="Normal 4 4 2 2 7 3" xfId="14850"/>
    <cellStyle name="Normal 4 4 2 2 7 3 2" xfId="35862"/>
    <cellStyle name="Normal 4 4 2 2 7 4" xfId="25029"/>
    <cellStyle name="Normal 4 4 2 2 8" xfId="5172"/>
    <cellStyle name="Normal 4 4 2 2 8 2" xfId="16005"/>
    <cellStyle name="Normal 4 4 2 2 8 2 2" xfId="37017"/>
    <cellStyle name="Normal 4 4 2 2 8 3" xfId="26184"/>
    <cellStyle name="Normal 4 4 2 2 9" xfId="9771"/>
    <cellStyle name="Normal 4 4 2 2 9 2" xfId="20604"/>
    <cellStyle name="Normal 4 4 2 2 9 2 2" xfId="41616"/>
    <cellStyle name="Normal 4 4 2 2 9 3" xfId="30783"/>
    <cellStyle name="Normal 4 4 2 3" xfId="726"/>
    <cellStyle name="Normal 4 4 2 3 2" xfId="2078"/>
    <cellStyle name="Normal 4 4 2 3 2 2" xfId="6677"/>
    <cellStyle name="Normal 4 4 2 3 2 2 2" xfId="17510"/>
    <cellStyle name="Normal 4 4 2 3 2 2 2 2" xfId="38522"/>
    <cellStyle name="Normal 4 4 2 3 2 2 3" xfId="27689"/>
    <cellStyle name="Normal 4 4 2 3 2 3" xfId="12911"/>
    <cellStyle name="Normal 4 4 2 3 2 3 2" xfId="33923"/>
    <cellStyle name="Normal 4 4 2 3 2 4" xfId="23090"/>
    <cellStyle name="Normal 4 4 2 3 3" xfId="3198"/>
    <cellStyle name="Normal 4 4 2 3 3 2" xfId="7797"/>
    <cellStyle name="Normal 4 4 2 3 3 2 2" xfId="18630"/>
    <cellStyle name="Normal 4 4 2 3 3 2 2 2" xfId="39642"/>
    <cellStyle name="Normal 4 4 2 3 3 2 3" xfId="28809"/>
    <cellStyle name="Normal 4 4 2 3 3 3" xfId="14031"/>
    <cellStyle name="Normal 4 4 2 3 3 3 2" xfId="35043"/>
    <cellStyle name="Normal 4 4 2 3 3 4" xfId="24210"/>
    <cellStyle name="Normal 4 4 2 3 4" xfId="4179"/>
    <cellStyle name="Normal 4 4 2 3 4 2" xfId="8778"/>
    <cellStyle name="Normal 4 4 2 3 4 2 2" xfId="19611"/>
    <cellStyle name="Normal 4 4 2 3 4 2 2 2" xfId="40623"/>
    <cellStyle name="Normal 4 4 2 3 4 2 3" xfId="29790"/>
    <cellStyle name="Normal 4 4 2 3 4 3" xfId="15012"/>
    <cellStyle name="Normal 4 4 2 3 4 3 2" xfId="36024"/>
    <cellStyle name="Normal 4 4 2 3 4 4" xfId="25191"/>
    <cellStyle name="Normal 4 4 2 3 5" xfId="5334"/>
    <cellStyle name="Normal 4 4 2 3 5 2" xfId="16167"/>
    <cellStyle name="Normal 4 4 2 3 5 2 2" xfId="37179"/>
    <cellStyle name="Normal 4 4 2 3 5 3" xfId="26346"/>
    <cellStyle name="Normal 4 4 2 3 6" xfId="9933"/>
    <cellStyle name="Normal 4 4 2 3 6 2" xfId="20766"/>
    <cellStyle name="Normal 4 4 2 3 6 2 2" xfId="41778"/>
    <cellStyle name="Normal 4 4 2 3 6 3" xfId="30945"/>
    <cellStyle name="Normal 4 4 2 3 7" xfId="10914"/>
    <cellStyle name="Normal 4 4 2 3 7 2" xfId="31926"/>
    <cellStyle name="Normal 4 4 2 3 8" xfId="11568"/>
    <cellStyle name="Normal 4 4 2 3 8 2" xfId="32580"/>
    <cellStyle name="Normal 4 4 2 3 9" xfId="21747"/>
    <cellStyle name="Normal 4 4 2 4" xfId="1056"/>
    <cellStyle name="Normal 4 4 2 4 2" xfId="2408"/>
    <cellStyle name="Normal 4 4 2 4 2 2" xfId="7007"/>
    <cellStyle name="Normal 4 4 2 4 2 2 2" xfId="17840"/>
    <cellStyle name="Normal 4 4 2 4 2 2 2 2" xfId="38852"/>
    <cellStyle name="Normal 4 4 2 4 2 2 3" xfId="28019"/>
    <cellStyle name="Normal 4 4 2 4 2 3" xfId="13241"/>
    <cellStyle name="Normal 4 4 2 4 2 3 2" xfId="34253"/>
    <cellStyle name="Normal 4 4 2 4 2 4" xfId="23420"/>
    <cellStyle name="Normal 4 4 2 4 3" xfId="3525"/>
    <cellStyle name="Normal 4 4 2 4 3 2" xfId="8124"/>
    <cellStyle name="Normal 4 4 2 4 3 2 2" xfId="18957"/>
    <cellStyle name="Normal 4 4 2 4 3 2 2 2" xfId="39969"/>
    <cellStyle name="Normal 4 4 2 4 3 2 3" xfId="29136"/>
    <cellStyle name="Normal 4 4 2 4 3 3" xfId="14358"/>
    <cellStyle name="Normal 4 4 2 4 3 3 2" xfId="35370"/>
    <cellStyle name="Normal 4 4 2 4 3 4" xfId="24537"/>
    <cellStyle name="Normal 4 4 2 4 4" xfId="4509"/>
    <cellStyle name="Normal 4 4 2 4 4 2" xfId="9108"/>
    <cellStyle name="Normal 4 4 2 4 4 2 2" xfId="19941"/>
    <cellStyle name="Normal 4 4 2 4 4 2 2 2" xfId="40953"/>
    <cellStyle name="Normal 4 4 2 4 4 2 3" xfId="30120"/>
    <cellStyle name="Normal 4 4 2 4 4 3" xfId="15342"/>
    <cellStyle name="Normal 4 4 2 4 4 3 2" xfId="36354"/>
    <cellStyle name="Normal 4 4 2 4 4 4" xfId="25521"/>
    <cellStyle name="Normal 4 4 2 4 5" xfId="5661"/>
    <cellStyle name="Normal 4 4 2 4 5 2" xfId="16494"/>
    <cellStyle name="Normal 4 4 2 4 5 2 2" xfId="37506"/>
    <cellStyle name="Normal 4 4 2 4 5 3" xfId="26673"/>
    <cellStyle name="Normal 4 4 2 4 6" xfId="10260"/>
    <cellStyle name="Normal 4 4 2 4 6 2" xfId="21093"/>
    <cellStyle name="Normal 4 4 2 4 6 2 2" xfId="42105"/>
    <cellStyle name="Normal 4 4 2 4 6 3" xfId="31272"/>
    <cellStyle name="Normal 4 4 2 4 7" xfId="11895"/>
    <cellStyle name="Normal 4 4 2 4 7 2" xfId="32907"/>
    <cellStyle name="Normal 4 4 2 4 8" xfId="22074"/>
    <cellStyle name="Normal 4 4 2 5" xfId="1386"/>
    <cellStyle name="Normal 4 4 2 5 2" xfId="2576"/>
    <cellStyle name="Normal 4 4 2 5 2 2" xfId="7175"/>
    <cellStyle name="Normal 4 4 2 5 2 2 2" xfId="18008"/>
    <cellStyle name="Normal 4 4 2 5 2 2 2 2" xfId="39020"/>
    <cellStyle name="Normal 4 4 2 5 2 2 3" xfId="28187"/>
    <cellStyle name="Normal 4 4 2 5 2 3" xfId="13409"/>
    <cellStyle name="Normal 4 4 2 5 2 3 2" xfId="34421"/>
    <cellStyle name="Normal 4 4 2 5 2 4" xfId="23588"/>
    <cellStyle name="Normal 4 4 2 5 3" xfId="4677"/>
    <cellStyle name="Normal 4 4 2 5 3 2" xfId="9276"/>
    <cellStyle name="Normal 4 4 2 5 3 2 2" xfId="20109"/>
    <cellStyle name="Normal 4 4 2 5 3 2 2 2" xfId="41121"/>
    <cellStyle name="Normal 4 4 2 5 3 2 3" xfId="30288"/>
    <cellStyle name="Normal 4 4 2 5 3 3" xfId="15510"/>
    <cellStyle name="Normal 4 4 2 5 3 3 2" xfId="36522"/>
    <cellStyle name="Normal 4 4 2 5 3 4" xfId="25689"/>
    <cellStyle name="Normal 4 4 2 5 4" xfId="5988"/>
    <cellStyle name="Normal 4 4 2 5 4 2" xfId="16821"/>
    <cellStyle name="Normal 4 4 2 5 4 2 2" xfId="37833"/>
    <cellStyle name="Normal 4 4 2 5 4 3" xfId="27000"/>
    <cellStyle name="Normal 4 4 2 5 5" xfId="12222"/>
    <cellStyle name="Normal 4 4 2 5 5 2" xfId="33234"/>
    <cellStyle name="Normal 4 4 2 5 6" xfId="22401"/>
    <cellStyle name="Normal 4 4 2 6" xfId="1746"/>
    <cellStyle name="Normal 4 4 2 6 2" xfId="6345"/>
    <cellStyle name="Normal 4 4 2 6 2 2" xfId="17178"/>
    <cellStyle name="Normal 4 4 2 6 2 2 2" xfId="38190"/>
    <cellStyle name="Normal 4 4 2 6 2 3" xfId="27357"/>
    <cellStyle name="Normal 4 4 2 6 3" xfId="12579"/>
    <cellStyle name="Normal 4 4 2 6 3 2" xfId="33591"/>
    <cellStyle name="Normal 4 4 2 6 4" xfId="22758"/>
    <cellStyle name="Normal 4 4 2 7" xfId="2871"/>
    <cellStyle name="Normal 4 4 2 7 2" xfId="7470"/>
    <cellStyle name="Normal 4 4 2 7 2 2" xfId="18303"/>
    <cellStyle name="Normal 4 4 2 7 2 2 2" xfId="39315"/>
    <cellStyle name="Normal 4 4 2 7 2 3" xfId="28482"/>
    <cellStyle name="Normal 4 4 2 7 3" xfId="13704"/>
    <cellStyle name="Normal 4 4 2 7 3 2" xfId="34716"/>
    <cellStyle name="Normal 4 4 2 7 4" xfId="23883"/>
    <cellStyle name="Normal 4 4 2 8" xfId="3852"/>
    <cellStyle name="Normal 4 4 2 8 2" xfId="8451"/>
    <cellStyle name="Normal 4 4 2 8 2 2" xfId="19284"/>
    <cellStyle name="Normal 4 4 2 8 2 2 2" xfId="40296"/>
    <cellStyle name="Normal 4 4 2 8 2 3" xfId="29463"/>
    <cellStyle name="Normal 4 4 2 8 3" xfId="14685"/>
    <cellStyle name="Normal 4 4 2 8 3 2" xfId="35697"/>
    <cellStyle name="Normal 4 4 2 8 4" xfId="24864"/>
    <cellStyle name="Normal 4 4 2 9" xfId="5007"/>
    <cellStyle name="Normal 4 4 2 9 2" xfId="15840"/>
    <cellStyle name="Normal 4 4 2 9 2 2" xfId="36852"/>
    <cellStyle name="Normal 4 4 2 9 3" xfId="26019"/>
    <cellStyle name="Normal 4 4 3" xfId="406"/>
    <cellStyle name="Normal 4 4 3 10" xfId="9659"/>
    <cellStyle name="Normal 4 4 3 10 2" xfId="20492"/>
    <cellStyle name="Normal 4 4 3 10 2 2" xfId="41504"/>
    <cellStyle name="Normal 4 4 3 10 3" xfId="30671"/>
    <cellStyle name="Normal 4 4 3 11" xfId="10640"/>
    <cellStyle name="Normal 4 4 3 11 2" xfId="31652"/>
    <cellStyle name="Normal 4 4 3 12" xfId="11294"/>
    <cellStyle name="Normal 4 4 3 12 2" xfId="32306"/>
    <cellStyle name="Normal 4 4 3 13" xfId="21473"/>
    <cellStyle name="Normal 4 4 3 2" xfId="617"/>
    <cellStyle name="Normal 4 4 3 2 10" xfId="10805"/>
    <cellStyle name="Normal 4 4 3 2 10 2" xfId="31817"/>
    <cellStyle name="Normal 4 4 3 2 11" xfId="11459"/>
    <cellStyle name="Normal 4 4 3 2 11 2" xfId="32471"/>
    <cellStyle name="Normal 4 4 3 2 12" xfId="21638"/>
    <cellStyle name="Normal 4 4 3 2 2" xfId="947"/>
    <cellStyle name="Normal 4 4 3 2 2 2" xfId="2296"/>
    <cellStyle name="Normal 4 4 3 2 2 2 2" xfId="6895"/>
    <cellStyle name="Normal 4 4 3 2 2 2 2 2" xfId="17728"/>
    <cellStyle name="Normal 4 4 3 2 2 2 2 2 2" xfId="38740"/>
    <cellStyle name="Normal 4 4 3 2 2 2 2 3" xfId="27907"/>
    <cellStyle name="Normal 4 4 3 2 2 2 3" xfId="13129"/>
    <cellStyle name="Normal 4 4 3 2 2 2 3 2" xfId="34141"/>
    <cellStyle name="Normal 4 4 3 2 2 2 4" xfId="23308"/>
    <cellStyle name="Normal 4 4 3 2 2 3" xfId="3416"/>
    <cellStyle name="Normal 4 4 3 2 2 3 2" xfId="8015"/>
    <cellStyle name="Normal 4 4 3 2 2 3 2 2" xfId="18848"/>
    <cellStyle name="Normal 4 4 3 2 2 3 2 2 2" xfId="39860"/>
    <cellStyle name="Normal 4 4 3 2 2 3 2 3" xfId="29027"/>
    <cellStyle name="Normal 4 4 3 2 2 3 3" xfId="14249"/>
    <cellStyle name="Normal 4 4 3 2 2 3 3 2" xfId="35261"/>
    <cellStyle name="Normal 4 4 3 2 2 3 4" xfId="24428"/>
    <cellStyle name="Normal 4 4 3 2 2 4" xfId="4397"/>
    <cellStyle name="Normal 4 4 3 2 2 4 2" xfId="8996"/>
    <cellStyle name="Normal 4 4 3 2 2 4 2 2" xfId="19829"/>
    <cellStyle name="Normal 4 4 3 2 2 4 2 2 2" xfId="40841"/>
    <cellStyle name="Normal 4 4 3 2 2 4 2 3" xfId="30008"/>
    <cellStyle name="Normal 4 4 3 2 2 4 3" xfId="15230"/>
    <cellStyle name="Normal 4 4 3 2 2 4 3 2" xfId="36242"/>
    <cellStyle name="Normal 4 4 3 2 2 4 4" xfId="25409"/>
    <cellStyle name="Normal 4 4 3 2 2 5" xfId="5552"/>
    <cellStyle name="Normal 4 4 3 2 2 5 2" xfId="16385"/>
    <cellStyle name="Normal 4 4 3 2 2 5 2 2" xfId="37397"/>
    <cellStyle name="Normal 4 4 3 2 2 5 3" xfId="26564"/>
    <cellStyle name="Normal 4 4 3 2 2 6" xfId="10151"/>
    <cellStyle name="Normal 4 4 3 2 2 6 2" xfId="20984"/>
    <cellStyle name="Normal 4 4 3 2 2 6 2 2" xfId="41996"/>
    <cellStyle name="Normal 4 4 3 2 2 6 3" xfId="31163"/>
    <cellStyle name="Normal 4 4 3 2 2 7" xfId="11132"/>
    <cellStyle name="Normal 4 4 3 2 2 7 2" xfId="32144"/>
    <cellStyle name="Normal 4 4 3 2 2 8" xfId="11786"/>
    <cellStyle name="Normal 4 4 3 2 2 8 2" xfId="32798"/>
    <cellStyle name="Normal 4 4 3 2 2 9" xfId="21965"/>
    <cellStyle name="Normal 4 4 3 2 3" xfId="1277"/>
    <cellStyle name="Normal 4 4 3 2 3 2" xfId="2762"/>
    <cellStyle name="Normal 4 4 3 2 3 2 2" xfId="7361"/>
    <cellStyle name="Normal 4 4 3 2 3 2 2 2" xfId="18194"/>
    <cellStyle name="Normal 4 4 3 2 3 2 2 2 2" xfId="39206"/>
    <cellStyle name="Normal 4 4 3 2 3 2 2 3" xfId="28373"/>
    <cellStyle name="Normal 4 4 3 2 3 2 3" xfId="13595"/>
    <cellStyle name="Normal 4 4 3 2 3 2 3 2" xfId="34607"/>
    <cellStyle name="Normal 4 4 3 2 3 2 4" xfId="23774"/>
    <cellStyle name="Normal 4 4 3 2 3 3" xfId="3743"/>
    <cellStyle name="Normal 4 4 3 2 3 3 2" xfId="8342"/>
    <cellStyle name="Normal 4 4 3 2 3 3 2 2" xfId="19175"/>
    <cellStyle name="Normal 4 4 3 2 3 3 2 2 2" xfId="40187"/>
    <cellStyle name="Normal 4 4 3 2 3 3 2 3" xfId="29354"/>
    <cellStyle name="Normal 4 4 3 2 3 3 3" xfId="14576"/>
    <cellStyle name="Normal 4 4 3 2 3 3 3 2" xfId="35588"/>
    <cellStyle name="Normal 4 4 3 2 3 3 4" xfId="24755"/>
    <cellStyle name="Normal 4 4 3 2 3 4" xfId="4898"/>
    <cellStyle name="Normal 4 4 3 2 3 4 2" xfId="9497"/>
    <cellStyle name="Normal 4 4 3 2 3 4 2 2" xfId="20330"/>
    <cellStyle name="Normal 4 4 3 2 3 4 2 2 2" xfId="41342"/>
    <cellStyle name="Normal 4 4 3 2 3 4 2 3" xfId="30509"/>
    <cellStyle name="Normal 4 4 3 2 3 4 3" xfId="15731"/>
    <cellStyle name="Normal 4 4 3 2 3 4 3 2" xfId="36743"/>
    <cellStyle name="Normal 4 4 3 2 3 4 4" xfId="25910"/>
    <cellStyle name="Normal 4 4 3 2 3 5" xfId="5879"/>
    <cellStyle name="Normal 4 4 3 2 3 5 2" xfId="16712"/>
    <cellStyle name="Normal 4 4 3 2 3 5 2 2" xfId="37724"/>
    <cellStyle name="Normal 4 4 3 2 3 5 3" xfId="26891"/>
    <cellStyle name="Normal 4 4 3 2 3 6" xfId="10478"/>
    <cellStyle name="Normal 4 4 3 2 3 6 2" xfId="21311"/>
    <cellStyle name="Normal 4 4 3 2 3 6 2 2" xfId="42323"/>
    <cellStyle name="Normal 4 4 3 2 3 6 3" xfId="31490"/>
    <cellStyle name="Normal 4 4 3 2 3 7" xfId="12113"/>
    <cellStyle name="Normal 4 4 3 2 3 7 2" xfId="33125"/>
    <cellStyle name="Normal 4 4 3 2 3 8" xfId="22292"/>
    <cellStyle name="Normal 4 4 3 2 4" xfId="1607"/>
    <cellStyle name="Normal 4 4 3 2 4 2" xfId="6206"/>
    <cellStyle name="Normal 4 4 3 2 4 2 2" xfId="17039"/>
    <cellStyle name="Normal 4 4 3 2 4 2 2 2" xfId="38051"/>
    <cellStyle name="Normal 4 4 3 2 4 2 3" xfId="27218"/>
    <cellStyle name="Normal 4 4 3 2 4 3" xfId="12440"/>
    <cellStyle name="Normal 4 4 3 2 4 3 2" xfId="33452"/>
    <cellStyle name="Normal 4 4 3 2 4 4" xfId="22619"/>
    <cellStyle name="Normal 4 4 3 2 5" xfId="1969"/>
    <cellStyle name="Normal 4 4 3 2 5 2" xfId="6568"/>
    <cellStyle name="Normal 4 4 3 2 5 2 2" xfId="17401"/>
    <cellStyle name="Normal 4 4 3 2 5 2 2 2" xfId="38413"/>
    <cellStyle name="Normal 4 4 3 2 5 2 3" xfId="27580"/>
    <cellStyle name="Normal 4 4 3 2 5 3" xfId="12802"/>
    <cellStyle name="Normal 4 4 3 2 5 3 2" xfId="33814"/>
    <cellStyle name="Normal 4 4 3 2 5 4" xfId="22981"/>
    <cellStyle name="Normal 4 4 3 2 6" xfId="3089"/>
    <cellStyle name="Normal 4 4 3 2 6 2" xfId="7688"/>
    <cellStyle name="Normal 4 4 3 2 6 2 2" xfId="18521"/>
    <cellStyle name="Normal 4 4 3 2 6 2 2 2" xfId="39533"/>
    <cellStyle name="Normal 4 4 3 2 6 2 3" xfId="28700"/>
    <cellStyle name="Normal 4 4 3 2 6 3" xfId="13922"/>
    <cellStyle name="Normal 4 4 3 2 6 3 2" xfId="34934"/>
    <cellStyle name="Normal 4 4 3 2 6 4" xfId="24101"/>
    <cellStyle name="Normal 4 4 3 2 7" xfId="4070"/>
    <cellStyle name="Normal 4 4 3 2 7 2" xfId="8669"/>
    <cellStyle name="Normal 4 4 3 2 7 2 2" xfId="19502"/>
    <cellStyle name="Normal 4 4 3 2 7 2 2 2" xfId="40514"/>
    <cellStyle name="Normal 4 4 3 2 7 2 3" xfId="29681"/>
    <cellStyle name="Normal 4 4 3 2 7 3" xfId="14903"/>
    <cellStyle name="Normal 4 4 3 2 7 3 2" xfId="35915"/>
    <cellStyle name="Normal 4 4 3 2 7 4" xfId="25082"/>
    <cellStyle name="Normal 4 4 3 2 8" xfId="5225"/>
    <cellStyle name="Normal 4 4 3 2 8 2" xfId="16058"/>
    <cellStyle name="Normal 4 4 3 2 8 2 2" xfId="37070"/>
    <cellStyle name="Normal 4 4 3 2 8 3" xfId="26237"/>
    <cellStyle name="Normal 4 4 3 2 9" xfId="9824"/>
    <cellStyle name="Normal 4 4 3 2 9 2" xfId="20657"/>
    <cellStyle name="Normal 4 4 3 2 9 2 2" xfId="41669"/>
    <cellStyle name="Normal 4 4 3 2 9 3" xfId="30836"/>
    <cellStyle name="Normal 4 4 3 3" xfId="780"/>
    <cellStyle name="Normal 4 4 3 3 2" xfId="2131"/>
    <cellStyle name="Normal 4 4 3 3 2 2" xfId="6730"/>
    <cellStyle name="Normal 4 4 3 3 2 2 2" xfId="17563"/>
    <cellStyle name="Normal 4 4 3 3 2 2 2 2" xfId="38575"/>
    <cellStyle name="Normal 4 4 3 3 2 2 3" xfId="27742"/>
    <cellStyle name="Normal 4 4 3 3 2 3" xfId="12964"/>
    <cellStyle name="Normal 4 4 3 3 2 3 2" xfId="33976"/>
    <cellStyle name="Normal 4 4 3 3 2 4" xfId="23143"/>
    <cellStyle name="Normal 4 4 3 3 3" xfId="3251"/>
    <cellStyle name="Normal 4 4 3 3 3 2" xfId="7850"/>
    <cellStyle name="Normal 4 4 3 3 3 2 2" xfId="18683"/>
    <cellStyle name="Normal 4 4 3 3 3 2 2 2" xfId="39695"/>
    <cellStyle name="Normal 4 4 3 3 3 2 3" xfId="28862"/>
    <cellStyle name="Normal 4 4 3 3 3 3" xfId="14084"/>
    <cellStyle name="Normal 4 4 3 3 3 3 2" xfId="35096"/>
    <cellStyle name="Normal 4 4 3 3 3 4" xfId="24263"/>
    <cellStyle name="Normal 4 4 3 3 4" xfId="4232"/>
    <cellStyle name="Normal 4 4 3 3 4 2" xfId="8831"/>
    <cellStyle name="Normal 4 4 3 3 4 2 2" xfId="19664"/>
    <cellStyle name="Normal 4 4 3 3 4 2 2 2" xfId="40676"/>
    <cellStyle name="Normal 4 4 3 3 4 2 3" xfId="29843"/>
    <cellStyle name="Normal 4 4 3 3 4 3" xfId="15065"/>
    <cellStyle name="Normal 4 4 3 3 4 3 2" xfId="36077"/>
    <cellStyle name="Normal 4 4 3 3 4 4" xfId="25244"/>
    <cellStyle name="Normal 4 4 3 3 5" xfId="5387"/>
    <cellStyle name="Normal 4 4 3 3 5 2" xfId="16220"/>
    <cellStyle name="Normal 4 4 3 3 5 2 2" xfId="37232"/>
    <cellStyle name="Normal 4 4 3 3 5 3" xfId="26399"/>
    <cellStyle name="Normal 4 4 3 3 6" xfId="9986"/>
    <cellStyle name="Normal 4 4 3 3 6 2" xfId="20819"/>
    <cellStyle name="Normal 4 4 3 3 6 2 2" xfId="41831"/>
    <cellStyle name="Normal 4 4 3 3 6 3" xfId="30998"/>
    <cellStyle name="Normal 4 4 3 3 7" xfId="10967"/>
    <cellStyle name="Normal 4 4 3 3 7 2" xfId="31979"/>
    <cellStyle name="Normal 4 4 3 3 8" xfId="11621"/>
    <cellStyle name="Normal 4 4 3 3 8 2" xfId="32633"/>
    <cellStyle name="Normal 4 4 3 3 9" xfId="21800"/>
    <cellStyle name="Normal 4 4 3 4" xfId="1110"/>
    <cellStyle name="Normal 4 4 3 4 2" xfId="2461"/>
    <cellStyle name="Normal 4 4 3 4 2 2" xfId="7060"/>
    <cellStyle name="Normal 4 4 3 4 2 2 2" xfId="17893"/>
    <cellStyle name="Normal 4 4 3 4 2 2 2 2" xfId="38905"/>
    <cellStyle name="Normal 4 4 3 4 2 2 3" xfId="28072"/>
    <cellStyle name="Normal 4 4 3 4 2 3" xfId="13294"/>
    <cellStyle name="Normal 4 4 3 4 2 3 2" xfId="34306"/>
    <cellStyle name="Normal 4 4 3 4 2 4" xfId="23473"/>
    <cellStyle name="Normal 4 4 3 4 3" xfId="3578"/>
    <cellStyle name="Normal 4 4 3 4 3 2" xfId="8177"/>
    <cellStyle name="Normal 4 4 3 4 3 2 2" xfId="19010"/>
    <cellStyle name="Normal 4 4 3 4 3 2 2 2" xfId="40022"/>
    <cellStyle name="Normal 4 4 3 4 3 2 3" xfId="29189"/>
    <cellStyle name="Normal 4 4 3 4 3 3" xfId="14411"/>
    <cellStyle name="Normal 4 4 3 4 3 3 2" xfId="35423"/>
    <cellStyle name="Normal 4 4 3 4 3 4" xfId="24590"/>
    <cellStyle name="Normal 4 4 3 4 4" xfId="4562"/>
    <cellStyle name="Normal 4 4 3 4 4 2" xfId="9161"/>
    <cellStyle name="Normal 4 4 3 4 4 2 2" xfId="19994"/>
    <cellStyle name="Normal 4 4 3 4 4 2 2 2" xfId="41006"/>
    <cellStyle name="Normal 4 4 3 4 4 2 3" xfId="30173"/>
    <cellStyle name="Normal 4 4 3 4 4 3" xfId="15395"/>
    <cellStyle name="Normal 4 4 3 4 4 3 2" xfId="36407"/>
    <cellStyle name="Normal 4 4 3 4 4 4" xfId="25574"/>
    <cellStyle name="Normal 4 4 3 4 5" xfId="5714"/>
    <cellStyle name="Normal 4 4 3 4 5 2" xfId="16547"/>
    <cellStyle name="Normal 4 4 3 4 5 2 2" xfId="37559"/>
    <cellStyle name="Normal 4 4 3 4 5 3" xfId="26726"/>
    <cellStyle name="Normal 4 4 3 4 6" xfId="10313"/>
    <cellStyle name="Normal 4 4 3 4 6 2" xfId="21146"/>
    <cellStyle name="Normal 4 4 3 4 6 2 2" xfId="42158"/>
    <cellStyle name="Normal 4 4 3 4 6 3" xfId="31325"/>
    <cellStyle name="Normal 4 4 3 4 7" xfId="11948"/>
    <cellStyle name="Normal 4 4 3 4 7 2" xfId="32960"/>
    <cellStyle name="Normal 4 4 3 4 8" xfId="22127"/>
    <cellStyle name="Normal 4 4 3 5" xfId="1440"/>
    <cellStyle name="Normal 4 4 3 5 2" xfId="2629"/>
    <cellStyle name="Normal 4 4 3 5 2 2" xfId="7228"/>
    <cellStyle name="Normal 4 4 3 5 2 2 2" xfId="18061"/>
    <cellStyle name="Normal 4 4 3 5 2 2 2 2" xfId="39073"/>
    <cellStyle name="Normal 4 4 3 5 2 2 3" xfId="28240"/>
    <cellStyle name="Normal 4 4 3 5 2 3" xfId="13462"/>
    <cellStyle name="Normal 4 4 3 5 2 3 2" xfId="34474"/>
    <cellStyle name="Normal 4 4 3 5 2 4" xfId="23641"/>
    <cellStyle name="Normal 4 4 3 5 3" xfId="4730"/>
    <cellStyle name="Normal 4 4 3 5 3 2" xfId="9329"/>
    <cellStyle name="Normal 4 4 3 5 3 2 2" xfId="20162"/>
    <cellStyle name="Normal 4 4 3 5 3 2 2 2" xfId="41174"/>
    <cellStyle name="Normal 4 4 3 5 3 2 3" xfId="30341"/>
    <cellStyle name="Normal 4 4 3 5 3 3" xfId="15563"/>
    <cellStyle name="Normal 4 4 3 5 3 3 2" xfId="36575"/>
    <cellStyle name="Normal 4 4 3 5 3 4" xfId="25742"/>
    <cellStyle name="Normal 4 4 3 5 4" xfId="6041"/>
    <cellStyle name="Normal 4 4 3 5 4 2" xfId="16874"/>
    <cellStyle name="Normal 4 4 3 5 4 2 2" xfId="37886"/>
    <cellStyle name="Normal 4 4 3 5 4 3" xfId="27053"/>
    <cellStyle name="Normal 4 4 3 5 5" xfId="12275"/>
    <cellStyle name="Normal 4 4 3 5 5 2" xfId="33287"/>
    <cellStyle name="Normal 4 4 3 5 6" xfId="22454"/>
    <cellStyle name="Normal 4 4 3 6" xfId="1799"/>
    <cellStyle name="Normal 4 4 3 6 2" xfId="6398"/>
    <cellStyle name="Normal 4 4 3 6 2 2" xfId="17231"/>
    <cellStyle name="Normal 4 4 3 6 2 2 2" xfId="38243"/>
    <cellStyle name="Normal 4 4 3 6 2 3" xfId="27410"/>
    <cellStyle name="Normal 4 4 3 6 3" xfId="12632"/>
    <cellStyle name="Normal 4 4 3 6 3 2" xfId="33644"/>
    <cellStyle name="Normal 4 4 3 6 4" xfId="22811"/>
    <cellStyle name="Normal 4 4 3 7" xfId="2924"/>
    <cellStyle name="Normal 4 4 3 7 2" xfId="7523"/>
    <cellStyle name="Normal 4 4 3 7 2 2" xfId="18356"/>
    <cellStyle name="Normal 4 4 3 7 2 2 2" xfId="39368"/>
    <cellStyle name="Normal 4 4 3 7 2 3" xfId="28535"/>
    <cellStyle name="Normal 4 4 3 7 3" xfId="13757"/>
    <cellStyle name="Normal 4 4 3 7 3 2" xfId="34769"/>
    <cellStyle name="Normal 4 4 3 7 4" xfId="23936"/>
    <cellStyle name="Normal 4 4 3 8" xfId="3905"/>
    <cellStyle name="Normal 4 4 3 8 2" xfId="8504"/>
    <cellStyle name="Normal 4 4 3 8 2 2" xfId="19337"/>
    <cellStyle name="Normal 4 4 3 8 2 2 2" xfId="40349"/>
    <cellStyle name="Normal 4 4 3 8 2 3" xfId="29516"/>
    <cellStyle name="Normal 4 4 3 8 3" xfId="14738"/>
    <cellStyle name="Normal 4 4 3 8 3 2" xfId="35750"/>
    <cellStyle name="Normal 4 4 3 8 4" xfId="24917"/>
    <cellStyle name="Normal 4 4 3 9" xfId="5060"/>
    <cellStyle name="Normal 4 4 3 9 2" xfId="15893"/>
    <cellStyle name="Normal 4 4 3 9 2 2" xfId="36905"/>
    <cellStyle name="Normal 4 4 3 9 3" xfId="26072"/>
    <cellStyle name="Normal 4 4 4" xfId="506"/>
    <cellStyle name="Normal 4 4 4 10" xfId="10696"/>
    <cellStyle name="Normal 4 4 4 10 2" xfId="31708"/>
    <cellStyle name="Normal 4 4 4 11" xfId="11350"/>
    <cellStyle name="Normal 4 4 4 11 2" xfId="32362"/>
    <cellStyle name="Normal 4 4 4 12" xfId="21529"/>
    <cellStyle name="Normal 4 4 4 2" xfId="836"/>
    <cellStyle name="Normal 4 4 4 2 2" xfId="2187"/>
    <cellStyle name="Normal 4 4 4 2 2 2" xfId="6786"/>
    <cellStyle name="Normal 4 4 4 2 2 2 2" xfId="17619"/>
    <cellStyle name="Normal 4 4 4 2 2 2 2 2" xfId="38631"/>
    <cellStyle name="Normal 4 4 4 2 2 2 3" xfId="27798"/>
    <cellStyle name="Normal 4 4 4 2 2 3" xfId="13020"/>
    <cellStyle name="Normal 4 4 4 2 2 3 2" xfId="34032"/>
    <cellStyle name="Normal 4 4 4 2 2 4" xfId="23199"/>
    <cellStyle name="Normal 4 4 4 2 3" xfId="3307"/>
    <cellStyle name="Normal 4 4 4 2 3 2" xfId="7906"/>
    <cellStyle name="Normal 4 4 4 2 3 2 2" xfId="18739"/>
    <cellStyle name="Normal 4 4 4 2 3 2 2 2" xfId="39751"/>
    <cellStyle name="Normal 4 4 4 2 3 2 3" xfId="28918"/>
    <cellStyle name="Normal 4 4 4 2 3 3" xfId="14140"/>
    <cellStyle name="Normal 4 4 4 2 3 3 2" xfId="35152"/>
    <cellStyle name="Normal 4 4 4 2 3 4" xfId="24319"/>
    <cellStyle name="Normal 4 4 4 2 4" xfId="4288"/>
    <cellStyle name="Normal 4 4 4 2 4 2" xfId="8887"/>
    <cellStyle name="Normal 4 4 4 2 4 2 2" xfId="19720"/>
    <cellStyle name="Normal 4 4 4 2 4 2 2 2" xfId="40732"/>
    <cellStyle name="Normal 4 4 4 2 4 2 3" xfId="29899"/>
    <cellStyle name="Normal 4 4 4 2 4 3" xfId="15121"/>
    <cellStyle name="Normal 4 4 4 2 4 3 2" xfId="36133"/>
    <cellStyle name="Normal 4 4 4 2 4 4" xfId="25300"/>
    <cellStyle name="Normal 4 4 4 2 5" xfId="5443"/>
    <cellStyle name="Normal 4 4 4 2 5 2" xfId="16276"/>
    <cellStyle name="Normal 4 4 4 2 5 2 2" xfId="37288"/>
    <cellStyle name="Normal 4 4 4 2 5 3" xfId="26455"/>
    <cellStyle name="Normal 4 4 4 2 6" xfId="10042"/>
    <cellStyle name="Normal 4 4 4 2 6 2" xfId="20875"/>
    <cellStyle name="Normal 4 4 4 2 6 2 2" xfId="41887"/>
    <cellStyle name="Normal 4 4 4 2 6 3" xfId="31054"/>
    <cellStyle name="Normal 4 4 4 2 7" xfId="11023"/>
    <cellStyle name="Normal 4 4 4 2 7 2" xfId="32035"/>
    <cellStyle name="Normal 4 4 4 2 8" xfId="11677"/>
    <cellStyle name="Normal 4 4 4 2 8 2" xfId="32689"/>
    <cellStyle name="Normal 4 4 4 2 9" xfId="21856"/>
    <cellStyle name="Normal 4 4 4 3" xfId="1166"/>
    <cellStyle name="Normal 4 4 4 3 2" xfId="1813"/>
    <cellStyle name="Normal 4 4 4 3 2 2" xfId="6412"/>
    <cellStyle name="Normal 4 4 4 3 2 2 2" xfId="17245"/>
    <cellStyle name="Normal 4 4 4 3 2 2 2 2" xfId="38257"/>
    <cellStyle name="Normal 4 4 4 3 2 2 3" xfId="27424"/>
    <cellStyle name="Normal 4 4 4 3 2 3" xfId="12646"/>
    <cellStyle name="Normal 4 4 4 3 2 3 2" xfId="33658"/>
    <cellStyle name="Normal 4 4 4 3 2 4" xfId="22825"/>
    <cellStyle name="Normal 4 4 4 3 3" xfId="3634"/>
    <cellStyle name="Normal 4 4 4 3 3 2" xfId="8233"/>
    <cellStyle name="Normal 4 4 4 3 3 2 2" xfId="19066"/>
    <cellStyle name="Normal 4 4 4 3 3 2 2 2" xfId="40078"/>
    <cellStyle name="Normal 4 4 4 3 3 2 3" xfId="29245"/>
    <cellStyle name="Normal 4 4 4 3 3 3" xfId="14467"/>
    <cellStyle name="Normal 4 4 4 3 3 3 2" xfId="35479"/>
    <cellStyle name="Normal 4 4 4 3 3 4" xfId="24646"/>
    <cellStyle name="Normal 4 4 4 3 4" xfId="4789"/>
    <cellStyle name="Normal 4 4 4 3 4 2" xfId="9388"/>
    <cellStyle name="Normal 4 4 4 3 4 2 2" xfId="20221"/>
    <cellStyle name="Normal 4 4 4 3 4 2 2 2" xfId="41233"/>
    <cellStyle name="Normal 4 4 4 3 4 2 3" xfId="30400"/>
    <cellStyle name="Normal 4 4 4 3 4 3" xfId="15622"/>
    <cellStyle name="Normal 4 4 4 3 4 3 2" xfId="36634"/>
    <cellStyle name="Normal 4 4 4 3 4 4" xfId="25801"/>
    <cellStyle name="Normal 4 4 4 3 5" xfId="5770"/>
    <cellStyle name="Normal 4 4 4 3 5 2" xfId="16603"/>
    <cellStyle name="Normal 4 4 4 3 5 2 2" xfId="37615"/>
    <cellStyle name="Normal 4 4 4 3 5 3" xfId="26782"/>
    <cellStyle name="Normal 4 4 4 3 6" xfId="10369"/>
    <cellStyle name="Normal 4 4 4 3 6 2" xfId="21202"/>
    <cellStyle name="Normal 4 4 4 3 6 2 2" xfId="42214"/>
    <cellStyle name="Normal 4 4 4 3 6 3" xfId="31381"/>
    <cellStyle name="Normal 4 4 4 3 7" xfId="12004"/>
    <cellStyle name="Normal 4 4 4 3 7 2" xfId="33016"/>
    <cellStyle name="Normal 4 4 4 3 8" xfId="22183"/>
    <cellStyle name="Normal 4 4 4 4" xfId="1496"/>
    <cellStyle name="Normal 4 4 4 4 2" xfId="6097"/>
    <cellStyle name="Normal 4 4 4 4 2 2" xfId="16930"/>
    <cellStyle name="Normal 4 4 4 4 2 2 2" xfId="37942"/>
    <cellStyle name="Normal 4 4 4 4 2 3" xfId="27109"/>
    <cellStyle name="Normal 4 4 4 4 3" xfId="12331"/>
    <cellStyle name="Normal 4 4 4 4 3 2" xfId="33343"/>
    <cellStyle name="Normal 4 4 4 4 4" xfId="22510"/>
    <cellStyle name="Normal 4 4 4 5" xfId="1860"/>
    <cellStyle name="Normal 4 4 4 5 2" xfId="6459"/>
    <cellStyle name="Normal 4 4 4 5 2 2" xfId="17292"/>
    <cellStyle name="Normal 4 4 4 5 2 2 2" xfId="38304"/>
    <cellStyle name="Normal 4 4 4 5 2 3" xfId="27471"/>
    <cellStyle name="Normal 4 4 4 5 3" xfId="12693"/>
    <cellStyle name="Normal 4 4 4 5 3 2" xfId="33705"/>
    <cellStyle name="Normal 4 4 4 5 4" xfId="22872"/>
    <cellStyle name="Normal 4 4 4 6" xfId="2980"/>
    <cellStyle name="Normal 4 4 4 6 2" xfId="7579"/>
    <cellStyle name="Normal 4 4 4 6 2 2" xfId="18412"/>
    <cellStyle name="Normal 4 4 4 6 2 2 2" xfId="39424"/>
    <cellStyle name="Normal 4 4 4 6 2 3" xfId="28591"/>
    <cellStyle name="Normal 4 4 4 6 3" xfId="13813"/>
    <cellStyle name="Normal 4 4 4 6 3 2" xfId="34825"/>
    <cellStyle name="Normal 4 4 4 6 4" xfId="23992"/>
    <cellStyle name="Normal 4 4 4 7" xfId="3961"/>
    <cellStyle name="Normal 4 4 4 7 2" xfId="8560"/>
    <cellStyle name="Normal 4 4 4 7 2 2" xfId="19393"/>
    <cellStyle name="Normal 4 4 4 7 2 2 2" xfId="40405"/>
    <cellStyle name="Normal 4 4 4 7 2 3" xfId="29572"/>
    <cellStyle name="Normal 4 4 4 7 3" xfId="14794"/>
    <cellStyle name="Normal 4 4 4 7 3 2" xfId="35806"/>
    <cellStyle name="Normal 4 4 4 7 4" xfId="24973"/>
    <cellStyle name="Normal 4 4 4 8" xfId="5116"/>
    <cellStyle name="Normal 4 4 4 8 2" xfId="15949"/>
    <cellStyle name="Normal 4 4 4 8 2 2" xfId="36961"/>
    <cellStyle name="Normal 4 4 4 8 3" xfId="26128"/>
    <cellStyle name="Normal 4 4 4 9" xfId="9715"/>
    <cellStyle name="Normal 4 4 4 9 2" xfId="20548"/>
    <cellStyle name="Normal 4 4 4 9 2 2" xfId="41560"/>
    <cellStyle name="Normal 4 4 4 9 3" xfId="30727"/>
    <cellStyle name="Normal 4 4 5" xfId="670"/>
    <cellStyle name="Normal 4 4 5 2" xfId="2022"/>
    <cellStyle name="Normal 4 4 5 2 2" xfId="6621"/>
    <cellStyle name="Normal 4 4 5 2 2 2" xfId="17454"/>
    <cellStyle name="Normal 4 4 5 2 2 2 2" xfId="38466"/>
    <cellStyle name="Normal 4 4 5 2 2 3" xfId="27633"/>
    <cellStyle name="Normal 4 4 5 2 3" xfId="12855"/>
    <cellStyle name="Normal 4 4 5 2 3 2" xfId="33867"/>
    <cellStyle name="Normal 4 4 5 2 4" xfId="23034"/>
    <cellStyle name="Normal 4 4 5 3" xfId="3142"/>
    <cellStyle name="Normal 4 4 5 3 2" xfId="7741"/>
    <cellStyle name="Normal 4 4 5 3 2 2" xfId="18574"/>
    <cellStyle name="Normal 4 4 5 3 2 2 2" xfId="39586"/>
    <cellStyle name="Normal 4 4 5 3 2 3" xfId="28753"/>
    <cellStyle name="Normal 4 4 5 3 3" xfId="13975"/>
    <cellStyle name="Normal 4 4 5 3 3 2" xfId="34987"/>
    <cellStyle name="Normal 4 4 5 3 4" xfId="24154"/>
    <cellStyle name="Normal 4 4 5 4" xfId="4123"/>
    <cellStyle name="Normal 4 4 5 4 2" xfId="8722"/>
    <cellStyle name="Normal 4 4 5 4 2 2" xfId="19555"/>
    <cellStyle name="Normal 4 4 5 4 2 2 2" xfId="40567"/>
    <cellStyle name="Normal 4 4 5 4 2 3" xfId="29734"/>
    <cellStyle name="Normal 4 4 5 4 3" xfId="14956"/>
    <cellStyle name="Normal 4 4 5 4 3 2" xfId="35968"/>
    <cellStyle name="Normal 4 4 5 4 4" xfId="25135"/>
    <cellStyle name="Normal 4 4 5 5" xfId="5278"/>
    <cellStyle name="Normal 4 4 5 5 2" xfId="16111"/>
    <cellStyle name="Normal 4 4 5 5 2 2" xfId="37123"/>
    <cellStyle name="Normal 4 4 5 5 3" xfId="26290"/>
    <cellStyle name="Normal 4 4 5 6" xfId="9877"/>
    <cellStyle name="Normal 4 4 5 6 2" xfId="20710"/>
    <cellStyle name="Normal 4 4 5 6 2 2" xfId="41722"/>
    <cellStyle name="Normal 4 4 5 6 3" xfId="30889"/>
    <cellStyle name="Normal 4 4 5 7" xfId="10858"/>
    <cellStyle name="Normal 4 4 5 7 2" xfId="31870"/>
    <cellStyle name="Normal 4 4 5 8" xfId="11512"/>
    <cellStyle name="Normal 4 4 5 8 2" xfId="32524"/>
    <cellStyle name="Normal 4 4 5 9" xfId="21691"/>
    <cellStyle name="Normal 4 4 6" xfId="1000"/>
    <cellStyle name="Normal 4 4 6 2" xfId="2352"/>
    <cellStyle name="Normal 4 4 6 2 2" xfId="6951"/>
    <cellStyle name="Normal 4 4 6 2 2 2" xfId="17784"/>
    <cellStyle name="Normal 4 4 6 2 2 2 2" xfId="38796"/>
    <cellStyle name="Normal 4 4 6 2 2 3" xfId="27963"/>
    <cellStyle name="Normal 4 4 6 2 3" xfId="13185"/>
    <cellStyle name="Normal 4 4 6 2 3 2" xfId="34197"/>
    <cellStyle name="Normal 4 4 6 2 4" xfId="23364"/>
    <cellStyle name="Normal 4 4 6 3" xfId="3469"/>
    <cellStyle name="Normal 4 4 6 3 2" xfId="8068"/>
    <cellStyle name="Normal 4 4 6 3 2 2" xfId="18901"/>
    <cellStyle name="Normal 4 4 6 3 2 2 2" xfId="39913"/>
    <cellStyle name="Normal 4 4 6 3 2 3" xfId="29080"/>
    <cellStyle name="Normal 4 4 6 3 3" xfId="14302"/>
    <cellStyle name="Normal 4 4 6 3 3 2" xfId="35314"/>
    <cellStyle name="Normal 4 4 6 3 4" xfId="24481"/>
    <cellStyle name="Normal 4 4 6 4" xfId="4453"/>
    <cellStyle name="Normal 4 4 6 4 2" xfId="9052"/>
    <cellStyle name="Normal 4 4 6 4 2 2" xfId="19885"/>
    <cellStyle name="Normal 4 4 6 4 2 2 2" xfId="40897"/>
    <cellStyle name="Normal 4 4 6 4 2 3" xfId="30064"/>
    <cellStyle name="Normal 4 4 6 4 3" xfId="15286"/>
    <cellStyle name="Normal 4 4 6 4 3 2" xfId="36298"/>
    <cellStyle name="Normal 4 4 6 4 4" xfId="25465"/>
    <cellStyle name="Normal 4 4 6 5" xfId="5605"/>
    <cellStyle name="Normal 4 4 6 5 2" xfId="16438"/>
    <cellStyle name="Normal 4 4 6 5 2 2" xfId="37450"/>
    <cellStyle name="Normal 4 4 6 5 3" xfId="26617"/>
    <cellStyle name="Normal 4 4 6 6" xfId="10204"/>
    <cellStyle name="Normal 4 4 6 6 2" xfId="21037"/>
    <cellStyle name="Normal 4 4 6 6 2 2" xfId="42049"/>
    <cellStyle name="Normal 4 4 6 6 3" xfId="31216"/>
    <cellStyle name="Normal 4 4 6 7" xfId="11839"/>
    <cellStyle name="Normal 4 4 6 7 2" xfId="32851"/>
    <cellStyle name="Normal 4 4 6 8" xfId="22018"/>
    <cellStyle name="Normal 4 4 7" xfId="1330"/>
    <cellStyle name="Normal 4 4 7 2" xfId="2520"/>
    <cellStyle name="Normal 4 4 7 2 2" xfId="7119"/>
    <cellStyle name="Normal 4 4 7 2 2 2" xfId="17952"/>
    <cellStyle name="Normal 4 4 7 2 2 2 2" xfId="38964"/>
    <cellStyle name="Normal 4 4 7 2 2 3" xfId="28131"/>
    <cellStyle name="Normal 4 4 7 2 3" xfId="13353"/>
    <cellStyle name="Normal 4 4 7 2 3 2" xfId="34365"/>
    <cellStyle name="Normal 4 4 7 2 4" xfId="23532"/>
    <cellStyle name="Normal 4 4 7 3" xfId="4621"/>
    <cellStyle name="Normal 4 4 7 3 2" xfId="9220"/>
    <cellStyle name="Normal 4 4 7 3 2 2" xfId="20053"/>
    <cellStyle name="Normal 4 4 7 3 2 2 2" xfId="41065"/>
    <cellStyle name="Normal 4 4 7 3 2 3" xfId="30232"/>
    <cellStyle name="Normal 4 4 7 3 3" xfId="15454"/>
    <cellStyle name="Normal 4 4 7 3 3 2" xfId="36466"/>
    <cellStyle name="Normal 4 4 7 3 4" xfId="25633"/>
    <cellStyle name="Normal 4 4 7 4" xfId="5932"/>
    <cellStyle name="Normal 4 4 7 4 2" xfId="16765"/>
    <cellStyle name="Normal 4 4 7 4 2 2" xfId="37777"/>
    <cellStyle name="Normal 4 4 7 4 3" xfId="26944"/>
    <cellStyle name="Normal 4 4 7 5" xfId="12166"/>
    <cellStyle name="Normal 4 4 7 5 2" xfId="33178"/>
    <cellStyle name="Normal 4 4 7 6" xfId="22345"/>
    <cellStyle name="Normal 4 4 8" xfId="1690"/>
    <cellStyle name="Normal 4 4 8 2" xfId="6289"/>
    <cellStyle name="Normal 4 4 8 2 2" xfId="17122"/>
    <cellStyle name="Normal 4 4 8 2 2 2" xfId="38134"/>
    <cellStyle name="Normal 4 4 8 2 3" xfId="27301"/>
    <cellStyle name="Normal 4 4 8 3" xfId="12523"/>
    <cellStyle name="Normal 4 4 8 3 2" xfId="33535"/>
    <cellStyle name="Normal 4 4 8 4" xfId="22702"/>
    <cellStyle name="Normal 4 4 9" xfId="2815"/>
    <cellStyle name="Normal 4 4 9 2" xfId="7414"/>
    <cellStyle name="Normal 4 4 9 2 2" xfId="18247"/>
    <cellStyle name="Normal 4 4 9 2 2 2" xfId="39259"/>
    <cellStyle name="Normal 4 4 9 2 3" xfId="28426"/>
    <cellStyle name="Normal 4 4 9 3" xfId="13648"/>
    <cellStyle name="Normal 4 4 9 3 2" xfId="34660"/>
    <cellStyle name="Normal 4 4 9 4" xfId="23827"/>
    <cellStyle name="Normal 4 5" xfId="316"/>
    <cellStyle name="Normal 4 5 10" xfId="9570"/>
    <cellStyle name="Normal 4 5 10 2" xfId="20403"/>
    <cellStyle name="Normal 4 5 10 2 2" xfId="41415"/>
    <cellStyle name="Normal 4 5 10 3" xfId="30582"/>
    <cellStyle name="Normal 4 5 11" xfId="10551"/>
    <cellStyle name="Normal 4 5 11 2" xfId="31563"/>
    <cellStyle name="Normal 4 5 12" xfId="11205"/>
    <cellStyle name="Normal 4 5 12 2" xfId="32217"/>
    <cellStyle name="Normal 4 5 13" xfId="21384"/>
    <cellStyle name="Normal 4 5 2" xfId="526"/>
    <cellStyle name="Normal 4 5 2 10" xfId="10716"/>
    <cellStyle name="Normal 4 5 2 10 2" xfId="31728"/>
    <cellStyle name="Normal 4 5 2 11" xfId="11370"/>
    <cellStyle name="Normal 4 5 2 11 2" xfId="32382"/>
    <cellStyle name="Normal 4 5 2 12" xfId="21549"/>
    <cellStyle name="Normal 4 5 2 2" xfId="856"/>
    <cellStyle name="Normal 4 5 2 2 2" xfId="2207"/>
    <cellStyle name="Normal 4 5 2 2 2 2" xfId="6806"/>
    <cellStyle name="Normal 4 5 2 2 2 2 2" xfId="17639"/>
    <cellStyle name="Normal 4 5 2 2 2 2 2 2" xfId="38651"/>
    <cellStyle name="Normal 4 5 2 2 2 2 3" xfId="27818"/>
    <cellStyle name="Normal 4 5 2 2 2 3" xfId="13040"/>
    <cellStyle name="Normal 4 5 2 2 2 3 2" xfId="34052"/>
    <cellStyle name="Normal 4 5 2 2 2 4" xfId="23219"/>
    <cellStyle name="Normal 4 5 2 2 3" xfId="3327"/>
    <cellStyle name="Normal 4 5 2 2 3 2" xfId="7926"/>
    <cellStyle name="Normal 4 5 2 2 3 2 2" xfId="18759"/>
    <cellStyle name="Normal 4 5 2 2 3 2 2 2" xfId="39771"/>
    <cellStyle name="Normal 4 5 2 2 3 2 3" xfId="28938"/>
    <cellStyle name="Normal 4 5 2 2 3 3" xfId="14160"/>
    <cellStyle name="Normal 4 5 2 2 3 3 2" xfId="35172"/>
    <cellStyle name="Normal 4 5 2 2 3 4" xfId="24339"/>
    <cellStyle name="Normal 4 5 2 2 4" xfId="4308"/>
    <cellStyle name="Normal 4 5 2 2 4 2" xfId="8907"/>
    <cellStyle name="Normal 4 5 2 2 4 2 2" xfId="19740"/>
    <cellStyle name="Normal 4 5 2 2 4 2 2 2" xfId="40752"/>
    <cellStyle name="Normal 4 5 2 2 4 2 3" xfId="29919"/>
    <cellStyle name="Normal 4 5 2 2 4 3" xfId="15141"/>
    <cellStyle name="Normal 4 5 2 2 4 3 2" xfId="36153"/>
    <cellStyle name="Normal 4 5 2 2 4 4" xfId="25320"/>
    <cellStyle name="Normal 4 5 2 2 5" xfId="5463"/>
    <cellStyle name="Normal 4 5 2 2 5 2" xfId="16296"/>
    <cellStyle name="Normal 4 5 2 2 5 2 2" xfId="37308"/>
    <cellStyle name="Normal 4 5 2 2 5 3" xfId="26475"/>
    <cellStyle name="Normal 4 5 2 2 6" xfId="10062"/>
    <cellStyle name="Normal 4 5 2 2 6 2" xfId="20895"/>
    <cellStyle name="Normal 4 5 2 2 6 2 2" xfId="41907"/>
    <cellStyle name="Normal 4 5 2 2 6 3" xfId="31074"/>
    <cellStyle name="Normal 4 5 2 2 7" xfId="11043"/>
    <cellStyle name="Normal 4 5 2 2 7 2" xfId="32055"/>
    <cellStyle name="Normal 4 5 2 2 8" xfId="11697"/>
    <cellStyle name="Normal 4 5 2 2 8 2" xfId="32709"/>
    <cellStyle name="Normal 4 5 2 2 9" xfId="21876"/>
    <cellStyle name="Normal 4 5 2 3" xfId="1186"/>
    <cellStyle name="Normal 4 5 2 3 2" xfId="2673"/>
    <cellStyle name="Normal 4 5 2 3 2 2" xfId="7272"/>
    <cellStyle name="Normal 4 5 2 3 2 2 2" xfId="18105"/>
    <cellStyle name="Normal 4 5 2 3 2 2 2 2" xfId="39117"/>
    <cellStyle name="Normal 4 5 2 3 2 2 3" xfId="28284"/>
    <cellStyle name="Normal 4 5 2 3 2 3" xfId="13506"/>
    <cellStyle name="Normal 4 5 2 3 2 3 2" xfId="34518"/>
    <cellStyle name="Normal 4 5 2 3 2 4" xfId="23685"/>
    <cellStyle name="Normal 4 5 2 3 3" xfId="3654"/>
    <cellStyle name="Normal 4 5 2 3 3 2" xfId="8253"/>
    <cellStyle name="Normal 4 5 2 3 3 2 2" xfId="19086"/>
    <cellStyle name="Normal 4 5 2 3 3 2 2 2" xfId="40098"/>
    <cellStyle name="Normal 4 5 2 3 3 2 3" xfId="29265"/>
    <cellStyle name="Normal 4 5 2 3 3 3" xfId="14487"/>
    <cellStyle name="Normal 4 5 2 3 3 3 2" xfId="35499"/>
    <cellStyle name="Normal 4 5 2 3 3 4" xfId="24666"/>
    <cellStyle name="Normal 4 5 2 3 4" xfId="4809"/>
    <cellStyle name="Normal 4 5 2 3 4 2" xfId="9408"/>
    <cellStyle name="Normal 4 5 2 3 4 2 2" xfId="20241"/>
    <cellStyle name="Normal 4 5 2 3 4 2 2 2" xfId="41253"/>
    <cellStyle name="Normal 4 5 2 3 4 2 3" xfId="30420"/>
    <cellStyle name="Normal 4 5 2 3 4 3" xfId="15642"/>
    <cellStyle name="Normal 4 5 2 3 4 3 2" xfId="36654"/>
    <cellStyle name="Normal 4 5 2 3 4 4" xfId="25821"/>
    <cellStyle name="Normal 4 5 2 3 5" xfId="5790"/>
    <cellStyle name="Normal 4 5 2 3 5 2" xfId="16623"/>
    <cellStyle name="Normal 4 5 2 3 5 2 2" xfId="37635"/>
    <cellStyle name="Normal 4 5 2 3 5 3" xfId="26802"/>
    <cellStyle name="Normal 4 5 2 3 6" xfId="10389"/>
    <cellStyle name="Normal 4 5 2 3 6 2" xfId="21222"/>
    <cellStyle name="Normal 4 5 2 3 6 2 2" xfId="42234"/>
    <cellStyle name="Normal 4 5 2 3 6 3" xfId="31401"/>
    <cellStyle name="Normal 4 5 2 3 7" xfId="12024"/>
    <cellStyle name="Normal 4 5 2 3 7 2" xfId="33036"/>
    <cellStyle name="Normal 4 5 2 3 8" xfId="22203"/>
    <cellStyle name="Normal 4 5 2 4" xfId="1516"/>
    <cellStyle name="Normal 4 5 2 4 2" xfId="6117"/>
    <cellStyle name="Normal 4 5 2 4 2 2" xfId="16950"/>
    <cellStyle name="Normal 4 5 2 4 2 2 2" xfId="37962"/>
    <cellStyle name="Normal 4 5 2 4 2 3" xfId="27129"/>
    <cellStyle name="Normal 4 5 2 4 3" xfId="12351"/>
    <cellStyle name="Normal 4 5 2 4 3 2" xfId="33363"/>
    <cellStyle name="Normal 4 5 2 4 4" xfId="22530"/>
    <cellStyle name="Normal 4 5 2 5" xfId="1880"/>
    <cellStyle name="Normal 4 5 2 5 2" xfId="6479"/>
    <cellStyle name="Normal 4 5 2 5 2 2" xfId="17312"/>
    <cellStyle name="Normal 4 5 2 5 2 2 2" xfId="38324"/>
    <cellStyle name="Normal 4 5 2 5 2 3" xfId="27491"/>
    <cellStyle name="Normal 4 5 2 5 3" xfId="12713"/>
    <cellStyle name="Normal 4 5 2 5 3 2" xfId="33725"/>
    <cellStyle name="Normal 4 5 2 5 4" xfId="22892"/>
    <cellStyle name="Normal 4 5 2 6" xfId="3000"/>
    <cellStyle name="Normal 4 5 2 6 2" xfId="7599"/>
    <cellStyle name="Normal 4 5 2 6 2 2" xfId="18432"/>
    <cellStyle name="Normal 4 5 2 6 2 2 2" xfId="39444"/>
    <cellStyle name="Normal 4 5 2 6 2 3" xfId="28611"/>
    <cellStyle name="Normal 4 5 2 6 3" xfId="13833"/>
    <cellStyle name="Normal 4 5 2 6 3 2" xfId="34845"/>
    <cellStyle name="Normal 4 5 2 6 4" xfId="24012"/>
    <cellStyle name="Normal 4 5 2 7" xfId="3981"/>
    <cellStyle name="Normal 4 5 2 7 2" xfId="8580"/>
    <cellStyle name="Normal 4 5 2 7 2 2" xfId="19413"/>
    <cellStyle name="Normal 4 5 2 7 2 2 2" xfId="40425"/>
    <cellStyle name="Normal 4 5 2 7 2 3" xfId="29592"/>
    <cellStyle name="Normal 4 5 2 7 3" xfId="14814"/>
    <cellStyle name="Normal 4 5 2 7 3 2" xfId="35826"/>
    <cellStyle name="Normal 4 5 2 7 4" xfId="24993"/>
    <cellStyle name="Normal 4 5 2 8" xfId="5136"/>
    <cellStyle name="Normal 4 5 2 8 2" xfId="15969"/>
    <cellStyle name="Normal 4 5 2 8 2 2" xfId="36981"/>
    <cellStyle name="Normal 4 5 2 8 3" xfId="26148"/>
    <cellStyle name="Normal 4 5 2 9" xfId="9735"/>
    <cellStyle name="Normal 4 5 2 9 2" xfId="20568"/>
    <cellStyle name="Normal 4 5 2 9 2 2" xfId="41580"/>
    <cellStyle name="Normal 4 5 2 9 3" xfId="30747"/>
    <cellStyle name="Normal 4 5 3" xfId="690"/>
    <cellStyle name="Normal 4 5 3 2" xfId="2042"/>
    <cellStyle name="Normal 4 5 3 2 2" xfId="6641"/>
    <cellStyle name="Normal 4 5 3 2 2 2" xfId="17474"/>
    <cellStyle name="Normal 4 5 3 2 2 2 2" xfId="38486"/>
    <cellStyle name="Normal 4 5 3 2 2 3" xfId="27653"/>
    <cellStyle name="Normal 4 5 3 2 3" xfId="12875"/>
    <cellStyle name="Normal 4 5 3 2 3 2" xfId="33887"/>
    <cellStyle name="Normal 4 5 3 2 4" xfId="23054"/>
    <cellStyle name="Normal 4 5 3 3" xfId="3162"/>
    <cellStyle name="Normal 4 5 3 3 2" xfId="7761"/>
    <cellStyle name="Normal 4 5 3 3 2 2" xfId="18594"/>
    <cellStyle name="Normal 4 5 3 3 2 2 2" xfId="39606"/>
    <cellStyle name="Normal 4 5 3 3 2 3" xfId="28773"/>
    <cellStyle name="Normal 4 5 3 3 3" xfId="13995"/>
    <cellStyle name="Normal 4 5 3 3 3 2" xfId="35007"/>
    <cellStyle name="Normal 4 5 3 3 4" xfId="24174"/>
    <cellStyle name="Normal 4 5 3 4" xfId="4143"/>
    <cellStyle name="Normal 4 5 3 4 2" xfId="8742"/>
    <cellStyle name="Normal 4 5 3 4 2 2" xfId="19575"/>
    <cellStyle name="Normal 4 5 3 4 2 2 2" xfId="40587"/>
    <cellStyle name="Normal 4 5 3 4 2 3" xfId="29754"/>
    <cellStyle name="Normal 4 5 3 4 3" xfId="14976"/>
    <cellStyle name="Normal 4 5 3 4 3 2" xfId="35988"/>
    <cellStyle name="Normal 4 5 3 4 4" xfId="25155"/>
    <cellStyle name="Normal 4 5 3 5" xfId="5298"/>
    <cellStyle name="Normal 4 5 3 5 2" xfId="16131"/>
    <cellStyle name="Normal 4 5 3 5 2 2" xfId="37143"/>
    <cellStyle name="Normal 4 5 3 5 3" xfId="26310"/>
    <cellStyle name="Normal 4 5 3 6" xfId="9897"/>
    <cellStyle name="Normal 4 5 3 6 2" xfId="20730"/>
    <cellStyle name="Normal 4 5 3 6 2 2" xfId="41742"/>
    <cellStyle name="Normal 4 5 3 6 3" xfId="30909"/>
    <cellStyle name="Normal 4 5 3 7" xfId="10878"/>
    <cellStyle name="Normal 4 5 3 7 2" xfId="31890"/>
    <cellStyle name="Normal 4 5 3 8" xfId="11532"/>
    <cellStyle name="Normal 4 5 3 8 2" xfId="32544"/>
    <cellStyle name="Normal 4 5 3 9" xfId="21711"/>
    <cellStyle name="Normal 4 5 4" xfId="1020"/>
    <cellStyle name="Normal 4 5 4 2" xfId="2372"/>
    <cellStyle name="Normal 4 5 4 2 2" xfId="6971"/>
    <cellStyle name="Normal 4 5 4 2 2 2" xfId="17804"/>
    <cellStyle name="Normal 4 5 4 2 2 2 2" xfId="38816"/>
    <cellStyle name="Normal 4 5 4 2 2 3" xfId="27983"/>
    <cellStyle name="Normal 4 5 4 2 3" xfId="13205"/>
    <cellStyle name="Normal 4 5 4 2 3 2" xfId="34217"/>
    <cellStyle name="Normal 4 5 4 2 4" xfId="23384"/>
    <cellStyle name="Normal 4 5 4 3" xfId="3489"/>
    <cellStyle name="Normal 4 5 4 3 2" xfId="8088"/>
    <cellStyle name="Normal 4 5 4 3 2 2" xfId="18921"/>
    <cellStyle name="Normal 4 5 4 3 2 2 2" xfId="39933"/>
    <cellStyle name="Normal 4 5 4 3 2 3" xfId="29100"/>
    <cellStyle name="Normal 4 5 4 3 3" xfId="14322"/>
    <cellStyle name="Normal 4 5 4 3 3 2" xfId="35334"/>
    <cellStyle name="Normal 4 5 4 3 4" xfId="24501"/>
    <cellStyle name="Normal 4 5 4 4" xfId="4473"/>
    <cellStyle name="Normal 4 5 4 4 2" xfId="9072"/>
    <cellStyle name="Normal 4 5 4 4 2 2" xfId="19905"/>
    <cellStyle name="Normal 4 5 4 4 2 2 2" xfId="40917"/>
    <cellStyle name="Normal 4 5 4 4 2 3" xfId="30084"/>
    <cellStyle name="Normal 4 5 4 4 3" xfId="15306"/>
    <cellStyle name="Normal 4 5 4 4 3 2" xfId="36318"/>
    <cellStyle name="Normal 4 5 4 4 4" xfId="25485"/>
    <cellStyle name="Normal 4 5 4 5" xfId="5625"/>
    <cellStyle name="Normal 4 5 4 5 2" xfId="16458"/>
    <cellStyle name="Normal 4 5 4 5 2 2" xfId="37470"/>
    <cellStyle name="Normal 4 5 4 5 3" xfId="26637"/>
    <cellStyle name="Normal 4 5 4 6" xfId="10224"/>
    <cellStyle name="Normal 4 5 4 6 2" xfId="21057"/>
    <cellStyle name="Normal 4 5 4 6 2 2" xfId="42069"/>
    <cellStyle name="Normal 4 5 4 6 3" xfId="31236"/>
    <cellStyle name="Normal 4 5 4 7" xfId="11859"/>
    <cellStyle name="Normal 4 5 4 7 2" xfId="32871"/>
    <cellStyle name="Normal 4 5 4 8" xfId="22038"/>
    <cellStyle name="Normal 4 5 5" xfId="1350"/>
    <cellStyle name="Normal 4 5 5 2" xfId="2540"/>
    <cellStyle name="Normal 4 5 5 2 2" xfId="7139"/>
    <cellStyle name="Normal 4 5 5 2 2 2" xfId="17972"/>
    <cellStyle name="Normal 4 5 5 2 2 2 2" xfId="38984"/>
    <cellStyle name="Normal 4 5 5 2 2 3" xfId="28151"/>
    <cellStyle name="Normal 4 5 5 2 3" xfId="13373"/>
    <cellStyle name="Normal 4 5 5 2 3 2" xfId="34385"/>
    <cellStyle name="Normal 4 5 5 2 4" xfId="23552"/>
    <cellStyle name="Normal 4 5 5 3" xfId="4641"/>
    <cellStyle name="Normal 4 5 5 3 2" xfId="9240"/>
    <cellStyle name="Normal 4 5 5 3 2 2" xfId="20073"/>
    <cellStyle name="Normal 4 5 5 3 2 2 2" xfId="41085"/>
    <cellStyle name="Normal 4 5 5 3 2 3" xfId="30252"/>
    <cellStyle name="Normal 4 5 5 3 3" xfId="15474"/>
    <cellStyle name="Normal 4 5 5 3 3 2" xfId="36486"/>
    <cellStyle name="Normal 4 5 5 3 4" xfId="25653"/>
    <cellStyle name="Normal 4 5 5 4" xfId="5952"/>
    <cellStyle name="Normal 4 5 5 4 2" xfId="16785"/>
    <cellStyle name="Normal 4 5 5 4 2 2" xfId="37797"/>
    <cellStyle name="Normal 4 5 5 4 3" xfId="26964"/>
    <cellStyle name="Normal 4 5 5 5" xfId="12186"/>
    <cellStyle name="Normal 4 5 5 5 2" xfId="33198"/>
    <cellStyle name="Normal 4 5 5 6" xfId="22365"/>
    <cellStyle name="Normal 4 5 6" xfId="1710"/>
    <cellStyle name="Normal 4 5 6 2" xfId="6309"/>
    <cellStyle name="Normal 4 5 6 2 2" xfId="17142"/>
    <cellStyle name="Normal 4 5 6 2 2 2" xfId="38154"/>
    <cellStyle name="Normal 4 5 6 2 3" xfId="27321"/>
    <cellStyle name="Normal 4 5 6 3" xfId="12543"/>
    <cellStyle name="Normal 4 5 6 3 2" xfId="33555"/>
    <cellStyle name="Normal 4 5 6 4" xfId="22722"/>
    <cellStyle name="Normal 4 5 7" xfId="2835"/>
    <cellStyle name="Normal 4 5 7 2" xfId="7434"/>
    <cellStyle name="Normal 4 5 7 2 2" xfId="18267"/>
    <cellStyle name="Normal 4 5 7 2 2 2" xfId="39279"/>
    <cellStyle name="Normal 4 5 7 2 3" xfId="28446"/>
    <cellStyle name="Normal 4 5 7 3" xfId="13668"/>
    <cellStyle name="Normal 4 5 7 3 2" xfId="34680"/>
    <cellStyle name="Normal 4 5 7 4" xfId="23847"/>
    <cellStyle name="Normal 4 5 8" xfId="3816"/>
    <cellStyle name="Normal 4 5 8 2" xfId="8415"/>
    <cellStyle name="Normal 4 5 8 2 2" xfId="19248"/>
    <cellStyle name="Normal 4 5 8 2 2 2" xfId="40260"/>
    <cellStyle name="Normal 4 5 8 2 3" xfId="29427"/>
    <cellStyle name="Normal 4 5 8 3" xfId="14649"/>
    <cellStyle name="Normal 4 5 8 3 2" xfId="35661"/>
    <cellStyle name="Normal 4 5 8 4" xfId="24828"/>
    <cellStyle name="Normal 4 5 9" xfId="4971"/>
    <cellStyle name="Normal 4 5 9 2" xfId="15804"/>
    <cellStyle name="Normal 4 5 9 2 2" xfId="36816"/>
    <cellStyle name="Normal 4 5 9 3" xfId="25983"/>
    <cellStyle name="Normal 4 6" xfId="370"/>
    <cellStyle name="Normal 4 6 10" xfId="9623"/>
    <cellStyle name="Normal 4 6 10 2" xfId="20456"/>
    <cellStyle name="Normal 4 6 10 2 2" xfId="41468"/>
    <cellStyle name="Normal 4 6 10 3" xfId="30635"/>
    <cellStyle name="Normal 4 6 11" xfId="10604"/>
    <cellStyle name="Normal 4 6 11 2" xfId="31616"/>
    <cellStyle name="Normal 4 6 12" xfId="11258"/>
    <cellStyle name="Normal 4 6 12 2" xfId="32270"/>
    <cellStyle name="Normal 4 6 13" xfId="21437"/>
    <cellStyle name="Normal 4 6 2" xfId="581"/>
    <cellStyle name="Normal 4 6 2 10" xfId="10769"/>
    <cellStyle name="Normal 4 6 2 10 2" xfId="31781"/>
    <cellStyle name="Normal 4 6 2 11" xfId="11423"/>
    <cellStyle name="Normal 4 6 2 11 2" xfId="32435"/>
    <cellStyle name="Normal 4 6 2 12" xfId="21602"/>
    <cellStyle name="Normal 4 6 2 2" xfId="911"/>
    <cellStyle name="Normal 4 6 2 2 2" xfId="2260"/>
    <cellStyle name="Normal 4 6 2 2 2 2" xfId="6859"/>
    <cellStyle name="Normal 4 6 2 2 2 2 2" xfId="17692"/>
    <cellStyle name="Normal 4 6 2 2 2 2 2 2" xfId="38704"/>
    <cellStyle name="Normal 4 6 2 2 2 2 3" xfId="27871"/>
    <cellStyle name="Normal 4 6 2 2 2 3" xfId="13093"/>
    <cellStyle name="Normal 4 6 2 2 2 3 2" xfId="34105"/>
    <cellStyle name="Normal 4 6 2 2 2 4" xfId="23272"/>
    <cellStyle name="Normal 4 6 2 2 3" xfId="3380"/>
    <cellStyle name="Normal 4 6 2 2 3 2" xfId="7979"/>
    <cellStyle name="Normal 4 6 2 2 3 2 2" xfId="18812"/>
    <cellStyle name="Normal 4 6 2 2 3 2 2 2" xfId="39824"/>
    <cellStyle name="Normal 4 6 2 2 3 2 3" xfId="28991"/>
    <cellStyle name="Normal 4 6 2 2 3 3" xfId="14213"/>
    <cellStyle name="Normal 4 6 2 2 3 3 2" xfId="35225"/>
    <cellStyle name="Normal 4 6 2 2 3 4" xfId="24392"/>
    <cellStyle name="Normal 4 6 2 2 4" xfId="4361"/>
    <cellStyle name="Normal 4 6 2 2 4 2" xfId="8960"/>
    <cellStyle name="Normal 4 6 2 2 4 2 2" xfId="19793"/>
    <cellStyle name="Normal 4 6 2 2 4 2 2 2" xfId="40805"/>
    <cellStyle name="Normal 4 6 2 2 4 2 3" xfId="29972"/>
    <cellStyle name="Normal 4 6 2 2 4 3" xfId="15194"/>
    <cellStyle name="Normal 4 6 2 2 4 3 2" xfId="36206"/>
    <cellStyle name="Normal 4 6 2 2 4 4" xfId="25373"/>
    <cellStyle name="Normal 4 6 2 2 5" xfId="5516"/>
    <cellStyle name="Normal 4 6 2 2 5 2" xfId="16349"/>
    <cellStyle name="Normal 4 6 2 2 5 2 2" xfId="37361"/>
    <cellStyle name="Normal 4 6 2 2 5 3" xfId="26528"/>
    <cellStyle name="Normal 4 6 2 2 6" xfId="10115"/>
    <cellStyle name="Normal 4 6 2 2 6 2" xfId="20948"/>
    <cellStyle name="Normal 4 6 2 2 6 2 2" xfId="41960"/>
    <cellStyle name="Normal 4 6 2 2 6 3" xfId="31127"/>
    <cellStyle name="Normal 4 6 2 2 7" xfId="11096"/>
    <cellStyle name="Normal 4 6 2 2 7 2" xfId="32108"/>
    <cellStyle name="Normal 4 6 2 2 8" xfId="11750"/>
    <cellStyle name="Normal 4 6 2 2 8 2" xfId="32762"/>
    <cellStyle name="Normal 4 6 2 2 9" xfId="21929"/>
    <cellStyle name="Normal 4 6 2 3" xfId="1241"/>
    <cellStyle name="Normal 4 6 2 3 2" xfId="2726"/>
    <cellStyle name="Normal 4 6 2 3 2 2" xfId="7325"/>
    <cellStyle name="Normal 4 6 2 3 2 2 2" xfId="18158"/>
    <cellStyle name="Normal 4 6 2 3 2 2 2 2" xfId="39170"/>
    <cellStyle name="Normal 4 6 2 3 2 2 3" xfId="28337"/>
    <cellStyle name="Normal 4 6 2 3 2 3" xfId="13559"/>
    <cellStyle name="Normal 4 6 2 3 2 3 2" xfId="34571"/>
    <cellStyle name="Normal 4 6 2 3 2 4" xfId="23738"/>
    <cellStyle name="Normal 4 6 2 3 3" xfId="3707"/>
    <cellStyle name="Normal 4 6 2 3 3 2" xfId="8306"/>
    <cellStyle name="Normal 4 6 2 3 3 2 2" xfId="19139"/>
    <cellStyle name="Normal 4 6 2 3 3 2 2 2" xfId="40151"/>
    <cellStyle name="Normal 4 6 2 3 3 2 3" xfId="29318"/>
    <cellStyle name="Normal 4 6 2 3 3 3" xfId="14540"/>
    <cellStyle name="Normal 4 6 2 3 3 3 2" xfId="35552"/>
    <cellStyle name="Normal 4 6 2 3 3 4" xfId="24719"/>
    <cellStyle name="Normal 4 6 2 3 4" xfId="4862"/>
    <cellStyle name="Normal 4 6 2 3 4 2" xfId="9461"/>
    <cellStyle name="Normal 4 6 2 3 4 2 2" xfId="20294"/>
    <cellStyle name="Normal 4 6 2 3 4 2 2 2" xfId="41306"/>
    <cellStyle name="Normal 4 6 2 3 4 2 3" xfId="30473"/>
    <cellStyle name="Normal 4 6 2 3 4 3" xfId="15695"/>
    <cellStyle name="Normal 4 6 2 3 4 3 2" xfId="36707"/>
    <cellStyle name="Normal 4 6 2 3 4 4" xfId="25874"/>
    <cellStyle name="Normal 4 6 2 3 5" xfId="5843"/>
    <cellStyle name="Normal 4 6 2 3 5 2" xfId="16676"/>
    <cellStyle name="Normal 4 6 2 3 5 2 2" xfId="37688"/>
    <cellStyle name="Normal 4 6 2 3 5 3" xfId="26855"/>
    <cellStyle name="Normal 4 6 2 3 6" xfId="10442"/>
    <cellStyle name="Normal 4 6 2 3 6 2" xfId="21275"/>
    <cellStyle name="Normal 4 6 2 3 6 2 2" xfId="42287"/>
    <cellStyle name="Normal 4 6 2 3 6 3" xfId="31454"/>
    <cellStyle name="Normal 4 6 2 3 7" xfId="12077"/>
    <cellStyle name="Normal 4 6 2 3 7 2" xfId="33089"/>
    <cellStyle name="Normal 4 6 2 3 8" xfId="22256"/>
    <cellStyle name="Normal 4 6 2 4" xfId="1571"/>
    <cellStyle name="Normal 4 6 2 4 2" xfId="6170"/>
    <cellStyle name="Normal 4 6 2 4 2 2" xfId="17003"/>
    <cellStyle name="Normal 4 6 2 4 2 2 2" xfId="38015"/>
    <cellStyle name="Normal 4 6 2 4 2 3" xfId="27182"/>
    <cellStyle name="Normal 4 6 2 4 3" xfId="12404"/>
    <cellStyle name="Normal 4 6 2 4 3 2" xfId="33416"/>
    <cellStyle name="Normal 4 6 2 4 4" xfId="22583"/>
    <cellStyle name="Normal 4 6 2 5" xfId="1933"/>
    <cellStyle name="Normal 4 6 2 5 2" xfId="6532"/>
    <cellStyle name="Normal 4 6 2 5 2 2" xfId="17365"/>
    <cellStyle name="Normal 4 6 2 5 2 2 2" xfId="38377"/>
    <cellStyle name="Normal 4 6 2 5 2 3" xfId="27544"/>
    <cellStyle name="Normal 4 6 2 5 3" xfId="12766"/>
    <cellStyle name="Normal 4 6 2 5 3 2" xfId="33778"/>
    <cellStyle name="Normal 4 6 2 5 4" xfId="22945"/>
    <cellStyle name="Normal 4 6 2 6" xfId="3053"/>
    <cellStyle name="Normal 4 6 2 6 2" xfId="7652"/>
    <cellStyle name="Normal 4 6 2 6 2 2" xfId="18485"/>
    <cellStyle name="Normal 4 6 2 6 2 2 2" xfId="39497"/>
    <cellStyle name="Normal 4 6 2 6 2 3" xfId="28664"/>
    <cellStyle name="Normal 4 6 2 6 3" xfId="13886"/>
    <cellStyle name="Normal 4 6 2 6 3 2" xfId="34898"/>
    <cellStyle name="Normal 4 6 2 6 4" xfId="24065"/>
    <cellStyle name="Normal 4 6 2 7" xfId="4034"/>
    <cellStyle name="Normal 4 6 2 7 2" xfId="8633"/>
    <cellStyle name="Normal 4 6 2 7 2 2" xfId="19466"/>
    <cellStyle name="Normal 4 6 2 7 2 2 2" xfId="40478"/>
    <cellStyle name="Normal 4 6 2 7 2 3" xfId="29645"/>
    <cellStyle name="Normal 4 6 2 7 3" xfId="14867"/>
    <cellStyle name="Normal 4 6 2 7 3 2" xfId="35879"/>
    <cellStyle name="Normal 4 6 2 7 4" xfId="25046"/>
    <cellStyle name="Normal 4 6 2 8" xfId="5189"/>
    <cellStyle name="Normal 4 6 2 8 2" xfId="16022"/>
    <cellStyle name="Normal 4 6 2 8 2 2" xfId="37034"/>
    <cellStyle name="Normal 4 6 2 8 3" xfId="26201"/>
    <cellStyle name="Normal 4 6 2 9" xfId="9788"/>
    <cellStyle name="Normal 4 6 2 9 2" xfId="20621"/>
    <cellStyle name="Normal 4 6 2 9 2 2" xfId="41633"/>
    <cellStyle name="Normal 4 6 2 9 3" xfId="30800"/>
    <cellStyle name="Normal 4 6 3" xfId="744"/>
    <cellStyle name="Normal 4 6 3 2" xfId="2095"/>
    <cellStyle name="Normal 4 6 3 2 2" xfId="6694"/>
    <cellStyle name="Normal 4 6 3 2 2 2" xfId="17527"/>
    <cellStyle name="Normal 4 6 3 2 2 2 2" xfId="38539"/>
    <cellStyle name="Normal 4 6 3 2 2 3" xfId="27706"/>
    <cellStyle name="Normal 4 6 3 2 3" xfId="12928"/>
    <cellStyle name="Normal 4 6 3 2 3 2" xfId="33940"/>
    <cellStyle name="Normal 4 6 3 2 4" xfId="23107"/>
    <cellStyle name="Normal 4 6 3 3" xfId="3215"/>
    <cellStyle name="Normal 4 6 3 3 2" xfId="7814"/>
    <cellStyle name="Normal 4 6 3 3 2 2" xfId="18647"/>
    <cellStyle name="Normal 4 6 3 3 2 2 2" xfId="39659"/>
    <cellStyle name="Normal 4 6 3 3 2 3" xfId="28826"/>
    <cellStyle name="Normal 4 6 3 3 3" xfId="14048"/>
    <cellStyle name="Normal 4 6 3 3 3 2" xfId="35060"/>
    <cellStyle name="Normal 4 6 3 3 4" xfId="24227"/>
    <cellStyle name="Normal 4 6 3 4" xfId="4196"/>
    <cellStyle name="Normal 4 6 3 4 2" xfId="8795"/>
    <cellStyle name="Normal 4 6 3 4 2 2" xfId="19628"/>
    <cellStyle name="Normal 4 6 3 4 2 2 2" xfId="40640"/>
    <cellStyle name="Normal 4 6 3 4 2 3" xfId="29807"/>
    <cellStyle name="Normal 4 6 3 4 3" xfId="15029"/>
    <cellStyle name="Normal 4 6 3 4 3 2" xfId="36041"/>
    <cellStyle name="Normal 4 6 3 4 4" xfId="25208"/>
    <cellStyle name="Normal 4 6 3 5" xfId="5351"/>
    <cellStyle name="Normal 4 6 3 5 2" xfId="16184"/>
    <cellStyle name="Normal 4 6 3 5 2 2" xfId="37196"/>
    <cellStyle name="Normal 4 6 3 5 3" xfId="26363"/>
    <cellStyle name="Normal 4 6 3 6" xfId="9950"/>
    <cellStyle name="Normal 4 6 3 6 2" xfId="20783"/>
    <cellStyle name="Normal 4 6 3 6 2 2" xfId="41795"/>
    <cellStyle name="Normal 4 6 3 6 3" xfId="30962"/>
    <cellStyle name="Normal 4 6 3 7" xfId="10931"/>
    <cellStyle name="Normal 4 6 3 7 2" xfId="31943"/>
    <cellStyle name="Normal 4 6 3 8" xfId="11585"/>
    <cellStyle name="Normal 4 6 3 8 2" xfId="32597"/>
    <cellStyle name="Normal 4 6 3 9" xfId="21764"/>
    <cellStyle name="Normal 4 6 4" xfId="1074"/>
    <cellStyle name="Normal 4 6 4 2" xfId="2425"/>
    <cellStyle name="Normal 4 6 4 2 2" xfId="7024"/>
    <cellStyle name="Normal 4 6 4 2 2 2" xfId="17857"/>
    <cellStyle name="Normal 4 6 4 2 2 2 2" xfId="38869"/>
    <cellStyle name="Normal 4 6 4 2 2 3" xfId="28036"/>
    <cellStyle name="Normal 4 6 4 2 3" xfId="13258"/>
    <cellStyle name="Normal 4 6 4 2 3 2" xfId="34270"/>
    <cellStyle name="Normal 4 6 4 2 4" xfId="23437"/>
    <cellStyle name="Normal 4 6 4 3" xfId="3542"/>
    <cellStyle name="Normal 4 6 4 3 2" xfId="8141"/>
    <cellStyle name="Normal 4 6 4 3 2 2" xfId="18974"/>
    <cellStyle name="Normal 4 6 4 3 2 2 2" xfId="39986"/>
    <cellStyle name="Normal 4 6 4 3 2 3" xfId="29153"/>
    <cellStyle name="Normal 4 6 4 3 3" xfId="14375"/>
    <cellStyle name="Normal 4 6 4 3 3 2" xfId="35387"/>
    <cellStyle name="Normal 4 6 4 3 4" xfId="24554"/>
    <cellStyle name="Normal 4 6 4 4" xfId="4526"/>
    <cellStyle name="Normal 4 6 4 4 2" xfId="9125"/>
    <cellStyle name="Normal 4 6 4 4 2 2" xfId="19958"/>
    <cellStyle name="Normal 4 6 4 4 2 2 2" xfId="40970"/>
    <cellStyle name="Normal 4 6 4 4 2 3" xfId="30137"/>
    <cellStyle name="Normal 4 6 4 4 3" xfId="15359"/>
    <cellStyle name="Normal 4 6 4 4 3 2" xfId="36371"/>
    <cellStyle name="Normal 4 6 4 4 4" xfId="25538"/>
    <cellStyle name="Normal 4 6 4 5" xfId="5678"/>
    <cellStyle name="Normal 4 6 4 5 2" xfId="16511"/>
    <cellStyle name="Normal 4 6 4 5 2 2" xfId="37523"/>
    <cellStyle name="Normal 4 6 4 5 3" xfId="26690"/>
    <cellStyle name="Normal 4 6 4 6" xfId="10277"/>
    <cellStyle name="Normal 4 6 4 6 2" xfId="21110"/>
    <cellStyle name="Normal 4 6 4 6 2 2" xfId="42122"/>
    <cellStyle name="Normal 4 6 4 6 3" xfId="31289"/>
    <cellStyle name="Normal 4 6 4 7" xfId="11912"/>
    <cellStyle name="Normal 4 6 4 7 2" xfId="32924"/>
    <cellStyle name="Normal 4 6 4 8" xfId="22091"/>
    <cellStyle name="Normal 4 6 5" xfId="1404"/>
    <cellStyle name="Normal 4 6 5 2" xfId="2593"/>
    <cellStyle name="Normal 4 6 5 2 2" xfId="7192"/>
    <cellStyle name="Normal 4 6 5 2 2 2" xfId="18025"/>
    <cellStyle name="Normal 4 6 5 2 2 2 2" xfId="39037"/>
    <cellStyle name="Normal 4 6 5 2 2 3" xfId="28204"/>
    <cellStyle name="Normal 4 6 5 2 3" xfId="13426"/>
    <cellStyle name="Normal 4 6 5 2 3 2" xfId="34438"/>
    <cellStyle name="Normal 4 6 5 2 4" xfId="23605"/>
    <cellStyle name="Normal 4 6 5 3" xfId="4694"/>
    <cellStyle name="Normal 4 6 5 3 2" xfId="9293"/>
    <cellStyle name="Normal 4 6 5 3 2 2" xfId="20126"/>
    <cellStyle name="Normal 4 6 5 3 2 2 2" xfId="41138"/>
    <cellStyle name="Normal 4 6 5 3 2 3" xfId="30305"/>
    <cellStyle name="Normal 4 6 5 3 3" xfId="15527"/>
    <cellStyle name="Normal 4 6 5 3 3 2" xfId="36539"/>
    <cellStyle name="Normal 4 6 5 3 4" xfId="25706"/>
    <cellStyle name="Normal 4 6 5 4" xfId="6005"/>
    <cellStyle name="Normal 4 6 5 4 2" xfId="16838"/>
    <cellStyle name="Normal 4 6 5 4 2 2" xfId="37850"/>
    <cellStyle name="Normal 4 6 5 4 3" xfId="27017"/>
    <cellStyle name="Normal 4 6 5 5" xfId="12239"/>
    <cellStyle name="Normal 4 6 5 5 2" xfId="33251"/>
    <cellStyle name="Normal 4 6 5 6" xfId="22418"/>
    <cellStyle name="Normal 4 6 6" xfId="1763"/>
    <cellStyle name="Normal 4 6 6 2" xfId="6362"/>
    <cellStyle name="Normal 4 6 6 2 2" xfId="17195"/>
    <cellStyle name="Normal 4 6 6 2 2 2" xfId="38207"/>
    <cellStyle name="Normal 4 6 6 2 3" xfId="27374"/>
    <cellStyle name="Normal 4 6 6 3" xfId="12596"/>
    <cellStyle name="Normal 4 6 6 3 2" xfId="33608"/>
    <cellStyle name="Normal 4 6 6 4" xfId="22775"/>
    <cellStyle name="Normal 4 6 7" xfId="2888"/>
    <cellStyle name="Normal 4 6 7 2" xfId="7487"/>
    <cellStyle name="Normal 4 6 7 2 2" xfId="18320"/>
    <cellStyle name="Normal 4 6 7 2 2 2" xfId="39332"/>
    <cellStyle name="Normal 4 6 7 2 3" xfId="28499"/>
    <cellStyle name="Normal 4 6 7 3" xfId="13721"/>
    <cellStyle name="Normal 4 6 7 3 2" xfId="34733"/>
    <cellStyle name="Normal 4 6 7 4" xfId="23900"/>
    <cellStyle name="Normal 4 6 8" xfId="3869"/>
    <cellStyle name="Normal 4 6 8 2" xfId="8468"/>
    <cellStyle name="Normal 4 6 8 2 2" xfId="19301"/>
    <cellStyle name="Normal 4 6 8 2 2 2" xfId="40313"/>
    <cellStyle name="Normal 4 6 8 2 3" xfId="29480"/>
    <cellStyle name="Normal 4 6 8 3" xfId="14702"/>
    <cellStyle name="Normal 4 6 8 3 2" xfId="35714"/>
    <cellStyle name="Normal 4 6 8 4" xfId="24881"/>
    <cellStyle name="Normal 4 6 9" xfId="5024"/>
    <cellStyle name="Normal 4 6 9 2" xfId="15857"/>
    <cellStyle name="Normal 4 6 9 2 2" xfId="36869"/>
    <cellStyle name="Normal 4 6 9 3" xfId="26036"/>
    <cellStyle name="Normal 4 7" xfId="470"/>
    <cellStyle name="Normal 4 7 10" xfId="10660"/>
    <cellStyle name="Normal 4 7 10 2" xfId="31672"/>
    <cellStyle name="Normal 4 7 11" xfId="11314"/>
    <cellStyle name="Normal 4 7 11 2" xfId="32326"/>
    <cellStyle name="Normal 4 7 12" xfId="21493"/>
    <cellStyle name="Normal 4 7 2" xfId="800"/>
    <cellStyle name="Normal 4 7 2 2" xfId="2151"/>
    <cellStyle name="Normal 4 7 2 2 2" xfId="6750"/>
    <cellStyle name="Normal 4 7 2 2 2 2" xfId="17583"/>
    <cellStyle name="Normal 4 7 2 2 2 2 2" xfId="38595"/>
    <cellStyle name="Normal 4 7 2 2 2 3" xfId="27762"/>
    <cellStyle name="Normal 4 7 2 2 3" xfId="12984"/>
    <cellStyle name="Normal 4 7 2 2 3 2" xfId="33996"/>
    <cellStyle name="Normal 4 7 2 2 4" xfId="23163"/>
    <cellStyle name="Normal 4 7 2 3" xfId="3271"/>
    <cellStyle name="Normal 4 7 2 3 2" xfId="7870"/>
    <cellStyle name="Normal 4 7 2 3 2 2" xfId="18703"/>
    <cellStyle name="Normal 4 7 2 3 2 2 2" xfId="39715"/>
    <cellStyle name="Normal 4 7 2 3 2 3" xfId="28882"/>
    <cellStyle name="Normal 4 7 2 3 3" xfId="14104"/>
    <cellStyle name="Normal 4 7 2 3 3 2" xfId="35116"/>
    <cellStyle name="Normal 4 7 2 3 4" xfId="24283"/>
    <cellStyle name="Normal 4 7 2 4" xfId="4252"/>
    <cellStyle name="Normal 4 7 2 4 2" xfId="8851"/>
    <cellStyle name="Normal 4 7 2 4 2 2" xfId="19684"/>
    <cellStyle name="Normal 4 7 2 4 2 2 2" xfId="40696"/>
    <cellStyle name="Normal 4 7 2 4 2 3" xfId="29863"/>
    <cellStyle name="Normal 4 7 2 4 3" xfId="15085"/>
    <cellStyle name="Normal 4 7 2 4 3 2" xfId="36097"/>
    <cellStyle name="Normal 4 7 2 4 4" xfId="25264"/>
    <cellStyle name="Normal 4 7 2 5" xfId="5407"/>
    <cellStyle name="Normal 4 7 2 5 2" xfId="16240"/>
    <cellStyle name="Normal 4 7 2 5 2 2" xfId="37252"/>
    <cellStyle name="Normal 4 7 2 5 3" xfId="26419"/>
    <cellStyle name="Normal 4 7 2 6" xfId="10006"/>
    <cellStyle name="Normal 4 7 2 6 2" xfId="20839"/>
    <cellStyle name="Normal 4 7 2 6 2 2" xfId="41851"/>
    <cellStyle name="Normal 4 7 2 6 3" xfId="31018"/>
    <cellStyle name="Normal 4 7 2 7" xfId="10987"/>
    <cellStyle name="Normal 4 7 2 7 2" xfId="31999"/>
    <cellStyle name="Normal 4 7 2 8" xfId="11641"/>
    <cellStyle name="Normal 4 7 2 8 2" xfId="32653"/>
    <cellStyle name="Normal 4 7 2 9" xfId="21820"/>
    <cellStyle name="Normal 4 7 3" xfId="1130"/>
    <cellStyle name="Normal 4 7 3 2" xfId="1642"/>
    <cellStyle name="Normal 4 7 3 2 2" xfId="6241"/>
    <cellStyle name="Normal 4 7 3 2 2 2" xfId="17074"/>
    <cellStyle name="Normal 4 7 3 2 2 2 2" xfId="38086"/>
    <cellStyle name="Normal 4 7 3 2 2 3" xfId="27253"/>
    <cellStyle name="Normal 4 7 3 2 3" xfId="12475"/>
    <cellStyle name="Normal 4 7 3 2 3 2" xfId="33487"/>
    <cellStyle name="Normal 4 7 3 2 4" xfId="22654"/>
    <cellStyle name="Normal 4 7 3 3" xfId="3598"/>
    <cellStyle name="Normal 4 7 3 3 2" xfId="8197"/>
    <cellStyle name="Normal 4 7 3 3 2 2" xfId="19030"/>
    <cellStyle name="Normal 4 7 3 3 2 2 2" xfId="40042"/>
    <cellStyle name="Normal 4 7 3 3 2 3" xfId="29209"/>
    <cellStyle name="Normal 4 7 3 3 3" xfId="14431"/>
    <cellStyle name="Normal 4 7 3 3 3 2" xfId="35443"/>
    <cellStyle name="Normal 4 7 3 3 4" xfId="24610"/>
    <cellStyle name="Normal 4 7 3 4" xfId="4753"/>
    <cellStyle name="Normal 4 7 3 4 2" xfId="9352"/>
    <cellStyle name="Normal 4 7 3 4 2 2" xfId="20185"/>
    <cellStyle name="Normal 4 7 3 4 2 2 2" xfId="41197"/>
    <cellStyle name="Normal 4 7 3 4 2 3" xfId="30364"/>
    <cellStyle name="Normal 4 7 3 4 3" xfId="15586"/>
    <cellStyle name="Normal 4 7 3 4 3 2" xfId="36598"/>
    <cellStyle name="Normal 4 7 3 4 4" xfId="25765"/>
    <cellStyle name="Normal 4 7 3 5" xfId="5734"/>
    <cellStyle name="Normal 4 7 3 5 2" xfId="16567"/>
    <cellStyle name="Normal 4 7 3 5 2 2" xfId="37579"/>
    <cellStyle name="Normal 4 7 3 5 3" xfId="26746"/>
    <cellStyle name="Normal 4 7 3 6" xfId="10333"/>
    <cellStyle name="Normal 4 7 3 6 2" xfId="21166"/>
    <cellStyle name="Normal 4 7 3 6 2 2" xfId="42178"/>
    <cellStyle name="Normal 4 7 3 6 3" xfId="31345"/>
    <cellStyle name="Normal 4 7 3 7" xfId="11968"/>
    <cellStyle name="Normal 4 7 3 7 2" xfId="32980"/>
    <cellStyle name="Normal 4 7 3 8" xfId="22147"/>
    <cellStyle name="Normal 4 7 4" xfId="1460"/>
    <cellStyle name="Normal 4 7 4 2" xfId="6061"/>
    <cellStyle name="Normal 4 7 4 2 2" xfId="16894"/>
    <cellStyle name="Normal 4 7 4 2 2 2" xfId="37906"/>
    <cellStyle name="Normal 4 7 4 2 3" xfId="27073"/>
    <cellStyle name="Normal 4 7 4 3" xfId="12295"/>
    <cellStyle name="Normal 4 7 4 3 2" xfId="33307"/>
    <cellStyle name="Normal 4 7 4 4" xfId="22474"/>
    <cellStyle name="Normal 4 7 5" xfId="1824"/>
    <cellStyle name="Normal 4 7 5 2" xfId="6423"/>
    <cellStyle name="Normal 4 7 5 2 2" xfId="17256"/>
    <cellStyle name="Normal 4 7 5 2 2 2" xfId="38268"/>
    <cellStyle name="Normal 4 7 5 2 3" xfId="27435"/>
    <cellStyle name="Normal 4 7 5 3" xfId="12657"/>
    <cellStyle name="Normal 4 7 5 3 2" xfId="33669"/>
    <cellStyle name="Normal 4 7 5 4" xfId="22836"/>
    <cellStyle name="Normal 4 7 6" xfId="2944"/>
    <cellStyle name="Normal 4 7 6 2" xfId="7543"/>
    <cellStyle name="Normal 4 7 6 2 2" xfId="18376"/>
    <cellStyle name="Normal 4 7 6 2 2 2" xfId="39388"/>
    <cellStyle name="Normal 4 7 6 2 3" xfId="28555"/>
    <cellStyle name="Normal 4 7 6 3" xfId="13777"/>
    <cellStyle name="Normal 4 7 6 3 2" xfId="34789"/>
    <cellStyle name="Normal 4 7 6 4" xfId="23956"/>
    <cellStyle name="Normal 4 7 7" xfId="3925"/>
    <cellStyle name="Normal 4 7 7 2" xfId="8524"/>
    <cellStyle name="Normal 4 7 7 2 2" xfId="19357"/>
    <cellStyle name="Normal 4 7 7 2 2 2" xfId="40369"/>
    <cellStyle name="Normal 4 7 7 2 3" xfId="29536"/>
    <cellStyle name="Normal 4 7 7 3" xfId="14758"/>
    <cellStyle name="Normal 4 7 7 3 2" xfId="35770"/>
    <cellStyle name="Normal 4 7 7 4" xfId="24937"/>
    <cellStyle name="Normal 4 7 8" xfId="5080"/>
    <cellStyle name="Normal 4 7 8 2" xfId="15913"/>
    <cellStyle name="Normal 4 7 8 2 2" xfId="36925"/>
    <cellStyle name="Normal 4 7 8 3" xfId="26092"/>
    <cellStyle name="Normal 4 7 9" xfId="9679"/>
    <cellStyle name="Normal 4 7 9 2" xfId="20512"/>
    <cellStyle name="Normal 4 7 9 2 2" xfId="41524"/>
    <cellStyle name="Normal 4 7 9 3" xfId="30691"/>
    <cellStyle name="Normal 4 8" xfId="634"/>
    <cellStyle name="Normal 4 8 2" xfId="1986"/>
    <cellStyle name="Normal 4 8 2 2" xfId="6585"/>
    <cellStyle name="Normal 4 8 2 2 2" xfId="17418"/>
    <cellStyle name="Normal 4 8 2 2 2 2" xfId="38430"/>
    <cellStyle name="Normal 4 8 2 2 3" xfId="27597"/>
    <cellStyle name="Normal 4 8 2 3" xfId="12819"/>
    <cellStyle name="Normal 4 8 2 3 2" xfId="33831"/>
    <cellStyle name="Normal 4 8 2 4" xfId="22998"/>
    <cellStyle name="Normal 4 8 3" xfId="3106"/>
    <cellStyle name="Normal 4 8 3 2" xfId="7705"/>
    <cellStyle name="Normal 4 8 3 2 2" xfId="18538"/>
    <cellStyle name="Normal 4 8 3 2 2 2" xfId="39550"/>
    <cellStyle name="Normal 4 8 3 2 3" xfId="28717"/>
    <cellStyle name="Normal 4 8 3 3" xfId="13939"/>
    <cellStyle name="Normal 4 8 3 3 2" xfId="34951"/>
    <cellStyle name="Normal 4 8 3 4" xfId="24118"/>
    <cellStyle name="Normal 4 8 4" xfId="4087"/>
    <cellStyle name="Normal 4 8 4 2" xfId="8686"/>
    <cellStyle name="Normal 4 8 4 2 2" xfId="19519"/>
    <cellStyle name="Normal 4 8 4 2 2 2" xfId="40531"/>
    <cellStyle name="Normal 4 8 4 2 3" xfId="29698"/>
    <cellStyle name="Normal 4 8 4 3" xfId="14920"/>
    <cellStyle name="Normal 4 8 4 3 2" xfId="35932"/>
    <cellStyle name="Normal 4 8 4 4" xfId="25099"/>
    <cellStyle name="Normal 4 8 5" xfId="5242"/>
    <cellStyle name="Normal 4 8 5 2" xfId="16075"/>
    <cellStyle name="Normal 4 8 5 2 2" xfId="37087"/>
    <cellStyle name="Normal 4 8 5 3" xfId="26254"/>
    <cellStyle name="Normal 4 8 6" xfId="9841"/>
    <cellStyle name="Normal 4 8 6 2" xfId="20674"/>
    <cellStyle name="Normal 4 8 6 2 2" xfId="41686"/>
    <cellStyle name="Normal 4 8 6 3" xfId="30853"/>
    <cellStyle name="Normal 4 8 7" xfId="10822"/>
    <cellStyle name="Normal 4 8 7 2" xfId="31834"/>
    <cellStyle name="Normal 4 8 8" xfId="11476"/>
    <cellStyle name="Normal 4 8 8 2" xfId="32488"/>
    <cellStyle name="Normal 4 8 9" xfId="21655"/>
    <cellStyle name="Normal 4 9" xfId="964"/>
    <cellStyle name="Normal 4 9 2" xfId="2316"/>
    <cellStyle name="Normal 4 9 2 2" xfId="6915"/>
    <cellStyle name="Normal 4 9 2 2 2" xfId="17748"/>
    <cellStyle name="Normal 4 9 2 2 2 2" xfId="38760"/>
    <cellStyle name="Normal 4 9 2 2 3" xfId="27927"/>
    <cellStyle name="Normal 4 9 2 3" xfId="13149"/>
    <cellStyle name="Normal 4 9 2 3 2" xfId="34161"/>
    <cellStyle name="Normal 4 9 2 4" xfId="23328"/>
    <cellStyle name="Normal 4 9 3" xfId="3433"/>
    <cellStyle name="Normal 4 9 3 2" xfId="8032"/>
    <cellStyle name="Normal 4 9 3 2 2" xfId="18865"/>
    <cellStyle name="Normal 4 9 3 2 2 2" xfId="39877"/>
    <cellStyle name="Normal 4 9 3 2 3" xfId="29044"/>
    <cellStyle name="Normal 4 9 3 3" xfId="14266"/>
    <cellStyle name="Normal 4 9 3 3 2" xfId="35278"/>
    <cellStyle name="Normal 4 9 3 4" xfId="24445"/>
    <cellStyle name="Normal 4 9 4" xfId="4417"/>
    <cellStyle name="Normal 4 9 4 2" xfId="9016"/>
    <cellStyle name="Normal 4 9 4 2 2" xfId="19849"/>
    <cellStyle name="Normal 4 9 4 2 2 2" xfId="40861"/>
    <cellStyle name="Normal 4 9 4 2 3" xfId="30028"/>
    <cellStyle name="Normal 4 9 4 3" xfId="15250"/>
    <cellStyle name="Normal 4 9 4 3 2" xfId="36262"/>
    <cellStyle name="Normal 4 9 4 4" xfId="25429"/>
    <cellStyle name="Normal 4 9 5" xfId="5569"/>
    <cellStyle name="Normal 4 9 5 2" xfId="16402"/>
    <cellStyle name="Normal 4 9 5 2 2" xfId="37414"/>
    <cellStyle name="Normal 4 9 5 3" xfId="26581"/>
    <cellStyle name="Normal 4 9 6" xfId="10168"/>
    <cellStyle name="Normal 4 9 6 2" xfId="21001"/>
    <cellStyle name="Normal 4 9 6 2 2" xfId="42013"/>
    <cellStyle name="Normal 4 9 6 3" xfId="31180"/>
    <cellStyle name="Normal 4 9 7" xfId="11803"/>
    <cellStyle name="Normal 4 9 7 2" xfId="32815"/>
    <cellStyle name="Normal 4 9 8" xfId="21982"/>
    <cellStyle name="Normal 5" xfId="418"/>
    <cellStyle name="Normal 5 10" xfId="10651"/>
    <cellStyle name="Normal 5 10 2" xfId="31663"/>
    <cellStyle name="Normal 5 11" xfId="11305"/>
    <cellStyle name="Normal 5 11 2" xfId="32317"/>
    <cellStyle name="Normal 5 12" xfId="21484"/>
    <cellStyle name="Normal 5 2" xfId="791"/>
    <cellStyle name="Normal 5 2 2" xfId="2142"/>
    <cellStyle name="Normal 5 2 2 2" xfId="6741"/>
    <cellStyle name="Normal 5 2 2 2 2" xfId="17574"/>
    <cellStyle name="Normal 5 2 2 2 2 2" xfId="38586"/>
    <cellStyle name="Normal 5 2 2 2 3" xfId="27753"/>
    <cellStyle name="Normal 5 2 2 3" xfId="12975"/>
    <cellStyle name="Normal 5 2 2 3 2" xfId="33987"/>
    <cellStyle name="Normal 5 2 2 4" xfId="23154"/>
    <cellStyle name="Normal 5 2 3" xfId="3262"/>
    <cellStyle name="Normal 5 2 3 2" xfId="7861"/>
    <cellStyle name="Normal 5 2 3 2 2" xfId="18694"/>
    <cellStyle name="Normal 5 2 3 2 2 2" xfId="39706"/>
    <cellStyle name="Normal 5 2 3 2 3" xfId="28873"/>
    <cellStyle name="Normal 5 2 3 3" xfId="14095"/>
    <cellStyle name="Normal 5 2 3 3 2" xfId="35107"/>
    <cellStyle name="Normal 5 2 3 4" xfId="24274"/>
    <cellStyle name="Normal 5 2 4" xfId="4243"/>
    <cellStyle name="Normal 5 2 4 2" xfId="8842"/>
    <cellStyle name="Normal 5 2 4 2 2" xfId="19675"/>
    <cellStyle name="Normal 5 2 4 2 2 2" xfId="40687"/>
    <cellStyle name="Normal 5 2 4 2 3" xfId="29854"/>
    <cellStyle name="Normal 5 2 4 3" xfId="15076"/>
    <cellStyle name="Normal 5 2 4 3 2" xfId="36088"/>
    <cellStyle name="Normal 5 2 4 4" xfId="25255"/>
    <cellStyle name="Normal 5 2 5" xfId="5398"/>
    <cellStyle name="Normal 5 2 5 2" xfId="16231"/>
    <cellStyle name="Normal 5 2 5 2 2" xfId="37243"/>
    <cellStyle name="Normal 5 2 5 3" xfId="26410"/>
    <cellStyle name="Normal 5 2 6" xfId="9997"/>
    <cellStyle name="Normal 5 2 6 2" xfId="20830"/>
    <cellStyle name="Normal 5 2 6 2 2" xfId="41842"/>
    <cellStyle name="Normal 5 2 6 3" xfId="31009"/>
    <cellStyle name="Normal 5 2 7" xfId="10978"/>
    <cellStyle name="Normal 5 2 7 2" xfId="31990"/>
    <cellStyle name="Normal 5 2 8" xfId="11632"/>
    <cellStyle name="Normal 5 2 8 2" xfId="32644"/>
    <cellStyle name="Normal 5 2 9" xfId="21811"/>
    <cellStyle name="Normal 5 3" xfId="1121"/>
    <cellStyle name="Normal 5 3 2" xfId="1647"/>
    <cellStyle name="Normal 5 3 2 2" xfId="6246"/>
    <cellStyle name="Normal 5 3 2 2 2" xfId="17079"/>
    <cellStyle name="Normal 5 3 2 2 2 2" xfId="38091"/>
    <cellStyle name="Normal 5 3 2 2 3" xfId="27258"/>
    <cellStyle name="Normal 5 3 2 3" xfId="12480"/>
    <cellStyle name="Normal 5 3 2 3 2" xfId="33492"/>
    <cellStyle name="Normal 5 3 2 4" xfId="22659"/>
    <cellStyle name="Normal 5 3 3" xfId="3589"/>
    <cellStyle name="Normal 5 3 3 2" xfId="8188"/>
    <cellStyle name="Normal 5 3 3 2 2" xfId="19021"/>
    <cellStyle name="Normal 5 3 3 2 2 2" xfId="40033"/>
    <cellStyle name="Normal 5 3 3 2 3" xfId="29200"/>
    <cellStyle name="Normal 5 3 3 3" xfId="14422"/>
    <cellStyle name="Normal 5 3 3 3 2" xfId="35434"/>
    <cellStyle name="Normal 5 3 3 4" xfId="24601"/>
    <cellStyle name="Normal 5 3 4" xfId="4745"/>
    <cellStyle name="Normal 5 3 4 2" xfId="9344"/>
    <cellStyle name="Normal 5 3 4 2 2" xfId="20177"/>
    <cellStyle name="Normal 5 3 4 2 2 2" xfId="41189"/>
    <cellStyle name="Normal 5 3 4 2 3" xfId="30356"/>
    <cellStyle name="Normal 5 3 4 3" xfId="15578"/>
    <cellStyle name="Normal 5 3 4 3 2" xfId="36590"/>
    <cellStyle name="Normal 5 3 4 4" xfId="25757"/>
    <cellStyle name="Normal 5 3 5" xfId="5725"/>
    <cellStyle name="Normal 5 3 5 2" xfId="16558"/>
    <cellStyle name="Normal 5 3 5 2 2" xfId="37570"/>
    <cellStyle name="Normal 5 3 5 3" xfId="26737"/>
    <cellStyle name="Normal 5 3 6" xfId="10324"/>
    <cellStyle name="Normal 5 3 6 2" xfId="21157"/>
    <cellStyle name="Normal 5 3 6 2 2" xfId="42169"/>
    <cellStyle name="Normal 5 3 6 3" xfId="31336"/>
    <cellStyle name="Normal 5 3 7" xfId="11959"/>
    <cellStyle name="Normal 5 3 7 2" xfId="32971"/>
    <cellStyle name="Normal 5 3 8" xfId="22138"/>
    <cellStyle name="Normal 5 4" xfId="1451"/>
    <cellStyle name="Normal 5 4 2" xfId="6052"/>
    <cellStyle name="Normal 5 4 2 2" xfId="16885"/>
    <cellStyle name="Normal 5 4 2 2 2" xfId="37897"/>
    <cellStyle name="Normal 5 4 2 3" xfId="27064"/>
    <cellStyle name="Normal 5 4 3" xfId="12286"/>
    <cellStyle name="Normal 5 4 3 2" xfId="33298"/>
    <cellStyle name="Normal 5 4 4" xfId="22465"/>
    <cellStyle name="Normal 5 5" xfId="1810"/>
    <cellStyle name="Normal 5 5 2" xfId="6409"/>
    <cellStyle name="Normal 5 5 2 2" xfId="17242"/>
    <cellStyle name="Normal 5 5 2 2 2" xfId="38254"/>
    <cellStyle name="Normal 5 5 2 3" xfId="27421"/>
    <cellStyle name="Normal 5 5 3" xfId="12643"/>
    <cellStyle name="Normal 5 5 3 2" xfId="33655"/>
    <cellStyle name="Normal 5 5 4" xfId="22822"/>
    <cellStyle name="Normal 5 6" xfId="2935"/>
    <cellStyle name="Normal 5 6 2" xfId="7534"/>
    <cellStyle name="Normal 5 6 2 2" xfId="18367"/>
    <cellStyle name="Normal 5 6 2 2 2" xfId="39379"/>
    <cellStyle name="Normal 5 6 2 3" xfId="28546"/>
    <cellStyle name="Normal 5 6 3" xfId="13768"/>
    <cellStyle name="Normal 5 6 3 2" xfId="34780"/>
    <cellStyle name="Normal 5 6 4" xfId="23947"/>
    <cellStyle name="Normal 5 7" xfId="3916"/>
    <cellStyle name="Normal 5 7 2" xfId="8515"/>
    <cellStyle name="Normal 5 7 2 2" xfId="19348"/>
    <cellStyle name="Normal 5 7 2 2 2" xfId="40360"/>
    <cellStyle name="Normal 5 7 2 3" xfId="29527"/>
    <cellStyle name="Normal 5 7 3" xfId="14749"/>
    <cellStyle name="Normal 5 7 3 2" xfId="35761"/>
    <cellStyle name="Normal 5 7 4" xfId="24928"/>
    <cellStyle name="Normal 5 8" xfId="5071"/>
    <cellStyle name="Normal 5 8 2" xfId="15904"/>
    <cellStyle name="Normal 5 8 2 2" xfId="36916"/>
    <cellStyle name="Normal 5 8 3" xfId="26083"/>
    <cellStyle name="Normal 5 9" xfId="9670"/>
    <cellStyle name="Normal 5 9 2" xfId="20503"/>
    <cellStyle name="Normal 5 9 2 2" xfId="41515"/>
    <cellStyle name="Normal 5 9 3" xfId="30682"/>
    <cellStyle name="Normal 6" xfId="2307"/>
    <cellStyle name="Normal 6 2" xfId="4408"/>
    <cellStyle name="Normal 6 2 2" xfId="9007"/>
    <cellStyle name="Normal 6 2 2 2" xfId="19840"/>
    <cellStyle name="Normal 6 2 2 2 2" xfId="40852"/>
    <cellStyle name="Normal 6 2 2 3" xfId="30019"/>
    <cellStyle name="Normal 6 2 3" xfId="15241"/>
    <cellStyle name="Normal 6 2 3 2" xfId="36253"/>
    <cellStyle name="Normal 6 2 4" xfId="25420"/>
    <cellStyle name="Normal 6 3" xfId="6906"/>
    <cellStyle name="Normal 6 3 2" xfId="17739"/>
    <cellStyle name="Normal 6 3 2 2" xfId="38751"/>
    <cellStyle name="Normal 6 3 3" xfId="27918"/>
    <cellStyle name="Normal 6 4" xfId="13140"/>
    <cellStyle name="Normal 6 4 2" xfId="34152"/>
    <cellStyle name="Normal 6 5" xfId="23319"/>
    <cellStyle name="Normal 7" xfId="2475"/>
    <cellStyle name="Normal 7 2" xfId="4576"/>
    <cellStyle name="Normal 7 2 2" xfId="9175"/>
    <cellStyle name="Normal 7 2 2 2" xfId="20008"/>
    <cellStyle name="Normal 7 2 2 2 2" xfId="41020"/>
    <cellStyle name="Normal 7 2 2 3" xfId="30187"/>
    <cellStyle name="Normal 7 2 3" xfId="15409"/>
    <cellStyle name="Normal 7 2 3 2" xfId="36421"/>
    <cellStyle name="Normal 7 2 4" xfId="25588"/>
    <cellStyle name="Normal 7 3" xfId="7074"/>
    <cellStyle name="Normal 7 3 2" xfId="17907"/>
    <cellStyle name="Normal 7 3 2 2" xfId="38919"/>
    <cellStyle name="Normal 7 3 3" xfId="28086"/>
    <cellStyle name="Normal 7 4" xfId="13308"/>
    <cellStyle name="Normal 7 4 2" xfId="34320"/>
    <cellStyle name="Normal 7 5" xfId="23487"/>
    <cellStyle name="Notas" xfId="199" builtinId="10" customBuiltin="1"/>
    <cellStyle name="Notas 1" xfId="200"/>
    <cellStyle name="Notas 2" xfId="201"/>
    <cellStyle name="Notas 3" xfId="202"/>
    <cellStyle name="Notas 4" xfId="203"/>
    <cellStyle name="Notas 5" xfId="204"/>
    <cellStyle name="Notas 6" xfId="454"/>
    <cellStyle name="Porcentaje" xfId="253" builtinId="5"/>
    <cellStyle name="Porcentaje 2" xfId="255"/>
    <cellStyle name="Porcentaje 2 10" xfId="308"/>
    <cellStyle name="Porcentaje 2 10 10" xfId="9562"/>
    <cellStyle name="Porcentaje 2 10 10 2" xfId="20395"/>
    <cellStyle name="Porcentaje 2 10 10 2 2" xfId="41407"/>
    <cellStyle name="Porcentaje 2 10 10 3" xfId="30574"/>
    <cellStyle name="Porcentaje 2 10 11" xfId="10543"/>
    <cellStyle name="Porcentaje 2 10 11 2" xfId="31555"/>
    <cellStyle name="Porcentaje 2 10 12" xfId="11197"/>
    <cellStyle name="Porcentaje 2 10 12 2" xfId="32209"/>
    <cellStyle name="Porcentaje 2 10 13" xfId="21376"/>
    <cellStyle name="Porcentaje 2 10 2" xfId="518"/>
    <cellStyle name="Porcentaje 2 10 2 10" xfId="10708"/>
    <cellStyle name="Porcentaje 2 10 2 10 2" xfId="31720"/>
    <cellStyle name="Porcentaje 2 10 2 11" xfId="11362"/>
    <cellStyle name="Porcentaje 2 10 2 11 2" xfId="32374"/>
    <cellStyle name="Porcentaje 2 10 2 12" xfId="21541"/>
    <cellStyle name="Porcentaje 2 10 2 2" xfId="848"/>
    <cellStyle name="Porcentaje 2 10 2 2 2" xfId="2199"/>
    <cellStyle name="Porcentaje 2 10 2 2 2 2" xfId="6798"/>
    <cellStyle name="Porcentaje 2 10 2 2 2 2 2" xfId="17631"/>
    <cellStyle name="Porcentaje 2 10 2 2 2 2 2 2" xfId="38643"/>
    <cellStyle name="Porcentaje 2 10 2 2 2 2 3" xfId="27810"/>
    <cellStyle name="Porcentaje 2 10 2 2 2 3" xfId="13032"/>
    <cellStyle name="Porcentaje 2 10 2 2 2 3 2" xfId="34044"/>
    <cellStyle name="Porcentaje 2 10 2 2 2 4" xfId="23211"/>
    <cellStyle name="Porcentaje 2 10 2 2 3" xfId="3319"/>
    <cellStyle name="Porcentaje 2 10 2 2 3 2" xfId="7918"/>
    <cellStyle name="Porcentaje 2 10 2 2 3 2 2" xfId="18751"/>
    <cellStyle name="Porcentaje 2 10 2 2 3 2 2 2" xfId="39763"/>
    <cellStyle name="Porcentaje 2 10 2 2 3 2 3" xfId="28930"/>
    <cellStyle name="Porcentaje 2 10 2 2 3 3" xfId="14152"/>
    <cellStyle name="Porcentaje 2 10 2 2 3 3 2" xfId="35164"/>
    <cellStyle name="Porcentaje 2 10 2 2 3 4" xfId="24331"/>
    <cellStyle name="Porcentaje 2 10 2 2 4" xfId="4300"/>
    <cellStyle name="Porcentaje 2 10 2 2 4 2" xfId="8899"/>
    <cellStyle name="Porcentaje 2 10 2 2 4 2 2" xfId="19732"/>
    <cellStyle name="Porcentaje 2 10 2 2 4 2 2 2" xfId="40744"/>
    <cellStyle name="Porcentaje 2 10 2 2 4 2 3" xfId="29911"/>
    <cellStyle name="Porcentaje 2 10 2 2 4 3" xfId="15133"/>
    <cellStyle name="Porcentaje 2 10 2 2 4 3 2" xfId="36145"/>
    <cellStyle name="Porcentaje 2 10 2 2 4 4" xfId="25312"/>
    <cellStyle name="Porcentaje 2 10 2 2 5" xfId="5455"/>
    <cellStyle name="Porcentaje 2 10 2 2 5 2" xfId="16288"/>
    <cellStyle name="Porcentaje 2 10 2 2 5 2 2" xfId="37300"/>
    <cellStyle name="Porcentaje 2 10 2 2 5 3" xfId="26467"/>
    <cellStyle name="Porcentaje 2 10 2 2 6" xfId="10054"/>
    <cellStyle name="Porcentaje 2 10 2 2 6 2" xfId="20887"/>
    <cellStyle name="Porcentaje 2 10 2 2 6 2 2" xfId="41899"/>
    <cellStyle name="Porcentaje 2 10 2 2 6 3" xfId="31066"/>
    <cellStyle name="Porcentaje 2 10 2 2 7" xfId="11035"/>
    <cellStyle name="Porcentaje 2 10 2 2 7 2" xfId="32047"/>
    <cellStyle name="Porcentaje 2 10 2 2 8" xfId="11689"/>
    <cellStyle name="Porcentaje 2 10 2 2 8 2" xfId="32701"/>
    <cellStyle name="Porcentaje 2 10 2 2 9" xfId="21868"/>
    <cellStyle name="Porcentaje 2 10 2 3" xfId="1178"/>
    <cellStyle name="Porcentaje 2 10 2 3 2" xfId="2665"/>
    <cellStyle name="Porcentaje 2 10 2 3 2 2" xfId="7264"/>
    <cellStyle name="Porcentaje 2 10 2 3 2 2 2" xfId="18097"/>
    <cellStyle name="Porcentaje 2 10 2 3 2 2 2 2" xfId="39109"/>
    <cellStyle name="Porcentaje 2 10 2 3 2 2 3" xfId="28276"/>
    <cellStyle name="Porcentaje 2 10 2 3 2 3" xfId="13498"/>
    <cellStyle name="Porcentaje 2 10 2 3 2 3 2" xfId="34510"/>
    <cellStyle name="Porcentaje 2 10 2 3 2 4" xfId="23677"/>
    <cellStyle name="Porcentaje 2 10 2 3 3" xfId="3646"/>
    <cellStyle name="Porcentaje 2 10 2 3 3 2" xfId="8245"/>
    <cellStyle name="Porcentaje 2 10 2 3 3 2 2" xfId="19078"/>
    <cellStyle name="Porcentaje 2 10 2 3 3 2 2 2" xfId="40090"/>
    <cellStyle name="Porcentaje 2 10 2 3 3 2 3" xfId="29257"/>
    <cellStyle name="Porcentaje 2 10 2 3 3 3" xfId="14479"/>
    <cellStyle name="Porcentaje 2 10 2 3 3 3 2" xfId="35491"/>
    <cellStyle name="Porcentaje 2 10 2 3 3 4" xfId="24658"/>
    <cellStyle name="Porcentaje 2 10 2 3 4" xfId="4801"/>
    <cellStyle name="Porcentaje 2 10 2 3 4 2" xfId="9400"/>
    <cellStyle name="Porcentaje 2 10 2 3 4 2 2" xfId="20233"/>
    <cellStyle name="Porcentaje 2 10 2 3 4 2 2 2" xfId="41245"/>
    <cellStyle name="Porcentaje 2 10 2 3 4 2 3" xfId="30412"/>
    <cellStyle name="Porcentaje 2 10 2 3 4 3" xfId="15634"/>
    <cellStyle name="Porcentaje 2 10 2 3 4 3 2" xfId="36646"/>
    <cellStyle name="Porcentaje 2 10 2 3 4 4" xfId="25813"/>
    <cellStyle name="Porcentaje 2 10 2 3 5" xfId="5782"/>
    <cellStyle name="Porcentaje 2 10 2 3 5 2" xfId="16615"/>
    <cellStyle name="Porcentaje 2 10 2 3 5 2 2" xfId="37627"/>
    <cellStyle name="Porcentaje 2 10 2 3 5 3" xfId="26794"/>
    <cellStyle name="Porcentaje 2 10 2 3 6" xfId="10381"/>
    <cellStyle name="Porcentaje 2 10 2 3 6 2" xfId="21214"/>
    <cellStyle name="Porcentaje 2 10 2 3 6 2 2" xfId="42226"/>
    <cellStyle name="Porcentaje 2 10 2 3 6 3" xfId="31393"/>
    <cellStyle name="Porcentaje 2 10 2 3 7" xfId="12016"/>
    <cellStyle name="Porcentaje 2 10 2 3 7 2" xfId="33028"/>
    <cellStyle name="Porcentaje 2 10 2 3 8" xfId="22195"/>
    <cellStyle name="Porcentaje 2 10 2 4" xfId="1508"/>
    <cellStyle name="Porcentaje 2 10 2 4 2" xfId="6109"/>
    <cellStyle name="Porcentaje 2 10 2 4 2 2" xfId="16942"/>
    <cellStyle name="Porcentaje 2 10 2 4 2 2 2" xfId="37954"/>
    <cellStyle name="Porcentaje 2 10 2 4 2 3" xfId="27121"/>
    <cellStyle name="Porcentaje 2 10 2 4 3" xfId="12343"/>
    <cellStyle name="Porcentaje 2 10 2 4 3 2" xfId="33355"/>
    <cellStyle name="Porcentaje 2 10 2 4 4" xfId="22522"/>
    <cellStyle name="Porcentaje 2 10 2 5" xfId="1872"/>
    <cellStyle name="Porcentaje 2 10 2 5 2" xfId="6471"/>
    <cellStyle name="Porcentaje 2 10 2 5 2 2" xfId="17304"/>
    <cellStyle name="Porcentaje 2 10 2 5 2 2 2" xfId="38316"/>
    <cellStyle name="Porcentaje 2 10 2 5 2 3" xfId="27483"/>
    <cellStyle name="Porcentaje 2 10 2 5 3" xfId="12705"/>
    <cellStyle name="Porcentaje 2 10 2 5 3 2" xfId="33717"/>
    <cellStyle name="Porcentaje 2 10 2 5 4" xfId="22884"/>
    <cellStyle name="Porcentaje 2 10 2 6" xfId="2992"/>
    <cellStyle name="Porcentaje 2 10 2 6 2" xfId="7591"/>
    <cellStyle name="Porcentaje 2 10 2 6 2 2" xfId="18424"/>
    <cellStyle name="Porcentaje 2 10 2 6 2 2 2" xfId="39436"/>
    <cellStyle name="Porcentaje 2 10 2 6 2 3" xfId="28603"/>
    <cellStyle name="Porcentaje 2 10 2 6 3" xfId="13825"/>
    <cellStyle name="Porcentaje 2 10 2 6 3 2" xfId="34837"/>
    <cellStyle name="Porcentaje 2 10 2 6 4" xfId="24004"/>
    <cellStyle name="Porcentaje 2 10 2 7" xfId="3973"/>
    <cellStyle name="Porcentaje 2 10 2 7 2" xfId="8572"/>
    <cellStyle name="Porcentaje 2 10 2 7 2 2" xfId="19405"/>
    <cellStyle name="Porcentaje 2 10 2 7 2 2 2" xfId="40417"/>
    <cellStyle name="Porcentaje 2 10 2 7 2 3" xfId="29584"/>
    <cellStyle name="Porcentaje 2 10 2 7 3" xfId="14806"/>
    <cellStyle name="Porcentaje 2 10 2 7 3 2" xfId="35818"/>
    <cellStyle name="Porcentaje 2 10 2 7 4" xfId="24985"/>
    <cellStyle name="Porcentaje 2 10 2 8" xfId="5128"/>
    <cellStyle name="Porcentaje 2 10 2 8 2" xfId="15961"/>
    <cellStyle name="Porcentaje 2 10 2 8 2 2" xfId="36973"/>
    <cellStyle name="Porcentaje 2 10 2 8 3" xfId="26140"/>
    <cellStyle name="Porcentaje 2 10 2 9" xfId="9727"/>
    <cellStyle name="Porcentaje 2 10 2 9 2" xfId="20560"/>
    <cellStyle name="Porcentaje 2 10 2 9 2 2" xfId="41572"/>
    <cellStyle name="Porcentaje 2 10 2 9 3" xfId="30739"/>
    <cellStyle name="Porcentaje 2 10 3" xfId="682"/>
    <cellStyle name="Porcentaje 2 10 3 2" xfId="2034"/>
    <cellStyle name="Porcentaje 2 10 3 2 2" xfId="6633"/>
    <cellStyle name="Porcentaje 2 10 3 2 2 2" xfId="17466"/>
    <cellStyle name="Porcentaje 2 10 3 2 2 2 2" xfId="38478"/>
    <cellStyle name="Porcentaje 2 10 3 2 2 3" xfId="27645"/>
    <cellStyle name="Porcentaje 2 10 3 2 3" xfId="12867"/>
    <cellStyle name="Porcentaje 2 10 3 2 3 2" xfId="33879"/>
    <cellStyle name="Porcentaje 2 10 3 2 4" xfId="23046"/>
    <cellStyle name="Porcentaje 2 10 3 3" xfId="3154"/>
    <cellStyle name="Porcentaje 2 10 3 3 2" xfId="7753"/>
    <cellStyle name="Porcentaje 2 10 3 3 2 2" xfId="18586"/>
    <cellStyle name="Porcentaje 2 10 3 3 2 2 2" xfId="39598"/>
    <cellStyle name="Porcentaje 2 10 3 3 2 3" xfId="28765"/>
    <cellStyle name="Porcentaje 2 10 3 3 3" xfId="13987"/>
    <cellStyle name="Porcentaje 2 10 3 3 3 2" xfId="34999"/>
    <cellStyle name="Porcentaje 2 10 3 3 4" xfId="24166"/>
    <cellStyle name="Porcentaje 2 10 3 4" xfId="4135"/>
    <cellStyle name="Porcentaje 2 10 3 4 2" xfId="8734"/>
    <cellStyle name="Porcentaje 2 10 3 4 2 2" xfId="19567"/>
    <cellStyle name="Porcentaje 2 10 3 4 2 2 2" xfId="40579"/>
    <cellStyle name="Porcentaje 2 10 3 4 2 3" xfId="29746"/>
    <cellStyle name="Porcentaje 2 10 3 4 3" xfId="14968"/>
    <cellStyle name="Porcentaje 2 10 3 4 3 2" xfId="35980"/>
    <cellStyle name="Porcentaje 2 10 3 4 4" xfId="25147"/>
    <cellStyle name="Porcentaje 2 10 3 5" xfId="5290"/>
    <cellStyle name="Porcentaje 2 10 3 5 2" xfId="16123"/>
    <cellStyle name="Porcentaje 2 10 3 5 2 2" xfId="37135"/>
    <cellStyle name="Porcentaje 2 10 3 5 3" xfId="26302"/>
    <cellStyle name="Porcentaje 2 10 3 6" xfId="9889"/>
    <cellStyle name="Porcentaje 2 10 3 6 2" xfId="20722"/>
    <cellStyle name="Porcentaje 2 10 3 6 2 2" xfId="41734"/>
    <cellStyle name="Porcentaje 2 10 3 6 3" xfId="30901"/>
    <cellStyle name="Porcentaje 2 10 3 7" xfId="10870"/>
    <cellStyle name="Porcentaje 2 10 3 7 2" xfId="31882"/>
    <cellStyle name="Porcentaje 2 10 3 8" xfId="11524"/>
    <cellStyle name="Porcentaje 2 10 3 8 2" xfId="32536"/>
    <cellStyle name="Porcentaje 2 10 3 9" xfId="21703"/>
    <cellStyle name="Porcentaje 2 10 4" xfId="1012"/>
    <cellStyle name="Porcentaje 2 10 4 2" xfId="2364"/>
    <cellStyle name="Porcentaje 2 10 4 2 2" xfId="6963"/>
    <cellStyle name="Porcentaje 2 10 4 2 2 2" xfId="17796"/>
    <cellStyle name="Porcentaje 2 10 4 2 2 2 2" xfId="38808"/>
    <cellStyle name="Porcentaje 2 10 4 2 2 3" xfId="27975"/>
    <cellStyle name="Porcentaje 2 10 4 2 3" xfId="13197"/>
    <cellStyle name="Porcentaje 2 10 4 2 3 2" xfId="34209"/>
    <cellStyle name="Porcentaje 2 10 4 2 4" xfId="23376"/>
    <cellStyle name="Porcentaje 2 10 4 3" xfId="3481"/>
    <cellStyle name="Porcentaje 2 10 4 3 2" xfId="8080"/>
    <cellStyle name="Porcentaje 2 10 4 3 2 2" xfId="18913"/>
    <cellStyle name="Porcentaje 2 10 4 3 2 2 2" xfId="39925"/>
    <cellStyle name="Porcentaje 2 10 4 3 2 3" xfId="29092"/>
    <cellStyle name="Porcentaje 2 10 4 3 3" xfId="14314"/>
    <cellStyle name="Porcentaje 2 10 4 3 3 2" xfId="35326"/>
    <cellStyle name="Porcentaje 2 10 4 3 4" xfId="24493"/>
    <cellStyle name="Porcentaje 2 10 4 4" xfId="4465"/>
    <cellStyle name="Porcentaje 2 10 4 4 2" xfId="9064"/>
    <cellStyle name="Porcentaje 2 10 4 4 2 2" xfId="19897"/>
    <cellStyle name="Porcentaje 2 10 4 4 2 2 2" xfId="40909"/>
    <cellStyle name="Porcentaje 2 10 4 4 2 3" xfId="30076"/>
    <cellStyle name="Porcentaje 2 10 4 4 3" xfId="15298"/>
    <cellStyle name="Porcentaje 2 10 4 4 3 2" xfId="36310"/>
    <cellStyle name="Porcentaje 2 10 4 4 4" xfId="25477"/>
    <cellStyle name="Porcentaje 2 10 4 5" xfId="5617"/>
    <cellStyle name="Porcentaje 2 10 4 5 2" xfId="16450"/>
    <cellStyle name="Porcentaje 2 10 4 5 2 2" xfId="37462"/>
    <cellStyle name="Porcentaje 2 10 4 5 3" xfId="26629"/>
    <cellStyle name="Porcentaje 2 10 4 6" xfId="10216"/>
    <cellStyle name="Porcentaje 2 10 4 6 2" xfId="21049"/>
    <cellStyle name="Porcentaje 2 10 4 6 2 2" xfId="42061"/>
    <cellStyle name="Porcentaje 2 10 4 6 3" xfId="31228"/>
    <cellStyle name="Porcentaje 2 10 4 7" xfId="11851"/>
    <cellStyle name="Porcentaje 2 10 4 7 2" xfId="32863"/>
    <cellStyle name="Porcentaje 2 10 4 8" xfId="22030"/>
    <cellStyle name="Porcentaje 2 10 5" xfId="1342"/>
    <cellStyle name="Porcentaje 2 10 5 2" xfId="2532"/>
    <cellStyle name="Porcentaje 2 10 5 2 2" xfId="7131"/>
    <cellStyle name="Porcentaje 2 10 5 2 2 2" xfId="17964"/>
    <cellStyle name="Porcentaje 2 10 5 2 2 2 2" xfId="38976"/>
    <cellStyle name="Porcentaje 2 10 5 2 2 3" xfId="28143"/>
    <cellStyle name="Porcentaje 2 10 5 2 3" xfId="13365"/>
    <cellStyle name="Porcentaje 2 10 5 2 3 2" xfId="34377"/>
    <cellStyle name="Porcentaje 2 10 5 2 4" xfId="23544"/>
    <cellStyle name="Porcentaje 2 10 5 3" xfId="4633"/>
    <cellStyle name="Porcentaje 2 10 5 3 2" xfId="9232"/>
    <cellStyle name="Porcentaje 2 10 5 3 2 2" xfId="20065"/>
    <cellStyle name="Porcentaje 2 10 5 3 2 2 2" xfId="41077"/>
    <cellStyle name="Porcentaje 2 10 5 3 2 3" xfId="30244"/>
    <cellStyle name="Porcentaje 2 10 5 3 3" xfId="15466"/>
    <cellStyle name="Porcentaje 2 10 5 3 3 2" xfId="36478"/>
    <cellStyle name="Porcentaje 2 10 5 3 4" xfId="25645"/>
    <cellStyle name="Porcentaje 2 10 5 4" xfId="5944"/>
    <cellStyle name="Porcentaje 2 10 5 4 2" xfId="16777"/>
    <cellStyle name="Porcentaje 2 10 5 4 2 2" xfId="37789"/>
    <cellStyle name="Porcentaje 2 10 5 4 3" xfId="26956"/>
    <cellStyle name="Porcentaje 2 10 5 5" xfId="12178"/>
    <cellStyle name="Porcentaje 2 10 5 5 2" xfId="33190"/>
    <cellStyle name="Porcentaje 2 10 5 6" xfId="22357"/>
    <cellStyle name="Porcentaje 2 10 6" xfId="1702"/>
    <cellStyle name="Porcentaje 2 10 6 2" xfId="6301"/>
    <cellStyle name="Porcentaje 2 10 6 2 2" xfId="17134"/>
    <cellStyle name="Porcentaje 2 10 6 2 2 2" xfId="38146"/>
    <cellStyle name="Porcentaje 2 10 6 2 3" xfId="27313"/>
    <cellStyle name="Porcentaje 2 10 6 3" xfId="12535"/>
    <cellStyle name="Porcentaje 2 10 6 3 2" xfId="33547"/>
    <cellStyle name="Porcentaje 2 10 6 4" xfId="22714"/>
    <cellStyle name="Porcentaje 2 10 7" xfId="2827"/>
    <cellStyle name="Porcentaje 2 10 7 2" xfId="7426"/>
    <cellStyle name="Porcentaje 2 10 7 2 2" xfId="18259"/>
    <cellStyle name="Porcentaje 2 10 7 2 2 2" xfId="39271"/>
    <cellStyle name="Porcentaje 2 10 7 2 3" xfId="28438"/>
    <cellStyle name="Porcentaje 2 10 7 3" xfId="13660"/>
    <cellStyle name="Porcentaje 2 10 7 3 2" xfId="34672"/>
    <cellStyle name="Porcentaje 2 10 7 4" xfId="23839"/>
    <cellStyle name="Porcentaje 2 10 8" xfId="3808"/>
    <cellStyle name="Porcentaje 2 10 8 2" xfId="8407"/>
    <cellStyle name="Porcentaje 2 10 8 2 2" xfId="19240"/>
    <cellStyle name="Porcentaje 2 10 8 2 2 2" xfId="40252"/>
    <cellStyle name="Porcentaje 2 10 8 2 3" xfId="29419"/>
    <cellStyle name="Porcentaje 2 10 8 3" xfId="14641"/>
    <cellStyle name="Porcentaje 2 10 8 3 2" xfId="35653"/>
    <cellStyle name="Porcentaje 2 10 8 4" xfId="24820"/>
    <cellStyle name="Porcentaje 2 10 9" xfId="4963"/>
    <cellStyle name="Porcentaje 2 10 9 2" xfId="15796"/>
    <cellStyle name="Porcentaje 2 10 9 2 2" xfId="36808"/>
    <cellStyle name="Porcentaje 2 10 9 3" xfId="25975"/>
    <cellStyle name="Porcentaje 2 11" xfId="311"/>
    <cellStyle name="Porcentaje 2 11 10" xfId="9565"/>
    <cellStyle name="Porcentaje 2 11 10 2" xfId="20398"/>
    <cellStyle name="Porcentaje 2 11 10 2 2" xfId="41410"/>
    <cellStyle name="Porcentaje 2 11 10 3" xfId="30577"/>
    <cellStyle name="Porcentaje 2 11 11" xfId="10546"/>
    <cellStyle name="Porcentaje 2 11 11 2" xfId="31558"/>
    <cellStyle name="Porcentaje 2 11 12" xfId="11200"/>
    <cellStyle name="Porcentaje 2 11 12 2" xfId="32212"/>
    <cellStyle name="Porcentaje 2 11 13" xfId="21379"/>
    <cellStyle name="Porcentaje 2 11 2" xfId="521"/>
    <cellStyle name="Porcentaje 2 11 2 10" xfId="10711"/>
    <cellStyle name="Porcentaje 2 11 2 10 2" xfId="31723"/>
    <cellStyle name="Porcentaje 2 11 2 11" xfId="11365"/>
    <cellStyle name="Porcentaje 2 11 2 11 2" xfId="32377"/>
    <cellStyle name="Porcentaje 2 11 2 12" xfId="21544"/>
    <cellStyle name="Porcentaje 2 11 2 2" xfId="851"/>
    <cellStyle name="Porcentaje 2 11 2 2 2" xfId="2202"/>
    <cellStyle name="Porcentaje 2 11 2 2 2 2" xfId="6801"/>
    <cellStyle name="Porcentaje 2 11 2 2 2 2 2" xfId="17634"/>
    <cellStyle name="Porcentaje 2 11 2 2 2 2 2 2" xfId="38646"/>
    <cellStyle name="Porcentaje 2 11 2 2 2 2 3" xfId="27813"/>
    <cellStyle name="Porcentaje 2 11 2 2 2 3" xfId="13035"/>
    <cellStyle name="Porcentaje 2 11 2 2 2 3 2" xfId="34047"/>
    <cellStyle name="Porcentaje 2 11 2 2 2 4" xfId="23214"/>
    <cellStyle name="Porcentaje 2 11 2 2 3" xfId="3322"/>
    <cellStyle name="Porcentaje 2 11 2 2 3 2" xfId="7921"/>
    <cellStyle name="Porcentaje 2 11 2 2 3 2 2" xfId="18754"/>
    <cellStyle name="Porcentaje 2 11 2 2 3 2 2 2" xfId="39766"/>
    <cellStyle name="Porcentaje 2 11 2 2 3 2 3" xfId="28933"/>
    <cellStyle name="Porcentaje 2 11 2 2 3 3" xfId="14155"/>
    <cellStyle name="Porcentaje 2 11 2 2 3 3 2" xfId="35167"/>
    <cellStyle name="Porcentaje 2 11 2 2 3 4" xfId="24334"/>
    <cellStyle name="Porcentaje 2 11 2 2 4" xfId="4303"/>
    <cellStyle name="Porcentaje 2 11 2 2 4 2" xfId="8902"/>
    <cellStyle name="Porcentaje 2 11 2 2 4 2 2" xfId="19735"/>
    <cellStyle name="Porcentaje 2 11 2 2 4 2 2 2" xfId="40747"/>
    <cellStyle name="Porcentaje 2 11 2 2 4 2 3" xfId="29914"/>
    <cellStyle name="Porcentaje 2 11 2 2 4 3" xfId="15136"/>
    <cellStyle name="Porcentaje 2 11 2 2 4 3 2" xfId="36148"/>
    <cellStyle name="Porcentaje 2 11 2 2 4 4" xfId="25315"/>
    <cellStyle name="Porcentaje 2 11 2 2 5" xfId="5458"/>
    <cellStyle name="Porcentaje 2 11 2 2 5 2" xfId="16291"/>
    <cellStyle name="Porcentaje 2 11 2 2 5 2 2" xfId="37303"/>
    <cellStyle name="Porcentaje 2 11 2 2 5 3" xfId="26470"/>
    <cellStyle name="Porcentaje 2 11 2 2 6" xfId="10057"/>
    <cellStyle name="Porcentaje 2 11 2 2 6 2" xfId="20890"/>
    <cellStyle name="Porcentaje 2 11 2 2 6 2 2" xfId="41902"/>
    <cellStyle name="Porcentaje 2 11 2 2 6 3" xfId="31069"/>
    <cellStyle name="Porcentaje 2 11 2 2 7" xfId="11038"/>
    <cellStyle name="Porcentaje 2 11 2 2 7 2" xfId="32050"/>
    <cellStyle name="Porcentaje 2 11 2 2 8" xfId="11692"/>
    <cellStyle name="Porcentaje 2 11 2 2 8 2" xfId="32704"/>
    <cellStyle name="Porcentaje 2 11 2 2 9" xfId="21871"/>
    <cellStyle name="Porcentaje 2 11 2 3" xfId="1181"/>
    <cellStyle name="Porcentaje 2 11 2 3 2" xfId="2668"/>
    <cellStyle name="Porcentaje 2 11 2 3 2 2" xfId="7267"/>
    <cellStyle name="Porcentaje 2 11 2 3 2 2 2" xfId="18100"/>
    <cellStyle name="Porcentaje 2 11 2 3 2 2 2 2" xfId="39112"/>
    <cellStyle name="Porcentaje 2 11 2 3 2 2 3" xfId="28279"/>
    <cellStyle name="Porcentaje 2 11 2 3 2 3" xfId="13501"/>
    <cellStyle name="Porcentaje 2 11 2 3 2 3 2" xfId="34513"/>
    <cellStyle name="Porcentaje 2 11 2 3 2 4" xfId="23680"/>
    <cellStyle name="Porcentaje 2 11 2 3 3" xfId="3649"/>
    <cellStyle name="Porcentaje 2 11 2 3 3 2" xfId="8248"/>
    <cellStyle name="Porcentaje 2 11 2 3 3 2 2" xfId="19081"/>
    <cellStyle name="Porcentaje 2 11 2 3 3 2 2 2" xfId="40093"/>
    <cellStyle name="Porcentaje 2 11 2 3 3 2 3" xfId="29260"/>
    <cellStyle name="Porcentaje 2 11 2 3 3 3" xfId="14482"/>
    <cellStyle name="Porcentaje 2 11 2 3 3 3 2" xfId="35494"/>
    <cellStyle name="Porcentaje 2 11 2 3 3 4" xfId="24661"/>
    <cellStyle name="Porcentaje 2 11 2 3 4" xfId="4804"/>
    <cellStyle name="Porcentaje 2 11 2 3 4 2" xfId="9403"/>
    <cellStyle name="Porcentaje 2 11 2 3 4 2 2" xfId="20236"/>
    <cellStyle name="Porcentaje 2 11 2 3 4 2 2 2" xfId="41248"/>
    <cellStyle name="Porcentaje 2 11 2 3 4 2 3" xfId="30415"/>
    <cellStyle name="Porcentaje 2 11 2 3 4 3" xfId="15637"/>
    <cellStyle name="Porcentaje 2 11 2 3 4 3 2" xfId="36649"/>
    <cellStyle name="Porcentaje 2 11 2 3 4 4" xfId="25816"/>
    <cellStyle name="Porcentaje 2 11 2 3 5" xfId="5785"/>
    <cellStyle name="Porcentaje 2 11 2 3 5 2" xfId="16618"/>
    <cellStyle name="Porcentaje 2 11 2 3 5 2 2" xfId="37630"/>
    <cellStyle name="Porcentaje 2 11 2 3 5 3" xfId="26797"/>
    <cellStyle name="Porcentaje 2 11 2 3 6" xfId="10384"/>
    <cellStyle name="Porcentaje 2 11 2 3 6 2" xfId="21217"/>
    <cellStyle name="Porcentaje 2 11 2 3 6 2 2" xfId="42229"/>
    <cellStyle name="Porcentaje 2 11 2 3 6 3" xfId="31396"/>
    <cellStyle name="Porcentaje 2 11 2 3 7" xfId="12019"/>
    <cellStyle name="Porcentaje 2 11 2 3 7 2" xfId="33031"/>
    <cellStyle name="Porcentaje 2 11 2 3 8" xfId="22198"/>
    <cellStyle name="Porcentaje 2 11 2 4" xfId="1511"/>
    <cellStyle name="Porcentaje 2 11 2 4 2" xfId="6112"/>
    <cellStyle name="Porcentaje 2 11 2 4 2 2" xfId="16945"/>
    <cellStyle name="Porcentaje 2 11 2 4 2 2 2" xfId="37957"/>
    <cellStyle name="Porcentaje 2 11 2 4 2 3" xfId="27124"/>
    <cellStyle name="Porcentaje 2 11 2 4 3" xfId="12346"/>
    <cellStyle name="Porcentaje 2 11 2 4 3 2" xfId="33358"/>
    <cellStyle name="Porcentaje 2 11 2 4 4" xfId="22525"/>
    <cellStyle name="Porcentaje 2 11 2 5" xfId="1875"/>
    <cellStyle name="Porcentaje 2 11 2 5 2" xfId="6474"/>
    <cellStyle name="Porcentaje 2 11 2 5 2 2" xfId="17307"/>
    <cellStyle name="Porcentaje 2 11 2 5 2 2 2" xfId="38319"/>
    <cellStyle name="Porcentaje 2 11 2 5 2 3" xfId="27486"/>
    <cellStyle name="Porcentaje 2 11 2 5 3" xfId="12708"/>
    <cellStyle name="Porcentaje 2 11 2 5 3 2" xfId="33720"/>
    <cellStyle name="Porcentaje 2 11 2 5 4" xfId="22887"/>
    <cellStyle name="Porcentaje 2 11 2 6" xfId="2995"/>
    <cellStyle name="Porcentaje 2 11 2 6 2" xfId="7594"/>
    <cellStyle name="Porcentaje 2 11 2 6 2 2" xfId="18427"/>
    <cellStyle name="Porcentaje 2 11 2 6 2 2 2" xfId="39439"/>
    <cellStyle name="Porcentaje 2 11 2 6 2 3" xfId="28606"/>
    <cellStyle name="Porcentaje 2 11 2 6 3" xfId="13828"/>
    <cellStyle name="Porcentaje 2 11 2 6 3 2" xfId="34840"/>
    <cellStyle name="Porcentaje 2 11 2 6 4" xfId="24007"/>
    <cellStyle name="Porcentaje 2 11 2 7" xfId="3976"/>
    <cellStyle name="Porcentaje 2 11 2 7 2" xfId="8575"/>
    <cellStyle name="Porcentaje 2 11 2 7 2 2" xfId="19408"/>
    <cellStyle name="Porcentaje 2 11 2 7 2 2 2" xfId="40420"/>
    <cellStyle name="Porcentaje 2 11 2 7 2 3" xfId="29587"/>
    <cellStyle name="Porcentaje 2 11 2 7 3" xfId="14809"/>
    <cellStyle name="Porcentaje 2 11 2 7 3 2" xfId="35821"/>
    <cellStyle name="Porcentaje 2 11 2 7 4" xfId="24988"/>
    <cellStyle name="Porcentaje 2 11 2 8" xfId="5131"/>
    <cellStyle name="Porcentaje 2 11 2 8 2" xfId="15964"/>
    <cellStyle name="Porcentaje 2 11 2 8 2 2" xfId="36976"/>
    <cellStyle name="Porcentaje 2 11 2 8 3" xfId="26143"/>
    <cellStyle name="Porcentaje 2 11 2 9" xfId="9730"/>
    <cellStyle name="Porcentaje 2 11 2 9 2" xfId="20563"/>
    <cellStyle name="Porcentaje 2 11 2 9 2 2" xfId="41575"/>
    <cellStyle name="Porcentaje 2 11 2 9 3" xfId="30742"/>
    <cellStyle name="Porcentaje 2 11 3" xfId="685"/>
    <cellStyle name="Porcentaje 2 11 3 2" xfId="2037"/>
    <cellStyle name="Porcentaje 2 11 3 2 2" xfId="6636"/>
    <cellStyle name="Porcentaje 2 11 3 2 2 2" xfId="17469"/>
    <cellStyle name="Porcentaje 2 11 3 2 2 2 2" xfId="38481"/>
    <cellStyle name="Porcentaje 2 11 3 2 2 3" xfId="27648"/>
    <cellStyle name="Porcentaje 2 11 3 2 3" xfId="12870"/>
    <cellStyle name="Porcentaje 2 11 3 2 3 2" xfId="33882"/>
    <cellStyle name="Porcentaje 2 11 3 2 4" xfId="23049"/>
    <cellStyle name="Porcentaje 2 11 3 3" xfId="3157"/>
    <cellStyle name="Porcentaje 2 11 3 3 2" xfId="7756"/>
    <cellStyle name="Porcentaje 2 11 3 3 2 2" xfId="18589"/>
    <cellStyle name="Porcentaje 2 11 3 3 2 2 2" xfId="39601"/>
    <cellStyle name="Porcentaje 2 11 3 3 2 3" xfId="28768"/>
    <cellStyle name="Porcentaje 2 11 3 3 3" xfId="13990"/>
    <cellStyle name="Porcentaje 2 11 3 3 3 2" xfId="35002"/>
    <cellStyle name="Porcentaje 2 11 3 3 4" xfId="24169"/>
    <cellStyle name="Porcentaje 2 11 3 4" xfId="4138"/>
    <cellStyle name="Porcentaje 2 11 3 4 2" xfId="8737"/>
    <cellStyle name="Porcentaje 2 11 3 4 2 2" xfId="19570"/>
    <cellStyle name="Porcentaje 2 11 3 4 2 2 2" xfId="40582"/>
    <cellStyle name="Porcentaje 2 11 3 4 2 3" xfId="29749"/>
    <cellStyle name="Porcentaje 2 11 3 4 3" xfId="14971"/>
    <cellStyle name="Porcentaje 2 11 3 4 3 2" xfId="35983"/>
    <cellStyle name="Porcentaje 2 11 3 4 4" xfId="25150"/>
    <cellStyle name="Porcentaje 2 11 3 5" xfId="5293"/>
    <cellStyle name="Porcentaje 2 11 3 5 2" xfId="16126"/>
    <cellStyle name="Porcentaje 2 11 3 5 2 2" xfId="37138"/>
    <cellStyle name="Porcentaje 2 11 3 5 3" xfId="26305"/>
    <cellStyle name="Porcentaje 2 11 3 6" xfId="9892"/>
    <cellStyle name="Porcentaje 2 11 3 6 2" xfId="20725"/>
    <cellStyle name="Porcentaje 2 11 3 6 2 2" xfId="41737"/>
    <cellStyle name="Porcentaje 2 11 3 6 3" xfId="30904"/>
    <cellStyle name="Porcentaje 2 11 3 7" xfId="10873"/>
    <cellStyle name="Porcentaje 2 11 3 7 2" xfId="31885"/>
    <cellStyle name="Porcentaje 2 11 3 8" xfId="11527"/>
    <cellStyle name="Porcentaje 2 11 3 8 2" xfId="32539"/>
    <cellStyle name="Porcentaje 2 11 3 9" xfId="21706"/>
    <cellStyle name="Porcentaje 2 11 4" xfId="1015"/>
    <cellStyle name="Porcentaje 2 11 4 2" xfId="2367"/>
    <cellStyle name="Porcentaje 2 11 4 2 2" xfId="6966"/>
    <cellStyle name="Porcentaje 2 11 4 2 2 2" xfId="17799"/>
    <cellStyle name="Porcentaje 2 11 4 2 2 2 2" xfId="38811"/>
    <cellStyle name="Porcentaje 2 11 4 2 2 3" xfId="27978"/>
    <cellStyle name="Porcentaje 2 11 4 2 3" xfId="13200"/>
    <cellStyle name="Porcentaje 2 11 4 2 3 2" xfId="34212"/>
    <cellStyle name="Porcentaje 2 11 4 2 4" xfId="23379"/>
    <cellStyle name="Porcentaje 2 11 4 3" xfId="3484"/>
    <cellStyle name="Porcentaje 2 11 4 3 2" xfId="8083"/>
    <cellStyle name="Porcentaje 2 11 4 3 2 2" xfId="18916"/>
    <cellStyle name="Porcentaje 2 11 4 3 2 2 2" xfId="39928"/>
    <cellStyle name="Porcentaje 2 11 4 3 2 3" xfId="29095"/>
    <cellStyle name="Porcentaje 2 11 4 3 3" xfId="14317"/>
    <cellStyle name="Porcentaje 2 11 4 3 3 2" xfId="35329"/>
    <cellStyle name="Porcentaje 2 11 4 3 4" xfId="24496"/>
    <cellStyle name="Porcentaje 2 11 4 4" xfId="4468"/>
    <cellStyle name="Porcentaje 2 11 4 4 2" xfId="9067"/>
    <cellStyle name="Porcentaje 2 11 4 4 2 2" xfId="19900"/>
    <cellStyle name="Porcentaje 2 11 4 4 2 2 2" xfId="40912"/>
    <cellStyle name="Porcentaje 2 11 4 4 2 3" xfId="30079"/>
    <cellStyle name="Porcentaje 2 11 4 4 3" xfId="15301"/>
    <cellStyle name="Porcentaje 2 11 4 4 3 2" xfId="36313"/>
    <cellStyle name="Porcentaje 2 11 4 4 4" xfId="25480"/>
    <cellStyle name="Porcentaje 2 11 4 5" xfId="5620"/>
    <cellStyle name="Porcentaje 2 11 4 5 2" xfId="16453"/>
    <cellStyle name="Porcentaje 2 11 4 5 2 2" xfId="37465"/>
    <cellStyle name="Porcentaje 2 11 4 5 3" xfId="26632"/>
    <cellStyle name="Porcentaje 2 11 4 6" xfId="10219"/>
    <cellStyle name="Porcentaje 2 11 4 6 2" xfId="21052"/>
    <cellStyle name="Porcentaje 2 11 4 6 2 2" xfId="42064"/>
    <cellStyle name="Porcentaje 2 11 4 6 3" xfId="31231"/>
    <cellStyle name="Porcentaje 2 11 4 7" xfId="11854"/>
    <cellStyle name="Porcentaje 2 11 4 7 2" xfId="32866"/>
    <cellStyle name="Porcentaje 2 11 4 8" xfId="22033"/>
    <cellStyle name="Porcentaje 2 11 5" xfId="1345"/>
    <cellStyle name="Porcentaje 2 11 5 2" xfId="2535"/>
    <cellStyle name="Porcentaje 2 11 5 2 2" xfId="7134"/>
    <cellStyle name="Porcentaje 2 11 5 2 2 2" xfId="17967"/>
    <cellStyle name="Porcentaje 2 11 5 2 2 2 2" xfId="38979"/>
    <cellStyle name="Porcentaje 2 11 5 2 2 3" xfId="28146"/>
    <cellStyle name="Porcentaje 2 11 5 2 3" xfId="13368"/>
    <cellStyle name="Porcentaje 2 11 5 2 3 2" xfId="34380"/>
    <cellStyle name="Porcentaje 2 11 5 2 4" xfId="23547"/>
    <cellStyle name="Porcentaje 2 11 5 3" xfId="4636"/>
    <cellStyle name="Porcentaje 2 11 5 3 2" xfId="9235"/>
    <cellStyle name="Porcentaje 2 11 5 3 2 2" xfId="20068"/>
    <cellStyle name="Porcentaje 2 11 5 3 2 2 2" xfId="41080"/>
    <cellStyle name="Porcentaje 2 11 5 3 2 3" xfId="30247"/>
    <cellStyle name="Porcentaje 2 11 5 3 3" xfId="15469"/>
    <cellStyle name="Porcentaje 2 11 5 3 3 2" xfId="36481"/>
    <cellStyle name="Porcentaje 2 11 5 3 4" xfId="25648"/>
    <cellStyle name="Porcentaje 2 11 5 4" xfId="5947"/>
    <cellStyle name="Porcentaje 2 11 5 4 2" xfId="16780"/>
    <cellStyle name="Porcentaje 2 11 5 4 2 2" xfId="37792"/>
    <cellStyle name="Porcentaje 2 11 5 4 3" xfId="26959"/>
    <cellStyle name="Porcentaje 2 11 5 5" xfId="12181"/>
    <cellStyle name="Porcentaje 2 11 5 5 2" xfId="33193"/>
    <cellStyle name="Porcentaje 2 11 5 6" xfId="22360"/>
    <cellStyle name="Porcentaje 2 11 6" xfId="1705"/>
    <cellStyle name="Porcentaje 2 11 6 2" xfId="6304"/>
    <cellStyle name="Porcentaje 2 11 6 2 2" xfId="17137"/>
    <cellStyle name="Porcentaje 2 11 6 2 2 2" xfId="38149"/>
    <cellStyle name="Porcentaje 2 11 6 2 3" xfId="27316"/>
    <cellStyle name="Porcentaje 2 11 6 3" xfId="12538"/>
    <cellStyle name="Porcentaje 2 11 6 3 2" xfId="33550"/>
    <cellStyle name="Porcentaje 2 11 6 4" xfId="22717"/>
    <cellStyle name="Porcentaje 2 11 7" xfId="2830"/>
    <cellStyle name="Porcentaje 2 11 7 2" xfId="7429"/>
    <cellStyle name="Porcentaje 2 11 7 2 2" xfId="18262"/>
    <cellStyle name="Porcentaje 2 11 7 2 2 2" xfId="39274"/>
    <cellStyle name="Porcentaje 2 11 7 2 3" xfId="28441"/>
    <cellStyle name="Porcentaje 2 11 7 3" xfId="13663"/>
    <cellStyle name="Porcentaje 2 11 7 3 2" xfId="34675"/>
    <cellStyle name="Porcentaje 2 11 7 4" xfId="23842"/>
    <cellStyle name="Porcentaje 2 11 8" xfId="3811"/>
    <cellStyle name="Porcentaje 2 11 8 2" xfId="8410"/>
    <cellStyle name="Porcentaje 2 11 8 2 2" xfId="19243"/>
    <cellStyle name="Porcentaje 2 11 8 2 2 2" xfId="40255"/>
    <cellStyle name="Porcentaje 2 11 8 2 3" xfId="29422"/>
    <cellStyle name="Porcentaje 2 11 8 3" xfId="14644"/>
    <cellStyle name="Porcentaje 2 11 8 3 2" xfId="35656"/>
    <cellStyle name="Porcentaje 2 11 8 4" xfId="24823"/>
    <cellStyle name="Porcentaje 2 11 9" xfId="4966"/>
    <cellStyle name="Porcentaje 2 11 9 2" xfId="15799"/>
    <cellStyle name="Porcentaje 2 11 9 2 2" xfId="36811"/>
    <cellStyle name="Porcentaje 2 11 9 3" xfId="25978"/>
    <cellStyle name="Porcentaje 2 12" xfId="365"/>
    <cellStyle name="Porcentaje 2 12 10" xfId="9618"/>
    <cellStyle name="Porcentaje 2 12 10 2" xfId="20451"/>
    <cellStyle name="Porcentaje 2 12 10 2 2" xfId="41463"/>
    <cellStyle name="Porcentaje 2 12 10 3" xfId="30630"/>
    <cellStyle name="Porcentaje 2 12 11" xfId="10599"/>
    <cellStyle name="Porcentaje 2 12 11 2" xfId="31611"/>
    <cellStyle name="Porcentaje 2 12 12" xfId="11253"/>
    <cellStyle name="Porcentaje 2 12 12 2" xfId="32265"/>
    <cellStyle name="Porcentaje 2 12 13" xfId="21432"/>
    <cellStyle name="Porcentaje 2 12 2" xfId="576"/>
    <cellStyle name="Porcentaje 2 12 2 10" xfId="10764"/>
    <cellStyle name="Porcentaje 2 12 2 10 2" xfId="31776"/>
    <cellStyle name="Porcentaje 2 12 2 11" xfId="11418"/>
    <cellStyle name="Porcentaje 2 12 2 11 2" xfId="32430"/>
    <cellStyle name="Porcentaje 2 12 2 12" xfId="21597"/>
    <cellStyle name="Porcentaje 2 12 2 2" xfId="906"/>
    <cellStyle name="Porcentaje 2 12 2 2 2" xfId="2255"/>
    <cellStyle name="Porcentaje 2 12 2 2 2 2" xfId="6854"/>
    <cellStyle name="Porcentaje 2 12 2 2 2 2 2" xfId="17687"/>
    <cellStyle name="Porcentaje 2 12 2 2 2 2 2 2" xfId="38699"/>
    <cellStyle name="Porcentaje 2 12 2 2 2 2 3" xfId="27866"/>
    <cellStyle name="Porcentaje 2 12 2 2 2 3" xfId="13088"/>
    <cellStyle name="Porcentaje 2 12 2 2 2 3 2" xfId="34100"/>
    <cellStyle name="Porcentaje 2 12 2 2 2 4" xfId="23267"/>
    <cellStyle name="Porcentaje 2 12 2 2 3" xfId="3375"/>
    <cellStyle name="Porcentaje 2 12 2 2 3 2" xfId="7974"/>
    <cellStyle name="Porcentaje 2 12 2 2 3 2 2" xfId="18807"/>
    <cellStyle name="Porcentaje 2 12 2 2 3 2 2 2" xfId="39819"/>
    <cellStyle name="Porcentaje 2 12 2 2 3 2 3" xfId="28986"/>
    <cellStyle name="Porcentaje 2 12 2 2 3 3" xfId="14208"/>
    <cellStyle name="Porcentaje 2 12 2 2 3 3 2" xfId="35220"/>
    <cellStyle name="Porcentaje 2 12 2 2 3 4" xfId="24387"/>
    <cellStyle name="Porcentaje 2 12 2 2 4" xfId="4356"/>
    <cellStyle name="Porcentaje 2 12 2 2 4 2" xfId="8955"/>
    <cellStyle name="Porcentaje 2 12 2 2 4 2 2" xfId="19788"/>
    <cellStyle name="Porcentaje 2 12 2 2 4 2 2 2" xfId="40800"/>
    <cellStyle name="Porcentaje 2 12 2 2 4 2 3" xfId="29967"/>
    <cellStyle name="Porcentaje 2 12 2 2 4 3" xfId="15189"/>
    <cellStyle name="Porcentaje 2 12 2 2 4 3 2" xfId="36201"/>
    <cellStyle name="Porcentaje 2 12 2 2 4 4" xfId="25368"/>
    <cellStyle name="Porcentaje 2 12 2 2 5" xfId="5511"/>
    <cellStyle name="Porcentaje 2 12 2 2 5 2" xfId="16344"/>
    <cellStyle name="Porcentaje 2 12 2 2 5 2 2" xfId="37356"/>
    <cellStyle name="Porcentaje 2 12 2 2 5 3" xfId="26523"/>
    <cellStyle name="Porcentaje 2 12 2 2 6" xfId="10110"/>
    <cellStyle name="Porcentaje 2 12 2 2 6 2" xfId="20943"/>
    <cellStyle name="Porcentaje 2 12 2 2 6 2 2" xfId="41955"/>
    <cellStyle name="Porcentaje 2 12 2 2 6 3" xfId="31122"/>
    <cellStyle name="Porcentaje 2 12 2 2 7" xfId="11091"/>
    <cellStyle name="Porcentaje 2 12 2 2 7 2" xfId="32103"/>
    <cellStyle name="Porcentaje 2 12 2 2 8" xfId="11745"/>
    <cellStyle name="Porcentaje 2 12 2 2 8 2" xfId="32757"/>
    <cellStyle name="Porcentaje 2 12 2 2 9" xfId="21924"/>
    <cellStyle name="Porcentaje 2 12 2 3" xfId="1236"/>
    <cellStyle name="Porcentaje 2 12 2 3 2" xfId="2721"/>
    <cellStyle name="Porcentaje 2 12 2 3 2 2" xfId="7320"/>
    <cellStyle name="Porcentaje 2 12 2 3 2 2 2" xfId="18153"/>
    <cellStyle name="Porcentaje 2 12 2 3 2 2 2 2" xfId="39165"/>
    <cellStyle name="Porcentaje 2 12 2 3 2 2 3" xfId="28332"/>
    <cellStyle name="Porcentaje 2 12 2 3 2 3" xfId="13554"/>
    <cellStyle name="Porcentaje 2 12 2 3 2 3 2" xfId="34566"/>
    <cellStyle name="Porcentaje 2 12 2 3 2 4" xfId="23733"/>
    <cellStyle name="Porcentaje 2 12 2 3 3" xfId="3702"/>
    <cellStyle name="Porcentaje 2 12 2 3 3 2" xfId="8301"/>
    <cellStyle name="Porcentaje 2 12 2 3 3 2 2" xfId="19134"/>
    <cellStyle name="Porcentaje 2 12 2 3 3 2 2 2" xfId="40146"/>
    <cellStyle name="Porcentaje 2 12 2 3 3 2 3" xfId="29313"/>
    <cellStyle name="Porcentaje 2 12 2 3 3 3" xfId="14535"/>
    <cellStyle name="Porcentaje 2 12 2 3 3 3 2" xfId="35547"/>
    <cellStyle name="Porcentaje 2 12 2 3 3 4" xfId="24714"/>
    <cellStyle name="Porcentaje 2 12 2 3 4" xfId="4857"/>
    <cellStyle name="Porcentaje 2 12 2 3 4 2" xfId="9456"/>
    <cellStyle name="Porcentaje 2 12 2 3 4 2 2" xfId="20289"/>
    <cellStyle name="Porcentaje 2 12 2 3 4 2 2 2" xfId="41301"/>
    <cellStyle name="Porcentaje 2 12 2 3 4 2 3" xfId="30468"/>
    <cellStyle name="Porcentaje 2 12 2 3 4 3" xfId="15690"/>
    <cellStyle name="Porcentaje 2 12 2 3 4 3 2" xfId="36702"/>
    <cellStyle name="Porcentaje 2 12 2 3 4 4" xfId="25869"/>
    <cellStyle name="Porcentaje 2 12 2 3 5" xfId="5838"/>
    <cellStyle name="Porcentaje 2 12 2 3 5 2" xfId="16671"/>
    <cellStyle name="Porcentaje 2 12 2 3 5 2 2" xfId="37683"/>
    <cellStyle name="Porcentaje 2 12 2 3 5 3" xfId="26850"/>
    <cellStyle name="Porcentaje 2 12 2 3 6" xfId="10437"/>
    <cellStyle name="Porcentaje 2 12 2 3 6 2" xfId="21270"/>
    <cellStyle name="Porcentaje 2 12 2 3 6 2 2" xfId="42282"/>
    <cellStyle name="Porcentaje 2 12 2 3 6 3" xfId="31449"/>
    <cellStyle name="Porcentaje 2 12 2 3 7" xfId="12072"/>
    <cellStyle name="Porcentaje 2 12 2 3 7 2" xfId="33084"/>
    <cellStyle name="Porcentaje 2 12 2 3 8" xfId="22251"/>
    <cellStyle name="Porcentaje 2 12 2 4" xfId="1566"/>
    <cellStyle name="Porcentaje 2 12 2 4 2" xfId="6165"/>
    <cellStyle name="Porcentaje 2 12 2 4 2 2" xfId="16998"/>
    <cellStyle name="Porcentaje 2 12 2 4 2 2 2" xfId="38010"/>
    <cellStyle name="Porcentaje 2 12 2 4 2 3" xfId="27177"/>
    <cellStyle name="Porcentaje 2 12 2 4 3" xfId="12399"/>
    <cellStyle name="Porcentaje 2 12 2 4 3 2" xfId="33411"/>
    <cellStyle name="Porcentaje 2 12 2 4 4" xfId="22578"/>
    <cellStyle name="Porcentaje 2 12 2 5" xfId="1928"/>
    <cellStyle name="Porcentaje 2 12 2 5 2" xfId="6527"/>
    <cellStyle name="Porcentaje 2 12 2 5 2 2" xfId="17360"/>
    <cellStyle name="Porcentaje 2 12 2 5 2 2 2" xfId="38372"/>
    <cellStyle name="Porcentaje 2 12 2 5 2 3" xfId="27539"/>
    <cellStyle name="Porcentaje 2 12 2 5 3" xfId="12761"/>
    <cellStyle name="Porcentaje 2 12 2 5 3 2" xfId="33773"/>
    <cellStyle name="Porcentaje 2 12 2 5 4" xfId="22940"/>
    <cellStyle name="Porcentaje 2 12 2 6" xfId="3048"/>
    <cellStyle name="Porcentaje 2 12 2 6 2" xfId="7647"/>
    <cellStyle name="Porcentaje 2 12 2 6 2 2" xfId="18480"/>
    <cellStyle name="Porcentaje 2 12 2 6 2 2 2" xfId="39492"/>
    <cellStyle name="Porcentaje 2 12 2 6 2 3" xfId="28659"/>
    <cellStyle name="Porcentaje 2 12 2 6 3" xfId="13881"/>
    <cellStyle name="Porcentaje 2 12 2 6 3 2" xfId="34893"/>
    <cellStyle name="Porcentaje 2 12 2 6 4" xfId="24060"/>
    <cellStyle name="Porcentaje 2 12 2 7" xfId="4029"/>
    <cellStyle name="Porcentaje 2 12 2 7 2" xfId="8628"/>
    <cellStyle name="Porcentaje 2 12 2 7 2 2" xfId="19461"/>
    <cellStyle name="Porcentaje 2 12 2 7 2 2 2" xfId="40473"/>
    <cellStyle name="Porcentaje 2 12 2 7 2 3" xfId="29640"/>
    <cellStyle name="Porcentaje 2 12 2 7 3" xfId="14862"/>
    <cellStyle name="Porcentaje 2 12 2 7 3 2" xfId="35874"/>
    <cellStyle name="Porcentaje 2 12 2 7 4" xfId="25041"/>
    <cellStyle name="Porcentaje 2 12 2 8" xfId="5184"/>
    <cellStyle name="Porcentaje 2 12 2 8 2" xfId="16017"/>
    <cellStyle name="Porcentaje 2 12 2 8 2 2" xfId="37029"/>
    <cellStyle name="Porcentaje 2 12 2 8 3" xfId="26196"/>
    <cellStyle name="Porcentaje 2 12 2 9" xfId="9783"/>
    <cellStyle name="Porcentaje 2 12 2 9 2" xfId="20616"/>
    <cellStyle name="Porcentaje 2 12 2 9 2 2" xfId="41628"/>
    <cellStyle name="Porcentaje 2 12 2 9 3" xfId="30795"/>
    <cellStyle name="Porcentaje 2 12 3" xfId="739"/>
    <cellStyle name="Porcentaje 2 12 3 2" xfId="2090"/>
    <cellStyle name="Porcentaje 2 12 3 2 2" xfId="6689"/>
    <cellStyle name="Porcentaje 2 12 3 2 2 2" xfId="17522"/>
    <cellStyle name="Porcentaje 2 12 3 2 2 2 2" xfId="38534"/>
    <cellStyle name="Porcentaje 2 12 3 2 2 3" xfId="27701"/>
    <cellStyle name="Porcentaje 2 12 3 2 3" xfId="12923"/>
    <cellStyle name="Porcentaje 2 12 3 2 3 2" xfId="33935"/>
    <cellStyle name="Porcentaje 2 12 3 2 4" xfId="23102"/>
    <cellStyle name="Porcentaje 2 12 3 3" xfId="3210"/>
    <cellStyle name="Porcentaje 2 12 3 3 2" xfId="7809"/>
    <cellStyle name="Porcentaje 2 12 3 3 2 2" xfId="18642"/>
    <cellStyle name="Porcentaje 2 12 3 3 2 2 2" xfId="39654"/>
    <cellStyle name="Porcentaje 2 12 3 3 2 3" xfId="28821"/>
    <cellStyle name="Porcentaje 2 12 3 3 3" xfId="14043"/>
    <cellStyle name="Porcentaje 2 12 3 3 3 2" xfId="35055"/>
    <cellStyle name="Porcentaje 2 12 3 3 4" xfId="24222"/>
    <cellStyle name="Porcentaje 2 12 3 4" xfId="4191"/>
    <cellStyle name="Porcentaje 2 12 3 4 2" xfId="8790"/>
    <cellStyle name="Porcentaje 2 12 3 4 2 2" xfId="19623"/>
    <cellStyle name="Porcentaje 2 12 3 4 2 2 2" xfId="40635"/>
    <cellStyle name="Porcentaje 2 12 3 4 2 3" xfId="29802"/>
    <cellStyle name="Porcentaje 2 12 3 4 3" xfId="15024"/>
    <cellStyle name="Porcentaje 2 12 3 4 3 2" xfId="36036"/>
    <cellStyle name="Porcentaje 2 12 3 4 4" xfId="25203"/>
    <cellStyle name="Porcentaje 2 12 3 5" xfId="5346"/>
    <cellStyle name="Porcentaje 2 12 3 5 2" xfId="16179"/>
    <cellStyle name="Porcentaje 2 12 3 5 2 2" xfId="37191"/>
    <cellStyle name="Porcentaje 2 12 3 5 3" xfId="26358"/>
    <cellStyle name="Porcentaje 2 12 3 6" xfId="9945"/>
    <cellStyle name="Porcentaje 2 12 3 6 2" xfId="20778"/>
    <cellStyle name="Porcentaje 2 12 3 6 2 2" xfId="41790"/>
    <cellStyle name="Porcentaje 2 12 3 6 3" xfId="30957"/>
    <cellStyle name="Porcentaje 2 12 3 7" xfId="10926"/>
    <cellStyle name="Porcentaje 2 12 3 7 2" xfId="31938"/>
    <cellStyle name="Porcentaje 2 12 3 8" xfId="11580"/>
    <cellStyle name="Porcentaje 2 12 3 8 2" xfId="32592"/>
    <cellStyle name="Porcentaje 2 12 3 9" xfId="21759"/>
    <cellStyle name="Porcentaje 2 12 4" xfId="1069"/>
    <cellStyle name="Porcentaje 2 12 4 2" xfId="2420"/>
    <cellStyle name="Porcentaje 2 12 4 2 2" xfId="7019"/>
    <cellStyle name="Porcentaje 2 12 4 2 2 2" xfId="17852"/>
    <cellStyle name="Porcentaje 2 12 4 2 2 2 2" xfId="38864"/>
    <cellStyle name="Porcentaje 2 12 4 2 2 3" xfId="28031"/>
    <cellStyle name="Porcentaje 2 12 4 2 3" xfId="13253"/>
    <cellStyle name="Porcentaje 2 12 4 2 3 2" xfId="34265"/>
    <cellStyle name="Porcentaje 2 12 4 2 4" xfId="23432"/>
    <cellStyle name="Porcentaje 2 12 4 3" xfId="3537"/>
    <cellStyle name="Porcentaje 2 12 4 3 2" xfId="8136"/>
    <cellStyle name="Porcentaje 2 12 4 3 2 2" xfId="18969"/>
    <cellStyle name="Porcentaje 2 12 4 3 2 2 2" xfId="39981"/>
    <cellStyle name="Porcentaje 2 12 4 3 2 3" xfId="29148"/>
    <cellStyle name="Porcentaje 2 12 4 3 3" xfId="14370"/>
    <cellStyle name="Porcentaje 2 12 4 3 3 2" xfId="35382"/>
    <cellStyle name="Porcentaje 2 12 4 3 4" xfId="24549"/>
    <cellStyle name="Porcentaje 2 12 4 4" xfId="4521"/>
    <cellStyle name="Porcentaje 2 12 4 4 2" xfId="9120"/>
    <cellStyle name="Porcentaje 2 12 4 4 2 2" xfId="19953"/>
    <cellStyle name="Porcentaje 2 12 4 4 2 2 2" xfId="40965"/>
    <cellStyle name="Porcentaje 2 12 4 4 2 3" xfId="30132"/>
    <cellStyle name="Porcentaje 2 12 4 4 3" xfId="15354"/>
    <cellStyle name="Porcentaje 2 12 4 4 3 2" xfId="36366"/>
    <cellStyle name="Porcentaje 2 12 4 4 4" xfId="25533"/>
    <cellStyle name="Porcentaje 2 12 4 5" xfId="5673"/>
    <cellStyle name="Porcentaje 2 12 4 5 2" xfId="16506"/>
    <cellStyle name="Porcentaje 2 12 4 5 2 2" xfId="37518"/>
    <cellStyle name="Porcentaje 2 12 4 5 3" xfId="26685"/>
    <cellStyle name="Porcentaje 2 12 4 6" xfId="10272"/>
    <cellStyle name="Porcentaje 2 12 4 6 2" xfId="21105"/>
    <cellStyle name="Porcentaje 2 12 4 6 2 2" xfId="42117"/>
    <cellStyle name="Porcentaje 2 12 4 6 3" xfId="31284"/>
    <cellStyle name="Porcentaje 2 12 4 7" xfId="11907"/>
    <cellStyle name="Porcentaje 2 12 4 7 2" xfId="32919"/>
    <cellStyle name="Porcentaje 2 12 4 8" xfId="22086"/>
    <cellStyle name="Porcentaje 2 12 5" xfId="1399"/>
    <cellStyle name="Porcentaje 2 12 5 2" xfId="2588"/>
    <cellStyle name="Porcentaje 2 12 5 2 2" xfId="7187"/>
    <cellStyle name="Porcentaje 2 12 5 2 2 2" xfId="18020"/>
    <cellStyle name="Porcentaje 2 12 5 2 2 2 2" xfId="39032"/>
    <cellStyle name="Porcentaje 2 12 5 2 2 3" xfId="28199"/>
    <cellStyle name="Porcentaje 2 12 5 2 3" xfId="13421"/>
    <cellStyle name="Porcentaje 2 12 5 2 3 2" xfId="34433"/>
    <cellStyle name="Porcentaje 2 12 5 2 4" xfId="23600"/>
    <cellStyle name="Porcentaje 2 12 5 3" xfId="4689"/>
    <cellStyle name="Porcentaje 2 12 5 3 2" xfId="9288"/>
    <cellStyle name="Porcentaje 2 12 5 3 2 2" xfId="20121"/>
    <cellStyle name="Porcentaje 2 12 5 3 2 2 2" xfId="41133"/>
    <cellStyle name="Porcentaje 2 12 5 3 2 3" xfId="30300"/>
    <cellStyle name="Porcentaje 2 12 5 3 3" xfId="15522"/>
    <cellStyle name="Porcentaje 2 12 5 3 3 2" xfId="36534"/>
    <cellStyle name="Porcentaje 2 12 5 3 4" xfId="25701"/>
    <cellStyle name="Porcentaje 2 12 5 4" xfId="6000"/>
    <cellStyle name="Porcentaje 2 12 5 4 2" xfId="16833"/>
    <cellStyle name="Porcentaje 2 12 5 4 2 2" xfId="37845"/>
    <cellStyle name="Porcentaje 2 12 5 4 3" xfId="27012"/>
    <cellStyle name="Porcentaje 2 12 5 5" xfId="12234"/>
    <cellStyle name="Porcentaje 2 12 5 5 2" xfId="33246"/>
    <cellStyle name="Porcentaje 2 12 5 6" xfId="22413"/>
    <cellStyle name="Porcentaje 2 12 6" xfId="1758"/>
    <cellStyle name="Porcentaje 2 12 6 2" xfId="6357"/>
    <cellStyle name="Porcentaje 2 12 6 2 2" xfId="17190"/>
    <cellStyle name="Porcentaje 2 12 6 2 2 2" xfId="38202"/>
    <cellStyle name="Porcentaje 2 12 6 2 3" xfId="27369"/>
    <cellStyle name="Porcentaje 2 12 6 3" xfId="12591"/>
    <cellStyle name="Porcentaje 2 12 6 3 2" xfId="33603"/>
    <cellStyle name="Porcentaje 2 12 6 4" xfId="22770"/>
    <cellStyle name="Porcentaje 2 12 7" xfId="2883"/>
    <cellStyle name="Porcentaje 2 12 7 2" xfId="7482"/>
    <cellStyle name="Porcentaje 2 12 7 2 2" xfId="18315"/>
    <cellStyle name="Porcentaje 2 12 7 2 2 2" xfId="39327"/>
    <cellStyle name="Porcentaje 2 12 7 2 3" xfId="28494"/>
    <cellStyle name="Porcentaje 2 12 7 3" xfId="13716"/>
    <cellStyle name="Porcentaje 2 12 7 3 2" xfId="34728"/>
    <cellStyle name="Porcentaje 2 12 7 4" xfId="23895"/>
    <cellStyle name="Porcentaje 2 12 8" xfId="3864"/>
    <cellStyle name="Porcentaje 2 12 8 2" xfId="8463"/>
    <cellStyle name="Porcentaje 2 12 8 2 2" xfId="19296"/>
    <cellStyle name="Porcentaje 2 12 8 2 2 2" xfId="40308"/>
    <cellStyle name="Porcentaje 2 12 8 2 3" xfId="29475"/>
    <cellStyle name="Porcentaje 2 12 8 3" xfId="14697"/>
    <cellStyle name="Porcentaje 2 12 8 3 2" xfId="35709"/>
    <cellStyle name="Porcentaje 2 12 8 4" xfId="24876"/>
    <cellStyle name="Porcentaje 2 12 9" xfId="5019"/>
    <cellStyle name="Porcentaje 2 12 9 2" xfId="15852"/>
    <cellStyle name="Porcentaje 2 12 9 2 2" xfId="36864"/>
    <cellStyle name="Porcentaje 2 12 9 3" xfId="26031"/>
    <cellStyle name="Porcentaje 2 13" xfId="465"/>
    <cellStyle name="Porcentaje 2 13 10" xfId="10655"/>
    <cellStyle name="Porcentaje 2 13 10 2" xfId="31667"/>
    <cellStyle name="Porcentaje 2 13 11" xfId="11309"/>
    <cellStyle name="Porcentaje 2 13 11 2" xfId="32321"/>
    <cellStyle name="Porcentaje 2 13 12" xfId="21488"/>
    <cellStyle name="Porcentaje 2 13 2" xfId="795"/>
    <cellStyle name="Porcentaje 2 13 2 2" xfId="2146"/>
    <cellStyle name="Porcentaje 2 13 2 2 2" xfId="6745"/>
    <cellStyle name="Porcentaje 2 13 2 2 2 2" xfId="17578"/>
    <cellStyle name="Porcentaje 2 13 2 2 2 2 2" xfId="38590"/>
    <cellStyle name="Porcentaje 2 13 2 2 2 3" xfId="27757"/>
    <cellStyle name="Porcentaje 2 13 2 2 3" xfId="12979"/>
    <cellStyle name="Porcentaje 2 13 2 2 3 2" xfId="33991"/>
    <cellStyle name="Porcentaje 2 13 2 2 4" xfId="23158"/>
    <cellStyle name="Porcentaje 2 13 2 3" xfId="3266"/>
    <cellStyle name="Porcentaje 2 13 2 3 2" xfId="7865"/>
    <cellStyle name="Porcentaje 2 13 2 3 2 2" xfId="18698"/>
    <cellStyle name="Porcentaje 2 13 2 3 2 2 2" xfId="39710"/>
    <cellStyle name="Porcentaje 2 13 2 3 2 3" xfId="28877"/>
    <cellStyle name="Porcentaje 2 13 2 3 3" xfId="14099"/>
    <cellStyle name="Porcentaje 2 13 2 3 3 2" xfId="35111"/>
    <cellStyle name="Porcentaje 2 13 2 3 4" xfId="24278"/>
    <cellStyle name="Porcentaje 2 13 2 4" xfId="4247"/>
    <cellStyle name="Porcentaje 2 13 2 4 2" xfId="8846"/>
    <cellStyle name="Porcentaje 2 13 2 4 2 2" xfId="19679"/>
    <cellStyle name="Porcentaje 2 13 2 4 2 2 2" xfId="40691"/>
    <cellStyle name="Porcentaje 2 13 2 4 2 3" xfId="29858"/>
    <cellStyle name="Porcentaje 2 13 2 4 3" xfId="15080"/>
    <cellStyle name="Porcentaje 2 13 2 4 3 2" xfId="36092"/>
    <cellStyle name="Porcentaje 2 13 2 4 4" xfId="25259"/>
    <cellStyle name="Porcentaje 2 13 2 5" xfId="5402"/>
    <cellStyle name="Porcentaje 2 13 2 5 2" xfId="16235"/>
    <cellStyle name="Porcentaje 2 13 2 5 2 2" xfId="37247"/>
    <cellStyle name="Porcentaje 2 13 2 5 3" xfId="26414"/>
    <cellStyle name="Porcentaje 2 13 2 6" xfId="10001"/>
    <cellStyle name="Porcentaje 2 13 2 6 2" xfId="20834"/>
    <cellStyle name="Porcentaje 2 13 2 6 2 2" xfId="41846"/>
    <cellStyle name="Porcentaje 2 13 2 6 3" xfId="31013"/>
    <cellStyle name="Porcentaje 2 13 2 7" xfId="10982"/>
    <cellStyle name="Porcentaje 2 13 2 7 2" xfId="31994"/>
    <cellStyle name="Porcentaje 2 13 2 8" xfId="11636"/>
    <cellStyle name="Porcentaje 2 13 2 8 2" xfId="32648"/>
    <cellStyle name="Porcentaje 2 13 2 9" xfId="21815"/>
    <cellStyle name="Porcentaje 2 13 3" xfId="1125"/>
    <cellStyle name="Porcentaje 2 13 3 2" xfId="1645"/>
    <cellStyle name="Porcentaje 2 13 3 2 2" xfId="6244"/>
    <cellStyle name="Porcentaje 2 13 3 2 2 2" xfId="17077"/>
    <cellStyle name="Porcentaje 2 13 3 2 2 2 2" xfId="38089"/>
    <cellStyle name="Porcentaje 2 13 3 2 2 3" xfId="27256"/>
    <cellStyle name="Porcentaje 2 13 3 2 3" xfId="12478"/>
    <cellStyle name="Porcentaje 2 13 3 2 3 2" xfId="33490"/>
    <cellStyle name="Porcentaje 2 13 3 2 4" xfId="22657"/>
    <cellStyle name="Porcentaje 2 13 3 3" xfId="3593"/>
    <cellStyle name="Porcentaje 2 13 3 3 2" xfId="8192"/>
    <cellStyle name="Porcentaje 2 13 3 3 2 2" xfId="19025"/>
    <cellStyle name="Porcentaje 2 13 3 3 2 2 2" xfId="40037"/>
    <cellStyle name="Porcentaje 2 13 3 3 2 3" xfId="29204"/>
    <cellStyle name="Porcentaje 2 13 3 3 3" xfId="14426"/>
    <cellStyle name="Porcentaje 2 13 3 3 3 2" xfId="35438"/>
    <cellStyle name="Porcentaje 2 13 3 3 4" xfId="24605"/>
    <cellStyle name="Porcentaje 2 13 3 4" xfId="4748"/>
    <cellStyle name="Porcentaje 2 13 3 4 2" xfId="9347"/>
    <cellStyle name="Porcentaje 2 13 3 4 2 2" xfId="20180"/>
    <cellStyle name="Porcentaje 2 13 3 4 2 2 2" xfId="41192"/>
    <cellStyle name="Porcentaje 2 13 3 4 2 3" xfId="30359"/>
    <cellStyle name="Porcentaje 2 13 3 4 3" xfId="15581"/>
    <cellStyle name="Porcentaje 2 13 3 4 3 2" xfId="36593"/>
    <cellStyle name="Porcentaje 2 13 3 4 4" xfId="25760"/>
    <cellStyle name="Porcentaje 2 13 3 5" xfId="5729"/>
    <cellStyle name="Porcentaje 2 13 3 5 2" xfId="16562"/>
    <cellStyle name="Porcentaje 2 13 3 5 2 2" xfId="37574"/>
    <cellStyle name="Porcentaje 2 13 3 5 3" xfId="26741"/>
    <cellStyle name="Porcentaje 2 13 3 6" xfId="10328"/>
    <cellStyle name="Porcentaje 2 13 3 6 2" xfId="21161"/>
    <cellStyle name="Porcentaje 2 13 3 6 2 2" xfId="42173"/>
    <cellStyle name="Porcentaje 2 13 3 6 3" xfId="31340"/>
    <cellStyle name="Porcentaje 2 13 3 7" xfId="11963"/>
    <cellStyle name="Porcentaje 2 13 3 7 2" xfId="32975"/>
    <cellStyle name="Porcentaje 2 13 3 8" xfId="22142"/>
    <cellStyle name="Porcentaje 2 13 4" xfId="1455"/>
    <cellStyle name="Porcentaje 2 13 4 2" xfId="6056"/>
    <cellStyle name="Porcentaje 2 13 4 2 2" xfId="16889"/>
    <cellStyle name="Porcentaje 2 13 4 2 2 2" xfId="37901"/>
    <cellStyle name="Porcentaje 2 13 4 2 3" xfId="27068"/>
    <cellStyle name="Porcentaje 2 13 4 3" xfId="12290"/>
    <cellStyle name="Porcentaje 2 13 4 3 2" xfId="33302"/>
    <cellStyle name="Porcentaje 2 13 4 4" xfId="22469"/>
    <cellStyle name="Porcentaje 2 13 5" xfId="1819"/>
    <cellStyle name="Porcentaje 2 13 5 2" xfId="6418"/>
    <cellStyle name="Porcentaje 2 13 5 2 2" xfId="17251"/>
    <cellStyle name="Porcentaje 2 13 5 2 2 2" xfId="38263"/>
    <cellStyle name="Porcentaje 2 13 5 2 3" xfId="27430"/>
    <cellStyle name="Porcentaje 2 13 5 3" xfId="12652"/>
    <cellStyle name="Porcentaje 2 13 5 3 2" xfId="33664"/>
    <cellStyle name="Porcentaje 2 13 5 4" xfId="22831"/>
    <cellStyle name="Porcentaje 2 13 6" xfId="2939"/>
    <cellStyle name="Porcentaje 2 13 6 2" xfId="7538"/>
    <cellStyle name="Porcentaje 2 13 6 2 2" xfId="18371"/>
    <cellStyle name="Porcentaje 2 13 6 2 2 2" xfId="39383"/>
    <cellStyle name="Porcentaje 2 13 6 2 3" xfId="28550"/>
    <cellStyle name="Porcentaje 2 13 6 3" xfId="13772"/>
    <cellStyle name="Porcentaje 2 13 6 3 2" xfId="34784"/>
    <cellStyle name="Porcentaje 2 13 6 4" xfId="23951"/>
    <cellStyle name="Porcentaje 2 13 7" xfId="3920"/>
    <cellStyle name="Porcentaje 2 13 7 2" xfId="8519"/>
    <cellStyle name="Porcentaje 2 13 7 2 2" xfId="19352"/>
    <cellStyle name="Porcentaje 2 13 7 2 2 2" xfId="40364"/>
    <cellStyle name="Porcentaje 2 13 7 2 3" xfId="29531"/>
    <cellStyle name="Porcentaje 2 13 7 3" xfId="14753"/>
    <cellStyle name="Porcentaje 2 13 7 3 2" xfId="35765"/>
    <cellStyle name="Porcentaje 2 13 7 4" xfId="24932"/>
    <cellStyle name="Porcentaje 2 13 8" xfId="5075"/>
    <cellStyle name="Porcentaje 2 13 8 2" xfId="15908"/>
    <cellStyle name="Porcentaje 2 13 8 2 2" xfId="36920"/>
    <cellStyle name="Porcentaje 2 13 8 3" xfId="26087"/>
    <cellStyle name="Porcentaje 2 13 9" xfId="9674"/>
    <cellStyle name="Porcentaje 2 13 9 2" xfId="20507"/>
    <cellStyle name="Porcentaje 2 13 9 2 2" xfId="41519"/>
    <cellStyle name="Porcentaje 2 13 9 3" xfId="30686"/>
    <cellStyle name="Porcentaje 2 14" xfId="629"/>
    <cellStyle name="Porcentaje 2 14 2" xfId="1981"/>
    <cellStyle name="Porcentaje 2 14 2 2" xfId="6580"/>
    <cellStyle name="Porcentaje 2 14 2 2 2" xfId="17413"/>
    <cellStyle name="Porcentaje 2 14 2 2 2 2" xfId="38425"/>
    <cellStyle name="Porcentaje 2 14 2 2 3" xfId="27592"/>
    <cellStyle name="Porcentaje 2 14 2 3" xfId="12814"/>
    <cellStyle name="Porcentaje 2 14 2 3 2" xfId="33826"/>
    <cellStyle name="Porcentaje 2 14 2 4" xfId="22993"/>
    <cellStyle name="Porcentaje 2 14 3" xfId="3101"/>
    <cellStyle name="Porcentaje 2 14 3 2" xfId="7700"/>
    <cellStyle name="Porcentaje 2 14 3 2 2" xfId="18533"/>
    <cellStyle name="Porcentaje 2 14 3 2 2 2" xfId="39545"/>
    <cellStyle name="Porcentaje 2 14 3 2 3" xfId="28712"/>
    <cellStyle name="Porcentaje 2 14 3 3" xfId="13934"/>
    <cellStyle name="Porcentaje 2 14 3 3 2" xfId="34946"/>
    <cellStyle name="Porcentaje 2 14 3 4" xfId="24113"/>
    <cellStyle name="Porcentaje 2 14 4" xfId="4082"/>
    <cellStyle name="Porcentaje 2 14 4 2" xfId="8681"/>
    <cellStyle name="Porcentaje 2 14 4 2 2" xfId="19514"/>
    <cellStyle name="Porcentaje 2 14 4 2 2 2" xfId="40526"/>
    <cellStyle name="Porcentaje 2 14 4 2 3" xfId="29693"/>
    <cellStyle name="Porcentaje 2 14 4 3" xfId="14915"/>
    <cellStyle name="Porcentaje 2 14 4 3 2" xfId="35927"/>
    <cellStyle name="Porcentaje 2 14 4 4" xfId="25094"/>
    <cellStyle name="Porcentaje 2 14 5" xfId="5237"/>
    <cellStyle name="Porcentaje 2 14 5 2" xfId="16070"/>
    <cellStyle name="Porcentaje 2 14 5 2 2" xfId="37082"/>
    <cellStyle name="Porcentaje 2 14 5 3" xfId="26249"/>
    <cellStyle name="Porcentaje 2 14 6" xfId="9836"/>
    <cellStyle name="Porcentaje 2 14 6 2" xfId="20669"/>
    <cellStyle name="Porcentaje 2 14 6 2 2" xfId="41681"/>
    <cellStyle name="Porcentaje 2 14 6 3" xfId="30848"/>
    <cellStyle name="Porcentaje 2 14 7" xfId="10817"/>
    <cellStyle name="Porcentaje 2 14 7 2" xfId="31829"/>
    <cellStyle name="Porcentaje 2 14 8" xfId="11471"/>
    <cellStyle name="Porcentaje 2 14 8 2" xfId="32483"/>
    <cellStyle name="Porcentaje 2 14 9" xfId="21650"/>
    <cellStyle name="Porcentaje 2 15" xfId="959"/>
    <cellStyle name="Porcentaje 2 15 2" xfId="2311"/>
    <cellStyle name="Porcentaje 2 15 2 2" xfId="6910"/>
    <cellStyle name="Porcentaje 2 15 2 2 2" xfId="17743"/>
    <cellStyle name="Porcentaje 2 15 2 2 2 2" xfId="38755"/>
    <cellStyle name="Porcentaje 2 15 2 2 3" xfId="27922"/>
    <cellStyle name="Porcentaje 2 15 2 3" xfId="13144"/>
    <cellStyle name="Porcentaje 2 15 2 3 2" xfId="34156"/>
    <cellStyle name="Porcentaje 2 15 2 4" xfId="23323"/>
    <cellStyle name="Porcentaje 2 15 3" xfId="3428"/>
    <cellStyle name="Porcentaje 2 15 3 2" xfId="8027"/>
    <cellStyle name="Porcentaje 2 15 3 2 2" xfId="18860"/>
    <cellStyle name="Porcentaje 2 15 3 2 2 2" xfId="39872"/>
    <cellStyle name="Porcentaje 2 15 3 2 3" xfId="29039"/>
    <cellStyle name="Porcentaje 2 15 3 3" xfId="14261"/>
    <cellStyle name="Porcentaje 2 15 3 3 2" xfId="35273"/>
    <cellStyle name="Porcentaje 2 15 3 4" xfId="24440"/>
    <cellStyle name="Porcentaje 2 15 4" xfId="4412"/>
    <cellStyle name="Porcentaje 2 15 4 2" xfId="9011"/>
    <cellStyle name="Porcentaje 2 15 4 2 2" xfId="19844"/>
    <cellStyle name="Porcentaje 2 15 4 2 2 2" xfId="40856"/>
    <cellStyle name="Porcentaje 2 15 4 2 3" xfId="30023"/>
    <cellStyle name="Porcentaje 2 15 4 3" xfId="15245"/>
    <cellStyle name="Porcentaje 2 15 4 3 2" xfId="36257"/>
    <cellStyle name="Porcentaje 2 15 4 4" xfId="25424"/>
    <cellStyle name="Porcentaje 2 15 5" xfId="5564"/>
    <cellStyle name="Porcentaje 2 15 5 2" xfId="16397"/>
    <cellStyle name="Porcentaje 2 15 5 2 2" xfId="37409"/>
    <cellStyle name="Porcentaje 2 15 5 3" xfId="26576"/>
    <cellStyle name="Porcentaje 2 15 6" xfId="10163"/>
    <cellStyle name="Porcentaje 2 15 6 2" xfId="20996"/>
    <cellStyle name="Porcentaje 2 15 6 2 2" xfId="42008"/>
    <cellStyle name="Porcentaje 2 15 6 3" xfId="31175"/>
    <cellStyle name="Porcentaje 2 15 7" xfId="11798"/>
    <cellStyle name="Porcentaje 2 15 7 2" xfId="32810"/>
    <cellStyle name="Porcentaje 2 15 8" xfId="21977"/>
    <cellStyle name="Porcentaje 2 16" xfId="1289"/>
    <cellStyle name="Porcentaje 2 16 2" xfId="2479"/>
    <cellStyle name="Porcentaje 2 16 2 2" xfId="7078"/>
    <cellStyle name="Porcentaje 2 16 2 2 2" xfId="17911"/>
    <cellStyle name="Porcentaje 2 16 2 2 2 2" xfId="38923"/>
    <cellStyle name="Porcentaje 2 16 2 2 3" xfId="28090"/>
    <cellStyle name="Porcentaje 2 16 2 3" xfId="13312"/>
    <cellStyle name="Porcentaje 2 16 2 3 2" xfId="34324"/>
    <cellStyle name="Porcentaje 2 16 2 4" xfId="23491"/>
    <cellStyle name="Porcentaje 2 16 3" xfId="4580"/>
    <cellStyle name="Porcentaje 2 16 3 2" xfId="9179"/>
    <cellStyle name="Porcentaje 2 16 3 2 2" xfId="20012"/>
    <cellStyle name="Porcentaje 2 16 3 2 2 2" xfId="41024"/>
    <cellStyle name="Porcentaje 2 16 3 2 3" xfId="30191"/>
    <cellStyle name="Porcentaje 2 16 3 3" xfId="15413"/>
    <cellStyle name="Porcentaje 2 16 3 3 2" xfId="36425"/>
    <cellStyle name="Porcentaje 2 16 3 4" xfId="25592"/>
    <cellStyle name="Porcentaje 2 16 4" xfId="5891"/>
    <cellStyle name="Porcentaje 2 16 4 2" xfId="16724"/>
    <cellStyle name="Porcentaje 2 16 4 2 2" xfId="37736"/>
    <cellStyle name="Porcentaje 2 16 4 3" xfId="26903"/>
    <cellStyle name="Porcentaje 2 16 5" xfId="12125"/>
    <cellStyle name="Porcentaje 2 16 5 2" xfId="33137"/>
    <cellStyle name="Porcentaje 2 16 6" xfId="22304"/>
    <cellStyle name="Porcentaje 2 17" xfId="1649"/>
    <cellStyle name="Porcentaje 2 17 2" xfId="6248"/>
    <cellStyle name="Porcentaje 2 17 2 2" xfId="17081"/>
    <cellStyle name="Porcentaje 2 17 2 2 2" xfId="38093"/>
    <cellStyle name="Porcentaje 2 17 2 3" xfId="27260"/>
    <cellStyle name="Porcentaje 2 17 3" xfId="12482"/>
    <cellStyle name="Porcentaje 2 17 3 2" xfId="33494"/>
    <cellStyle name="Porcentaje 2 17 4" xfId="22661"/>
    <cellStyle name="Porcentaje 2 18" xfId="2774"/>
    <cellStyle name="Porcentaje 2 18 2" xfId="7373"/>
    <cellStyle name="Porcentaje 2 18 2 2" xfId="18206"/>
    <cellStyle name="Porcentaje 2 18 2 2 2" xfId="39218"/>
    <cellStyle name="Porcentaje 2 18 2 3" xfId="28385"/>
    <cellStyle name="Porcentaje 2 18 3" xfId="13607"/>
    <cellStyle name="Porcentaje 2 18 3 2" xfId="34619"/>
    <cellStyle name="Porcentaje 2 18 4" xfId="23786"/>
    <cellStyle name="Porcentaje 2 19" xfId="3755"/>
    <cellStyle name="Porcentaje 2 19 2" xfId="8354"/>
    <cellStyle name="Porcentaje 2 19 2 2" xfId="19187"/>
    <cellStyle name="Porcentaje 2 19 2 2 2" xfId="40199"/>
    <cellStyle name="Porcentaje 2 19 2 3" xfId="29366"/>
    <cellStyle name="Porcentaje 2 19 3" xfId="14588"/>
    <cellStyle name="Porcentaje 2 19 3 2" xfId="35600"/>
    <cellStyle name="Porcentaje 2 19 4" xfId="24767"/>
    <cellStyle name="Porcentaje 2 2" xfId="258"/>
    <cellStyle name="Porcentaje 2 2 10" xfId="1652"/>
    <cellStyle name="Porcentaje 2 2 10 2" xfId="6251"/>
    <cellStyle name="Porcentaje 2 2 10 2 2" xfId="17084"/>
    <cellStyle name="Porcentaje 2 2 10 2 2 2" xfId="38096"/>
    <cellStyle name="Porcentaje 2 2 10 2 3" xfId="27263"/>
    <cellStyle name="Porcentaje 2 2 10 3" xfId="12485"/>
    <cellStyle name="Porcentaje 2 2 10 3 2" xfId="33497"/>
    <cellStyle name="Porcentaje 2 2 10 4" xfId="22664"/>
    <cellStyle name="Porcentaje 2 2 11" xfId="2777"/>
    <cellStyle name="Porcentaje 2 2 11 2" xfId="7376"/>
    <cellStyle name="Porcentaje 2 2 11 2 2" xfId="18209"/>
    <cellStyle name="Porcentaje 2 2 11 2 2 2" xfId="39221"/>
    <cellStyle name="Porcentaje 2 2 11 2 3" xfId="28388"/>
    <cellStyle name="Porcentaje 2 2 11 3" xfId="13610"/>
    <cellStyle name="Porcentaje 2 2 11 3 2" xfId="34622"/>
    <cellStyle name="Porcentaje 2 2 11 4" xfId="23789"/>
    <cellStyle name="Porcentaje 2 2 12" xfId="3758"/>
    <cellStyle name="Porcentaje 2 2 12 2" xfId="8357"/>
    <cellStyle name="Porcentaje 2 2 12 2 2" xfId="19190"/>
    <cellStyle name="Porcentaje 2 2 12 2 2 2" xfId="40202"/>
    <cellStyle name="Porcentaje 2 2 12 2 3" xfId="29369"/>
    <cellStyle name="Porcentaje 2 2 12 3" xfId="14591"/>
    <cellStyle name="Porcentaje 2 2 12 3 2" xfId="35603"/>
    <cellStyle name="Porcentaje 2 2 12 4" xfId="24770"/>
    <cellStyle name="Porcentaje 2 2 13" xfId="4913"/>
    <cellStyle name="Porcentaje 2 2 13 2" xfId="15746"/>
    <cellStyle name="Porcentaje 2 2 13 2 2" xfId="36758"/>
    <cellStyle name="Porcentaje 2 2 13 3" xfId="25925"/>
    <cellStyle name="Porcentaje 2 2 14" xfId="9512"/>
    <cellStyle name="Porcentaje 2 2 14 2" xfId="20345"/>
    <cellStyle name="Porcentaje 2 2 14 2 2" xfId="41357"/>
    <cellStyle name="Porcentaje 2 2 14 3" xfId="30524"/>
    <cellStyle name="Porcentaje 2 2 15" xfId="10493"/>
    <cellStyle name="Porcentaje 2 2 15 2" xfId="31505"/>
    <cellStyle name="Porcentaje 2 2 16" xfId="11147"/>
    <cellStyle name="Porcentaje 2 2 16 2" xfId="32159"/>
    <cellStyle name="Porcentaje 2 2 17" xfId="21326"/>
    <cellStyle name="Porcentaje 2 2 2" xfId="272"/>
    <cellStyle name="Porcentaje 2 2 2 10" xfId="3772"/>
    <cellStyle name="Porcentaje 2 2 2 10 2" xfId="8371"/>
    <cellStyle name="Porcentaje 2 2 2 10 2 2" xfId="19204"/>
    <cellStyle name="Porcentaje 2 2 2 10 2 2 2" xfId="40216"/>
    <cellStyle name="Porcentaje 2 2 2 10 2 3" xfId="29383"/>
    <cellStyle name="Porcentaje 2 2 2 10 3" xfId="14605"/>
    <cellStyle name="Porcentaje 2 2 2 10 3 2" xfId="35617"/>
    <cellStyle name="Porcentaje 2 2 2 10 4" xfId="24784"/>
    <cellStyle name="Porcentaje 2 2 2 11" xfId="4927"/>
    <cellStyle name="Porcentaje 2 2 2 11 2" xfId="15760"/>
    <cellStyle name="Porcentaje 2 2 2 11 2 2" xfId="36772"/>
    <cellStyle name="Porcentaje 2 2 2 11 3" xfId="25939"/>
    <cellStyle name="Porcentaje 2 2 2 12" xfId="9526"/>
    <cellStyle name="Porcentaje 2 2 2 12 2" xfId="20359"/>
    <cellStyle name="Porcentaje 2 2 2 12 2 2" xfId="41371"/>
    <cellStyle name="Porcentaje 2 2 2 12 3" xfId="30538"/>
    <cellStyle name="Porcentaje 2 2 2 13" xfId="10507"/>
    <cellStyle name="Porcentaje 2 2 2 13 2" xfId="31519"/>
    <cellStyle name="Porcentaje 2 2 2 14" xfId="11161"/>
    <cellStyle name="Porcentaje 2 2 2 14 2" xfId="32173"/>
    <cellStyle name="Porcentaje 2 2 2 15" xfId="21340"/>
    <cellStyle name="Porcentaje 2 2 2 2" xfId="328"/>
    <cellStyle name="Porcentaje 2 2 2 2 10" xfId="9582"/>
    <cellStyle name="Porcentaje 2 2 2 2 10 2" xfId="20415"/>
    <cellStyle name="Porcentaje 2 2 2 2 10 2 2" xfId="41427"/>
    <cellStyle name="Porcentaje 2 2 2 2 10 3" xfId="30594"/>
    <cellStyle name="Porcentaje 2 2 2 2 11" xfId="10563"/>
    <cellStyle name="Porcentaje 2 2 2 2 11 2" xfId="31575"/>
    <cellStyle name="Porcentaje 2 2 2 2 12" xfId="11217"/>
    <cellStyle name="Porcentaje 2 2 2 2 12 2" xfId="32229"/>
    <cellStyle name="Porcentaje 2 2 2 2 13" xfId="21396"/>
    <cellStyle name="Porcentaje 2 2 2 2 2" xfId="538"/>
    <cellStyle name="Porcentaje 2 2 2 2 2 10" xfId="10728"/>
    <cellStyle name="Porcentaje 2 2 2 2 2 10 2" xfId="31740"/>
    <cellStyle name="Porcentaje 2 2 2 2 2 11" xfId="11382"/>
    <cellStyle name="Porcentaje 2 2 2 2 2 11 2" xfId="32394"/>
    <cellStyle name="Porcentaje 2 2 2 2 2 12" xfId="21561"/>
    <cellStyle name="Porcentaje 2 2 2 2 2 2" xfId="868"/>
    <cellStyle name="Porcentaje 2 2 2 2 2 2 2" xfId="2219"/>
    <cellStyle name="Porcentaje 2 2 2 2 2 2 2 2" xfId="6818"/>
    <cellStyle name="Porcentaje 2 2 2 2 2 2 2 2 2" xfId="17651"/>
    <cellStyle name="Porcentaje 2 2 2 2 2 2 2 2 2 2" xfId="38663"/>
    <cellStyle name="Porcentaje 2 2 2 2 2 2 2 2 3" xfId="27830"/>
    <cellStyle name="Porcentaje 2 2 2 2 2 2 2 3" xfId="13052"/>
    <cellStyle name="Porcentaje 2 2 2 2 2 2 2 3 2" xfId="34064"/>
    <cellStyle name="Porcentaje 2 2 2 2 2 2 2 4" xfId="23231"/>
    <cellStyle name="Porcentaje 2 2 2 2 2 2 3" xfId="3339"/>
    <cellStyle name="Porcentaje 2 2 2 2 2 2 3 2" xfId="7938"/>
    <cellStyle name="Porcentaje 2 2 2 2 2 2 3 2 2" xfId="18771"/>
    <cellStyle name="Porcentaje 2 2 2 2 2 2 3 2 2 2" xfId="39783"/>
    <cellStyle name="Porcentaje 2 2 2 2 2 2 3 2 3" xfId="28950"/>
    <cellStyle name="Porcentaje 2 2 2 2 2 2 3 3" xfId="14172"/>
    <cellStyle name="Porcentaje 2 2 2 2 2 2 3 3 2" xfId="35184"/>
    <cellStyle name="Porcentaje 2 2 2 2 2 2 3 4" xfId="24351"/>
    <cellStyle name="Porcentaje 2 2 2 2 2 2 4" xfId="4320"/>
    <cellStyle name="Porcentaje 2 2 2 2 2 2 4 2" xfId="8919"/>
    <cellStyle name="Porcentaje 2 2 2 2 2 2 4 2 2" xfId="19752"/>
    <cellStyle name="Porcentaje 2 2 2 2 2 2 4 2 2 2" xfId="40764"/>
    <cellStyle name="Porcentaje 2 2 2 2 2 2 4 2 3" xfId="29931"/>
    <cellStyle name="Porcentaje 2 2 2 2 2 2 4 3" xfId="15153"/>
    <cellStyle name="Porcentaje 2 2 2 2 2 2 4 3 2" xfId="36165"/>
    <cellStyle name="Porcentaje 2 2 2 2 2 2 4 4" xfId="25332"/>
    <cellStyle name="Porcentaje 2 2 2 2 2 2 5" xfId="5475"/>
    <cellStyle name="Porcentaje 2 2 2 2 2 2 5 2" xfId="16308"/>
    <cellStyle name="Porcentaje 2 2 2 2 2 2 5 2 2" xfId="37320"/>
    <cellStyle name="Porcentaje 2 2 2 2 2 2 5 3" xfId="26487"/>
    <cellStyle name="Porcentaje 2 2 2 2 2 2 6" xfId="10074"/>
    <cellStyle name="Porcentaje 2 2 2 2 2 2 6 2" xfId="20907"/>
    <cellStyle name="Porcentaje 2 2 2 2 2 2 6 2 2" xfId="41919"/>
    <cellStyle name="Porcentaje 2 2 2 2 2 2 6 3" xfId="31086"/>
    <cellStyle name="Porcentaje 2 2 2 2 2 2 7" xfId="11055"/>
    <cellStyle name="Porcentaje 2 2 2 2 2 2 7 2" xfId="32067"/>
    <cellStyle name="Porcentaje 2 2 2 2 2 2 8" xfId="11709"/>
    <cellStyle name="Porcentaje 2 2 2 2 2 2 8 2" xfId="32721"/>
    <cellStyle name="Porcentaje 2 2 2 2 2 2 9" xfId="21888"/>
    <cellStyle name="Porcentaje 2 2 2 2 2 3" xfId="1198"/>
    <cellStyle name="Porcentaje 2 2 2 2 2 3 2" xfId="2685"/>
    <cellStyle name="Porcentaje 2 2 2 2 2 3 2 2" xfId="7284"/>
    <cellStyle name="Porcentaje 2 2 2 2 2 3 2 2 2" xfId="18117"/>
    <cellStyle name="Porcentaje 2 2 2 2 2 3 2 2 2 2" xfId="39129"/>
    <cellStyle name="Porcentaje 2 2 2 2 2 3 2 2 3" xfId="28296"/>
    <cellStyle name="Porcentaje 2 2 2 2 2 3 2 3" xfId="13518"/>
    <cellStyle name="Porcentaje 2 2 2 2 2 3 2 3 2" xfId="34530"/>
    <cellStyle name="Porcentaje 2 2 2 2 2 3 2 4" xfId="23697"/>
    <cellStyle name="Porcentaje 2 2 2 2 2 3 3" xfId="3666"/>
    <cellStyle name="Porcentaje 2 2 2 2 2 3 3 2" xfId="8265"/>
    <cellStyle name="Porcentaje 2 2 2 2 2 3 3 2 2" xfId="19098"/>
    <cellStyle name="Porcentaje 2 2 2 2 2 3 3 2 2 2" xfId="40110"/>
    <cellStyle name="Porcentaje 2 2 2 2 2 3 3 2 3" xfId="29277"/>
    <cellStyle name="Porcentaje 2 2 2 2 2 3 3 3" xfId="14499"/>
    <cellStyle name="Porcentaje 2 2 2 2 2 3 3 3 2" xfId="35511"/>
    <cellStyle name="Porcentaje 2 2 2 2 2 3 3 4" xfId="24678"/>
    <cellStyle name="Porcentaje 2 2 2 2 2 3 4" xfId="4821"/>
    <cellStyle name="Porcentaje 2 2 2 2 2 3 4 2" xfId="9420"/>
    <cellStyle name="Porcentaje 2 2 2 2 2 3 4 2 2" xfId="20253"/>
    <cellStyle name="Porcentaje 2 2 2 2 2 3 4 2 2 2" xfId="41265"/>
    <cellStyle name="Porcentaje 2 2 2 2 2 3 4 2 3" xfId="30432"/>
    <cellStyle name="Porcentaje 2 2 2 2 2 3 4 3" xfId="15654"/>
    <cellStyle name="Porcentaje 2 2 2 2 2 3 4 3 2" xfId="36666"/>
    <cellStyle name="Porcentaje 2 2 2 2 2 3 4 4" xfId="25833"/>
    <cellStyle name="Porcentaje 2 2 2 2 2 3 5" xfId="5802"/>
    <cellStyle name="Porcentaje 2 2 2 2 2 3 5 2" xfId="16635"/>
    <cellStyle name="Porcentaje 2 2 2 2 2 3 5 2 2" xfId="37647"/>
    <cellStyle name="Porcentaje 2 2 2 2 2 3 5 3" xfId="26814"/>
    <cellStyle name="Porcentaje 2 2 2 2 2 3 6" xfId="10401"/>
    <cellStyle name="Porcentaje 2 2 2 2 2 3 6 2" xfId="21234"/>
    <cellStyle name="Porcentaje 2 2 2 2 2 3 6 2 2" xfId="42246"/>
    <cellStyle name="Porcentaje 2 2 2 2 2 3 6 3" xfId="31413"/>
    <cellStyle name="Porcentaje 2 2 2 2 2 3 7" xfId="12036"/>
    <cellStyle name="Porcentaje 2 2 2 2 2 3 7 2" xfId="33048"/>
    <cellStyle name="Porcentaje 2 2 2 2 2 3 8" xfId="22215"/>
    <cellStyle name="Porcentaje 2 2 2 2 2 4" xfId="1528"/>
    <cellStyle name="Porcentaje 2 2 2 2 2 4 2" xfId="6129"/>
    <cellStyle name="Porcentaje 2 2 2 2 2 4 2 2" xfId="16962"/>
    <cellStyle name="Porcentaje 2 2 2 2 2 4 2 2 2" xfId="37974"/>
    <cellStyle name="Porcentaje 2 2 2 2 2 4 2 3" xfId="27141"/>
    <cellStyle name="Porcentaje 2 2 2 2 2 4 3" xfId="12363"/>
    <cellStyle name="Porcentaje 2 2 2 2 2 4 3 2" xfId="33375"/>
    <cellStyle name="Porcentaje 2 2 2 2 2 4 4" xfId="22542"/>
    <cellStyle name="Porcentaje 2 2 2 2 2 5" xfId="1892"/>
    <cellStyle name="Porcentaje 2 2 2 2 2 5 2" xfId="6491"/>
    <cellStyle name="Porcentaje 2 2 2 2 2 5 2 2" xfId="17324"/>
    <cellStyle name="Porcentaje 2 2 2 2 2 5 2 2 2" xfId="38336"/>
    <cellStyle name="Porcentaje 2 2 2 2 2 5 2 3" xfId="27503"/>
    <cellStyle name="Porcentaje 2 2 2 2 2 5 3" xfId="12725"/>
    <cellStyle name="Porcentaje 2 2 2 2 2 5 3 2" xfId="33737"/>
    <cellStyle name="Porcentaje 2 2 2 2 2 5 4" xfId="22904"/>
    <cellStyle name="Porcentaje 2 2 2 2 2 6" xfId="3012"/>
    <cellStyle name="Porcentaje 2 2 2 2 2 6 2" xfId="7611"/>
    <cellStyle name="Porcentaje 2 2 2 2 2 6 2 2" xfId="18444"/>
    <cellStyle name="Porcentaje 2 2 2 2 2 6 2 2 2" xfId="39456"/>
    <cellStyle name="Porcentaje 2 2 2 2 2 6 2 3" xfId="28623"/>
    <cellStyle name="Porcentaje 2 2 2 2 2 6 3" xfId="13845"/>
    <cellStyle name="Porcentaje 2 2 2 2 2 6 3 2" xfId="34857"/>
    <cellStyle name="Porcentaje 2 2 2 2 2 6 4" xfId="24024"/>
    <cellStyle name="Porcentaje 2 2 2 2 2 7" xfId="3993"/>
    <cellStyle name="Porcentaje 2 2 2 2 2 7 2" xfId="8592"/>
    <cellStyle name="Porcentaje 2 2 2 2 2 7 2 2" xfId="19425"/>
    <cellStyle name="Porcentaje 2 2 2 2 2 7 2 2 2" xfId="40437"/>
    <cellStyle name="Porcentaje 2 2 2 2 2 7 2 3" xfId="29604"/>
    <cellStyle name="Porcentaje 2 2 2 2 2 7 3" xfId="14826"/>
    <cellStyle name="Porcentaje 2 2 2 2 2 7 3 2" xfId="35838"/>
    <cellStyle name="Porcentaje 2 2 2 2 2 7 4" xfId="25005"/>
    <cellStyle name="Porcentaje 2 2 2 2 2 8" xfId="5148"/>
    <cellStyle name="Porcentaje 2 2 2 2 2 8 2" xfId="15981"/>
    <cellStyle name="Porcentaje 2 2 2 2 2 8 2 2" xfId="36993"/>
    <cellStyle name="Porcentaje 2 2 2 2 2 8 3" xfId="26160"/>
    <cellStyle name="Porcentaje 2 2 2 2 2 9" xfId="9747"/>
    <cellStyle name="Porcentaje 2 2 2 2 2 9 2" xfId="20580"/>
    <cellStyle name="Porcentaje 2 2 2 2 2 9 2 2" xfId="41592"/>
    <cellStyle name="Porcentaje 2 2 2 2 2 9 3" xfId="30759"/>
    <cellStyle name="Porcentaje 2 2 2 2 3" xfId="702"/>
    <cellStyle name="Porcentaje 2 2 2 2 3 2" xfId="2054"/>
    <cellStyle name="Porcentaje 2 2 2 2 3 2 2" xfId="6653"/>
    <cellStyle name="Porcentaje 2 2 2 2 3 2 2 2" xfId="17486"/>
    <cellStyle name="Porcentaje 2 2 2 2 3 2 2 2 2" xfId="38498"/>
    <cellStyle name="Porcentaje 2 2 2 2 3 2 2 3" xfId="27665"/>
    <cellStyle name="Porcentaje 2 2 2 2 3 2 3" xfId="12887"/>
    <cellStyle name="Porcentaje 2 2 2 2 3 2 3 2" xfId="33899"/>
    <cellStyle name="Porcentaje 2 2 2 2 3 2 4" xfId="23066"/>
    <cellStyle name="Porcentaje 2 2 2 2 3 3" xfId="3174"/>
    <cellStyle name="Porcentaje 2 2 2 2 3 3 2" xfId="7773"/>
    <cellStyle name="Porcentaje 2 2 2 2 3 3 2 2" xfId="18606"/>
    <cellStyle name="Porcentaje 2 2 2 2 3 3 2 2 2" xfId="39618"/>
    <cellStyle name="Porcentaje 2 2 2 2 3 3 2 3" xfId="28785"/>
    <cellStyle name="Porcentaje 2 2 2 2 3 3 3" xfId="14007"/>
    <cellStyle name="Porcentaje 2 2 2 2 3 3 3 2" xfId="35019"/>
    <cellStyle name="Porcentaje 2 2 2 2 3 3 4" xfId="24186"/>
    <cellStyle name="Porcentaje 2 2 2 2 3 4" xfId="4155"/>
    <cellStyle name="Porcentaje 2 2 2 2 3 4 2" xfId="8754"/>
    <cellStyle name="Porcentaje 2 2 2 2 3 4 2 2" xfId="19587"/>
    <cellStyle name="Porcentaje 2 2 2 2 3 4 2 2 2" xfId="40599"/>
    <cellStyle name="Porcentaje 2 2 2 2 3 4 2 3" xfId="29766"/>
    <cellStyle name="Porcentaje 2 2 2 2 3 4 3" xfId="14988"/>
    <cellStyle name="Porcentaje 2 2 2 2 3 4 3 2" xfId="36000"/>
    <cellStyle name="Porcentaje 2 2 2 2 3 4 4" xfId="25167"/>
    <cellStyle name="Porcentaje 2 2 2 2 3 5" xfId="5310"/>
    <cellStyle name="Porcentaje 2 2 2 2 3 5 2" xfId="16143"/>
    <cellStyle name="Porcentaje 2 2 2 2 3 5 2 2" xfId="37155"/>
    <cellStyle name="Porcentaje 2 2 2 2 3 5 3" xfId="26322"/>
    <cellStyle name="Porcentaje 2 2 2 2 3 6" xfId="9909"/>
    <cellStyle name="Porcentaje 2 2 2 2 3 6 2" xfId="20742"/>
    <cellStyle name="Porcentaje 2 2 2 2 3 6 2 2" xfId="41754"/>
    <cellStyle name="Porcentaje 2 2 2 2 3 6 3" xfId="30921"/>
    <cellStyle name="Porcentaje 2 2 2 2 3 7" xfId="10890"/>
    <cellStyle name="Porcentaje 2 2 2 2 3 7 2" xfId="31902"/>
    <cellStyle name="Porcentaje 2 2 2 2 3 8" xfId="11544"/>
    <cellStyle name="Porcentaje 2 2 2 2 3 8 2" xfId="32556"/>
    <cellStyle name="Porcentaje 2 2 2 2 3 9" xfId="21723"/>
    <cellStyle name="Porcentaje 2 2 2 2 4" xfId="1032"/>
    <cellStyle name="Porcentaje 2 2 2 2 4 2" xfId="2384"/>
    <cellStyle name="Porcentaje 2 2 2 2 4 2 2" xfId="6983"/>
    <cellStyle name="Porcentaje 2 2 2 2 4 2 2 2" xfId="17816"/>
    <cellStyle name="Porcentaje 2 2 2 2 4 2 2 2 2" xfId="38828"/>
    <cellStyle name="Porcentaje 2 2 2 2 4 2 2 3" xfId="27995"/>
    <cellStyle name="Porcentaje 2 2 2 2 4 2 3" xfId="13217"/>
    <cellStyle name="Porcentaje 2 2 2 2 4 2 3 2" xfId="34229"/>
    <cellStyle name="Porcentaje 2 2 2 2 4 2 4" xfId="23396"/>
    <cellStyle name="Porcentaje 2 2 2 2 4 3" xfId="3501"/>
    <cellStyle name="Porcentaje 2 2 2 2 4 3 2" xfId="8100"/>
    <cellStyle name="Porcentaje 2 2 2 2 4 3 2 2" xfId="18933"/>
    <cellStyle name="Porcentaje 2 2 2 2 4 3 2 2 2" xfId="39945"/>
    <cellStyle name="Porcentaje 2 2 2 2 4 3 2 3" xfId="29112"/>
    <cellStyle name="Porcentaje 2 2 2 2 4 3 3" xfId="14334"/>
    <cellStyle name="Porcentaje 2 2 2 2 4 3 3 2" xfId="35346"/>
    <cellStyle name="Porcentaje 2 2 2 2 4 3 4" xfId="24513"/>
    <cellStyle name="Porcentaje 2 2 2 2 4 4" xfId="4485"/>
    <cellStyle name="Porcentaje 2 2 2 2 4 4 2" xfId="9084"/>
    <cellStyle name="Porcentaje 2 2 2 2 4 4 2 2" xfId="19917"/>
    <cellStyle name="Porcentaje 2 2 2 2 4 4 2 2 2" xfId="40929"/>
    <cellStyle name="Porcentaje 2 2 2 2 4 4 2 3" xfId="30096"/>
    <cellStyle name="Porcentaje 2 2 2 2 4 4 3" xfId="15318"/>
    <cellStyle name="Porcentaje 2 2 2 2 4 4 3 2" xfId="36330"/>
    <cellStyle name="Porcentaje 2 2 2 2 4 4 4" xfId="25497"/>
    <cellStyle name="Porcentaje 2 2 2 2 4 5" xfId="5637"/>
    <cellStyle name="Porcentaje 2 2 2 2 4 5 2" xfId="16470"/>
    <cellStyle name="Porcentaje 2 2 2 2 4 5 2 2" xfId="37482"/>
    <cellStyle name="Porcentaje 2 2 2 2 4 5 3" xfId="26649"/>
    <cellStyle name="Porcentaje 2 2 2 2 4 6" xfId="10236"/>
    <cellStyle name="Porcentaje 2 2 2 2 4 6 2" xfId="21069"/>
    <cellStyle name="Porcentaje 2 2 2 2 4 6 2 2" xfId="42081"/>
    <cellStyle name="Porcentaje 2 2 2 2 4 6 3" xfId="31248"/>
    <cellStyle name="Porcentaje 2 2 2 2 4 7" xfId="11871"/>
    <cellStyle name="Porcentaje 2 2 2 2 4 7 2" xfId="32883"/>
    <cellStyle name="Porcentaje 2 2 2 2 4 8" xfId="22050"/>
    <cellStyle name="Porcentaje 2 2 2 2 5" xfId="1362"/>
    <cellStyle name="Porcentaje 2 2 2 2 5 2" xfId="2552"/>
    <cellStyle name="Porcentaje 2 2 2 2 5 2 2" xfId="7151"/>
    <cellStyle name="Porcentaje 2 2 2 2 5 2 2 2" xfId="17984"/>
    <cellStyle name="Porcentaje 2 2 2 2 5 2 2 2 2" xfId="38996"/>
    <cellStyle name="Porcentaje 2 2 2 2 5 2 2 3" xfId="28163"/>
    <cellStyle name="Porcentaje 2 2 2 2 5 2 3" xfId="13385"/>
    <cellStyle name="Porcentaje 2 2 2 2 5 2 3 2" xfId="34397"/>
    <cellStyle name="Porcentaje 2 2 2 2 5 2 4" xfId="23564"/>
    <cellStyle name="Porcentaje 2 2 2 2 5 3" xfId="4653"/>
    <cellStyle name="Porcentaje 2 2 2 2 5 3 2" xfId="9252"/>
    <cellStyle name="Porcentaje 2 2 2 2 5 3 2 2" xfId="20085"/>
    <cellStyle name="Porcentaje 2 2 2 2 5 3 2 2 2" xfId="41097"/>
    <cellStyle name="Porcentaje 2 2 2 2 5 3 2 3" xfId="30264"/>
    <cellStyle name="Porcentaje 2 2 2 2 5 3 3" xfId="15486"/>
    <cellStyle name="Porcentaje 2 2 2 2 5 3 3 2" xfId="36498"/>
    <cellStyle name="Porcentaje 2 2 2 2 5 3 4" xfId="25665"/>
    <cellStyle name="Porcentaje 2 2 2 2 5 4" xfId="5964"/>
    <cellStyle name="Porcentaje 2 2 2 2 5 4 2" xfId="16797"/>
    <cellStyle name="Porcentaje 2 2 2 2 5 4 2 2" xfId="37809"/>
    <cellStyle name="Porcentaje 2 2 2 2 5 4 3" xfId="26976"/>
    <cellStyle name="Porcentaje 2 2 2 2 5 5" xfId="12198"/>
    <cellStyle name="Porcentaje 2 2 2 2 5 5 2" xfId="33210"/>
    <cellStyle name="Porcentaje 2 2 2 2 5 6" xfId="22377"/>
    <cellStyle name="Porcentaje 2 2 2 2 6" xfId="1722"/>
    <cellStyle name="Porcentaje 2 2 2 2 6 2" xfId="6321"/>
    <cellStyle name="Porcentaje 2 2 2 2 6 2 2" xfId="17154"/>
    <cellStyle name="Porcentaje 2 2 2 2 6 2 2 2" xfId="38166"/>
    <cellStyle name="Porcentaje 2 2 2 2 6 2 3" xfId="27333"/>
    <cellStyle name="Porcentaje 2 2 2 2 6 3" xfId="12555"/>
    <cellStyle name="Porcentaje 2 2 2 2 6 3 2" xfId="33567"/>
    <cellStyle name="Porcentaje 2 2 2 2 6 4" xfId="22734"/>
    <cellStyle name="Porcentaje 2 2 2 2 7" xfId="2847"/>
    <cellStyle name="Porcentaje 2 2 2 2 7 2" xfId="7446"/>
    <cellStyle name="Porcentaje 2 2 2 2 7 2 2" xfId="18279"/>
    <cellStyle name="Porcentaje 2 2 2 2 7 2 2 2" xfId="39291"/>
    <cellStyle name="Porcentaje 2 2 2 2 7 2 3" xfId="28458"/>
    <cellStyle name="Porcentaje 2 2 2 2 7 3" xfId="13680"/>
    <cellStyle name="Porcentaje 2 2 2 2 7 3 2" xfId="34692"/>
    <cellStyle name="Porcentaje 2 2 2 2 7 4" xfId="23859"/>
    <cellStyle name="Porcentaje 2 2 2 2 8" xfId="3828"/>
    <cellStyle name="Porcentaje 2 2 2 2 8 2" xfId="8427"/>
    <cellStyle name="Porcentaje 2 2 2 2 8 2 2" xfId="19260"/>
    <cellStyle name="Porcentaje 2 2 2 2 8 2 2 2" xfId="40272"/>
    <cellStyle name="Porcentaje 2 2 2 2 8 2 3" xfId="29439"/>
    <cellStyle name="Porcentaje 2 2 2 2 8 3" xfId="14661"/>
    <cellStyle name="Porcentaje 2 2 2 2 8 3 2" xfId="35673"/>
    <cellStyle name="Porcentaje 2 2 2 2 8 4" xfId="24840"/>
    <cellStyle name="Porcentaje 2 2 2 2 9" xfId="4983"/>
    <cellStyle name="Porcentaje 2 2 2 2 9 2" xfId="15816"/>
    <cellStyle name="Porcentaje 2 2 2 2 9 2 2" xfId="36828"/>
    <cellStyle name="Porcentaje 2 2 2 2 9 3" xfId="25995"/>
    <cellStyle name="Porcentaje 2 2 2 3" xfId="382"/>
    <cellStyle name="Porcentaje 2 2 2 3 10" xfId="9635"/>
    <cellStyle name="Porcentaje 2 2 2 3 10 2" xfId="20468"/>
    <cellStyle name="Porcentaje 2 2 2 3 10 2 2" xfId="41480"/>
    <cellStyle name="Porcentaje 2 2 2 3 10 3" xfId="30647"/>
    <cellStyle name="Porcentaje 2 2 2 3 11" xfId="10616"/>
    <cellStyle name="Porcentaje 2 2 2 3 11 2" xfId="31628"/>
    <cellStyle name="Porcentaje 2 2 2 3 12" xfId="11270"/>
    <cellStyle name="Porcentaje 2 2 2 3 12 2" xfId="32282"/>
    <cellStyle name="Porcentaje 2 2 2 3 13" xfId="21449"/>
    <cellStyle name="Porcentaje 2 2 2 3 2" xfId="593"/>
    <cellStyle name="Porcentaje 2 2 2 3 2 10" xfId="10781"/>
    <cellStyle name="Porcentaje 2 2 2 3 2 10 2" xfId="31793"/>
    <cellStyle name="Porcentaje 2 2 2 3 2 11" xfId="11435"/>
    <cellStyle name="Porcentaje 2 2 2 3 2 11 2" xfId="32447"/>
    <cellStyle name="Porcentaje 2 2 2 3 2 12" xfId="21614"/>
    <cellStyle name="Porcentaje 2 2 2 3 2 2" xfId="923"/>
    <cellStyle name="Porcentaje 2 2 2 3 2 2 2" xfId="2272"/>
    <cellStyle name="Porcentaje 2 2 2 3 2 2 2 2" xfId="6871"/>
    <cellStyle name="Porcentaje 2 2 2 3 2 2 2 2 2" xfId="17704"/>
    <cellStyle name="Porcentaje 2 2 2 3 2 2 2 2 2 2" xfId="38716"/>
    <cellStyle name="Porcentaje 2 2 2 3 2 2 2 2 3" xfId="27883"/>
    <cellStyle name="Porcentaje 2 2 2 3 2 2 2 3" xfId="13105"/>
    <cellStyle name="Porcentaje 2 2 2 3 2 2 2 3 2" xfId="34117"/>
    <cellStyle name="Porcentaje 2 2 2 3 2 2 2 4" xfId="23284"/>
    <cellStyle name="Porcentaje 2 2 2 3 2 2 3" xfId="3392"/>
    <cellStyle name="Porcentaje 2 2 2 3 2 2 3 2" xfId="7991"/>
    <cellStyle name="Porcentaje 2 2 2 3 2 2 3 2 2" xfId="18824"/>
    <cellStyle name="Porcentaje 2 2 2 3 2 2 3 2 2 2" xfId="39836"/>
    <cellStyle name="Porcentaje 2 2 2 3 2 2 3 2 3" xfId="29003"/>
    <cellStyle name="Porcentaje 2 2 2 3 2 2 3 3" xfId="14225"/>
    <cellStyle name="Porcentaje 2 2 2 3 2 2 3 3 2" xfId="35237"/>
    <cellStyle name="Porcentaje 2 2 2 3 2 2 3 4" xfId="24404"/>
    <cellStyle name="Porcentaje 2 2 2 3 2 2 4" xfId="4373"/>
    <cellStyle name="Porcentaje 2 2 2 3 2 2 4 2" xfId="8972"/>
    <cellStyle name="Porcentaje 2 2 2 3 2 2 4 2 2" xfId="19805"/>
    <cellStyle name="Porcentaje 2 2 2 3 2 2 4 2 2 2" xfId="40817"/>
    <cellStyle name="Porcentaje 2 2 2 3 2 2 4 2 3" xfId="29984"/>
    <cellStyle name="Porcentaje 2 2 2 3 2 2 4 3" xfId="15206"/>
    <cellStyle name="Porcentaje 2 2 2 3 2 2 4 3 2" xfId="36218"/>
    <cellStyle name="Porcentaje 2 2 2 3 2 2 4 4" xfId="25385"/>
    <cellStyle name="Porcentaje 2 2 2 3 2 2 5" xfId="5528"/>
    <cellStyle name="Porcentaje 2 2 2 3 2 2 5 2" xfId="16361"/>
    <cellStyle name="Porcentaje 2 2 2 3 2 2 5 2 2" xfId="37373"/>
    <cellStyle name="Porcentaje 2 2 2 3 2 2 5 3" xfId="26540"/>
    <cellStyle name="Porcentaje 2 2 2 3 2 2 6" xfId="10127"/>
    <cellStyle name="Porcentaje 2 2 2 3 2 2 6 2" xfId="20960"/>
    <cellStyle name="Porcentaje 2 2 2 3 2 2 6 2 2" xfId="41972"/>
    <cellStyle name="Porcentaje 2 2 2 3 2 2 6 3" xfId="31139"/>
    <cellStyle name="Porcentaje 2 2 2 3 2 2 7" xfId="11108"/>
    <cellStyle name="Porcentaje 2 2 2 3 2 2 7 2" xfId="32120"/>
    <cellStyle name="Porcentaje 2 2 2 3 2 2 8" xfId="11762"/>
    <cellStyle name="Porcentaje 2 2 2 3 2 2 8 2" xfId="32774"/>
    <cellStyle name="Porcentaje 2 2 2 3 2 2 9" xfId="21941"/>
    <cellStyle name="Porcentaje 2 2 2 3 2 3" xfId="1253"/>
    <cellStyle name="Porcentaje 2 2 2 3 2 3 2" xfId="2738"/>
    <cellStyle name="Porcentaje 2 2 2 3 2 3 2 2" xfId="7337"/>
    <cellStyle name="Porcentaje 2 2 2 3 2 3 2 2 2" xfId="18170"/>
    <cellStyle name="Porcentaje 2 2 2 3 2 3 2 2 2 2" xfId="39182"/>
    <cellStyle name="Porcentaje 2 2 2 3 2 3 2 2 3" xfId="28349"/>
    <cellStyle name="Porcentaje 2 2 2 3 2 3 2 3" xfId="13571"/>
    <cellStyle name="Porcentaje 2 2 2 3 2 3 2 3 2" xfId="34583"/>
    <cellStyle name="Porcentaje 2 2 2 3 2 3 2 4" xfId="23750"/>
    <cellStyle name="Porcentaje 2 2 2 3 2 3 3" xfId="3719"/>
    <cellStyle name="Porcentaje 2 2 2 3 2 3 3 2" xfId="8318"/>
    <cellStyle name="Porcentaje 2 2 2 3 2 3 3 2 2" xfId="19151"/>
    <cellStyle name="Porcentaje 2 2 2 3 2 3 3 2 2 2" xfId="40163"/>
    <cellStyle name="Porcentaje 2 2 2 3 2 3 3 2 3" xfId="29330"/>
    <cellStyle name="Porcentaje 2 2 2 3 2 3 3 3" xfId="14552"/>
    <cellStyle name="Porcentaje 2 2 2 3 2 3 3 3 2" xfId="35564"/>
    <cellStyle name="Porcentaje 2 2 2 3 2 3 3 4" xfId="24731"/>
    <cellStyle name="Porcentaje 2 2 2 3 2 3 4" xfId="4874"/>
    <cellStyle name="Porcentaje 2 2 2 3 2 3 4 2" xfId="9473"/>
    <cellStyle name="Porcentaje 2 2 2 3 2 3 4 2 2" xfId="20306"/>
    <cellStyle name="Porcentaje 2 2 2 3 2 3 4 2 2 2" xfId="41318"/>
    <cellStyle name="Porcentaje 2 2 2 3 2 3 4 2 3" xfId="30485"/>
    <cellStyle name="Porcentaje 2 2 2 3 2 3 4 3" xfId="15707"/>
    <cellStyle name="Porcentaje 2 2 2 3 2 3 4 3 2" xfId="36719"/>
    <cellStyle name="Porcentaje 2 2 2 3 2 3 4 4" xfId="25886"/>
    <cellStyle name="Porcentaje 2 2 2 3 2 3 5" xfId="5855"/>
    <cellStyle name="Porcentaje 2 2 2 3 2 3 5 2" xfId="16688"/>
    <cellStyle name="Porcentaje 2 2 2 3 2 3 5 2 2" xfId="37700"/>
    <cellStyle name="Porcentaje 2 2 2 3 2 3 5 3" xfId="26867"/>
    <cellStyle name="Porcentaje 2 2 2 3 2 3 6" xfId="10454"/>
    <cellStyle name="Porcentaje 2 2 2 3 2 3 6 2" xfId="21287"/>
    <cellStyle name="Porcentaje 2 2 2 3 2 3 6 2 2" xfId="42299"/>
    <cellStyle name="Porcentaje 2 2 2 3 2 3 6 3" xfId="31466"/>
    <cellStyle name="Porcentaje 2 2 2 3 2 3 7" xfId="12089"/>
    <cellStyle name="Porcentaje 2 2 2 3 2 3 7 2" xfId="33101"/>
    <cellStyle name="Porcentaje 2 2 2 3 2 3 8" xfId="22268"/>
    <cellStyle name="Porcentaje 2 2 2 3 2 4" xfId="1583"/>
    <cellStyle name="Porcentaje 2 2 2 3 2 4 2" xfId="6182"/>
    <cellStyle name="Porcentaje 2 2 2 3 2 4 2 2" xfId="17015"/>
    <cellStyle name="Porcentaje 2 2 2 3 2 4 2 2 2" xfId="38027"/>
    <cellStyle name="Porcentaje 2 2 2 3 2 4 2 3" xfId="27194"/>
    <cellStyle name="Porcentaje 2 2 2 3 2 4 3" xfId="12416"/>
    <cellStyle name="Porcentaje 2 2 2 3 2 4 3 2" xfId="33428"/>
    <cellStyle name="Porcentaje 2 2 2 3 2 4 4" xfId="22595"/>
    <cellStyle name="Porcentaje 2 2 2 3 2 5" xfId="1945"/>
    <cellStyle name="Porcentaje 2 2 2 3 2 5 2" xfId="6544"/>
    <cellStyle name="Porcentaje 2 2 2 3 2 5 2 2" xfId="17377"/>
    <cellStyle name="Porcentaje 2 2 2 3 2 5 2 2 2" xfId="38389"/>
    <cellStyle name="Porcentaje 2 2 2 3 2 5 2 3" xfId="27556"/>
    <cellStyle name="Porcentaje 2 2 2 3 2 5 3" xfId="12778"/>
    <cellStyle name="Porcentaje 2 2 2 3 2 5 3 2" xfId="33790"/>
    <cellStyle name="Porcentaje 2 2 2 3 2 5 4" xfId="22957"/>
    <cellStyle name="Porcentaje 2 2 2 3 2 6" xfId="3065"/>
    <cellStyle name="Porcentaje 2 2 2 3 2 6 2" xfId="7664"/>
    <cellStyle name="Porcentaje 2 2 2 3 2 6 2 2" xfId="18497"/>
    <cellStyle name="Porcentaje 2 2 2 3 2 6 2 2 2" xfId="39509"/>
    <cellStyle name="Porcentaje 2 2 2 3 2 6 2 3" xfId="28676"/>
    <cellStyle name="Porcentaje 2 2 2 3 2 6 3" xfId="13898"/>
    <cellStyle name="Porcentaje 2 2 2 3 2 6 3 2" xfId="34910"/>
    <cellStyle name="Porcentaje 2 2 2 3 2 6 4" xfId="24077"/>
    <cellStyle name="Porcentaje 2 2 2 3 2 7" xfId="4046"/>
    <cellStyle name="Porcentaje 2 2 2 3 2 7 2" xfId="8645"/>
    <cellStyle name="Porcentaje 2 2 2 3 2 7 2 2" xfId="19478"/>
    <cellStyle name="Porcentaje 2 2 2 3 2 7 2 2 2" xfId="40490"/>
    <cellStyle name="Porcentaje 2 2 2 3 2 7 2 3" xfId="29657"/>
    <cellStyle name="Porcentaje 2 2 2 3 2 7 3" xfId="14879"/>
    <cellStyle name="Porcentaje 2 2 2 3 2 7 3 2" xfId="35891"/>
    <cellStyle name="Porcentaje 2 2 2 3 2 7 4" xfId="25058"/>
    <cellStyle name="Porcentaje 2 2 2 3 2 8" xfId="5201"/>
    <cellStyle name="Porcentaje 2 2 2 3 2 8 2" xfId="16034"/>
    <cellStyle name="Porcentaje 2 2 2 3 2 8 2 2" xfId="37046"/>
    <cellStyle name="Porcentaje 2 2 2 3 2 8 3" xfId="26213"/>
    <cellStyle name="Porcentaje 2 2 2 3 2 9" xfId="9800"/>
    <cellStyle name="Porcentaje 2 2 2 3 2 9 2" xfId="20633"/>
    <cellStyle name="Porcentaje 2 2 2 3 2 9 2 2" xfId="41645"/>
    <cellStyle name="Porcentaje 2 2 2 3 2 9 3" xfId="30812"/>
    <cellStyle name="Porcentaje 2 2 2 3 3" xfId="756"/>
    <cellStyle name="Porcentaje 2 2 2 3 3 2" xfId="2107"/>
    <cellStyle name="Porcentaje 2 2 2 3 3 2 2" xfId="6706"/>
    <cellStyle name="Porcentaje 2 2 2 3 3 2 2 2" xfId="17539"/>
    <cellStyle name="Porcentaje 2 2 2 3 3 2 2 2 2" xfId="38551"/>
    <cellStyle name="Porcentaje 2 2 2 3 3 2 2 3" xfId="27718"/>
    <cellStyle name="Porcentaje 2 2 2 3 3 2 3" xfId="12940"/>
    <cellStyle name="Porcentaje 2 2 2 3 3 2 3 2" xfId="33952"/>
    <cellStyle name="Porcentaje 2 2 2 3 3 2 4" xfId="23119"/>
    <cellStyle name="Porcentaje 2 2 2 3 3 3" xfId="3227"/>
    <cellStyle name="Porcentaje 2 2 2 3 3 3 2" xfId="7826"/>
    <cellStyle name="Porcentaje 2 2 2 3 3 3 2 2" xfId="18659"/>
    <cellStyle name="Porcentaje 2 2 2 3 3 3 2 2 2" xfId="39671"/>
    <cellStyle name="Porcentaje 2 2 2 3 3 3 2 3" xfId="28838"/>
    <cellStyle name="Porcentaje 2 2 2 3 3 3 3" xfId="14060"/>
    <cellStyle name="Porcentaje 2 2 2 3 3 3 3 2" xfId="35072"/>
    <cellStyle name="Porcentaje 2 2 2 3 3 3 4" xfId="24239"/>
    <cellStyle name="Porcentaje 2 2 2 3 3 4" xfId="4208"/>
    <cellStyle name="Porcentaje 2 2 2 3 3 4 2" xfId="8807"/>
    <cellStyle name="Porcentaje 2 2 2 3 3 4 2 2" xfId="19640"/>
    <cellStyle name="Porcentaje 2 2 2 3 3 4 2 2 2" xfId="40652"/>
    <cellStyle name="Porcentaje 2 2 2 3 3 4 2 3" xfId="29819"/>
    <cellStyle name="Porcentaje 2 2 2 3 3 4 3" xfId="15041"/>
    <cellStyle name="Porcentaje 2 2 2 3 3 4 3 2" xfId="36053"/>
    <cellStyle name="Porcentaje 2 2 2 3 3 4 4" xfId="25220"/>
    <cellStyle name="Porcentaje 2 2 2 3 3 5" xfId="5363"/>
    <cellStyle name="Porcentaje 2 2 2 3 3 5 2" xfId="16196"/>
    <cellStyle name="Porcentaje 2 2 2 3 3 5 2 2" xfId="37208"/>
    <cellStyle name="Porcentaje 2 2 2 3 3 5 3" xfId="26375"/>
    <cellStyle name="Porcentaje 2 2 2 3 3 6" xfId="9962"/>
    <cellStyle name="Porcentaje 2 2 2 3 3 6 2" xfId="20795"/>
    <cellStyle name="Porcentaje 2 2 2 3 3 6 2 2" xfId="41807"/>
    <cellStyle name="Porcentaje 2 2 2 3 3 6 3" xfId="30974"/>
    <cellStyle name="Porcentaje 2 2 2 3 3 7" xfId="10943"/>
    <cellStyle name="Porcentaje 2 2 2 3 3 7 2" xfId="31955"/>
    <cellStyle name="Porcentaje 2 2 2 3 3 8" xfId="11597"/>
    <cellStyle name="Porcentaje 2 2 2 3 3 8 2" xfId="32609"/>
    <cellStyle name="Porcentaje 2 2 2 3 3 9" xfId="21776"/>
    <cellStyle name="Porcentaje 2 2 2 3 4" xfId="1086"/>
    <cellStyle name="Porcentaje 2 2 2 3 4 2" xfId="2437"/>
    <cellStyle name="Porcentaje 2 2 2 3 4 2 2" xfId="7036"/>
    <cellStyle name="Porcentaje 2 2 2 3 4 2 2 2" xfId="17869"/>
    <cellStyle name="Porcentaje 2 2 2 3 4 2 2 2 2" xfId="38881"/>
    <cellStyle name="Porcentaje 2 2 2 3 4 2 2 3" xfId="28048"/>
    <cellStyle name="Porcentaje 2 2 2 3 4 2 3" xfId="13270"/>
    <cellStyle name="Porcentaje 2 2 2 3 4 2 3 2" xfId="34282"/>
    <cellStyle name="Porcentaje 2 2 2 3 4 2 4" xfId="23449"/>
    <cellStyle name="Porcentaje 2 2 2 3 4 3" xfId="3554"/>
    <cellStyle name="Porcentaje 2 2 2 3 4 3 2" xfId="8153"/>
    <cellStyle name="Porcentaje 2 2 2 3 4 3 2 2" xfId="18986"/>
    <cellStyle name="Porcentaje 2 2 2 3 4 3 2 2 2" xfId="39998"/>
    <cellStyle name="Porcentaje 2 2 2 3 4 3 2 3" xfId="29165"/>
    <cellStyle name="Porcentaje 2 2 2 3 4 3 3" xfId="14387"/>
    <cellStyle name="Porcentaje 2 2 2 3 4 3 3 2" xfId="35399"/>
    <cellStyle name="Porcentaje 2 2 2 3 4 3 4" xfId="24566"/>
    <cellStyle name="Porcentaje 2 2 2 3 4 4" xfId="4538"/>
    <cellStyle name="Porcentaje 2 2 2 3 4 4 2" xfId="9137"/>
    <cellStyle name="Porcentaje 2 2 2 3 4 4 2 2" xfId="19970"/>
    <cellStyle name="Porcentaje 2 2 2 3 4 4 2 2 2" xfId="40982"/>
    <cellStyle name="Porcentaje 2 2 2 3 4 4 2 3" xfId="30149"/>
    <cellStyle name="Porcentaje 2 2 2 3 4 4 3" xfId="15371"/>
    <cellStyle name="Porcentaje 2 2 2 3 4 4 3 2" xfId="36383"/>
    <cellStyle name="Porcentaje 2 2 2 3 4 4 4" xfId="25550"/>
    <cellStyle name="Porcentaje 2 2 2 3 4 5" xfId="5690"/>
    <cellStyle name="Porcentaje 2 2 2 3 4 5 2" xfId="16523"/>
    <cellStyle name="Porcentaje 2 2 2 3 4 5 2 2" xfId="37535"/>
    <cellStyle name="Porcentaje 2 2 2 3 4 5 3" xfId="26702"/>
    <cellStyle name="Porcentaje 2 2 2 3 4 6" xfId="10289"/>
    <cellStyle name="Porcentaje 2 2 2 3 4 6 2" xfId="21122"/>
    <cellStyle name="Porcentaje 2 2 2 3 4 6 2 2" xfId="42134"/>
    <cellStyle name="Porcentaje 2 2 2 3 4 6 3" xfId="31301"/>
    <cellStyle name="Porcentaje 2 2 2 3 4 7" xfId="11924"/>
    <cellStyle name="Porcentaje 2 2 2 3 4 7 2" xfId="32936"/>
    <cellStyle name="Porcentaje 2 2 2 3 4 8" xfId="22103"/>
    <cellStyle name="Porcentaje 2 2 2 3 5" xfId="1416"/>
    <cellStyle name="Porcentaje 2 2 2 3 5 2" xfId="2605"/>
    <cellStyle name="Porcentaje 2 2 2 3 5 2 2" xfId="7204"/>
    <cellStyle name="Porcentaje 2 2 2 3 5 2 2 2" xfId="18037"/>
    <cellStyle name="Porcentaje 2 2 2 3 5 2 2 2 2" xfId="39049"/>
    <cellStyle name="Porcentaje 2 2 2 3 5 2 2 3" xfId="28216"/>
    <cellStyle name="Porcentaje 2 2 2 3 5 2 3" xfId="13438"/>
    <cellStyle name="Porcentaje 2 2 2 3 5 2 3 2" xfId="34450"/>
    <cellStyle name="Porcentaje 2 2 2 3 5 2 4" xfId="23617"/>
    <cellStyle name="Porcentaje 2 2 2 3 5 3" xfId="4706"/>
    <cellStyle name="Porcentaje 2 2 2 3 5 3 2" xfId="9305"/>
    <cellStyle name="Porcentaje 2 2 2 3 5 3 2 2" xfId="20138"/>
    <cellStyle name="Porcentaje 2 2 2 3 5 3 2 2 2" xfId="41150"/>
    <cellStyle name="Porcentaje 2 2 2 3 5 3 2 3" xfId="30317"/>
    <cellStyle name="Porcentaje 2 2 2 3 5 3 3" xfId="15539"/>
    <cellStyle name="Porcentaje 2 2 2 3 5 3 3 2" xfId="36551"/>
    <cellStyle name="Porcentaje 2 2 2 3 5 3 4" xfId="25718"/>
    <cellStyle name="Porcentaje 2 2 2 3 5 4" xfId="6017"/>
    <cellStyle name="Porcentaje 2 2 2 3 5 4 2" xfId="16850"/>
    <cellStyle name="Porcentaje 2 2 2 3 5 4 2 2" xfId="37862"/>
    <cellStyle name="Porcentaje 2 2 2 3 5 4 3" xfId="27029"/>
    <cellStyle name="Porcentaje 2 2 2 3 5 5" xfId="12251"/>
    <cellStyle name="Porcentaje 2 2 2 3 5 5 2" xfId="33263"/>
    <cellStyle name="Porcentaje 2 2 2 3 5 6" xfId="22430"/>
    <cellStyle name="Porcentaje 2 2 2 3 6" xfId="1775"/>
    <cellStyle name="Porcentaje 2 2 2 3 6 2" xfId="6374"/>
    <cellStyle name="Porcentaje 2 2 2 3 6 2 2" xfId="17207"/>
    <cellStyle name="Porcentaje 2 2 2 3 6 2 2 2" xfId="38219"/>
    <cellStyle name="Porcentaje 2 2 2 3 6 2 3" xfId="27386"/>
    <cellStyle name="Porcentaje 2 2 2 3 6 3" xfId="12608"/>
    <cellStyle name="Porcentaje 2 2 2 3 6 3 2" xfId="33620"/>
    <cellStyle name="Porcentaje 2 2 2 3 6 4" xfId="22787"/>
    <cellStyle name="Porcentaje 2 2 2 3 7" xfId="2900"/>
    <cellStyle name="Porcentaje 2 2 2 3 7 2" xfId="7499"/>
    <cellStyle name="Porcentaje 2 2 2 3 7 2 2" xfId="18332"/>
    <cellStyle name="Porcentaje 2 2 2 3 7 2 2 2" xfId="39344"/>
    <cellStyle name="Porcentaje 2 2 2 3 7 2 3" xfId="28511"/>
    <cellStyle name="Porcentaje 2 2 2 3 7 3" xfId="13733"/>
    <cellStyle name="Porcentaje 2 2 2 3 7 3 2" xfId="34745"/>
    <cellStyle name="Porcentaje 2 2 2 3 7 4" xfId="23912"/>
    <cellStyle name="Porcentaje 2 2 2 3 8" xfId="3881"/>
    <cellStyle name="Porcentaje 2 2 2 3 8 2" xfId="8480"/>
    <cellStyle name="Porcentaje 2 2 2 3 8 2 2" xfId="19313"/>
    <cellStyle name="Porcentaje 2 2 2 3 8 2 2 2" xfId="40325"/>
    <cellStyle name="Porcentaje 2 2 2 3 8 2 3" xfId="29492"/>
    <cellStyle name="Porcentaje 2 2 2 3 8 3" xfId="14714"/>
    <cellStyle name="Porcentaje 2 2 2 3 8 3 2" xfId="35726"/>
    <cellStyle name="Porcentaje 2 2 2 3 8 4" xfId="24893"/>
    <cellStyle name="Porcentaje 2 2 2 3 9" xfId="5036"/>
    <cellStyle name="Porcentaje 2 2 2 3 9 2" xfId="15869"/>
    <cellStyle name="Porcentaje 2 2 2 3 9 2 2" xfId="36881"/>
    <cellStyle name="Porcentaje 2 2 2 3 9 3" xfId="26048"/>
    <cellStyle name="Porcentaje 2 2 2 4" xfId="482"/>
    <cellStyle name="Porcentaje 2 2 2 4 10" xfId="10672"/>
    <cellStyle name="Porcentaje 2 2 2 4 10 2" xfId="31684"/>
    <cellStyle name="Porcentaje 2 2 2 4 11" xfId="11326"/>
    <cellStyle name="Porcentaje 2 2 2 4 11 2" xfId="32338"/>
    <cellStyle name="Porcentaje 2 2 2 4 12" xfId="21505"/>
    <cellStyle name="Porcentaje 2 2 2 4 2" xfId="812"/>
    <cellStyle name="Porcentaje 2 2 2 4 2 2" xfId="2163"/>
    <cellStyle name="Porcentaje 2 2 2 4 2 2 2" xfId="6762"/>
    <cellStyle name="Porcentaje 2 2 2 4 2 2 2 2" xfId="17595"/>
    <cellStyle name="Porcentaje 2 2 2 4 2 2 2 2 2" xfId="38607"/>
    <cellStyle name="Porcentaje 2 2 2 4 2 2 2 3" xfId="27774"/>
    <cellStyle name="Porcentaje 2 2 2 4 2 2 3" xfId="12996"/>
    <cellStyle name="Porcentaje 2 2 2 4 2 2 3 2" xfId="34008"/>
    <cellStyle name="Porcentaje 2 2 2 4 2 2 4" xfId="23175"/>
    <cellStyle name="Porcentaje 2 2 2 4 2 3" xfId="3283"/>
    <cellStyle name="Porcentaje 2 2 2 4 2 3 2" xfId="7882"/>
    <cellStyle name="Porcentaje 2 2 2 4 2 3 2 2" xfId="18715"/>
    <cellStyle name="Porcentaje 2 2 2 4 2 3 2 2 2" xfId="39727"/>
    <cellStyle name="Porcentaje 2 2 2 4 2 3 2 3" xfId="28894"/>
    <cellStyle name="Porcentaje 2 2 2 4 2 3 3" xfId="14116"/>
    <cellStyle name="Porcentaje 2 2 2 4 2 3 3 2" xfId="35128"/>
    <cellStyle name="Porcentaje 2 2 2 4 2 3 4" xfId="24295"/>
    <cellStyle name="Porcentaje 2 2 2 4 2 4" xfId="4264"/>
    <cellStyle name="Porcentaje 2 2 2 4 2 4 2" xfId="8863"/>
    <cellStyle name="Porcentaje 2 2 2 4 2 4 2 2" xfId="19696"/>
    <cellStyle name="Porcentaje 2 2 2 4 2 4 2 2 2" xfId="40708"/>
    <cellStyle name="Porcentaje 2 2 2 4 2 4 2 3" xfId="29875"/>
    <cellStyle name="Porcentaje 2 2 2 4 2 4 3" xfId="15097"/>
    <cellStyle name="Porcentaje 2 2 2 4 2 4 3 2" xfId="36109"/>
    <cellStyle name="Porcentaje 2 2 2 4 2 4 4" xfId="25276"/>
    <cellStyle name="Porcentaje 2 2 2 4 2 5" xfId="5419"/>
    <cellStyle name="Porcentaje 2 2 2 4 2 5 2" xfId="16252"/>
    <cellStyle name="Porcentaje 2 2 2 4 2 5 2 2" xfId="37264"/>
    <cellStyle name="Porcentaje 2 2 2 4 2 5 3" xfId="26431"/>
    <cellStyle name="Porcentaje 2 2 2 4 2 6" xfId="10018"/>
    <cellStyle name="Porcentaje 2 2 2 4 2 6 2" xfId="20851"/>
    <cellStyle name="Porcentaje 2 2 2 4 2 6 2 2" xfId="41863"/>
    <cellStyle name="Porcentaje 2 2 2 4 2 6 3" xfId="31030"/>
    <cellStyle name="Porcentaje 2 2 2 4 2 7" xfId="10999"/>
    <cellStyle name="Porcentaje 2 2 2 4 2 7 2" xfId="32011"/>
    <cellStyle name="Porcentaje 2 2 2 4 2 8" xfId="11653"/>
    <cellStyle name="Porcentaje 2 2 2 4 2 8 2" xfId="32665"/>
    <cellStyle name="Porcentaje 2 2 2 4 2 9" xfId="21832"/>
    <cellStyle name="Porcentaje 2 2 2 4 3" xfId="1142"/>
    <cellStyle name="Porcentaje 2 2 2 4 3 2" xfId="1635"/>
    <cellStyle name="Porcentaje 2 2 2 4 3 2 2" xfId="6234"/>
    <cellStyle name="Porcentaje 2 2 2 4 3 2 2 2" xfId="17067"/>
    <cellStyle name="Porcentaje 2 2 2 4 3 2 2 2 2" xfId="38079"/>
    <cellStyle name="Porcentaje 2 2 2 4 3 2 2 3" xfId="27246"/>
    <cellStyle name="Porcentaje 2 2 2 4 3 2 3" xfId="12468"/>
    <cellStyle name="Porcentaje 2 2 2 4 3 2 3 2" xfId="33480"/>
    <cellStyle name="Porcentaje 2 2 2 4 3 2 4" xfId="22647"/>
    <cellStyle name="Porcentaje 2 2 2 4 3 3" xfId="3610"/>
    <cellStyle name="Porcentaje 2 2 2 4 3 3 2" xfId="8209"/>
    <cellStyle name="Porcentaje 2 2 2 4 3 3 2 2" xfId="19042"/>
    <cellStyle name="Porcentaje 2 2 2 4 3 3 2 2 2" xfId="40054"/>
    <cellStyle name="Porcentaje 2 2 2 4 3 3 2 3" xfId="29221"/>
    <cellStyle name="Porcentaje 2 2 2 4 3 3 3" xfId="14443"/>
    <cellStyle name="Porcentaje 2 2 2 4 3 3 3 2" xfId="35455"/>
    <cellStyle name="Porcentaje 2 2 2 4 3 3 4" xfId="24622"/>
    <cellStyle name="Porcentaje 2 2 2 4 3 4" xfId="4765"/>
    <cellStyle name="Porcentaje 2 2 2 4 3 4 2" xfId="9364"/>
    <cellStyle name="Porcentaje 2 2 2 4 3 4 2 2" xfId="20197"/>
    <cellStyle name="Porcentaje 2 2 2 4 3 4 2 2 2" xfId="41209"/>
    <cellStyle name="Porcentaje 2 2 2 4 3 4 2 3" xfId="30376"/>
    <cellStyle name="Porcentaje 2 2 2 4 3 4 3" xfId="15598"/>
    <cellStyle name="Porcentaje 2 2 2 4 3 4 3 2" xfId="36610"/>
    <cellStyle name="Porcentaje 2 2 2 4 3 4 4" xfId="25777"/>
    <cellStyle name="Porcentaje 2 2 2 4 3 5" xfId="5746"/>
    <cellStyle name="Porcentaje 2 2 2 4 3 5 2" xfId="16579"/>
    <cellStyle name="Porcentaje 2 2 2 4 3 5 2 2" xfId="37591"/>
    <cellStyle name="Porcentaje 2 2 2 4 3 5 3" xfId="26758"/>
    <cellStyle name="Porcentaje 2 2 2 4 3 6" xfId="10345"/>
    <cellStyle name="Porcentaje 2 2 2 4 3 6 2" xfId="21178"/>
    <cellStyle name="Porcentaje 2 2 2 4 3 6 2 2" xfId="42190"/>
    <cellStyle name="Porcentaje 2 2 2 4 3 6 3" xfId="31357"/>
    <cellStyle name="Porcentaje 2 2 2 4 3 7" xfId="11980"/>
    <cellStyle name="Porcentaje 2 2 2 4 3 7 2" xfId="32992"/>
    <cellStyle name="Porcentaje 2 2 2 4 3 8" xfId="22159"/>
    <cellStyle name="Porcentaje 2 2 2 4 4" xfId="1472"/>
    <cellStyle name="Porcentaje 2 2 2 4 4 2" xfId="6073"/>
    <cellStyle name="Porcentaje 2 2 2 4 4 2 2" xfId="16906"/>
    <cellStyle name="Porcentaje 2 2 2 4 4 2 2 2" xfId="37918"/>
    <cellStyle name="Porcentaje 2 2 2 4 4 2 3" xfId="27085"/>
    <cellStyle name="Porcentaje 2 2 2 4 4 3" xfId="12307"/>
    <cellStyle name="Porcentaje 2 2 2 4 4 3 2" xfId="33319"/>
    <cellStyle name="Porcentaje 2 2 2 4 4 4" xfId="22486"/>
    <cellStyle name="Porcentaje 2 2 2 4 5" xfId="1836"/>
    <cellStyle name="Porcentaje 2 2 2 4 5 2" xfId="6435"/>
    <cellStyle name="Porcentaje 2 2 2 4 5 2 2" xfId="17268"/>
    <cellStyle name="Porcentaje 2 2 2 4 5 2 2 2" xfId="38280"/>
    <cellStyle name="Porcentaje 2 2 2 4 5 2 3" xfId="27447"/>
    <cellStyle name="Porcentaje 2 2 2 4 5 3" xfId="12669"/>
    <cellStyle name="Porcentaje 2 2 2 4 5 3 2" xfId="33681"/>
    <cellStyle name="Porcentaje 2 2 2 4 5 4" xfId="22848"/>
    <cellStyle name="Porcentaje 2 2 2 4 6" xfId="2956"/>
    <cellStyle name="Porcentaje 2 2 2 4 6 2" xfId="7555"/>
    <cellStyle name="Porcentaje 2 2 2 4 6 2 2" xfId="18388"/>
    <cellStyle name="Porcentaje 2 2 2 4 6 2 2 2" xfId="39400"/>
    <cellStyle name="Porcentaje 2 2 2 4 6 2 3" xfId="28567"/>
    <cellStyle name="Porcentaje 2 2 2 4 6 3" xfId="13789"/>
    <cellStyle name="Porcentaje 2 2 2 4 6 3 2" xfId="34801"/>
    <cellStyle name="Porcentaje 2 2 2 4 6 4" xfId="23968"/>
    <cellStyle name="Porcentaje 2 2 2 4 7" xfId="3937"/>
    <cellStyle name="Porcentaje 2 2 2 4 7 2" xfId="8536"/>
    <cellStyle name="Porcentaje 2 2 2 4 7 2 2" xfId="19369"/>
    <cellStyle name="Porcentaje 2 2 2 4 7 2 2 2" xfId="40381"/>
    <cellStyle name="Porcentaje 2 2 2 4 7 2 3" xfId="29548"/>
    <cellStyle name="Porcentaje 2 2 2 4 7 3" xfId="14770"/>
    <cellStyle name="Porcentaje 2 2 2 4 7 3 2" xfId="35782"/>
    <cellStyle name="Porcentaje 2 2 2 4 7 4" xfId="24949"/>
    <cellStyle name="Porcentaje 2 2 2 4 8" xfId="5092"/>
    <cellStyle name="Porcentaje 2 2 2 4 8 2" xfId="15925"/>
    <cellStyle name="Porcentaje 2 2 2 4 8 2 2" xfId="36937"/>
    <cellStyle name="Porcentaje 2 2 2 4 8 3" xfId="26104"/>
    <cellStyle name="Porcentaje 2 2 2 4 9" xfId="9691"/>
    <cellStyle name="Porcentaje 2 2 2 4 9 2" xfId="20524"/>
    <cellStyle name="Porcentaje 2 2 2 4 9 2 2" xfId="41536"/>
    <cellStyle name="Porcentaje 2 2 2 4 9 3" xfId="30703"/>
    <cellStyle name="Porcentaje 2 2 2 5" xfId="646"/>
    <cellStyle name="Porcentaje 2 2 2 5 2" xfId="1998"/>
    <cellStyle name="Porcentaje 2 2 2 5 2 2" xfId="6597"/>
    <cellStyle name="Porcentaje 2 2 2 5 2 2 2" xfId="17430"/>
    <cellStyle name="Porcentaje 2 2 2 5 2 2 2 2" xfId="38442"/>
    <cellStyle name="Porcentaje 2 2 2 5 2 2 3" xfId="27609"/>
    <cellStyle name="Porcentaje 2 2 2 5 2 3" xfId="12831"/>
    <cellStyle name="Porcentaje 2 2 2 5 2 3 2" xfId="33843"/>
    <cellStyle name="Porcentaje 2 2 2 5 2 4" xfId="23010"/>
    <cellStyle name="Porcentaje 2 2 2 5 3" xfId="3118"/>
    <cellStyle name="Porcentaje 2 2 2 5 3 2" xfId="7717"/>
    <cellStyle name="Porcentaje 2 2 2 5 3 2 2" xfId="18550"/>
    <cellStyle name="Porcentaje 2 2 2 5 3 2 2 2" xfId="39562"/>
    <cellStyle name="Porcentaje 2 2 2 5 3 2 3" xfId="28729"/>
    <cellStyle name="Porcentaje 2 2 2 5 3 3" xfId="13951"/>
    <cellStyle name="Porcentaje 2 2 2 5 3 3 2" xfId="34963"/>
    <cellStyle name="Porcentaje 2 2 2 5 3 4" xfId="24130"/>
    <cellStyle name="Porcentaje 2 2 2 5 4" xfId="4099"/>
    <cellStyle name="Porcentaje 2 2 2 5 4 2" xfId="8698"/>
    <cellStyle name="Porcentaje 2 2 2 5 4 2 2" xfId="19531"/>
    <cellStyle name="Porcentaje 2 2 2 5 4 2 2 2" xfId="40543"/>
    <cellStyle name="Porcentaje 2 2 2 5 4 2 3" xfId="29710"/>
    <cellStyle name="Porcentaje 2 2 2 5 4 3" xfId="14932"/>
    <cellStyle name="Porcentaje 2 2 2 5 4 3 2" xfId="35944"/>
    <cellStyle name="Porcentaje 2 2 2 5 4 4" xfId="25111"/>
    <cellStyle name="Porcentaje 2 2 2 5 5" xfId="5254"/>
    <cellStyle name="Porcentaje 2 2 2 5 5 2" xfId="16087"/>
    <cellStyle name="Porcentaje 2 2 2 5 5 2 2" xfId="37099"/>
    <cellStyle name="Porcentaje 2 2 2 5 5 3" xfId="26266"/>
    <cellStyle name="Porcentaje 2 2 2 5 6" xfId="9853"/>
    <cellStyle name="Porcentaje 2 2 2 5 6 2" xfId="20686"/>
    <cellStyle name="Porcentaje 2 2 2 5 6 2 2" xfId="41698"/>
    <cellStyle name="Porcentaje 2 2 2 5 6 3" xfId="30865"/>
    <cellStyle name="Porcentaje 2 2 2 5 7" xfId="10834"/>
    <cellStyle name="Porcentaje 2 2 2 5 7 2" xfId="31846"/>
    <cellStyle name="Porcentaje 2 2 2 5 8" xfId="11488"/>
    <cellStyle name="Porcentaje 2 2 2 5 8 2" xfId="32500"/>
    <cellStyle name="Porcentaje 2 2 2 5 9" xfId="21667"/>
    <cellStyle name="Porcentaje 2 2 2 6" xfId="976"/>
    <cellStyle name="Porcentaje 2 2 2 6 2" xfId="2328"/>
    <cellStyle name="Porcentaje 2 2 2 6 2 2" xfId="6927"/>
    <cellStyle name="Porcentaje 2 2 2 6 2 2 2" xfId="17760"/>
    <cellStyle name="Porcentaje 2 2 2 6 2 2 2 2" xfId="38772"/>
    <cellStyle name="Porcentaje 2 2 2 6 2 2 3" xfId="27939"/>
    <cellStyle name="Porcentaje 2 2 2 6 2 3" xfId="13161"/>
    <cellStyle name="Porcentaje 2 2 2 6 2 3 2" xfId="34173"/>
    <cellStyle name="Porcentaje 2 2 2 6 2 4" xfId="23340"/>
    <cellStyle name="Porcentaje 2 2 2 6 3" xfId="3445"/>
    <cellStyle name="Porcentaje 2 2 2 6 3 2" xfId="8044"/>
    <cellStyle name="Porcentaje 2 2 2 6 3 2 2" xfId="18877"/>
    <cellStyle name="Porcentaje 2 2 2 6 3 2 2 2" xfId="39889"/>
    <cellStyle name="Porcentaje 2 2 2 6 3 2 3" xfId="29056"/>
    <cellStyle name="Porcentaje 2 2 2 6 3 3" xfId="14278"/>
    <cellStyle name="Porcentaje 2 2 2 6 3 3 2" xfId="35290"/>
    <cellStyle name="Porcentaje 2 2 2 6 3 4" xfId="24457"/>
    <cellStyle name="Porcentaje 2 2 2 6 4" xfId="4429"/>
    <cellStyle name="Porcentaje 2 2 2 6 4 2" xfId="9028"/>
    <cellStyle name="Porcentaje 2 2 2 6 4 2 2" xfId="19861"/>
    <cellStyle name="Porcentaje 2 2 2 6 4 2 2 2" xfId="40873"/>
    <cellStyle name="Porcentaje 2 2 2 6 4 2 3" xfId="30040"/>
    <cellStyle name="Porcentaje 2 2 2 6 4 3" xfId="15262"/>
    <cellStyle name="Porcentaje 2 2 2 6 4 3 2" xfId="36274"/>
    <cellStyle name="Porcentaje 2 2 2 6 4 4" xfId="25441"/>
    <cellStyle name="Porcentaje 2 2 2 6 5" xfId="5581"/>
    <cellStyle name="Porcentaje 2 2 2 6 5 2" xfId="16414"/>
    <cellStyle name="Porcentaje 2 2 2 6 5 2 2" xfId="37426"/>
    <cellStyle name="Porcentaje 2 2 2 6 5 3" xfId="26593"/>
    <cellStyle name="Porcentaje 2 2 2 6 6" xfId="10180"/>
    <cellStyle name="Porcentaje 2 2 2 6 6 2" xfId="21013"/>
    <cellStyle name="Porcentaje 2 2 2 6 6 2 2" xfId="42025"/>
    <cellStyle name="Porcentaje 2 2 2 6 6 3" xfId="31192"/>
    <cellStyle name="Porcentaje 2 2 2 6 7" xfId="11815"/>
    <cellStyle name="Porcentaje 2 2 2 6 7 2" xfId="32827"/>
    <cellStyle name="Porcentaje 2 2 2 6 8" xfId="21994"/>
    <cellStyle name="Porcentaje 2 2 2 7" xfId="1306"/>
    <cellStyle name="Porcentaje 2 2 2 7 2" xfId="2496"/>
    <cellStyle name="Porcentaje 2 2 2 7 2 2" xfId="7095"/>
    <cellStyle name="Porcentaje 2 2 2 7 2 2 2" xfId="17928"/>
    <cellStyle name="Porcentaje 2 2 2 7 2 2 2 2" xfId="38940"/>
    <cellStyle name="Porcentaje 2 2 2 7 2 2 3" xfId="28107"/>
    <cellStyle name="Porcentaje 2 2 2 7 2 3" xfId="13329"/>
    <cellStyle name="Porcentaje 2 2 2 7 2 3 2" xfId="34341"/>
    <cellStyle name="Porcentaje 2 2 2 7 2 4" xfId="23508"/>
    <cellStyle name="Porcentaje 2 2 2 7 3" xfId="4597"/>
    <cellStyle name="Porcentaje 2 2 2 7 3 2" xfId="9196"/>
    <cellStyle name="Porcentaje 2 2 2 7 3 2 2" xfId="20029"/>
    <cellStyle name="Porcentaje 2 2 2 7 3 2 2 2" xfId="41041"/>
    <cellStyle name="Porcentaje 2 2 2 7 3 2 3" xfId="30208"/>
    <cellStyle name="Porcentaje 2 2 2 7 3 3" xfId="15430"/>
    <cellStyle name="Porcentaje 2 2 2 7 3 3 2" xfId="36442"/>
    <cellStyle name="Porcentaje 2 2 2 7 3 4" xfId="25609"/>
    <cellStyle name="Porcentaje 2 2 2 7 4" xfId="5908"/>
    <cellStyle name="Porcentaje 2 2 2 7 4 2" xfId="16741"/>
    <cellStyle name="Porcentaje 2 2 2 7 4 2 2" xfId="37753"/>
    <cellStyle name="Porcentaje 2 2 2 7 4 3" xfId="26920"/>
    <cellStyle name="Porcentaje 2 2 2 7 5" xfId="12142"/>
    <cellStyle name="Porcentaje 2 2 2 7 5 2" xfId="33154"/>
    <cellStyle name="Porcentaje 2 2 2 7 6" xfId="22321"/>
    <cellStyle name="Porcentaje 2 2 2 8" xfId="1666"/>
    <cellStyle name="Porcentaje 2 2 2 8 2" xfId="6265"/>
    <cellStyle name="Porcentaje 2 2 2 8 2 2" xfId="17098"/>
    <cellStyle name="Porcentaje 2 2 2 8 2 2 2" xfId="38110"/>
    <cellStyle name="Porcentaje 2 2 2 8 2 3" xfId="27277"/>
    <cellStyle name="Porcentaje 2 2 2 8 3" xfId="12499"/>
    <cellStyle name="Porcentaje 2 2 2 8 3 2" xfId="33511"/>
    <cellStyle name="Porcentaje 2 2 2 8 4" xfId="22678"/>
    <cellStyle name="Porcentaje 2 2 2 9" xfId="2791"/>
    <cellStyle name="Porcentaje 2 2 2 9 2" xfId="7390"/>
    <cellStyle name="Porcentaje 2 2 2 9 2 2" xfId="18223"/>
    <cellStyle name="Porcentaje 2 2 2 9 2 2 2" xfId="39235"/>
    <cellStyle name="Porcentaje 2 2 2 9 2 3" xfId="28402"/>
    <cellStyle name="Porcentaje 2 2 2 9 3" xfId="13624"/>
    <cellStyle name="Porcentaje 2 2 2 9 3 2" xfId="34636"/>
    <cellStyle name="Porcentaje 2 2 2 9 4" xfId="23803"/>
    <cellStyle name="Porcentaje 2 2 3" xfId="294"/>
    <cellStyle name="Porcentaje 2 2 3 10" xfId="3794"/>
    <cellStyle name="Porcentaje 2 2 3 10 2" xfId="8393"/>
    <cellStyle name="Porcentaje 2 2 3 10 2 2" xfId="19226"/>
    <cellStyle name="Porcentaje 2 2 3 10 2 2 2" xfId="40238"/>
    <cellStyle name="Porcentaje 2 2 3 10 2 3" xfId="29405"/>
    <cellStyle name="Porcentaje 2 2 3 10 3" xfId="14627"/>
    <cellStyle name="Porcentaje 2 2 3 10 3 2" xfId="35639"/>
    <cellStyle name="Porcentaje 2 2 3 10 4" xfId="24806"/>
    <cellStyle name="Porcentaje 2 2 3 11" xfId="4949"/>
    <cellStyle name="Porcentaje 2 2 3 11 2" xfId="15782"/>
    <cellStyle name="Porcentaje 2 2 3 11 2 2" xfId="36794"/>
    <cellStyle name="Porcentaje 2 2 3 11 3" xfId="25961"/>
    <cellStyle name="Porcentaje 2 2 3 12" xfId="9548"/>
    <cellStyle name="Porcentaje 2 2 3 12 2" xfId="20381"/>
    <cellStyle name="Porcentaje 2 2 3 12 2 2" xfId="41393"/>
    <cellStyle name="Porcentaje 2 2 3 12 3" xfId="30560"/>
    <cellStyle name="Porcentaje 2 2 3 13" xfId="10529"/>
    <cellStyle name="Porcentaje 2 2 3 13 2" xfId="31541"/>
    <cellStyle name="Porcentaje 2 2 3 14" xfId="11183"/>
    <cellStyle name="Porcentaje 2 2 3 14 2" xfId="32195"/>
    <cellStyle name="Porcentaje 2 2 3 15" xfId="21362"/>
    <cellStyle name="Porcentaje 2 2 3 2" xfId="350"/>
    <cellStyle name="Porcentaje 2 2 3 2 10" xfId="9604"/>
    <cellStyle name="Porcentaje 2 2 3 2 10 2" xfId="20437"/>
    <cellStyle name="Porcentaje 2 2 3 2 10 2 2" xfId="41449"/>
    <cellStyle name="Porcentaje 2 2 3 2 10 3" xfId="30616"/>
    <cellStyle name="Porcentaje 2 2 3 2 11" xfId="10585"/>
    <cellStyle name="Porcentaje 2 2 3 2 11 2" xfId="31597"/>
    <cellStyle name="Porcentaje 2 2 3 2 12" xfId="11239"/>
    <cellStyle name="Porcentaje 2 2 3 2 12 2" xfId="32251"/>
    <cellStyle name="Porcentaje 2 2 3 2 13" xfId="21418"/>
    <cellStyle name="Porcentaje 2 2 3 2 2" xfId="560"/>
    <cellStyle name="Porcentaje 2 2 3 2 2 10" xfId="10750"/>
    <cellStyle name="Porcentaje 2 2 3 2 2 10 2" xfId="31762"/>
    <cellStyle name="Porcentaje 2 2 3 2 2 11" xfId="11404"/>
    <cellStyle name="Porcentaje 2 2 3 2 2 11 2" xfId="32416"/>
    <cellStyle name="Porcentaje 2 2 3 2 2 12" xfId="21583"/>
    <cellStyle name="Porcentaje 2 2 3 2 2 2" xfId="890"/>
    <cellStyle name="Porcentaje 2 2 3 2 2 2 2" xfId="2241"/>
    <cellStyle name="Porcentaje 2 2 3 2 2 2 2 2" xfId="6840"/>
    <cellStyle name="Porcentaje 2 2 3 2 2 2 2 2 2" xfId="17673"/>
    <cellStyle name="Porcentaje 2 2 3 2 2 2 2 2 2 2" xfId="38685"/>
    <cellStyle name="Porcentaje 2 2 3 2 2 2 2 2 3" xfId="27852"/>
    <cellStyle name="Porcentaje 2 2 3 2 2 2 2 3" xfId="13074"/>
    <cellStyle name="Porcentaje 2 2 3 2 2 2 2 3 2" xfId="34086"/>
    <cellStyle name="Porcentaje 2 2 3 2 2 2 2 4" xfId="23253"/>
    <cellStyle name="Porcentaje 2 2 3 2 2 2 3" xfId="3361"/>
    <cellStyle name="Porcentaje 2 2 3 2 2 2 3 2" xfId="7960"/>
    <cellStyle name="Porcentaje 2 2 3 2 2 2 3 2 2" xfId="18793"/>
    <cellStyle name="Porcentaje 2 2 3 2 2 2 3 2 2 2" xfId="39805"/>
    <cellStyle name="Porcentaje 2 2 3 2 2 2 3 2 3" xfId="28972"/>
    <cellStyle name="Porcentaje 2 2 3 2 2 2 3 3" xfId="14194"/>
    <cellStyle name="Porcentaje 2 2 3 2 2 2 3 3 2" xfId="35206"/>
    <cellStyle name="Porcentaje 2 2 3 2 2 2 3 4" xfId="24373"/>
    <cellStyle name="Porcentaje 2 2 3 2 2 2 4" xfId="4342"/>
    <cellStyle name="Porcentaje 2 2 3 2 2 2 4 2" xfId="8941"/>
    <cellStyle name="Porcentaje 2 2 3 2 2 2 4 2 2" xfId="19774"/>
    <cellStyle name="Porcentaje 2 2 3 2 2 2 4 2 2 2" xfId="40786"/>
    <cellStyle name="Porcentaje 2 2 3 2 2 2 4 2 3" xfId="29953"/>
    <cellStyle name="Porcentaje 2 2 3 2 2 2 4 3" xfId="15175"/>
    <cellStyle name="Porcentaje 2 2 3 2 2 2 4 3 2" xfId="36187"/>
    <cellStyle name="Porcentaje 2 2 3 2 2 2 4 4" xfId="25354"/>
    <cellStyle name="Porcentaje 2 2 3 2 2 2 5" xfId="5497"/>
    <cellStyle name="Porcentaje 2 2 3 2 2 2 5 2" xfId="16330"/>
    <cellStyle name="Porcentaje 2 2 3 2 2 2 5 2 2" xfId="37342"/>
    <cellStyle name="Porcentaje 2 2 3 2 2 2 5 3" xfId="26509"/>
    <cellStyle name="Porcentaje 2 2 3 2 2 2 6" xfId="10096"/>
    <cellStyle name="Porcentaje 2 2 3 2 2 2 6 2" xfId="20929"/>
    <cellStyle name="Porcentaje 2 2 3 2 2 2 6 2 2" xfId="41941"/>
    <cellStyle name="Porcentaje 2 2 3 2 2 2 6 3" xfId="31108"/>
    <cellStyle name="Porcentaje 2 2 3 2 2 2 7" xfId="11077"/>
    <cellStyle name="Porcentaje 2 2 3 2 2 2 7 2" xfId="32089"/>
    <cellStyle name="Porcentaje 2 2 3 2 2 2 8" xfId="11731"/>
    <cellStyle name="Porcentaje 2 2 3 2 2 2 8 2" xfId="32743"/>
    <cellStyle name="Porcentaje 2 2 3 2 2 2 9" xfId="21910"/>
    <cellStyle name="Porcentaje 2 2 3 2 2 3" xfId="1220"/>
    <cellStyle name="Porcentaje 2 2 3 2 2 3 2" xfId="2707"/>
    <cellStyle name="Porcentaje 2 2 3 2 2 3 2 2" xfId="7306"/>
    <cellStyle name="Porcentaje 2 2 3 2 2 3 2 2 2" xfId="18139"/>
    <cellStyle name="Porcentaje 2 2 3 2 2 3 2 2 2 2" xfId="39151"/>
    <cellStyle name="Porcentaje 2 2 3 2 2 3 2 2 3" xfId="28318"/>
    <cellStyle name="Porcentaje 2 2 3 2 2 3 2 3" xfId="13540"/>
    <cellStyle name="Porcentaje 2 2 3 2 2 3 2 3 2" xfId="34552"/>
    <cellStyle name="Porcentaje 2 2 3 2 2 3 2 4" xfId="23719"/>
    <cellStyle name="Porcentaje 2 2 3 2 2 3 3" xfId="3688"/>
    <cellStyle name="Porcentaje 2 2 3 2 2 3 3 2" xfId="8287"/>
    <cellStyle name="Porcentaje 2 2 3 2 2 3 3 2 2" xfId="19120"/>
    <cellStyle name="Porcentaje 2 2 3 2 2 3 3 2 2 2" xfId="40132"/>
    <cellStyle name="Porcentaje 2 2 3 2 2 3 3 2 3" xfId="29299"/>
    <cellStyle name="Porcentaje 2 2 3 2 2 3 3 3" xfId="14521"/>
    <cellStyle name="Porcentaje 2 2 3 2 2 3 3 3 2" xfId="35533"/>
    <cellStyle name="Porcentaje 2 2 3 2 2 3 3 4" xfId="24700"/>
    <cellStyle name="Porcentaje 2 2 3 2 2 3 4" xfId="4843"/>
    <cellStyle name="Porcentaje 2 2 3 2 2 3 4 2" xfId="9442"/>
    <cellStyle name="Porcentaje 2 2 3 2 2 3 4 2 2" xfId="20275"/>
    <cellStyle name="Porcentaje 2 2 3 2 2 3 4 2 2 2" xfId="41287"/>
    <cellStyle name="Porcentaje 2 2 3 2 2 3 4 2 3" xfId="30454"/>
    <cellStyle name="Porcentaje 2 2 3 2 2 3 4 3" xfId="15676"/>
    <cellStyle name="Porcentaje 2 2 3 2 2 3 4 3 2" xfId="36688"/>
    <cellStyle name="Porcentaje 2 2 3 2 2 3 4 4" xfId="25855"/>
    <cellStyle name="Porcentaje 2 2 3 2 2 3 5" xfId="5824"/>
    <cellStyle name="Porcentaje 2 2 3 2 2 3 5 2" xfId="16657"/>
    <cellStyle name="Porcentaje 2 2 3 2 2 3 5 2 2" xfId="37669"/>
    <cellStyle name="Porcentaje 2 2 3 2 2 3 5 3" xfId="26836"/>
    <cellStyle name="Porcentaje 2 2 3 2 2 3 6" xfId="10423"/>
    <cellStyle name="Porcentaje 2 2 3 2 2 3 6 2" xfId="21256"/>
    <cellStyle name="Porcentaje 2 2 3 2 2 3 6 2 2" xfId="42268"/>
    <cellStyle name="Porcentaje 2 2 3 2 2 3 6 3" xfId="31435"/>
    <cellStyle name="Porcentaje 2 2 3 2 2 3 7" xfId="12058"/>
    <cellStyle name="Porcentaje 2 2 3 2 2 3 7 2" xfId="33070"/>
    <cellStyle name="Porcentaje 2 2 3 2 2 3 8" xfId="22237"/>
    <cellStyle name="Porcentaje 2 2 3 2 2 4" xfId="1550"/>
    <cellStyle name="Porcentaje 2 2 3 2 2 4 2" xfId="6151"/>
    <cellStyle name="Porcentaje 2 2 3 2 2 4 2 2" xfId="16984"/>
    <cellStyle name="Porcentaje 2 2 3 2 2 4 2 2 2" xfId="37996"/>
    <cellStyle name="Porcentaje 2 2 3 2 2 4 2 3" xfId="27163"/>
    <cellStyle name="Porcentaje 2 2 3 2 2 4 3" xfId="12385"/>
    <cellStyle name="Porcentaje 2 2 3 2 2 4 3 2" xfId="33397"/>
    <cellStyle name="Porcentaje 2 2 3 2 2 4 4" xfId="22564"/>
    <cellStyle name="Porcentaje 2 2 3 2 2 5" xfId="1914"/>
    <cellStyle name="Porcentaje 2 2 3 2 2 5 2" xfId="6513"/>
    <cellStyle name="Porcentaje 2 2 3 2 2 5 2 2" xfId="17346"/>
    <cellStyle name="Porcentaje 2 2 3 2 2 5 2 2 2" xfId="38358"/>
    <cellStyle name="Porcentaje 2 2 3 2 2 5 2 3" xfId="27525"/>
    <cellStyle name="Porcentaje 2 2 3 2 2 5 3" xfId="12747"/>
    <cellStyle name="Porcentaje 2 2 3 2 2 5 3 2" xfId="33759"/>
    <cellStyle name="Porcentaje 2 2 3 2 2 5 4" xfId="22926"/>
    <cellStyle name="Porcentaje 2 2 3 2 2 6" xfId="3034"/>
    <cellStyle name="Porcentaje 2 2 3 2 2 6 2" xfId="7633"/>
    <cellStyle name="Porcentaje 2 2 3 2 2 6 2 2" xfId="18466"/>
    <cellStyle name="Porcentaje 2 2 3 2 2 6 2 2 2" xfId="39478"/>
    <cellStyle name="Porcentaje 2 2 3 2 2 6 2 3" xfId="28645"/>
    <cellStyle name="Porcentaje 2 2 3 2 2 6 3" xfId="13867"/>
    <cellStyle name="Porcentaje 2 2 3 2 2 6 3 2" xfId="34879"/>
    <cellStyle name="Porcentaje 2 2 3 2 2 6 4" xfId="24046"/>
    <cellStyle name="Porcentaje 2 2 3 2 2 7" xfId="4015"/>
    <cellStyle name="Porcentaje 2 2 3 2 2 7 2" xfId="8614"/>
    <cellStyle name="Porcentaje 2 2 3 2 2 7 2 2" xfId="19447"/>
    <cellStyle name="Porcentaje 2 2 3 2 2 7 2 2 2" xfId="40459"/>
    <cellStyle name="Porcentaje 2 2 3 2 2 7 2 3" xfId="29626"/>
    <cellStyle name="Porcentaje 2 2 3 2 2 7 3" xfId="14848"/>
    <cellStyle name="Porcentaje 2 2 3 2 2 7 3 2" xfId="35860"/>
    <cellStyle name="Porcentaje 2 2 3 2 2 7 4" xfId="25027"/>
    <cellStyle name="Porcentaje 2 2 3 2 2 8" xfId="5170"/>
    <cellStyle name="Porcentaje 2 2 3 2 2 8 2" xfId="16003"/>
    <cellStyle name="Porcentaje 2 2 3 2 2 8 2 2" xfId="37015"/>
    <cellStyle name="Porcentaje 2 2 3 2 2 8 3" xfId="26182"/>
    <cellStyle name="Porcentaje 2 2 3 2 2 9" xfId="9769"/>
    <cellStyle name="Porcentaje 2 2 3 2 2 9 2" xfId="20602"/>
    <cellStyle name="Porcentaje 2 2 3 2 2 9 2 2" xfId="41614"/>
    <cellStyle name="Porcentaje 2 2 3 2 2 9 3" xfId="30781"/>
    <cellStyle name="Porcentaje 2 2 3 2 3" xfId="724"/>
    <cellStyle name="Porcentaje 2 2 3 2 3 2" xfId="2076"/>
    <cellStyle name="Porcentaje 2 2 3 2 3 2 2" xfId="6675"/>
    <cellStyle name="Porcentaje 2 2 3 2 3 2 2 2" xfId="17508"/>
    <cellStyle name="Porcentaje 2 2 3 2 3 2 2 2 2" xfId="38520"/>
    <cellStyle name="Porcentaje 2 2 3 2 3 2 2 3" xfId="27687"/>
    <cellStyle name="Porcentaje 2 2 3 2 3 2 3" xfId="12909"/>
    <cellStyle name="Porcentaje 2 2 3 2 3 2 3 2" xfId="33921"/>
    <cellStyle name="Porcentaje 2 2 3 2 3 2 4" xfId="23088"/>
    <cellStyle name="Porcentaje 2 2 3 2 3 3" xfId="3196"/>
    <cellStyle name="Porcentaje 2 2 3 2 3 3 2" xfId="7795"/>
    <cellStyle name="Porcentaje 2 2 3 2 3 3 2 2" xfId="18628"/>
    <cellStyle name="Porcentaje 2 2 3 2 3 3 2 2 2" xfId="39640"/>
    <cellStyle name="Porcentaje 2 2 3 2 3 3 2 3" xfId="28807"/>
    <cellStyle name="Porcentaje 2 2 3 2 3 3 3" xfId="14029"/>
    <cellStyle name="Porcentaje 2 2 3 2 3 3 3 2" xfId="35041"/>
    <cellStyle name="Porcentaje 2 2 3 2 3 3 4" xfId="24208"/>
    <cellStyle name="Porcentaje 2 2 3 2 3 4" xfId="4177"/>
    <cellStyle name="Porcentaje 2 2 3 2 3 4 2" xfId="8776"/>
    <cellStyle name="Porcentaje 2 2 3 2 3 4 2 2" xfId="19609"/>
    <cellStyle name="Porcentaje 2 2 3 2 3 4 2 2 2" xfId="40621"/>
    <cellStyle name="Porcentaje 2 2 3 2 3 4 2 3" xfId="29788"/>
    <cellStyle name="Porcentaje 2 2 3 2 3 4 3" xfId="15010"/>
    <cellStyle name="Porcentaje 2 2 3 2 3 4 3 2" xfId="36022"/>
    <cellStyle name="Porcentaje 2 2 3 2 3 4 4" xfId="25189"/>
    <cellStyle name="Porcentaje 2 2 3 2 3 5" xfId="5332"/>
    <cellStyle name="Porcentaje 2 2 3 2 3 5 2" xfId="16165"/>
    <cellStyle name="Porcentaje 2 2 3 2 3 5 2 2" xfId="37177"/>
    <cellStyle name="Porcentaje 2 2 3 2 3 5 3" xfId="26344"/>
    <cellStyle name="Porcentaje 2 2 3 2 3 6" xfId="9931"/>
    <cellStyle name="Porcentaje 2 2 3 2 3 6 2" xfId="20764"/>
    <cellStyle name="Porcentaje 2 2 3 2 3 6 2 2" xfId="41776"/>
    <cellStyle name="Porcentaje 2 2 3 2 3 6 3" xfId="30943"/>
    <cellStyle name="Porcentaje 2 2 3 2 3 7" xfId="10912"/>
    <cellStyle name="Porcentaje 2 2 3 2 3 7 2" xfId="31924"/>
    <cellStyle name="Porcentaje 2 2 3 2 3 8" xfId="11566"/>
    <cellStyle name="Porcentaje 2 2 3 2 3 8 2" xfId="32578"/>
    <cellStyle name="Porcentaje 2 2 3 2 3 9" xfId="21745"/>
    <cellStyle name="Porcentaje 2 2 3 2 4" xfId="1054"/>
    <cellStyle name="Porcentaje 2 2 3 2 4 2" xfId="2406"/>
    <cellStyle name="Porcentaje 2 2 3 2 4 2 2" xfId="7005"/>
    <cellStyle name="Porcentaje 2 2 3 2 4 2 2 2" xfId="17838"/>
    <cellStyle name="Porcentaje 2 2 3 2 4 2 2 2 2" xfId="38850"/>
    <cellStyle name="Porcentaje 2 2 3 2 4 2 2 3" xfId="28017"/>
    <cellStyle name="Porcentaje 2 2 3 2 4 2 3" xfId="13239"/>
    <cellStyle name="Porcentaje 2 2 3 2 4 2 3 2" xfId="34251"/>
    <cellStyle name="Porcentaje 2 2 3 2 4 2 4" xfId="23418"/>
    <cellStyle name="Porcentaje 2 2 3 2 4 3" xfId="3523"/>
    <cellStyle name="Porcentaje 2 2 3 2 4 3 2" xfId="8122"/>
    <cellStyle name="Porcentaje 2 2 3 2 4 3 2 2" xfId="18955"/>
    <cellStyle name="Porcentaje 2 2 3 2 4 3 2 2 2" xfId="39967"/>
    <cellStyle name="Porcentaje 2 2 3 2 4 3 2 3" xfId="29134"/>
    <cellStyle name="Porcentaje 2 2 3 2 4 3 3" xfId="14356"/>
    <cellStyle name="Porcentaje 2 2 3 2 4 3 3 2" xfId="35368"/>
    <cellStyle name="Porcentaje 2 2 3 2 4 3 4" xfId="24535"/>
    <cellStyle name="Porcentaje 2 2 3 2 4 4" xfId="4507"/>
    <cellStyle name="Porcentaje 2 2 3 2 4 4 2" xfId="9106"/>
    <cellStyle name="Porcentaje 2 2 3 2 4 4 2 2" xfId="19939"/>
    <cellStyle name="Porcentaje 2 2 3 2 4 4 2 2 2" xfId="40951"/>
    <cellStyle name="Porcentaje 2 2 3 2 4 4 2 3" xfId="30118"/>
    <cellStyle name="Porcentaje 2 2 3 2 4 4 3" xfId="15340"/>
    <cellStyle name="Porcentaje 2 2 3 2 4 4 3 2" xfId="36352"/>
    <cellStyle name="Porcentaje 2 2 3 2 4 4 4" xfId="25519"/>
    <cellStyle name="Porcentaje 2 2 3 2 4 5" xfId="5659"/>
    <cellStyle name="Porcentaje 2 2 3 2 4 5 2" xfId="16492"/>
    <cellStyle name="Porcentaje 2 2 3 2 4 5 2 2" xfId="37504"/>
    <cellStyle name="Porcentaje 2 2 3 2 4 5 3" xfId="26671"/>
    <cellStyle name="Porcentaje 2 2 3 2 4 6" xfId="10258"/>
    <cellStyle name="Porcentaje 2 2 3 2 4 6 2" xfId="21091"/>
    <cellStyle name="Porcentaje 2 2 3 2 4 6 2 2" xfId="42103"/>
    <cellStyle name="Porcentaje 2 2 3 2 4 6 3" xfId="31270"/>
    <cellStyle name="Porcentaje 2 2 3 2 4 7" xfId="11893"/>
    <cellStyle name="Porcentaje 2 2 3 2 4 7 2" xfId="32905"/>
    <cellStyle name="Porcentaje 2 2 3 2 4 8" xfId="22072"/>
    <cellStyle name="Porcentaje 2 2 3 2 5" xfId="1384"/>
    <cellStyle name="Porcentaje 2 2 3 2 5 2" xfId="2574"/>
    <cellStyle name="Porcentaje 2 2 3 2 5 2 2" xfId="7173"/>
    <cellStyle name="Porcentaje 2 2 3 2 5 2 2 2" xfId="18006"/>
    <cellStyle name="Porcentaje 2 2 3 2 5 2 2 2 2" xfId="39018"/>
    <cellStyle name="Porcentaje 2 2 3 2 5 2 2 3" xfId="28185"/>
    <cellStyle name="Porcentaje 2 2 3 2 5 2 3" xfId="13407"/>
    <cellStyle name="Porcentaje 2 2 3 2 5 2 3 2" xfId="34419"/>
    <cellStyle name="Porcentaje 2 2 3 2 5 2 4" xfId="23586"/>
    <cellStyle name="Porcentaje 2 2 3 2 5 3" xfId="4675"/>
    <cellStyle name="Porcentaje 2 2 3 2 5 3 2" xfId="9274"/>
    <cellStyle name="Porcentaje 2 2 3 2 5 3 2 2" xfId="20107"/>
    <cellStyle name="Porcentaje 2 2 3 2 5 3 2 2 2" xfId="41119"/>
    <cellStyle name="Porcentaje 2 2 3 2 5 3 2 3" xfId="30286"/>
    <cellStyle name="Porcentaje 2 2 3 2 5 3 3" xfId="15508"/>
    <cellStyle name="Porcentaje 2 2 3 2 5 3 3 2" xfId="36520"/>
    <cellStyle name="Porcentaje 2 2 3 2 5 3 4" xfId="25687"/>
    <cellStyle name="Porcentaje 2 2 3 2 5 4" xfId="5986"/>
    <cellStyle name="Porcentaje 2 2 3 2 5 4 2" xfId="16819"/>
    <cellStyle name="Porcentaje 2 2 3 2 5 4 2 2" xfId="37831"/>
    <cellStyle name="Porcentaje 2 2 3 2 5 4 3" xfId="26998"/>
    <cellStyle name="Porcentaje 2 2 3 2 5 5" xfId="12220"/>
    <cellStyle name="Porcentaje 2 2 3 2 5 5 2" xfId="33232"/>
    <cellStyle name="Porcentaje 2 2 3 2 5 6" xfId="22399"/>
    <cellStyle name="Porcentaje 2 2 3 2 6" xfId="1744"/>
    <cellStyle name="Porcentaje 2 2 3 2 6 2" xfId="6343"/>
    <cellStyle name="Porcentaje 2 2 3 2 6 2 2" xfId="17176"/>
    <cellStyle name="Porcentaje 2 2 3 2 6 2 2 2" xfId="38188"/>
    <cellStyle name="Porcentaje 2 2 3 2 6 2 3" xfId="27355"/>
    <cellStyle name="Porcentaje 2 2 3 2 6 3" xfId="12577"/>
    <cellStyle name="Porcentaje 2 2 3 2 6 3 2" xfId="33589"/>
    <cellStyle name="Porcentaje 2 2 3 2 6 4" xfId="22756"/>
    <cellStyle name="Porcentaje 2 2 3 2 7" xfId="2869"/>
    <cellStyle name="Porcentaje 2 2 3 2 7 2" xfId="7468"/>
    <cellStyle name="Porcentaje 2 2 3 2 7 2 2" xfId="18301"/>
    <cellStyle name="Porcentaje 2 2 3 2 7 2 2 2" xfId="39313"/>
    <cellStyle name="Porcentaje 2 2 3 2 7 2 3" xfId="28480"/>
    <cellStyle name="Porcentaje 2 2 3 2 7 3" xfId="13702"/>
    <cellStyle name="Porcentaje 2 2 3 2 7 3 2" xfId="34714"/>
    <cellStyle name="Porcentaje 2 2 3 2 7 4" xfId="23881"/>
    <cellStyle name="Porcentaje 2 2 3 2 8" xfId="3850"/>
    <cellStyle name="Porcentaje 2 2 3 2 8 2" xfId="8449"/>
    <cellStyle name="Porcentaje 2 2 3 2 8 2 2" xfId="19282"/>
    <cellStyle name="Porcentaje 2 2 3 2 8 2 2 2" xfId="40294"/>
    <cellStyle name="Porcentaje 2 2 3 2 8 2 3" xfId="29461"/>
    <cellStyle name="Porcentaje 2 2 3 2 8 3" xfId="14683"/>
    <cellStyle name="Porcentaje 2 2 3 2 8 3 2" xfId="35695"/>
    <cellStyle name="Porcentaje 2 2 3 2 8 4" xfId="24862"/>
    <cellStyle name="Porcentaje 2 2 3 2 9" xfId="5005"/>
    <cellStyle name="Porcentaje 2 2 3 2 9 2" xfId="15838"/>
    <cellStyle name="Porcentaje 2 2 3 2 9 2 2" xfId="36850"/>
    <cellStyle name="Porcentaje 2 2 3 2 9 3" xfId="26017"/>
    <cellStyle name="Porcentaje 2 2 3 3" xfId="404"/>
    <cellStyle name="Porcentaje 2 2 3 3 10" xfId="9657"/>
    <cellStyle name="Porcentaje 2 2 3 3 10 2" xfId="20490"/>
    <cellStyle name="Porcentaje 2 2 3 3 10 2 2" xfId="41502"/>
    <cellStyle name="Porcentaje 2 2 3 3 10 3" xfId="30669"/>
    <cellStyle name="Porcentaje 2 2 3 3 11" xfId="10638"/>
    <cellStyle name="Porcentaje 2 2 3 3 11 2" xfId="31650"/>
    <cellStyle name="Porcentaje 2 2 3 3 12" xfId="11292"/>
    <cellStyle name="Porcentaje 2 2 3 3 12 2" xfId="32304"/>
    <cellStyle name="Porcentaje 2 2 3 3 13" xfId="21471"/>
    <cellStyle name="Porcentaje 2 2 3 3 2" xfId="615"/>
    <cellStyle name="Porcentaje 2 2 3 3 2 10" xfId="10803"/>
    <cellStyle name="Porcentaje 2 2 3 3 2 10 2" xfId="31815"/>
    <cellStyle name="Porcentaje 2 2 3 3 2 11" xfId="11457"/>
    <cellStyle name="Porcentaje 2 2 3 3 2 11 2" xfId="32469"/>
    <cellStyle name="Porcentaje 2 2 3 3 2 12" xfId="21636"/>
    <cellStyle name="Porcentaje 2 2 3 3 2 2" xfId="945"/>
    <cellStyle name="Porcentaje 2 2 3 3 2 2 2" xfId="2294"/>
    <cellStyle name="Porcentaje 2 2 3 3 2 2 2 2" xfId="6893"/>
    <cellStyle name="Porcentaje 2 2 3 3 2 2 2 2 2" xfId="17726"/>
    <cellStyle name="Porcentaje 2 2 3 3 2 2 2 2 2 2" xfId="38738"/>
    <cellStyle name="Porcentaje 2 2 3 3 2 2 2 2 3" xfId="27905"/>
    <cellStyle name="Porcentaje 2 2 3 3 2 2 2 3" xfId="13127"/>
    <cellStyle name="Porcentaje 2 2 3 3 2 2 2 3 2" xfId="34139"/>
    <cellStyle name="Porcentaje 2 2 3 3 2 2 2 4" xfId="23306"/>
    <cellStyle name="Porcentaje 2 2 3 3 2 2 3" xfId="3414"/>
    <cellStyle name="Porcentaje 2 2 3 3 2 2 3 2" xfId="8013"/>
    <cellStyle name="Porcentaje 2 2 3 3 2 2 3 2 2" xfId="18846"/>
    <cellStyle name="Porcentaje 2 2 3 3 2 2 3 2 2 2" xfId="39858"/>
    <cellStyle name="Porcentaje 2 2 3 3 2 2 3 2 3" xfId="29025"/>
    <cellStyle name="Porcentaje 2 2 3 3 2 2 3 3" xfId="14247"/>
    <cellStyle name="Porcentaje 2 2 3 3 2 2 3 3 2" xfId="35259"/>
    <cellStyle name="Porcentaje 2 2 3 3 2 2 3 4" xfId="24426"/>
    <cellStyle name="Porcentaje 2 2 3 3 2 2 4" xfId="4395"/>
    <cellStyle name="Porcentaje 2 2 3 3 2 2 4 2" xfId="8994"/>
    <cellStyle name="Porcentaje 2 2 3 3 2 2 4 2 2" xfId="19827"/>
    <cellStyle name="Porcentaje 2 2 3 3 2 2 4 2 2 2" xfId="40839"/>
    <cellStyle name="Porcentaje 2 2 3 3 2 2 4 2 3" xfId="30006"/>
    <cellStyle name="Porcentaje 2 2 3 3 2 2 4 3" xfId="15228"/>
    <cellStyle name="Porcentaje 2 2 3 3 2 2 4 3 2" xfId="36240"/>
    <cellStyle name="Porcentaje 2 2 3 3 2 2 4 4" xfId="25407"/>
    <cellStyle name="Porcentaje 2 2 3 3 2 2 5" xfId="5550"/>
    <cellStyle name="Porcentaje 2 2 3 3 2 2 5 2" xfId="16383"/>
    <cellStyle name="Porcentaje 2 2 3 3 2 2 5 2 2" xfId="37395"/>
    <cellStyle name="Porcentaje 2 2 3 3 2 2 5 3" xfId="26562"/>
    <cellStyle name="Porcentaje 2 2 3 3 2 2 6" xfId="10149"/>
    <cellStyle name="Porcentaje 2 2 3 3 2 2 6 2" xfId="20982"/>
    <cellStyle name="Porcentaje 2 2 3 3 2 2 6 2 2" xfId="41994"/>
    <cellStyle name="Porcentaje 2 2 3 3 2 2 6 3" xfId="31161"/>
    <cellStyle name="Porcentaje 2 2 3 3 2 2 7" xfId="11130"/>
    <cellStyle name="Porcentaje 2 2 3 3 2 2 7 2" xfId="32142"/>
    <cellStyle name="Porcentaje 2 2 3 3 2 2 8" xfId="11784"/>
    <cellStyle name="Porcentaje 2 2 3 3 2 2 8 2" xfId="32796"/>
    <cellStyle name="Porcentaje 2 2 3 3 2 2 9" xfId="21963"/>
    <cellStyle name="Porcentaje 2 2 3 3 2 3" xfId="1275"/>
    <cellStyle name="Porcentaje 2 2 3 3 2 3 2" xfId="2760"/>
    <cellStyle name="Porcentaje 2 2 3 3 2 3 2 2" xfId="7359"/>
    <cellStyle name="Porcentaje 2 2 3 3 2 3 2 2 2" xfId="18192"/>
    <cellStyle name="Porcentaje 2 2 3 3 2 3 2 2 2 2" xfId="39204"/>
    <cellStyle name="Porcentaje 2 2 3 3 2 3 2 2 3" xfId="28371"/>
    <cellStyle name="Porcentaje 2 2 3 3 2 3 2 3" xfId="13593"/>
    <cellStyle name="Porcentaje 2 2 3 3 2 3 2 3 2" xfId="34605"/>
    <cellStyle name="Porcentaje 2 2 3 3 2 3 2 4" xfId="23772"/>
    <cellStyle name="Porcentaje 2 2 3 3 2 3 3" xfId="3741"/>
    <cellStyle name="Porcentaje 2 2 3 3 2 3 3 2" xfId="8340"/>
    <cellStyle name="Porcentaje 2 2 3 3 2 3 3 2 2" xfId="19173"/>
    <cellStyle name="Porcentaje 2 2 3 3 2 3 3 2 2 2" xfId="40185"/>
    <cellStyle name="Porcentaje 2 2 3 3 2 3 3 2 3" xfId="29352"/>
    <cellStyle name="Porcentaje 2 2 3 3 2 3 3 3" xfId="14574"/>
    <cellStyle name="Porcentaje 2 2 3 3 2 3 3 3 2" xfId="35586"/>
    <cellStyle name="Porcentaje 2 2 3 3 2 3 3 4" xfId="24753"/>
    <cellStyle name="Porcentaje 2 2 3 3 2 3 4" xfId="4896"/>
    <cellStyle name="Porcentaje 2 2 3 3 2 3 4 2" xfId="9495"/>
    <cellStyle name="Porcentaje 2 2 3 3 2 3 4 2 2" xfId="20328"/>
    <cellStyle name="Porcentaje 2 2 3 3 2 3 4 2 2 2" xfId="41340"/>
    <cellStyle name="Porcentaje 2 2 3 3 2 3 4 2 3" xfId="30507"/>
    <cellStyle name="Porcentaje 2 2 3 3 2 3 4 3" xfId="15729"/>
    <cellStyle name="Porcentaje 2 2 3 3 2 3 4 3 2" xfId="36741"/>
    <cellStyle name="Porcentaje 2 2 3 3 2 3 4 4" xfId="25908"/>
    <cellStyle name="Porcentaje 2 2 3 3 2 3 5" xfId="5877"/>
    <cellStyle name="Porcentaje 2 2 3 3 2 3 5 2" xfId="16710"/>
    <cellStyle name="Porcentaje 2 2 3 3 2 3 5 2 2" xfId="37722"/>
    <cellStyle name="Porcentaje 2 2 3 3 2 3 5 3" xfId="26889"/>
    <cellStyle name="Porcentaje 2 2 3 3 2 3 6" xfId="10476"/>
    <cellStyle name="Porcentaje 2 2 3 3 2 3 6 2" xfId="21309"/>
    <cellStyle name="Porcentaje 2 2 3 3 2 3 6 2 2" xfId="42321"/>
    <cellStyle name="Porcentaje 2 2 3 3 2 3 6 3" xfId="31488"/>
    <cellStyle name="Porcentaje 2 2 3 3 2 3 7" xfId="12111"/>
    <cellStyle name="Porcentaje 2 2 3 3 2 3 7 2" xfId="33123"/>
    <cellStyle name="Porcentaje 2 2 3 3 2 3 8" xfId="22290"/>
    <cellStyle name="Porcentaje 2 2 3 3 2 4" xfId="1605"/>
    <cellStyle name="Porcentaje 2 2 3 3 2 4 2" xfId="6204"/>
    <cellStyle name="Porcentaje 2 2 3 3 2 4 2 2" xfId="17037"/>
    <cellStyle name="Porcentaje 2 2 3 3 2 4 2 2 2" xfId="38049"/>
    <cellStyle name="Porcentaje 2 2 3 3 2 4 2 3" xfId="27216"/>
    <cellStyle name="Porcentaje 2 2 3 3 2 4 3" xfId="12438"/>
    <cellStyle name="Porcentaje 2 2 3 3 2 4 3 2" xfId="33450"/>
    <cellStyle name="Porcentaje 2 2 3 3 2 4 4" xfId="22617"/>
    <cellStyle name="Porcentaje 2 2 3 3 2 5" xfId="1967"/>
    <cellStyle name="Porcentaje 2 2 3 3 2 5 2" xfId="6566"/>
    <cellStyle name="Porcentaje 2 2 3 3 2 5 2 2" xfId="17399"/>
    <cellStyle name="Porcentaje 2 2 3 3 2 5 2 2 2" xfId="38411"/>
    <cellStyle name="Porcentaje 2 2 3 3 2 5 2 3" xfId="27578"/>
    <cellStyle name="Porcentaje 2 2 3 3 2 5 3" xfId="12800"/>
    <cellStyle name="Porcentaje 2 2 3 3 2 5 3 2" xfId="33812"/>
    <cellStyle name="Porcentaje 2 2 3 3 2 5 4" xfId="22979"/>
    <cellStyle name="Porcentaje 2 2 3 3 2 6" xfId="3087"/>
    <cellStyle name="Porcentaje 2 2 3 3 2 6 2" xfId="7686"/>
    <cellStyle name="Porcentaje 2 2 3 3 2 6 2 2" xfId="18519"/>
    <cellStyle name="Porcentaje 2 2 3 3 2 6 2 2 2" xfId="39531"/>
    <cellStyle name="Porcentaje 2 2 3 3 2 6 2 3" xfId="28698"/>
    <cellStyle name="Porcentaje 2 2 3 3 2 6 3" xfId="13920"/>
    <cellStyle name="Porcentaje 2 2 3 3 2 6 3 2" xfId="34932"/>
    <cellStyle name="Porcentaje 2 2 3 3 2 6 4" xfId="24099"/>
    <cellStyle name="Porcentaje 2 2 3 3 2 7" xfId="4068"/>
    <cellStyle name="Porcentaje 2 2 3 3 2 7 2" xfId="8667"/>
    <cellStyle name="Porcentaje 2 2 3 3 2 7 2 2" xfId="19500"/>
    <cellStyle name="Porcentaje 2 2 3 3 2 7 2 2 2" xfId="40512"/>
    <cellStyle name="Porcentaje 2 2 3 3 2 7 2 3" xfId="29679"/>
    <cellStyle name="Porcentaje 2 2 3 3 2 7 3" xfId="14901"/>
    <cellStyle name="Porcentaje 2 2 3 3 2 7 3 2" xfId="35913"/>
    <cellStyle name="Porcentaje 2 2 3 3 2 7 4" xfId="25080"/>
    <cellStyle name="Porcentaje 2 2 3 3 2 8" xfId="5223"/>
    <cellStyle name="Porcentaje 2 2 3 3 2 8 2" xfId="16056"/>
    <cellStyle name="Porcentaje 2 2 3 3 2 8 2 2" xfId="37068"/>
    <cellStyle name="Porcentaje 2 2 3 3 2 8 3" xfId="26235"/>
    <cellStyle name="Porcentaje 2 2 3 3 2 9" xfId="9822"/>
    <cellStyle name="Porcentaje 2 2 3 3 2 9 2" xfId="20655"/>
    <cellStyle name="Porcentaje 2 2 3 3 2 9 2 2" xfId="41667"/>
    <cellStyle name="Porcentaje 2 2 3 3 2 9 3" xfId="30834"/>
    <cellStyle name="Porcentaje 2 2 3 3 3" xfId="778"/>
    <cellStyle name="Porcentaje 2 2 3 3 3 2" xfId="2129"/>
    <cellStyle name="Porcentaje 2 2 3 3 3 2 2" xfId="6728"/>
    <cellStyle name="Porcentaje 2 2 3 3 3 2 2 2" xfId="17561"/>
    <cellStyle name="Porcentaje 2 2 3 3 3 2 2 2 2" xfId="38573"/>
    <cellStyle name="Porcentaje 2 2 3 3 3 2 2 3" xfId="27740"/>
    <cellStyle name="Porcentaje 2 2 3 3 3 2 3" xfId="12962"/>
    <cellStyle name="Porcentaje 2 2 3 3 3 2 3 2" xfId="33974"/>
    <cellStyle name="Porcentaje 2 2 3 3 3 2 4" xfId="23141"/>
    <cellStyle name="Porcentaje 2 2 3 3 3 3" xfId="3249"/>
    <cellStyle name="Porcentaje 2 2 3 3 3 3 2" xfId="7848"/>
    <cellStyle name="Porcentaje 2 2 3 3 3 3 2 2" xfId="18681"/>
    <cellStyle name="Porcentaje 2 2 3 3 3 3 2 2 2" xfId="39693"/>
    <cellStyle name="Porcentaje 2 2 3 3 3 3 2 3" xfId="28860"/>
    <cellStyle name="Porcentaje 2 2 3 3 3 3 3" xfId="14082"/>
    <cellStyle name="Porcentaje 2 2 3 3 3 3 3 2" xfId="35094"/>
    <cellStyle name="Porcentaje 2 2 3 3 3 3 4" xfId="24261"/>
    <cellStyle name="Porcentaje 2 2 3 3 3 4" xfId="4230"/>
    <cellStyle name="Porcentaje 2 2 3 3 3 4 2" xfId="8829"/>
    <cellStyle name="Porcentaje 2 2 3 3 3 4 2 2" xfId="19662"/>
    <cellStyle name="Porcentaje 2 2 3 3 3 4 2 2 2" xfId="40674"/>
    <cellStyle name="Porcentaje 2 2 3 3 3 4 2 3" xfId="29841"/>
    <cellStyle name="Porcentaje 2 2 3 3 3 4 3" xfId="15063"/>
    <cellStyle name="Porcentaje 2 2 3 3 3 4 3 2" xfId="36075"/>
    <cellStyle name="Porcentaje 2 2 3 3 3 4 4" xfId="25242"/>
    <cellStyle name="Porcentaje 2 2 3 3 3 5" xfId="5385"/>
    <cellStyle name="Porcentaje 2 2 3 3 3 5 2" xfId="16218"/>
    <cellStyle name="Porcentaje 2 2 3 3 3 5 2 2" xfId="37230"/>
    <cellStyle name="Porcentaje 2 2 3 3 3 5 3" xfId="26397"/>
    <cellStyle name="Porcentaje 2 2 3 3 3 6" xfId="9984"/>
    <cellStyle name="Porcentaje 2 2 3 3 3 6 2" xfId="20817"/>
    <cellStyle name="Porcentaje 2 2 3 3 3 6 2 2" xfId="41829"/>
    <cellStyle name="Porcentaje 2 2 3 3 3 6 3" xfId="30996"/>
    <cellStyle name="Porcentaje 2 2 3 3 3 7" xfId="10965"/>
    <cellStyle name="Porcentaje 2 2 3 3 3 7 2" xfId="31977"/>
    <cellStyle name="Porcentaje 2 2 3 3 3 8" xfId="11619"/>
    <cellStyle name="Porcentaje 2 2 3 3 3 8 2" xfId="32631"/>
    <cellStyle name="Porcentaje 2 2 3 3 3 9" xfId="21798"/>
    <cellStyle name="Porcentaje 2 2 3 3 4" xfId="1108"/>
    <cellStyle name="Porcentaje 2 2 3 3 4 2" xfId="2459"/>
    <cellStyle name="Porcentaje 2 2 3 3 4 2 2" xfId="7058"/>
    <cellStyle name="Porcentaje 2 2 3 3 4 2 2 2" xfId="17891"/>
    <cellStyle name="Porcentaje 2 2 3 3 4 2 2 2 2" xfId="38903"/>
    <cellStyle name="Porcentaje 2 2 3 3 4 2 2 3" xfId="28070"/>
    <cellStyle name="Porcentaje 2 2 3 3 4 2 3" xfId="13292"/>
    <cellStyle name="Porcentaje 2 2 3 3 4 2 3 2" xfId="34304"/>
    <cellStyle name="Porcentaje 2 2 3 3 4 2 4" xfId="23471"/>
    <cellStyle name="Porcentaje 2 2 3 3 4 3" xfId="3576"/>
    <cellStyle name="Porcentaje 2 2 3 3 4 3 2" xfId="8175"/>
    <cellStyle name="Porcentaje 2 2 3 3 4 3 2 2" xfId="19008"/>
    <cellStyle name="Porcentaje 2 2 3 3 4 3 2 2 2" xfId="40020"/>
    <cellStyle name="Porcentaje 2 2 3 3 4 3 2 3" xfId="29187"/>
    <cellStyle name="Porcentaje 2 2 3 3 4 3 3" xfId="14409"/>
    <cellStyle name="Porcentaje 2 2 3 3 4 3 3 2" xfId="35421"/>
    <cellStyle name="Porcentaje 2 2 3 3 4 3 4" xfId="24588"/>
    <cellStyle name="Porcentaje 2 2 3 3 4 4" xfId="4560"/>
    <cellStyle name="Porcentaje 2 2 3 3 4 4 2" xfId="9159"/>
    <cellStyle name="Porcentaje 2 2 3 3 4 4 2 2" xfId="19992"/>
    <cellStyle name="Porcentaje 2 2 3 3 4 4 2 2 2" xfId="41004"/>
    <cellStyle name="Porcentaje 2 2 3 3 4 4 2 3" xfId="30171"/>
    <cellStyle name="Porcentaje 2 2 3 3 4 4 3" xfId="15393"/>
    <cellStyle name="Porcentaje 2 2 3 3 4 4 3 2" xfId="36405"/>
    <cellStyle name="Porcentaje 2 2 3 3 4 4 4" xfId="25572"/>
    <cellStyle name="Porcentaje 2 2 3 3 4 5" xfId="5712"/>
    <cellStyle name="Porcentaje 2 2 3 3 4 5 2" xfId="16545"/>
    <cellStyle name="Porcentaje 2 2 3 3 4 5 2 2" xfId="37557"/>
    <cellStyle name="Porcentaje 2 2 3 3 4 5 3" xfId="26724"/>
    <cellStyle name="Porcentaje 2 2 3 3 4 6" xfId="10311"/>
    <cellStyle name="Porcentaje 2 2 3 3 4 6 2" xfId="21144"/>
    <cellStyle name="Porcentaje 2 2 3 3 4 6 2 2" xfId="42156"/>
    <cellStyle name="Porcentaje 2 2 3 3 4 6 3" xfId="31323"/>
    <cellStyle name="Porcentaje 2 2 3 3 4 7" xfId="11946"/>
    <cellStyle name="Porcentaje 2 2 3 3 4 7 2" xfId="32958"/>
    <cellStyle name="Porcentaje 2 2 3 3 4 8" xfId="22125"/>
    <cellStyle name="Porcentaje 2 2 3 3 5" xfId="1438"/>
    <cellStyle name="Porcentaje 2 2 3 3 5 2" xfId="2627"/>
    <cellStyle name="Porcentaje 2 2 3 3 5 2 2" xfId="7226"/>
    <cellStyle name="Porcentaje 2 2 3 3 5 2 2 2" xfId="18059"/>
    <cellStyle name="Porcentaje 2 2 3 3 5 2 2 2 2" xfId="39071"/>
    <cellStyle name="Porcentaje 2 2 3 3 5 2 2 3" xfId="28238"/>
    <cellStyle name="Porcentaje 2 2 3 3 5 2 3" xfId="13460"/>
    <cellStyle name="Porcentaje 2 2 3 3 5 2 3 2" xfId="34472"/>
    <cellStyle name="Porcentaje 2 2 3 3 5 2 4" xfId="23639"/>
    <cellStyle name="Porcentaje 2 2 3 3 5 3" xfId="4728"/>
    <cellStyle name="Porcentaje 2 2 3 3 5 3 2" xfId="9327"/>
    <cellStyle name="Porcentaje 2 2 3 3 5 3 2 2" xfId="20160"/>
    <cellStyle name="Porcentaje 2 2 3 3 5 3 2 2 2" xfId="41172"/>
    <cellStyle name="Porcentaje 2 2 3 3 5 3 2 3" xfId="30339"/>
    <cellStyle name="Porcentaje 2 2 3 3 5 3 3" xfId="15561"/>
    <cellStyle name="Porcentaje 2 2 3 3 5 3 3 2" xfId="36573"/>
    <cellStyle name="Porcentaje 2 2 3 3 5 3 4" xfId="25740"/>
    <cellStyle name="Porcentaje 2 2 3 3 5 4" xfId="6039"/>
    <cellStyle name="Porcentaje 2 2 3 3 5 4 2" xfId="16872"/>
    <cellStyle name="Porcentaje 2 2 3 3 5 4 2 2" xfId="37884"/>
    <cellStyle name="Porcentaje 2 2 3 3 5 4 3" xfId="27051"/>
    <cellStyle name="Porcentaje 2 2 3 3 5 5" xfId="12273"/>
    <cellStyle name="Porcentaje 2 2 3 3 5 5 2" xfId="33285"/>
    <cellStyle name="Porcentaje 2 2 3 3 5 6" xfId="22452"/>
    <cellStyle name="Porcentaje 2 2 3 3 6" xfId="1797"/>
    <cellStyle name="Porcentaje 2 2 3 3 6 2" xfId="6396"/>
    <cellStyle name="Porcentaje 2 2 3 3 6 2 2" xfId="17229"/>
    <cellStyle name="Porcentaje 2 2 3 3 6 2 2 2" xfId="38241"/>
    <cellStyle name="Porcentaje 2 2 3 3 6 2 3" xfId="27408"/>
    <cellStyle name="Porcentaje 2 2 3 3 6 3" xfId="12630"/>
    <cellStyle name="Porcentaje 2 2 3 3 6 3 2" xfId="33642"/>
    <cellStyle name="Porcentaje 2 2 3 3 6 4" xfId="22809"/>
    <cellStyle name="Porcentaje 2 2 3 3 7" xfId="2922"/>
    <cellStyle name="Porcentaje 2 2 3 3 7 2" xfId="7521"/>
    <cellStyle name="Porcentaje 2 2 3 3 7 2 2" xfId="18354"/>
    <cellStyle name="Porcentaje 2 2 3 3 7 2 2 2" xfId="39366"/>
    <cellStyle name="Porcentaje 2 2 3 3 7 2 3" xfId="28533"/>
    <cellStyle name="Porcentaje 2 2 3 3 7 3" xfId="13755"/>
    <cellStyle name="Porcentaje 2 2 3 3 7 3 2" xfId="34767"/>
    <cellStyle name="Porcentaje 2 2 3 3 7 4" xfId="23934"/>
    <cellStyle name="Porcentaje 2 2 3 3 8" xfId="3903"/>
    <cellStyle name="Porcentaje 2 2 3 3 8 2" xfId="8502"/>
    <cellStyle name="Porcentaje 2 2 3 3 8 2 2" xfId="19335"/>
    <cellStyle name="Porcentaje 2 2 3 3 8 2 2 2" xfId="40347"/>
    <cellStyle name="Porcentaje 2 2 3 3 8 2 3" xfId="29514"/>
    <cellStyle name="Porcentaje 2 2 3 3 8 3" xfId="14736"/>
    <cellStyle name="Porcentaje 2 2 3 3 8 3 2" xfId="35748"/>
    <cellStyle name="Porcentaje 2 2 3 3 8 4" xfId="24915"/>
    <cellStyle name="Porcentaje 2 2 3 3 9" xfId="5058"/>
    <cellStyle name="Porcentaje 2 2 3 3 9 2" xfId="15891"/>
    <cellStyle name="Porcentaje 2 2 3 3 9 2 2" xfId="36903"/>
    <cellStyle name="Porcentaje 2 2 3 3 9 3" xfId="26070"/>
    <cellStyle name="Porcentaje 2 2 3 4" xfId="504"/>
    <cellStyle name="Porcentaje 2 2 3 4 10" xfId="10694"/>
    <cellStyle name="Porcentaje 2 2 3 4 10 2" xfId="31706"/>
    <cellStyle name="Porcentaje 2 2 3 4 11" xfId="11348"/>
    <cellStyle name="Porcentaje 2 2 3 4 11 2" xfId="32360"/>
    <cellStyle name="Porcentaje 2 2 3 4 12" xfId="21527"/>
    <cellStyle name="Porcentaje 2 2 3 4 2" xfId="834"/>
    <cellStyle name="Porcentaje 2 2 3 4 2 2" xfId="2185"/>
    <cellStyle name="Porcentaje 2 2 3 4 2 2 2" xfId="6784"/>
    <cellStyle name="Porcentaje 2 2 3 4 2 2 2 2" xfId="17617"/>
    <cellStyle name="Porcentaje 2 2 3 4 2 2 2 2 2" xfId="38629"/>
    <cellStyle name="Porcentaje 2 2 3 4 2 2 2 3" xfId="27796"/>
    <cellStyle name="Porcentaje 2 2 3 4 2 2 3" xfId="13018"/>
    <cellStyle name="Porcentaje 2 2 3 4 2 2 3 2" xfId="34030"/>
    <cellStyle name="Porcentaje 2 2 3 4 2 2 4" xfId="23197"/>
    <cellStyle name="Porcentaje 2 2 3 4 2 3" xfId="3305"/>
    <cellStyle name="Porcentaje 2 2 3 4 2 3 2" xfId="7904"/>
    <cellStyle name="Porcentaje 2 2 3 4 2 3 2 2" xfId="18737"/>
    <cellStyle name="Porcentaje 2 2 3 4 2 3 2 2 2" xfId="39749"/>
    <cellStyle name="Porcentaje 2 2 3 4 2 3 2 3" xfId="28916"/>
    <cellStyle name="Porcentaje 2 2 3 4 2 3 3" xfId="14138"/>
    <cellStyle name="Porcentaje 2 2 3 4 2 3 3 2" xfId="35150"/>
    <cellStyle name="Porcentaje 2 2 3 4 2 3 4" xfId="24317"/>
    <cellStyle name="Porcentaje 2 2 3 4 2 4" xfId="4286"/>
    <cellStyle name="Porcentaje 2 2 3 4 2 4 2" xfId="8885"/>
    <cellStyle name="Porcentaje 2 2 3 4 2 4 2 2" xfId="19718"/>
    <cellStyle name="Porcentaje 2 2 3 4 2 4 2 2 2" xfId="40730"/>
    <cellStyle name="Porcentaje 2 2 3 4 2 4 2 3" xfId="29897"/>
    <cellStyle name="Porcentaje 2 2 3 4 2 4 3" xfId="15119"/>
    <cellStyle name="Porcentaje 2 2 3 4 2 4 3 2" xfId="36131"/>
    <cellStyle name="Porcentaje 2 2 3 4 2 4 4" xfId="25298"/>
    <cellStyle name="Porcentaje 2 2 3 4 2 5" xfId="5441"/>
    <cellStyle name="Porcentaje 2 2 3 4 2 5 2" xfId="16274"/>
    <cellStyle name="Porcentaje 2 2 3 4 2 5 2 2" xfId="37286"/>
    <cellStyle name="Porcentaje 2 2 3 4 2 5 3" xfId="26453"/>
    <cellStyle name="Porcentaje 2 2 3 4 2 6" xfId="10040"/>
    <cellStyle name="Porcentaje 2 2 3 4 2 6 2" xfId="20873"/>
    <cellStyle name="Porcentaje 2 2 3 4 2 6 2 2" xfId="41885"/>
    <cellStyle name="Porcentaje 2 2 3 4 2 6 3" xfId="31052"/>
    <cellStyle name="Porcentaje 2 2 3 4 2 7" xfId="11021"/>
    <cellStyle name="Porcentaje 2 2 3 4 2 7 2" xfId="32033"/>
    <cellStyle name="Porcentaje 2 2 3 4 2 8" xfId="11675"/>
    <cellStyle name="Porcentaje 2 2 3 4 2 8 2" xfId="32687"/>
    <cellStyle name="Porcentaje 2 2 3 4 2 9" xfId="21854"/>
    <cellStyle name="Porcentaje 2 2 3 4 3" xfId="1164"/>
    <cellStyle name="Porcentaje 2 2 3 4 3 2" xfId="2645"/>
    <cellStyle name="Porcentaje 2 2 3 4 3 2 2" xfId="7244"/>
    <cellStyle name="Porcentaje 2 2 3 4 3 2 2 2" xfId="18077"/>
    <cellStyle name="Porcentaje 2 2 3 4 3 2 2 2 2" xfId="39089"/>
    <cellStyle name="Porcentaje 2 2 3 4 3 2 2 3" xfId="28256"/>
    <cellStyle name="Porcentaje 2 2 3 4 3 2 3" xfId="13478"/>
    <cellStyle name="Porcentaje 2 2 3 4 3 2 3 2" xfId="34490"/>
    <cellStyle name="Porcentaje 2 2 3 4 3 2 4" xfId="23657"/>
    <cellStyle name="Porcentaje 2 2 3 4 3 3" xfId="3632"/>
    <cellStyle name="Porcentaje 2 2 3 4 3 3 2" xfId="8231"/>
    <cellStyle name="Porcentaje 2 2 3 4 3 3 2 2" xfId="19064"/>
    <cellStyle name="Porcentaje 2 2 3 4 3 3 2 2 2" xfId="40076"/>
    <cellStyle name="Porcentaje 2 2 3 4 3 3 2 3" xfId="29243"/>
    <cellStyle name="Porcentaje 2 2 3 4 3 3 3" xfId="14465"/>
    <cellStyle name="Porcentaje 2 2 3 4 3 3 3 2" xfId="35477"/>
    <cellStyle name="Porcentaje 2 2 3 4 3 3 4" xfId="24644"/>
    <cellStyle name="Porcentaje 2 2 3 4 3 4" xfId="4787"/>
    <cellStyle name="Porcentaje 2 2 3 4 3 4 2" xfId="9386"/>
    <cellStyle name="Porcentaje 2 2 3 4 3 4 2 2" xfId="20219"/>
    <cellStyle name="Porcentaje 2 2 3 4 3 4 2 2 2" xfId="41231"/>
    <cellStyle name="Porcentaje 2 2 3 4 3 4 2 3" xfId="30398"/>
    <cellStyle name="Porcentaje 2 2 3 4 3 4 3" xfId="15620"/>
    <cellStyle name="Porcentaje 2 2 3 4 3 4 3 2" xfId="36632"/>
    <cellStyle name="Porcentaje 2 2 3 4 3 4 4" xfId="25799"/>
    <cellStyle name="Porcentaje 2 2 3 4 3 5" xfId="5768"/>
    <cellStyle name="Porcentaje 2 2 3 4 3 5 2" xfId="16601"/>
    <cellStyle name="Porcentaje 2 2 3 4 3 5 2 2" xfId="37613"/>
    <cellStyle name="Porcentaje 2 2 3 4 3 5 3" xfId="26780"/>
    <cellStyle name="Porcentaje 2 2 3 4 3 6" xfId="10367"/>
    <cellStyle name="Porcentaje 2 2 3 4 3 6 2" xfId="21200"/>
    <cellStyle name="Porcentaje 2 2 3 4 3 6 2 2" xfId="42212"/>
    <cellStyle name="Porcentaje 2 2 3 4 3 6 3" xfId="31379"/>
    <cellStyle name="Porcentaje 2 2 3 4 3 7" xfId="12002"/>
    <cellStyle name="Porcentaje 2 2 3 4 3 7 2" xfId="33014"/>
    <cellStyle name="Porcentaje 2 2 3 4 3 8" xfId="22181"/>
    <cellStyle name="Porcentaje 2 2 3 4 4" xfId="1494"/>
    <cellStyle name="Porcentaje 2 2 3 4 4 2" xfId="6095"/>
    <cellStyle name="Porcentaje 2 2 3 4 4 2 2" xfId="16928"/>
    <cellStyle name="Porcentaje 2 2 3 4 4 2 2 2" xfId="37940"/>
    <cellStyle name="Porcentaje 2 2 3 4 4 2 3" xfId="27107"/>
    <cellStyle name="Porcentaje 2 2 3 4 4 3" xfId="12329"/>
    <cellStyle name="Porcentaje 2 2 3 4 4 3 2" xfId="33341"/>
    <cellStyle name="Porcentaje 2 2 3 4 4 4" xfId="22508"/>
    <cellStyle name="Porcentaje 2 2 3 4 5" xfId="1858"/>
    <cellStyle name="Porcentaje 2 2 3 4 5 2" xfId="6457"/>
    <cellStyle name="Porcentaje 2 2 3 4 5 2 2" xfId="17290"/>
    <cellStyle name="Porcentaje 2 2 3 4 5 2 2 2" xfId="38302"/>
    <cellStyle name="Porcentaje 2 2 3 4 5 2 3" xfId="27469"/>
    <cellStyle name="Porcentaje 2 2 3 4 5 3" xfId="12691"/>
    <cellStyle name="Porcentaje 2 2 3 4 5 3 2" xfId="33703"/>
    <cellStyle name="Porcentaje 2 2 3 4 5 4" xfId="22870"/>
    <cellStyle name="Porcentaje 2 2 3 4 6" xfId="2978"/>
    <cellStyle name="Porcentaje 2 2 3 4 6 2" xfId="7577"/>
    <cellStyle name="Porcentaje 2 2 3 4 6 2 2" xfId="18410"/>
    <cellStyle name="Porcentaje 2 2 3 4 6 2 2 2" xfId="39422"/>
    <cellStyle name="Porcentaje 2 2 3 4 6 2 3" xfId="28589"/>
    <cellStyle name="Porcentaje 2 2 3 4 6 3" xfId="13811"/>
    <cellStyle name="Porcentaje 2 2 3 4 6 3 2" xfId="34823"/>
    <cellStyle name="Porcentaje 2 2 3 4 6 4" xfId="23990"/>
    <cellStyle name="Porcentaje 2 2 3 4 7" xfId="3959"/>
    <cellStyle name="Porcentaje 2 2 3 4 7 2" xfId="8558"/>
    <cellStyle name="Porcentaje 2 2 3 4 7 2 2" xfId="19391"/>
    <cellStyle name="Porcentaje 2 2 3 4 7 2 2 2" xfId="40403"/>
    <cellStyle name="Porcentaje 2 2 3 4 7 2 3" xfId="29570"/>
    <cellStyle name="Porcentaje 2 2 3 4 7 3" xfId="14792"/>
    <cellStyle name="Porcentaje 2 2 3 4 7 3 2" xfId="35804"/>
    <cellStyle name="Porcentaje 2 2 3 4 7 4" xfId="24971"/>
    <cellStyle name="Porcentaje 2 2 3 4 8" xfId="5114"/>
    <cellStyle name="Porcentaje 2 2 3 4 8 2" xfId="15947"/>
    <cellStyle name="Porcentaje 2 2 3 4 8 2 2" xfId="36959"/>
    <cellStyle name="Porcentaje 2 2 3 4 8 3" xfId="26126"/>
    <cellStyle name="Porcentaje 2 2 3 4 9" xfId="9713"/>
    <cellStyle name="Porcentaje 2 2 3 4 9 2" xfId="20546"/>
    <cellStyle name="Porcentaje 2 2 3 4 9 2 2" xfId="41558"/>
    <cellStyle name="Porcentaje 2 2 3 4 9 3" xfId="30725"/>
    <cellStyle name="Porcentaje 2 2 3 5" xfId="668"/>
    <cellStyle name="Porcentaje 2 2 3 5 2" xfId="2020"/>
    <cellStyle name="Porcentaje 2 2 3 5 2 2" xfId="6619"/>
    <cellStyle name="Porcentaje 2 2 3 5 2 2 2" xfId="17452"/>
    <cellStyle name="Porcentaje 2 2 3 5 2 2 2 2" xfId="38464"/>
    <cellStyle name="Porcentaje 2 2 3 5 2 2 3" xfId="27631"/>
    <cellStyle name="Porcentaje 2 2 3 5 2 3" xfId="12853"/>
    <cellStyle name="Porcentaje 2 2 3 5 2 3 2" xfId="33865"/>
    <cellStyle name="Porcentaje 2 2 3 5 2 4" xfId="23032"/>
    <cellStyle name="Porcentaje 2 2 3 5 3" xfId="3140"/>
    <cellStyle name="Porcentaje 2 2 3 5 3 2" xfId="7739"/>
    <cellStyle name="Porcentaje 2 2 3 5 3 2 2" xfId="18572"/>
    <cellStyle name="Porcentaje 2 2 3 5 3 2 2 2" xfId="39584"/>
    <cellStyle name="Porcentaje 2 2 3 5 3 2 3" xfId="28751"/>
    <cellStyle name="Porcentaje 2 2 3 5 3 3" xfId="13973"/>
    <cellStyle name="Porcentaje 2 2 3 5 3 3 2" xfId="34985"/>
    <cellStyle name="Porcentaje 2 2 3 5 3 4" xfId="24152"/>
    <cellStyle name="Porcentaje 2 2 3 5 4" xfId="4121"/>
    <cellStyle name="Porcentaje 2 2 3 5 4 2" xfId="8720"/>
    <cellStyle name="Porcentaje 2 2 3 5 4 2 2" xfId="19553"/>
    <cellStyle name="Porcentaje 2 2 3 5 4 2 2 2" xfId="40565"/>
    <cellStyle name="Porcentaje 2 2 3 5 4 2 3" xfId="29732"/>
    <cellStyle name="Porcentaje 2 2 3 5 4 3" xfId="14954"/>
    <cellStyle name="Porcentaje 2 2 3 5 4 3 2" xfId="35966"/>
    <cellStyle name="Porcentaje 2 2 3 5 4 4" xfId="25133"/>
    <cellStyle name="Porcentaje 2 2 3 5 5" xfId="5276"/>
    <cellStyle name="Porcentaje 2 2 3 5 5 2" xfId="16109"/>
    <cellStyle name="Porcentaje 2 2 3 5 5 2 2" xfId="37121"/>
    <cellStyle name="Porcentaje 2 2 3 5 5 3" xfId="26288"/>
    <cellStyle name="Porcentaje 2 2 3 5 6" xfId="9875"/>
    <cellStyle name="Porcentaje 2 2 3 5 6 2" xfId="20708"/>
    <cellStyle name="Porcentaje 2 2 3 5 6 2 2" xfId="41720"/>
    <cellStyle name="Porcentaje 2 2 3 5 6 3" xfId="30887"/>
    <cellStyle name="Porcentaje 2 2 3 5 7" xfId="10856"/>
    <cellStyle name="Porcentaje 2 2 3 5 7 2" xfId="31868"/>
    <cellStyle name="Porcentaje 2 2 3 5 8" xfId="11510"/>
    <cellStyle name="Porcentaje 2 2 3 5 8 2" xfId="32522"/>
    <cellStyle name="Porcentaje 2 2 3 5 9" xfId="21689"/>
    <cellStyle name="Porcentaje 2 2 3 6" xfId="998"/>
    <cellStyle name="Porcentaje 2 2 3 6 2" xfId="2350"/>
    <cellStyle name="Porcentaje 2 2 3 6 2 2" xfId="6949"/>
    <cellStyle name="Porcentaje 2 2 3 6 2 2 2" xfId="17782"/>
    <cellStyle name="Porcentaje 2 2 3 6 2 2 2 2" xfId="38794"/>
    <cellStyle name="Porcentaje 2 2 3 6 2 2 3" xfId="27961"/>
    <cellStyle name="Porcentaje 2 2 3 6 2 3" xfId="13183"/>
    <cellStyle name="Porcentaje 2 2 3 6 2 3 2" xfId="34195"/>
    <cellStyle name="Porcentaje 2 2 3 6 2 4" xfId="23362"/>
    <cellStyle name="Porcentaje 2 2 3 6 3" xfId="3467"/>
    <cellStyle name="Porcentaje 2 2 3 6 3 2" xfId="8066"/>
    <cellStyle name="Porcentaje 2 2 3 6 3 2 2" xfId="18899"/>
    <cellStyle name="Porcentaje 2 2 3 6 3 2 2 2" xfId="39911"/>
    <cellStyle name="Porcentaje 2 2 3 6 3 2 3" xfId="29078"/>
    <cellStyle name="Porcentaje 2 2 3 6 3 3" xfId="14300"/>
    <cellStyle name="Porcentaje 2 2 3 6 3 3 2" xfId="35312"/>
    <cellStyle name="Porcentaje 2 2 3 6 3 4" xfId="24479"/>
    <cellStyle name="Porcentaje 2 2 3 6 4" xfId="4451"/>
    <cellStyle name="Porcentaje 2 2 3 6 4 2" xfId="9050"/>
    <cellStyle name="Porcentaje 2 2 3 6 4 2 2" xfId="19883"/>
    <cellStyle name="Porcentaje 2 2 3 6 4 2 2 2" xfId="40895"/>
    <cellStyle name="Porcentaje 2 2 3 6 4 2 3" xfId="30062"/>
    <cellStyle name="Porcentaje 2 2 3 6 4 3" xfId="15284"/>
    <cellStyle name="Porcentaje 2 2 3 6 4 3 2" xfId="36296"/>
    <cellStyle name="Porcentaje 2 2 3 6 4 4" xfId="25463"/>
    <cellStyle name="Porcentaje 2 2 3 6 5" xfId="5603"/>
    <cellStyle name="Porcentaje 2 2 3 6 5 2" xfId="16436"/>
    <cellStyle name="Porcentaje 2 2 3 6 5 2 2" xfId="37448"/>
    <cellStyle name="Porcentaje 2 2 3 6 5 3" xfId="26615"/>
    <cellStyle name="Porcentaje 2 2 3 6 6" xfId="10202"/>
    <cellStyle name="Porcentaje 2 2 3 6 6 2" xfId="21035"/>
    <cellStyle name="Porcentaje 2 2 3 6 6 2 2" xfId="42047"/>
    <cellStyle name="Porcentaje 2 2 3 6 6 3" xfId="31214"/>
    <cellStyle name="Porcentaje 2 2 3 6 7" xfId="11837"/>
    <cellStyle name="Porcentaje 2 2 3 6 7 2" xfId="32849"/>
    <cellStyle name="Porcentaje 2 2 3 6 8" xfId="22016"/>
    <cellStyle name="Porcentaje 2 2 3 7" xfId="1328"/>
    <cellStyle name="Porcentaje 2 2 3 7 2" xfId="2518"/>
    <cellStyle name="Porcentaje 2 2 3 7 2 2" xfId="7117"/>
    <cellStyle name="Porcentaje 2 2 3 7 2 2 2" xfId="17950"/>
    <cellStyle name="Porcentaje 2 2 3 7 2 2 2 2" xfId="38962"/>
    <cellStyle name="Porcentaje 2 2 3 7 2 2 3" xfId="28129"/>
    <cellStyle name="Porcentaje 2 2 3 7 2 3" xfId="13351"/>
    <cellStyle name="Porcentaje 2 2 3 7 2 3 2" xfId="34363"/>
    <cellStyle name="Porcentaje 2 2 3 7 2 4" xfId="23530"/>
    <cellStyle name="Porcentaje 2 2 3 7 3" xfId="4619"/>
    <cellStyle name="Porcentaje 2 2 3 7 3 2" xfId="9218"/>
    <cellStyle name="Porcentaje 2 2 3 7 3 2 2" xfId="20051"/>
    <cellStyle name="Porcentaje 2 2 3 7 3 2 2 2" xfId="41063"/>
    <cellStyle name="Porcentaje 2 2 3 7 3 2 3" xfId="30230"/>
    <cellStyle name="Porcentaje 2 2 3 7 3 3" xfId="15452"/>
    <cellStyle name="Porcentaje 2 2 3 7 3 3 2" xfId="36464"/>
    <cellStyle name="Porcentaje 2 2 3 7 3 4" xfId="25631"/>
    <cellStyle name="Porcentaje 2 2 3 7 4" xfId="5930"/>
    <cellStyle name="Porcentaje 2 2 3 7 4 2" xfId="16763"/>
    <cellStyle name="Porcentaje 2 2 3 7 4 2 2" xfId="37775"/>
    <cellStyle name="Porcentaje 2 2 3 7 4 3" xfId="26942"/>
    <cellStyle name="Porcentaje 2 2 3 7 5" xfId="12164"/>
    <cellStyle name="Porcentaje 2 2 3 7 5 2" xfId="33176"/>
    <cellStyle name="Porcentaje 2 2 3 7 6" xfId="22343"/>
    <cellStyle name="Porcentaje 2 2 3 8" xfId="1688"/>
    <cellStyle name="Porcentaje 2 2 3 8 2" xfId="6287"/>
    <cellStyle name="Porcentaje 2 2 3 8 2 2" xfId="17120"/>
    <cellStyle name="Porcentaje 2 2 3 8 2 2 2" xfId="38132"/>
    <cellStyle name="Porcentaje 2 2 3 8 2 3" xfId="27299"/>
    <cellStyle name="Porcentaje 2 2 3 8 3" xfId="12521"/>
    <cellStyle name="Porcentaje 2 2 3 8 3 2" xfId="33533"/>
    <cellStyle name="Porcentaje 2 2 3 8 4" xfId="22700"/>
    <cellStyle name="Porcentaje 2 2 3 9" xfId="2813"/>
    <cellStyle name="Porcentaje 2 2 3 9 2" xfId="7412"/>
    <cellStyle name="Porcentaje 2 2 3 9 2 2" xfId="18245"/>
    <cellStyle name="Porcentaje 2 2 3 9 2 2 2" xfId="39257"/>
    <cellStyle name="Porcentaje 2 2 3 9 2 3" xfId="28424"/>
    <cellStyle name="Porcentaje 2 2 3 9 3" xfId="13646"/>
    <cellStyle name="Porcentaje 2 2 3 9 3 2" xfId="34658"/>
    <cellStyle name="Porcentaje 2 2 3 9 4" xfId="23825"/>
    <cellStyle name="Porcentaje 2 2 4" xfId="314"/>
    <cellStyle name="Porcentaje 2 2 4 10" xfId="9568"/>
    <cellStyle name="Porcentaje 2 2 4 10 2" xfId="20401"/>
    <cellStyle name="Porcentaje 2 2 4 10 2 2" xfId="41413"/>
    <cellStyle name="Porcentaje 2 2 4 10 3" xfId="30580"/>
    <cellStyle name="Porcentaje 2 2 4 11" xfId="10549"/>
    <cellStyle name="Porcentaje 2 2 4 11 2" xfId="31561"/>
    <cellStyle name="Porcentaje 2 2 4 12" xfId="11203"/>
    <cellStyle name="Porcentaje 2 2 4 12 2" xfId="32215"/>
    <cellStyle name="Porcentaje 2 2 4 13" xfId="21382"/>
    <cellStyle name="Porcentaje 2 2 4 2" xfId="524"/>
    <cellStyle name="Porcentaje 2 2 4 2 10" xfId="10714"/>
    <cellStyle name="Porcentaje 2 2 4 2 10 2" xfId="31726"/>
    <cellStyle name="Porcentaje 2 2 4 2 11" xfId="11368"/>
    <cellStyle name="Porcentaje 2 2 4 2 11 2" xfId="32380"/>
    <cellStyle name="Porcentaje 2 2 4 2 12" xfId="21547"/>
    <cellStyle name="Porcentaje 2 2 4 2 2" xfId="854"/>
    <cellStyle name="Porcentaje 2 2 4 2 2 2" xfId="2205"/>
    <cellStyle name="Porcentaje 2 2 4 2 2 2 2" xfId="6804"/>
    <cellStyle name="Porcentaje 2 2 4 2 2 2 2 2" xfId="17637"/>
    <cellStyle name="Porcentaje 2 2 4 2 2 2 2 2 2" xfId="38649"/>
    <cellStyle name="Porcentaje 2 2 4 2 2 2 2 3" xfId="27816"/>
    <cellStyle name="Porcentaje 2 2 4 2 2 2 3" xfId="13038"/>
    <cellStyle name="Porcentaje 2 2 4 2 2 2 3 2" xfId="34050"/>
    <cellStyle name="Porcentaje 2 2 4 2 2 2 4" xfId="23217"/>
    <cellStyle name="Porcentaje 2 2 4 2 2 3" xfId="3325"/>
    <cellStyle name="Porcentaje 2 2 4 2 2 3 2" xfId="7924"/>
    <cellStyle name="Porcentaje 2 2 4 2 2 3 2 2" xfId="18757"/>
    <cellStyle name="Porcentaje 2 2 4 2 2 3 2 2 2" xfId="39769"/>
    <cellStyle name="Porcentaje 2 2 4 2 2 3 2 3" xfId="28936"/>
    <cellStyle name="Porcentaje 2 2 4 2 2 3 3" xfId="14158"/>
    <cellStyle name="Porcentaje 2 2 4 2 2 3 3 2" xfId="35170"/>
    <cellStyle name="Porcentaje 2 2 4 2 2 3 4" xfId="24337"/>
    <cellStyle name="Porcentaje 2 2 4 2 2 4" xfId="4306"/>
    <cellStyle name="Porcentaje 2 2 4 2 2 4 2" xfId="8905"/>
    <cellStyle name="Porcentaje 2 2 4 2 2 4 2 2" xfId="19738"/>
    <cellStyle name="Porcentaje 2 2 4 2 2 4 2 2 2" xfId="40750"/>
    <cellStyle name="Porcentaje 2 2 4 2 2 4 2 3" xfId="29917"/>
    <cellStyle name="Porcentaje 2 2 4 2 2 4 3" xfId="15139"/>
    <cellStyle name="Porcentaje 2 2 4 2 2 4 3 2" xfId="36151"/>
    <cellStyle name="Porcentaje 2 2 4 2 2 4 4" xfId="25318"/>
    <cellStyle name="Porcentaje 2 2 4 2 2 5" xfId="5461"/>
    <cellStyle name="Porcentaje 2 2 4 2 2 5 2" xfId="16294"/>
    <cellStyle name="Porcentaje 2 2 4 2 2 5 2 2" xfId="37306"/>
    <cellStyle name="Porcentaje 2 2 4 2 2 5 3" xfId="26473"/>
    <cellStyle name="Porcentaje 2 2 4 2 2 6" xfId="10060"/>
    <cellStyle name="Porcentaje 2 2 4 2 2 6 2" xfId="20893"/>
    <cellStyle name="Porcentaje 2 2 4 2 2 6 2 2" xfId="41905"/>
    <cellStyle name="Porcentaje 2 2 4 2 2 6 3" xfId="31072"/>
    <cellStyle name="Porcentaje 2 2 4 2 2 7" xfId="11041"/>
    <cellStyle name="Porcentaje 2 2 4 2 2 7 2" xfId="32053"/>
    <cellStyle name="Porcentaje 2 2 4 2 2 8" xfId="11695"/>
    <cellStyle name="Porcentaje 2 2 4 2 2 8 2" xfId="32707"/>
    <cellStyle name="Porcentaje 2 2 4 2 2 9" xfId="21874"/>
    <cellStyle name="Porcentaje 2 2 4 2 3" xfId="1184"/>
    <cellStyle name="Porcentaje 2 2 4 2 3 2" xfId="2671"/>
    <cellStyle name="Porcentaje 2 2 4 2 3 2 2" xfId="7270"/>
    <cellStyle name="Porcentaje 2 2 4 2 3 2 2 2" xfId="18103"/>
    <cellStyle name="Porcentaje 2 2 4 2 3 2 2 2 2" xfId="39115"/>
    <cellStyle name="Porcentaje 2 2 4 2 3 2 2 3" xfId="28282"/>
    <cellStyle name="Porcentaje 2 2 4 2 3 2 3" xfId="13504"/>
    <cellStyle name="Porcentaje 2 2 4 2 3 2 3 2" xfId="34516"/>
    <cellStyle name="Porcentaje 2 2 4 2 3 2 4" xfId="23683"/>
    <cellStyle name="Porcentaje 2 2 4 2 3 3" xfId="3652"/>
    <cellStyle name="Porcentaje 2 2 4 2 3 3 2" xfId="8251"/>
    <cellStyle name="Porcentaje 2 2 4 2 3 3 2 2" xfId="19084"/>
    <cellStyle name="Porcentaje 2 2 4 2 3 3 2 2 2" xfId="40096"/>
    <cellStyle name="Porcentaje 2 2 4 2 3 3 2 3" xfId="29263"/>
    <cellStyle name="Porcentaje 2 2 4 2 3 3 3" xfId="14485"/>
    <cellStyle name="Porcentaje 2 2 4 2 3 3 3 2" xfId="35497"/>
    <cellStyle name="Porcentaje 2 2 4 2 3 3 4" xfId="24664"/>
    <cellStyle name="Porcentaje 2 2 4 2 3 4" xfId="4807"/>
    <cellStyle name="Porcentaje 2 2 4 2 3 4 2" xfId="9406"/>
    <cellStyle name="Porcentaje 2 2 4 2 3 4 2 2" xfId="20239"/>
    <cellStyle name="Porcentaje 2 2 4 2 3 4 2 2 2" xfId="41251"/>
    <cellStyle name="Porcentaje 2 2 4 2 3 4 2 3" xfId="30418"/>
    <cellStyle name="Porcentaje 2 2 4 2 3 4 3" xfId="15640"/>
    <cellStyle name="Porcentaje 2 2 4 2 3 4 3 2" xfId="36652"/>
    <cellStyle name="Porcentaje 2 2 4 2 3 4 4" xfId="25819"/>
    <cellStyle name="Porcentaje 2 2 4 2 3 5" xfId="5788"/>
    <cellStyle name="Porcentaje 2 2 4 2 3 5 2" xfId="16621"/>
    <cellStyle name="Porcentaje 2 2 4 2 3 5 2 2" xfId="37633"/>
    <cellStyle name="Porcentaje 2 2 4 2 3 5 3" xfId="26800"/>
    <cellStyle name="Porcentaje 2 2 4 2 3 6" xfId="10387"/>
    <cellStyle name="Porcentaje 2 2 4 2 3 6 2" xfId="21220"/>
    <cellStyle name="Porcentaje 2 2 4 2 3 6 2 2" xfId="42232"/>
    <cellStyle name="Porcentaje 2 2 4 2 3 6 3" xfId="31399"/>
    <cellStyle name="Porcentaje 2 2 4 2 3 7" xfId="12022"/>
    <cellStyle name="Porcentaje 2 2 4 2 3 7 2" xfId="33034"/>
    <cellStyle name="Porcentaje 2 2 4 2 3 8" xfId="22201"/>
    <cellStyle name="Porcentaje 2 2 4 2 4" xfId="1514"/>
    <cellStyle name="Porcentaje 2 2 4 2 4 2" xfId="6115"/>
    <cellStyle name="Porcentaje 2 2 4 2 4 2 2" xfId="16948"/>
    <cellStyle name="Porcentaje 2 2 4 2 4 2 2 2" xfId="37960"/>
    <cellStyle name="Porcentaje 2 2 4 2 4 2 3" xfId="27127"/>
    <cellStyle name="Porcentaje 2 2 4 2 4 3" xfId="12349"/>
    <cellStyle name="Porcentaje 2 2 4 2 4 3 2" xfId="33361"/>
    <cellStyle name="Porcentaje 2 2 4 2 4 4" xfId="22528"/>
    <cellStyle name="Porcentaje 2 2 4 2 5" xfId="1878"/>
    <cellStyle name="Porcentaje 2 2 4 2 5 2" xfId="6477"/>
    <cellStyle name="Porcentaje 2 2 4 2 5 2 2" xfId="17310"/>
    <cellStyle name="Porcentaje 2 2 4 2 5 2 2 2" xfId="38322"/>
    <cellStyle name="Porcentaje 2 2 4 2 5 2 3" xfId="27489"/>
    <cellStyle name="Porcentaje 2 2 4 2 5 3" xfId="12711"/>
    <cellStyle name="Porcentaje 2 2 4 2 5 3 2" xfId="33723"/>
    <cellStyle name="Porcentaje 2 2 4 2 5 4" xfId="22890"/>
    <cellStyle name="Porcentaje 2 2 4 2 6" xfId="2998"/>
    <cellStyle name="Porcentaje 2 2 4 2 6 2" xfId="7597"/>
    <cellStyle name="Porcentaje 2 2 4 2 6 2 2" xfId="18430"/>
    <cellStyle name="Porcentaje 2 2 4 2 6 2 2 2" xfId="39442"/>
    <cellStyle name="Porcentaje 2 2 4 2 6 2 3" xfId="28609"/>
    <cellStyle name="Porcentaje 2 2 4 2 6 3" xfId="13831"/>
    <cellStyle name="Porcentaje 2 2 4 2 6 3 2" xfId="34843"/>
    <cellStyle name="Porcentaje 2 2 4 2 6 4" xfId="24010"/>
    <cellStyle name="Porcentaje 2 2 4 2 7" xfId="3979"/>
    <cellStyle name="Porcentaje 2 2 4 2 7 2" xfId="8578"/>
    <cellStyle name="Porcentaje 2 2 4 2 7 2 2" xfId="19411"/>
    <cellStyle name="Porcentaje 2 2 4 2 7 2 2 2" xfId="40423"/>
    <cellStyle name="Porcentaje 2 2 4 2 7 2 3" xfId="29590"/>
    <cellStyle name="Porcentaje 2 2 4 2 7 3" xfId="14812"/>
    <cellStyle name="Porcentaje 2 2 4 2 7 3 2" xfId="35824"/>
    <cellStyle name="Porcentaje 2 2 4 2 7 4" xfId="24991"/>
    <cellStyle name="Porcentaje 2 2 4 2 8" xfId="5134"/>
    <cellStyle name="Porcentaje 2 2 4 2 8 2" xfId="15967"/>
    <cellStyle name="Porcentaje 2 2 4 2 8 2 2" xfId="36979"/>
    <cellStyle name="Porcentaje 2 2 4 2 8 3" xfId="26146"/>
    <cellStyle name="Porcentaje 2 2 4 2 9" xfId="9733"/>
    <cellStyle name="Porcentaje 2 2 4 2 9 2" xfId="20566"/>
    <cellStyle name="Porcentaje 2 2 4 2 9 2 2" xfId="41578"/>
    <cellStyle name="Porcentaje 2 2 4 2 9 3" xfId="30745"/>
    <cellStyle name="Porcentaje 2 2 4 3" xfId="688"/>
    <cellStyle name="Porcentaje 2 2 4 3 2" xfId="2040"/>
    <cellStyle name="Porcentaje 2 2 4 3 2 2" xfId="6639"/>
    <cellStyle name="Porcentaje 2 2 4 3 2 2 2" xfId="17472"/>
    <cellStyle name="Porcentaje 2 2 4 3 2 2 2 2" xfId="38484"/>
    <cellStyle name="Porcentaje 2 2 4 3 2 2 3" xfId="27651"/>
    <cellStyle name="Porcentaje 2 2 4 3 2 3" xfId="12873"/>
    <cellStyle name="Porcentaje 2 2 4 3 2 3 2" xfId="33885"/>
    <cellStyle name="Porcentaje 2 2 4 3 2 4" xfId="23052"/>
    <cellStyle name="Porcentaje 2 2 4 3 3" xfId="3160"/>
    <cellStyle name="Porcentaje 2 2 4 3 3 2" xfId="7759"/>
    <cellStyle name="Porcentaje 2 2 4 3 3 2 2" xfId="18592"/>
    <cellStyle name="Porcentaje 2 2 4 3 3 2 2 2" xfId="39604"/>
    <cellStyle name="Porcentaje 2 2 4 3 3 2 3" xfId="28771"/>
    <cellStyle name="Porcentaje 2 2 4 3 3 3" xfId="13993"/>
    <cellStyle name="Porcentaje 2 2 4 3 3 3 2" xfId="35005"/>
    <cellStyle name="Porcentaje 2 2 4 3 3 4" xfId="24172"/>
    <cellStyle name="Porcentaje 2 2 4 3 4" xfId="4141"/>
    <cellStyle name="Porcentaje 2 2 4 3 4 2" xfId="8740"/>
    <cellStyle name="Porcentaje 2 2 4 3 4 2 2" xfId="19573"/>
    <cellStyle name="Porcentaje 2 2 4 3 4 2 2 2" xfId="40585"/>
    <cellStyle name="Porcentaje 2 2 4 3 4 2 3" xfId="29752"/>
    <cellStyle name="Porcentaje 2 2 4 3 4 3" xfId="14974"/>
    <cellStyle name="Porcentaje 2 2 4 3 4 3 2" xfId="35986"/>
    <cellStyle name="Porcentaje 2 2 4 3 4 4" xfId="25153"/>
    <cellStyle name="Porcentaje 2 2 4 3 5" xfId="5296"/>
    <cellStyle name="Porcentaje 2 2 4 3 5 2" xfId="16129"/>
    <cellStyle name="Porcentaje 2 2 4 3 5 2 2" xfId="37141"/>
    <cellStyle name="Porcentaje 2 2 4 3 5 3" xfId="26308"/>
    <cellStyle name="Porcentaje 2 2 4 3 6" xfId="9895"/>
    <cellStyle name="Porcentaje 2 2 4 3 6 2" xfId="20728"/>
    <cellStyle name="Porcentaje 2 2 4 3 6 2 2" xfId="41740"/>
    <cellStyle name="Porcentaje 2 2 4 3 6 3" xfId="30907"/>
    <cellStyle name="Porcentaje 2 2 4 3 7" xfId="10876"/>
    <cellStyle name="Porcentaje 2 2 4 3 7 2" xfId="31888"/>
    <cellStyle name="Porcentaje 2 2 4 3 8" xfId="11530"/>
    <cellStyle name="Porcentaje 2 2 4 3 8 2" xfId="32542"/>
    <cellStyle name="Porcentaje 2 2 4 3 9" xfId="21709"/>
    <cellStyle name="Porcentaje 2 2 4 4" xfId="1018"/>
    <cellStyle name="Porcentaje 2 2 4 4 2" xfId="2370"/>
    <cellStyle name="Porcentaje 2 2 4 4 2 2" xfId="6969"/>
    <cellStyle name="Porcentaje 2 2 4 4 2 2 2" xfId="17802"/>
    <cellStyle name="Porcentaje 2 2 4 4 2 2 2 2" xfId="38814"/>
    <cellStyle name="Porcentaje 2 2 4 4 2 2 3" xfId="27981"/>
    <cellStyle name="Porcentaje 2 2 4 4 2 3" xfId="13203"/>
    <cellStyle name="Porcentaje 2 2 4 4 2 3 2" xfId="34215"/>
    <cellStyle name="Porcentaje 2 2 4 4 2 4" xfId="23382"/>
    <cellStyle name="Porcentaje 2 2 4 4 3" xfId="3487"/>
    <cellStyle name="Porcentaje 2 2 4 4 3 2" xfId="8086"/>
    <cellStyle name="Porcentaje 2 2 4 4 3 2 2" xfId="18919"/>
    <cellStyle name="Porcentaje 2 2 4 4 3 2 2 2" xfId="39931"/>
    <cellStyle name="Porcentaje 2 2 4 4 3 2 3" xfId="29098"/>
    <cellStyle name="Porcentaje 2 2 4 4 3 3" xfId="14320"/>
    <cellStyle name="Porcentaje 2 2 4 4 3 3 2" xfId="35332"/>
    <cellStyle name="Porcentaje 2 2 4 4 3 4" xfId="24499"/>
    <cellStyle name="Porcentaje 2 2 4 4 4" xfId="4471"/>
    <cellStyle name="Porcentaje 2 2 4 4 4 2" xfId="9070"/>
    <cellStyle name="Porcentaje 2 2 4 4 4 2 2" xfId="19903"/>
    <cellStyle name="Porcentaje 2 2 4 4 4 2 2 2" xfId="40915"/>
    <cellStyle name="Porcentaje 2 2 4 4 4 2 3" xfId="30082"/>
    <cellStyle name="Porcentaje 2 2 4 4 4 3" xfId="15304"/>
    <cellStyle name="Porcentaje 2 2 4 4 4 3 2" xfId="36316"/>
    <cellStyle name="Porcentaje 2 2 4 4 4 4" xfId="25483"/>
    <cellStyle name="Porcentaje 2 2 4 4 5" xfId="5623"/>
    <cellStyle name="Porcentaje 2 2 4 4 5 2" xfId="16456"/>
    <cellStyle name="Porcentaje 2 2 4 4 5 2 2" xfId="37468"/>
    <cellStyle name="Porcentaje 2 2 4 4 5 3" xfId="26635"/>
    <cellStyle name="Porcentaje 2 2 4 4 6" xfId="10222"/>
    <cellStyle name="Porcentaje 2 2 4 4 6 2" xfId="21055"/>
    <cellStyle name="Porcentaje 2 2 4 4 6 2 2" xfId="42067"/>
    <cellStyle name="Porcentaje 2 2 4 4 6 3" xfId="31234"/>
    <cellStyle name="Porcentaje 2 2 4 4 7" xfId="11857"/>
    <cellStyle name="Porcentaje 2 2 4 4 7 2" xfId="32869"/>
    <cellStyle name="Porcentaje 2 2 4 4 8" xfId="22036"/>
    <cellStyle name="Porcentaje 2 2 4 5" xfId="1348"/>
    <cellStyle name="Porcentaje 2 2 4 5 2" xfId="2538"/>
    <cellStyle name="Porcentaje 2 2 4 5 2 2" xfId="7137"/>
    <cellStyle name="Porcentaje 2 2 4 5 2 2 2" xfId="17970"/>
    <cellStyle name="Porcentaje 2 2 4 5 2 2 2 2" xfId="38982"/>
    <cellStyle name="Porcentaje 2 2 4 5 2 2 3" xfId="28149"/>
    <cellStyle name="Porcentaje 2 2 4 5 2 3" xfId="13371"/>
    <cellStyle name="Porcentaje 2 2 4 5 2 3 2" xfId="34383"/>
    <cellStyle name="Porcentaje 2 2 4 5 2 4" xfId="23550"/>
    <cellStyle name="Porcentaje 2 2 4 5 3" xfId="4639"/>
    <cellStyle name="Porcentaje 2 2 4 5 3 2" xfId="9238"/>
    <cellStyle name="Porcentaje 2 2 4 5 3 2 2" xfId="20071"/>
    <cellStyle name="Porcentaje 2 2 4 5 3 2 2 2" xfId="41083"/>
    <cellStyle name="Porcentaje 2 2 4 5 3 2 3" xfId="30250"/>
    <cellStyle name="Porcentaje 2 2 4 5 3 3" xfId="15472"/>
    <cellStyle name="Porcentaje 2 2 4 5 3 3 2" xfId="36484"/>
    <cellStyle name="Porcentaje 2 2 4 5 3 4" xfId="25651"/>
    <cellStyle name="Porcentaje 2 2 4 5 4" xfId="5950"/>
    <cellStyle name="Porcentaje 2 2 4 5 4 2" xfId="16783"/>
    <cellStyle name="Porcentaje 2 2 4 5 4 2 2" xfId="37795"/>
    <cellStyle name="Porcentaje 2 2 4 5 4 3" xfId="26962"/>
    <cellStyle name="Porcentaje 2 2 4 5 5" xfId="12184"/>
    <cellStyle name="Porcentaje 2 2 4 5 5 2" xfId="33196"/>
    <cellStyle name="Porcentaje 2 2 4 5 6" xfId="22363"/>
    <cellStyle name="Porcentaje 2 2 4 6" xfId="1708"/>
    <cellStyle name="Porcentaje 2 2 4 6 2" xfId="6307"/>
    <cellStyle name="Porcentaje 2 2 4 6 2 2" xfId="17140"/>
    <cellStyle name="Porcentaje 2 2 4 6 2 2 2" xfId="38152"/>
    <cellStyle name="Porcentaje 2 2 4 6 2 3" xfId="27319"/>
    <cellStyle name="Porcentaje 2 2 4 6 3" xfId="12541"/>
    <cellStyle name="Porcentaje 2 2 4 6 3 2" xfId="33553"/>
    <cellStyle name="Porcentaje 2 2 4 6 4" xfId="22720"/>
    <cellStyle name="Porcentaje 2 2 4 7" xfId="2833"/>
    <cellStyle name="Porcentaje 2 2 4 7 2" xfId="7432"/>
    <cellStyle name="Porcentaje 2 2 4 7 2 2" xfId="18265"/>
    <cellStyle name="Porcentaje 2 2 4 7 2 2 2" xfId="39277"/>
    <cellStyle name="Porcentaje 2 2 4 7 2 3" xfId="28444"/>
    <cellStyle name="Porcentaje 2 2 4 7 3" xfId="13666"/>
    <cellStyle name="Porcentaje 2 2 4 7 3 2" xfId="34678"/>
    <cellStyle name="Porcentaje 2 2 4 7 4" xfId="23845"/>
    <cellStyle name="Porcentaje 2 2 4 8" xfId="3814"/>
    <cellStyle name="Porcentaje 2 2 4 8 2" xfId="8413"/>
    <cellStyle name="Porcentaje 2 2 4 8 2 2" xfId="19246"/>
    <cellStyle name="Porcentaje 2 2 4 8 2 2 2" xfId="40258"/>
    <cellStyle name="Porcentaje 2 2 4 8 2 3" xfId="29425"/>
    <cellStyle name="Porcentaje 2 2 4 8 3" xfId="14647"/>
    <cellStyle name="Porcentaje 2 2 4 8 3 2" xfId="35659"/>
    <cellStyle name="Porcentaje 2 2 4 8 4" xfId="24826"/>
    <cellStyle name="Porcentaje 2 2 4 9" xfId="4969"/>
    <cellStyle name="Porcentaje 2 2 4 9 2" xfId="15802"/>
    <cellStyle name="Porcentaje 2 2 4 9 2 2" xfId="36814"/>
    <cellStyle name="Porcentaje 2 2 4 9 3" xfId="25981"/>
    <cellStyle name="Porcentaje 2 2 5" xfId="368"/>
    <cellStyle name="Porcentaje 2 2 5 10" xfId="9621"/>
    <cellStyle name="Porcentaje 2 2 5 10 2" xfId="20454"/>
    <cellStyle name="Porcentaje 2 2 5 10 2 2" xfId="41466"/>
    <cellStyle name="Porcentaje 2 2 5 10 3" xfId="30633"/>
    <cellStyle name="Porcentaje 2 2 5 11" xfId="10602"/>
    <cellStyle name="Porcentaje 2 2 5 11 2" xfId="31614"/>
    <cellStyle name="Porcentaje 2 2 5 12" xfId="11256"/>
    <cellStyle name="Porcentaje 2 2 5 12 2" xfId="32268"/>
    <cellStyle name="Porcentaje 2 2 5 13" xfId="21435"/>
    <cellStyle name="Porcentaje 2 2 5 2" xfId="579"/>
    <cellStyle name="Porcentaje 2 2 5 2 10" xfId="10767"/>
    <cellStyle name="Porcentaje 2 2 5 2 10 2" xfId="31779"/>
    <cellStyle name="Porcentaje 2 2 5 2 11" xfId="11421"/>
    <cellStyle name="Porcentaje 2 2 5 2 11 2" xfId="32433"/>
    <cellStyle name="Porcentaje 2 2 5 2 12" xfId="21600"/>
    <cellStyle name="Porcentaje 2 2 5 2 2" xfId="909"/>
    <cellStyle name="Porcentaje 2 2 5 2 2 2" xfId="2258"/>
    <cellStyle name="Porcentaje 2 2 5 2 2 2 2" xfId="6857"/>
    <cellStyle name="Porcentaje 2 2 5 2 2 2 2 2" xfId="17690"/>
    <cellStyle name="Porcentaje 2 2 5 2 2 2 2 2 2" xfId="38702"/>
    <cellStyle name="Porcentaje 2 2 5 2 2 2 2 3" xfId="27869"/>
    <cellStyle name="Porcentaje 2 2 5 2 2 2 3" xfId="13091"/>
    <cellStyle name="Porcentaje 2 2 5 2 2 2 3 2" xfId="34103"/>
    <cellStyle name="Porcentaje 2 2 5 2 2 2 4" xfId="23270"/>
    <cellStyle name="Porcentaje 2 2 5 2 2 3" xfId="3378"/>
    <cellStyle name="Porcentaje 2 2 5 2 2 3 2" xfId="7977"/>
    <cellStyle name="Porcentaje 2 2 5 2 2 3 2 2" xfId="18810"/>
    <cellStyle name="Porcentaje 2 2 5 2 2 3 2 2 2" xfId="39822"/>
    <cellStyle name="Porcentaje 2 2 5 2 2 3 2 3" xfId="28989"/>
    <cellStyle name="Porcentaje 2 2 5 2 2 3 3" xfId="14211"/>
    <cellStyle name="Porcentaje 2 2 5 2 2 3 3 2" xfId="35223"/>
    <cellStyle name="Porcentaje 2 2 5 2 2 3 4" xfId="24390"/>
    <cellStyle name="Porcentaje 2 2 5 2 2 4" xfId="4359"/>
    <cellStyle name="Porcentaje 2 2 5 2 2 4 2" xfId="8958"/>
    <cellStyle name="Porcentaje 2 2 5 2 2 4 2 2" xfId="19791"/>
    <cellStyle name="Porcentaje 2 2 5 2 2 4 2 2 2" xfId="40803"/>
    <cellStyle name="Porcentaje 2 2 5 2 2 4 2 3" xfId="29970"/>
    <cellStyle name="Porcentaje 2 2 5 2 2 4 3" xfId="15192"/>
    <cellStyle name="Porcentaje 2 2 5 2 2 4 3 2" xfId="36204"/>
    <cellStyle name="Porcentaje 2 2 5 2 2 4 4" xfId="25371"/>
    <cellStyle name="Porcentaje 2 2 5 2 2 5" xfId="5514"/>
    <cellStyle name="Porcentaje 2 2 5 2 2 5 2" xfId="16347"/>
    <cellStyle name="Porcentaje 2 2 5 2 2 5 2 2" xfId="37359"/>
    <cellStyle name="Porcentaje 2 2 5 2 2 5 3" xfId="26526"/>
    <cellStyle name="Porcentaje 2 2 5 2 2 6" xfId="10113"/>
    <cellStyle name="Porcentaje 2 2 5 2 2 6 2" xfId="20946"/>
    <cellStyle name="Porcentaje 2 2 5 2 2 6 2 2" xfId="41958"/>
    <cellStyle name="Porcentaje 2 2 5 2 2 6 3" xfId="31125"/>
    <cellStyle name="Porcentaje 2 2 5 2 2 7" xfId="11094"/>
    <cellStyle name="Porcentaje 2 2 5 2 2 7 2" xfId="32106"/>
    <cellStyle name="Porcentaje 2 2 5 2 2 8" xfId="11748"/>
    <cellStyle name="Porcentaje 2 2 5 2 2 8 2" xfId="32760"/>
    <cellStyle name="Porcentaje 2 2 5 2 2 9" xfId="21927"/>
    <cellStyle name="Porcentaje 2 2 5 2 3" xfId="1239"/>
    <cellStyle name="Porcentaje 2 2 5 2 3 2" xfId="2724"/>
    <cellStyle name="Porcentaje 2 2 5 2 3 2 2" xfId="7323"/>
    <cellStyle name="Porcentaje 2 2 5 2 3 2 2 2" xfId="18156"/>
    <cellStyle name="Porcentaje 2 2 5 2 3 2 2 2 2" xfId="39168"/>
    <cellStyle name="Porcentaje 2 2 5 2 3 2 2 3" xfId="28335"/>
    <cellStyle name="Porcentaje 2 2 5 2 3 2 3" xfId="13557"/>
    <cellStyle name="Porcentaje 2 2 5 2 3 2 3 2" xfId="34569"/>
    <cellStyle name="Porcentaje 2 2 5 2 3 2 4" xfId="23736"/>
    <cellStyle name="Porcentaje 2 2 5 2 3 3" xfId="3705"/>
    <cellStyle name="Porcentaje 2 2 5 2 3 3 2" xfId="8304"/>
    <cellStyle name="Porcentaje 2 2 5 2 3 3 2 2" xfId="19137"/>
    <cellStyle name="Porcentaje 2 2 5 2 3 3 2 2 2" xfId="40149"/>
    <cellStyle name="Porcentaje 2 2 5 2 3 3 2 3" xfId="29316"/>
    <cellStyle name="Porcentaje 2 2 5 2 3 3 3" xfId="14538"/>
    <cellStyle name="Porcentaje 2 2 5 2 3 3 3 2" xfId="35550"/>
    <cellStyle name="Porcentaje 2 2 5 2 3 3 4" xfId="24717"/>
    <cellStyle name="Porcentaje 2 2 5 2 3 4" xfId="4860"/>
    <cellStyle name="Porcentaje 2 2 5 2 3 4 2" xfId="9459"/>
    <cellStyle name="Porcentaje 2 2 5 2 3 4 2 2" xfId="20292"/>
    <cellStyle name="Porcentaje 2 2 5 2 3 4 2 2 2" xfId="41304"/>
    <cellStyle name="Porcentaje 2 2 5 2 3 4 2 3" xfId="30471"/>
    <cellStyle name="Porcentaje 2 2 5 2 3 4 3" xfId="15693"/>
    <cellStyle name="Porcentaje 2 2 5 2 3 4 3 2" xfId="36705"/>
    <cellStyle name="Porcentaje 2 2 5 2 3 4 4" xfId="25872"/>
    <cellStyle name="Porcentaje 2 2 5 2 3 5" xfId="5841"/>
    <cellStyle name="Porcentaje 2 2 5 2 3 5 2" xfId="16674"/>
    <cellStyle name="Porcentaje 2 2 5 2 3 5 2 2" xfId="37686"/>
    <cellStyle name="Porcentaje 2 2 5 2 3 5 3" xfId="26853"/>
    <cellStyle name="Porcentaje 2 2 5 2 3 6" xfId="10440"/>
    <cellStyle name="Porcentaje 2 2 5 2 3 6 2" xfId="21273"/>
    <cellStyle name="Porcentaje 2 2 5 2 3 6 2 2" xfId="42285"/>
    <cellStyle name="Porcentaje 2 2 5 2 3 6 3" xfId="31452"/>
    <cellStyle name="Porcentaje 2 2 5 2 3 7" xfId="12075"/>
    <cellStyle name="Porcentaje 2 2 5 2 3 7 2" xfId="33087"/>
    <cellStyle name="Porcentaje 2 2 5 2 3 8" xfId="22254"/>
    <cellStyle name="Porcentaje 2 2 5 2 4" xfId="1569"/>
    <cellStyle name="Porcentaje 2 2 5 2 4 2" xfId="6168"/>
    <cellStyle name="Porcentaje 2 2 5 2 4 2 2" xfId="17001"/>
    <cellStyle name="Porcentaje 2 2 5 2 4 2 2 2" xfId="38013"/>
    <cellStyle name="Porcentaje 2 2 5 2 4 2 3" xfId="27180"/>
    <cellStyle name="Porcentaje 2 2 5 2 4 3" xfId="12402"/>
    <cellStyle name="Porcentaje 2 2 5 2 4 3 2" xfId="33414"/>
    <cellStyle name="Porcentaje 2 2 5 2 4 4" xfId="22581"/>
    <cellStyle name="Porcentaje 2 2 5 2 5" xfId="1931"/>
    <cellStyle name="Porcentaje 2 2 5 2 5 2" xfId="6530"/>
    <cellStyle name="Porcentaje 2 2 5 2 5 2 2" xfId="17363"/>
    <cellStyle name="Porcentaje 2 2 5 2 5 2 2 2" xfId="38375"/>
    <cellStyle name="Porcentaje 2 2 5 2 5 2 3" xfId="27542"/>
    <cellStyle name="Porcentaje 2 2 5 2 5 3" xfId="12764"/>
    <cellStyle name="Porcentaje 2 2 5 2 5 3 2" xfId="33776"/>
    <cellStyle name="Porcentaje 2 2 5 2 5 4" xfId="22943"/>
    <cellStyle name="Porcentaje 2 2 5 2 6" xfId="3051"/>
    <cellStyle name="Porcentaje 2 2 5 2 6 2" xfId="7650"/>
    <cellStyle name="Porcentaje 2 2 5 2 6 2 2" xfId="18483"/>
    <cellStyle name="Porcentaje 2 2 5 2 6 2 2 2" xfId="39495"/>
    <cellStyle name="Porcentaje 2 2 5 2 6 2 3" xfId="28662"/>
    <cellStyle name="Porcentaje 2 2 5 2 6 3" xfId="13884"/>
    <cellStyle name="Porcentaje 2 2 5 2 6 3 2" xfId="34896"/>
    <cellStyle name="Porcentaje 2 2 5 2 6 4" xfId="24063"/>
    <cellStyle name="Porcentaje 2 2 5 2 7" xfId="4032"/>
    <cellStyle name="Porcentaje 2 2 5 2 7 2" xfId="8631"/>
    <cellStyle name="Porcentaje 2 2 5 2 7 2 2" xfId="19464"/>
    <cellStyle name="Porcentaje 2 2 5 2 7 2 2 2" xfId="40476"/>
    <cellStyle name="Porcentaje 2 2 5 2 7 2 3" xfId="29643"/>
    <cellStyle name="Porcentaje 2 2 5 2 7 3" xfId="14865"/>
    <cellStyle name="Porcentaje 2 2 5 2 7 3 2" xfId="35877"/>
    <cellStyle name="Porcentaje 2 2 5 2 7 4" xfId="25044"/>
    <cellStyle name="Porcentaje 2 2 5 2 8" xfId="5187"/>
    <cellStyle name="Porcentaje 2 2 5 2 8 2" xfId="16020"/>
    <cellStyle name="Porcentaje 2 2 5 2 8 2 2" xfId="37032"/>
    <cellStyle name="Porcentaje 2 2 5 2 8 3" xfId="26199"/>
    <cellStyle name="Porcentaje 2 2 5 2 9" xfId="9786"/>
    <cellStyle name="Porcentaje 2 2 5 2 9 2" xfId="20619"/>
    <cellStyle name="Porcentaje 2 2 5 2 9 2 2" xfId="41631"/>
    <cellStyle name="Porcentaje 2 2 5 2 9 3" xfId="30798"/>
    <cellStyle name="Porcentaje 2 2 5 3" xfId="742"/>
    <cellStyle name="Porcentaje 2 2 5 3 2" xfId="2093"/>
    <cellStyle name="Porcentaje 2 2 5 3 2 2" xfId="6692"/>
    <cellStyle name="Porcentaje 2 2 5 3 2 2 2" xfId="17525"/>
    <cellStyle name="Porcentaje 2 2 5 3 2 2 2 2" xfId="38537"/>
    <cellStyle name="Porcentaje 2 2 5 3 2 2 3" xfId="27704"/>
    <cellStyle name="Porcentaje 2 2 5 3 2 3" xfId="12926"/>
    <cellStyle name="Porcentaje 2 2 5 3 2 3 2" xfId="33938"/>
    <cellStyle name="Porcentaje 2 2 5 3 2 4" xfId="23105"/>
    <cellStyle name="Porcentaje 2 2 5 3 3" xfId="3213"/>
    <cellStyle name="Porcentaje 2 2 5 3 3 2" xfId="7812"/>
    <cellStyle name="Porcentaje 2 2 5 3 3 2 2" xfId="18645"/>
    <cellStyle name="Porcentaje 2 2 5 3 3 2 2 2" xfId="39657"/>
    <cellStyle name="Porcentaje 2 2 5 3 3 2 3" xfId="28824"/>
    <cellStyle name="Porcentaje 2 2 5 3 3 3" xfId="14046"/>
    <cellStyle name="Porcentaje 2 2 5 3 3 3 2" xfId="35058"/>
    <cellStyle name="Porcentaje 2 2 5 3 3 4" xfId="24225"/>
    <cellStyle name="Porcentaje 2 2 5 3 4" xfId="4194"/>
    <cellStyle name="Porcentaje 2 2 5 3 4 2" xfId="8793"/>
    <cellStyle name="Porcentaje 2 2 5 3 4 2 2" xfId="19626"/>
    <cellStyle name="Porcentaje 2 2 5 3 4 2 2 2" xfId="40638"/>
    <cellStyle name="Porcentaje 2 2 5 3 4 2 3" xfId="29805"/>
    <cellStyle name="Porcentaje 2 2 5 3 4 3" xfId="15027"/>
    <cellStyle name="Porcentaje 2 2 5 3 4 3 2" xfId="36039"/>
    <cellStyle name="Porcentaje 2 2 5 3 4 4" xfId="25206"/>
    <cellStyle name="Porcentaje 2 2 5 3 5" xfId="5349"/>
    <cellStyle name="Porcentaje 2 2 5 3 5 2" xfId="16182"/>
    <cellStyle name="Porcentaje 2 2 5 3 5 2 2" xfId="37194"/>
    <cellStyle name="Porcentaje 2 2 5 3 5 3" xfId="26361"/>
    <cellStyle name="Porcentaje 2 2 5 3 6" xfId="9948"/>
    <cellStyle name="Porcentaje 2 2 5 3 6 2" xfId="20781"/>
    <cellStyle name="Porcentaje 2 2 5 3 6 2 2" xfId="41793"/>
    <cellStyle name="Porcentaje 2 2 5 3 6 3" xfId="30960"/>
    <cellStyle name="Porcentaje 2 2 5 3 7" xfId="10929"/>
    <cellStyle name="Porcentaje 2 2 5 3 7 2" xfId="31941"/>
    <cellStyle name="Porcentaje 2 2 5 3 8" xfId="11583"/>
    <cellStyle name="Porcentaje 2 2 5 3 8 2" xfId="32595"/>
    <cellStyle name="Porcentaje 2 2 5 3 9" xfId="21762"/>
    <cellStyle name="Porcentaje 2 2 5 4" xfId="1072"/>
    <cellStyle name="Porcentaje 2 2 5 4 2" xfId="2423"/>
    <cellStyle name="Porcentaje 2 2 5 4 2 2" xfId="7022"/>
    <cellStyle name="Porcentaje 2 2 5 4 2 2 2" xfId="17855"/>
    <cellStyle name="Porcentaje 2 2 5 4 2 2 2 2" xfId="38867"/>
    <cellStyle name="Porcentaje 2 2 5 4 2 2 3" xfId="28034"/>
    <cellStyle name="Porcentaje 2 2 5 4 2 3" xfId="13256"/>
    <cellStyle name="Porcentaje 2 2 5 4 2 3 2" xfId="34268"/>
    <cellStyle name="Porcentaje 2 2 5 4 2 4" xfId="23435"/>
    <cellStyle name="Porcentaje 2 2 5 4 3" xfId="3540"/>
    <cellStyle name="Porcentaje 2 2 5 4 3 2" xfId="8139"/>
    <cellStyle name="Porcentaje 2 2 5 4 3 2 2" xfId="18972"/>
    <cellStyle name="Porcentaje 2 2 5 4 3 2 2 2" xfId="39984"/>
    <cellStyle name="Porcentaje 2 2 5 4 3 2 3" xfId="29151"/>
    <cellStyle name="Porcentaje 2 2 5 4 3 3" xfId="14373"/>
    <cellStyle name="Porcentaje 2 2 5 4 3 3 2" xfId="35385"/>
    <cellStyle name="Porcentaje 2 2 5 4 3 4" xfId="24552"/>
    <cellStyle name="Porcentaje 2 2 5 4 4" xfId="4524"/>
    <cellStyle name="Porcentaje 2 2 5 4 4 2" xfId="9123"/>
    <cellStyle name="Porcentaje 2 2 5 4 4 2 2" xfId="19956"/>
    <cellStyle name="Porcentaje 2 2 5 4 4 2 2 2" xfId="40968"/>
    <cellStyle name="Porcentaje 2 2 5 4 4 2 3" xfId="30135"/>
    <cellStyle name="Porcentaje 2 2 5 4 4 3" xfId="15357"/>
    <cellStyle name="Porcentaje 2 2 5 4 4 3 2" xfId="36369"/>
    <cellStyle name="Porcentaje 2 2 5 4 4 4" xfId="25536"/>
    <cellStyle name="Porcentaje 2 2 5 4 5" xfId="5676"/>
    <cellStyle name="Porcentaje 2 2 5 4 5 2" xfId="16509"/>
    <cellStyle name="Porcentaje 2 2 5 4 5 2 2" xfId="37521"/>
    <cellStyle name="Porcentaje 2 2 5 4 5 3" xfId="26688"/>
    <cellStyle name="Porcentaje 2 2 5 4 6" xfId="10275"/>
    <cellStyle name="Porcentaje 2 2 5 4 6 2" xfId="21108"/>
    <cellStyle name="Porcentaje 2 2 5 4 6 2 2" xfId="42120"/>
    <cellStyle name="Porcentaje 2 2 5 4 6 3" xfId="31287"/>
    <cellStyle name="Porcentaje 2 2 5 4 7" xfId="11910"/>
    <cellStyle name="Porcentaje 2 2 5 4 7 2" xfId="32922"/>
    <cellStyle name="Porcentaje 2 2 5 4 8" xfId="22089"/>
    <cellStyle name="Porcentaje 2 2 5 5" xfId="1402"/>
    <cellStyle name="Porcentaje 2 2 5 5 2" xfId="2591"/>
    <cellStyle name="Porcentaje 2 2 5 5 2 2" xfId="7190"/>
    <cellStyle name="Porcentaje 2 2 5 5 2 2 2" xfId="18023"/>
    <cellStyle name="Porcentaje 2 2 5 5 2 2 2 2" xfId="39035"/>
    <cellStyle name="Porcentaje 2 2 5 5 2 2 3" xfId="28202"/>
    <cellStyle name="Porcentaje 2 2 5 5 2 3" xfId="13424"/>
    <cellStyle name="Porcentaje 2 2 5 5 2 3 2" xfId="34436"/>
    <cellStyle name="Porcentaje 2 2 5 5 2 4" xfId="23603"/>
    <cellStyle name="Porcentaje 2 2 5 5 3" xfId="4692"/>
    <cellStyle name="Porcentaje 2 2 5 5 3 2" xfId="9291"/>
    <cellStyle name="Porcentaje 2 2 5 5 3 2 2" xfId="20124"/>
    <cellStyle name="Porcentaje 2 2 5 5 3 2 2 2" xfId="41136"/>
    <cellStyle name="Porcentaje 2 2 5 5 3 2 3" xfId="30303"/>
    <cellStyle name="Porcentaje 2 2 5 5 3 3" xfId="15525"/>
    <cellStyle name="Porcentaje 2 2 5 5 3 3 2" xfId="36537"/>
    <cellStyle name="Porcentaje 2 2 5 5 3 4" xfId="25704"/>
    <cellStyle name="Porcentaje 2 2 5 5 4" xfId="6003"/>
    <cellStyle name="Porcentaje 2 2 5 5 4 2" xfId="16836"/>
    <cellStyle name="Porcentaje 2 2 5 5 4 2 2" xfId="37848"/>
    <cellStyle name="Porcentaje 2 2 5 5 4 3" xfId="27015"/>
    <cellStyle name="Porcentaje 2 2 5 5 5" xfId="12237"/>
    <cellStyle name="Porcentaje 2 2 5 5 5 2" xfId="33249"/>
    <cellStyle name="Porcentaje 2 2 5 5 6" xfId="22416"/>
    <cellStyle name="Porcentaje 2 2 5 6" xfId="1761"/>
    <cellStyle name="Porcentaje 2 2 5 6 2" xfId="6360"/>
    <cellStyle name="Porcentaje 2 2 5 6 2 2" xfId="17193"/>
    <cellStyle name="Porcentaje 2 2 5 6 2 2 2" xfId="38205"/>
    <cellStyle name="Porcentaje 2 2 5 6 2 3" xfId="27372"/>
    <cellStyle name="Porcentaje 2 2 5 6 3" xfId="12594"/>
    <cellStyle name="Porcentaje 2 2 5 6 3 2" xfId="33606"/>
    <cellStyle name="Porcentaje 2 2 5 6 4" xfId="22773"/>
    <cellStyle name="Porcentaje 2 2 5 7" xfId="2886"/>
    <cellStyle name="Porcentaje 2 2 5 7 2" xfId="7485"/>
    <cellStyle name="Porcentaje 2 2 5 7 2 2" xfId="18318"/>
    <cellStyle name="Porcentaje 2 2 5 7 2 2 2" xfId="39330"/>
    <cellStyle name="Porcentaje 2 2 5 7 2 3" xfId="28497"/>
    <cellStyle name="Porcentaje 2 2 5 7 3" xfId="13719"/>
    <cellStyle name="Porcentaje 2 2 5 7 3 2" xfId="34731"/>
    <cellStyle name="Porcentaje 2 2 5 7 4" xfId="23898"/>
    <cellStyle name="Porcentaje 2 2 5 8" xfId="3867"/>
    <cellStyle name="Porcentaje 2 2 5 8 2" xfId="8466"/>
    <cellStyle name="Porcentaje 2 2 5 8 2 2" xfId="19299"/>
    <cellStyle name="Porcentaje 2 2 5 8 2 2 2" xfId="40311"/>
    <cellStyle name="Porcentaje 2 2 5 8 2 3" xfId="29478"/>
    <cellStyle name="Porcentaje 2 2 5 8 3" xfId="14700"/>
    <cellStyle name="Porcentaje 2 2 5 8 3 2" xfId="35712"/>
    <cellStyle name="Porcentaje 2 2 5 8 4" xfId="24879"/>
    <cellStyle name="Porcentaje 2 2 5 9" xfId="5022"/>
    <cellStyle name="Porcentaje 2 2 5 9 2" xfId="15855"/>
    <cellStyle name="Porcentaje 2 2 5 9 2 2" xfId="36867"/>
    <cellStyle name="Porcentaje 2 2 5 9 3" xfId="26034"/>
    <cellStyle name="Porcentaje 2 2 6" xfId="468"/>
    <cellStyle name="Porcentaje 2 2 6 10" xfId="10658"/>
    <cellStyle name="Porcentaje 2 2 6 10 2" xfId="31670"/>
    <cellStyle name="Porcentaje 2 2 6 11" xfId="11312"/>
    <cellStyle name="Porcentaje 2 2 6 11 2" xfId="32324"/>
    <cellStyle name="Porcentaje 2 2 6 12" xfId="21491"/>
    <cellStyle name="Porcentaje 2 2 6 2" xfId="798"/>
    <cellStyle name="Porcentaje 2 2 6 2 2" xfId="2149"/>
    <cellStyle name="Porcentaje 2 2 6 2 2 2" xfId="6748"/>
    <cellStyle name="Porcentaje 2 2 6 2 2 2 2" xfId="17581"/>
    <cellStyle name="Porcentaje 2 2 6 2 2 2 2 2" xfId="38593"/>
    <cellStyle name="Porcentaje 2 2 6 2 2 2 3" xfId="27760"/>
    <cellStyle name="Porcentaje 2 2 6 2 2 3" xfId="12982"/>
    <cellStyle name="Porcentaje 2 2 6 2 2 3 2" xfId="33994"/>
    <cellStyle name="Porcentaje 2 2 6 2 2 4" xfId="23161"/>
    <cellStyle name="Porcentaje 2 2 6 2 3" xfId="3269"/>
    <cellStyle name="Porcentaje 2 2 6 2 3 2" xfId="7868"/>
    <cellStyle name="Porcentaje 2 2 6 2 3 2 2" xfId="18701"/>
    <cellStyle name="Porcentaje 2 2 6 2 3 2 2 2" xfId="39713"/>
    <cellStyle name="Porcentaje 2 2 6 2 3 2 3" xfId="28880"/>
    <cellStyle name="Porcentaje 2 2 6 2 3 3" xfId="14102"/>
    <cellStyle name="Porcentaje 2 2 6 2 3 3 2" xfId="35114"/>
    <cellStyle name="Porcentaje 2 2 6 2 3 4" xfId="24281"/>
    <cellStyle name="Porcentaje 2 2 6 2 4" xfId="4250"/>
    <cellStyle name="Porcentaje 2 2 6 2 4 2" xfId="8849"/>
    <cellStyle name="Porcentaje 2 2 6 2 4 2 2" xfId="19682"/>
    <cellStyle name="Porcentaje 2 2 6 2 4 2 2 2" xfId="40694"/>
    <cellStyle name="Porcentaje 2 2 6 2 4 2 3" xfId="29861"/>
    <cellStyle name="Porcentaje 2 2 6 2 4 3" xfId="15083"/>
    <cellStyle name="Porcentaje 2 2 6 2 4 3 2" xfId="36095"/>
    <cellStyle name="Porcentaje 2 2 6 2 4 4" xfId="25262"/>
    <cellStyle name="Porcentaje 2 2 6 2 5" xfId="5405"/>
    <cellStyle name="Porcentaje 2 2 6 2 5 2" xfId="16238"/>
    <cellStyle name="Porcentaje 2 2 6 2 5 2 2" xfId="37250"/>
    <cellStyle name="Porcentaje 2 2 6 2 5 3" xfId="26417"/>
    <cellStyle name="Porcentaje 2 2 6 2 6" xfId="10004"/>
    <cellStyle name="Porcentaje 2 2 6 2 6 2" xfId="20837"/>
    <cellStyle name="Porcentaje 2 2 6 2 6 2 2" xfId="41849"/>
    <cellStyle name="Porcentaje 2 2 6 2 6 3" xfId="31016"/>
    <cellStyle name="Porcentaje 2 2 6 2 7" xfId="10985"/>
    <cellStyle name="Porcentaje 2 2 6 2 7 2" xfId="31997"/>
    <cellStyle name="Porcentaje 2 2 6 2 8" xfId="11639"/>
    <cellStyle name="Porcentaje 2 2 6 2 8 2" xfId="32651"/>
    <cellStyle name="Porcentaje 2 2 6 2 9" xfId="21818"/>
    <cellStyle name="Porcentaje 2 2 6 3" xfId="1128"/>
    <cellStyle name="Porcentaje 2 2 6 3 2" xfId="1817"/>
    <cellStyle name="Porcentaje 2 2 6 3 2 2" xfId="6416"/>
    <cellStyle name="Porcentaje 2 2 6 3 2 2 2" xfId="17249"/>
    <cellStyle name="Porcentaje 2 2 6 3 2 2 2 2" xfId="38261"/>
    <cellStyle name="Porcentaje 2 2 6 3 2 2 3" xfId="27428"/>
    <cellStyle name="Porcentaje 2 2 6 3 2 3" xfId="12650"/>
    <cellStyle name="Porcentaje 2 2 6 3 2 3 2" xfId="33662"/>
    <cellStyle name="Porcentaje 2 2 6 3 2 4" xfId="22829"/>
    <cellStyle name="Porcentaje 2 2 6 3 3" xfId="3596"/>
    <cellStyle name="Porcentaje 2 2 6 3 3 2" xfId="8195"/>
    <cellStyle name="Porcentaje 2 2 6 3 3 2 2" xfId="19028"/>
    <cellStyle name="Porcentaje 2 2 6 3 3 2 2 2" xfId="40040"/>
    <cellStyle name="Porcentaje 2 2 6 3 3 2 3" xfId="29207"/>
    <cellStyle name="Porcentaje 2 2 6 3 3 3" xfId="14429"/>
    <cellStyle name="Porcentaje 2 2 6 3 3 3 2" xfId="35441"/>
    <cellStyle name="Porcentaje 2 2 6 3 3 4" xfId="24608"/>
    <cellStyle name="Porcentaje 2 2 6 3 4" xfId="4751"/>
    <cellStyle name="Porcentaje 2 2 6 3 4 2" xfId="9350"/>
    <cellStyle name="Porcentaje 2 2 6 3 4 2 2" xfId="20183"/>
    <cellStyle name="Porcentaje 2 2 6 3 4 2 2 2" xfId="41195"/>
    <cellStyle name="Porcentaje 2 2 6 3 4 2 3" xfId="30362"/>
    <cellStyle name="Porcentaje 2 2 6 3 4 3" xfId="15584"/>
    <cellStyle name="Porcentaje 2 2 6 3 4 3 2" xfId="36596"/>
    <cellStyle name="Porcentaje 2 2 6 3 4 4" xfId="25763"/>
    <cellStyle name="Porcentaje 2 2 6 3 5" xfId="5732"/>
    <cellStyle name="Porcentaje 2 2 6 3 5 2" xfId="16565"/>
    <cellStyle name="Porcentaje 2 2 6 3 5 2 2" xfId="37577"/>
    <cellStyle name="Porcentaje 2 2 6 3 5 3" xfId="26744"/>
    <cellStyle name="Porcentaje 2 2 6 3 6" xfId="10331"/>
    <cellStyle name="Porcentaje 2 2 6 3 6 2" xfId="21164"/>
    <cellStyle name="Porcentaje 2 2 6 3 6 2 2" xfId="42176"/>
    <cellStyle name="Porcentaje 2 2 6 3 6 3" xfId="31343"/>
    <cellStyle name="Porcentaje 2 2 6 3 7" xfId="11966"/>
    <cellStyle name="Porcentaje 2 2 6 3 7 2" xfId="32978"/>
    <cellStyle name="Porcentaje 2 2 6 3 8" xfId="22145"/>
    <cellStyle name="Porcentaje 2 2 6 4" xfId="1458"/>
    <cellStyle name="Porcentaje 2 2 6 4 2" xfId="6059"/>
    <cellStyle name="Porcentaje 2 2 6 4 2 2" xfId="16892"/>
    <cellStyle name="Porcentaje 2 2 6 4 2 2 2" xfId="37904"/>
    <cellStyle name="Porcentaje 2 2 6 4 2 3" xfId="27071"/>
    <cellStyle name="Porcentaje 2 2 6 4 3" xfId="12293"/>
    <cellStyle name="Porcentaje 2 2 6 4 3 2" xfId="33305"/>
    <cellStyle name="Porcentaje 2 2 6 4 4" xfId="22472"/>
    <cellStyle name="Porcentaje 2 2 6 5" xfId="1822"/>
    <cellStyle name="Porcentaje 2 2 6 5 2" xfId="6421"/>
    <cellStyle name="Porcentaje 2 2 6 5 2 2" xfId="17254"/>
    <cellStyle name="Porcentaje 2 2 6 5 2 2 2" xfId="38266"/>
    <cellStyle name="Porcentaje 2 2 6 5 2 3" xfId="27433"/>
    <cellStyle name="Porcentaje 2 2 6 5 3" xfId="12655"/>
    <cellStyle name="Porcentaje 2 2 6 5 3 2" xfId="33667"/>
    <cellStyle name="Porcentaje 2 2 6 5 4" xfId="22834"/>
    <cellStyle name="Porcentaje 2 2 6 6" xfId="2942"/>
    <cellStyle name="Porcentaje 2 2 6 6 2" xfId="7541"/>
    <cellStyle name="Porcentaje 2 2 6 6 2 2" xfId="18374"/>
    <cellStyle name="Porcentaje 2 2 6 6 2 2 2" xfId="39386"/>
    <cellStyle name="Porcentaje 2 2 6 6 2 3" xfId="28553"/>
    <cellStyle name="Porcentaje 2 2 6 6 3" xfId="13775"/>
    <cellStyle name="Porcentaje 2 2 6 6 3 2" xfId="34787"/>
    <cellStyle name="Porcentaje 2 2 6 6 4" xfId="23954"/>
    <cellStyle name="Porcentaje 2 2 6 7" xfId="3923"/>
    <cellStyle name="Porcentaje 2 2 6 7 2" xfId="8522"/>
    <cellStyle name="Porcentaje 2 2 6 7 2 2" xfId="19355"/>
    <cellStyle name="Porcentaje 2 2 6 7 2 2 2" xfId="40367"/>
    <cellStyle name="Porcentaje 2 2 6 7 2 3" xfId="29534"/>
    <cellStyle name="Porcentaje 2 2 6 7 3" xfId="14756"/>
    <cellStyle name="Porcentaje 2 2 6 7 3 2" xfId="35768"/>
    <cellStyle name="Porcentaje 2 2 6 7 4" xfId="24935"/>
    <cellStyle name="Porcentaje 2 2 6 8" xfId="5078"/>
    <cellStyle name="Porcentaje 2 2 6 8 2" xfId="15911"/>
    <cellStyle name="Porcentaje 2 2 6 8 2 2" xfId="36923"/>
    <cellStyle name="Porcentaje 2 2 6 8 3" xfId="26090"/>
    <cellStyle name="Porcentaje 2 2 6 9" xfId="9677"/>
    <cellStyle name="Porcentaje 2 2 6 9 2" xfId="20510"/>
    <cellStyle name="Porcentaje 2 2 6 9 2 2" xfId="41522"/>
    <cellStyle name="Porcentaje 2 2 6 9 3" xfId="30689"/>
    <cellStyle name="Porcentaje 2 2 7" xfId="632"/>
    <cellStyle name="Porcentaje 2 2 7 2" xfId="1984"/>
    <cellStyle name="Porcentaje 2 2 7 2 2" xfId="6583"/>
    <cellStyle name="Porcentaje 2 2 7 2 2 2" xfId="17416"/>
    <cellStyle name="Porcentaje 2 2 7 2 2 2 2" xfId="38428"/>
    <cellStyle name="Porcentaje 2 2 7 2 2 3" xfId="27595"/>
    <cellStyle name="Porcentaje 2 2 7 2 3" xfId="12817"/>
    <cellStyle name="Porcentaje 2 2 7 2 3 2" xfId="33829"/>
    <cellStyle name="Porcentaje 2 2 7 2 4" xfId="22996"/>
    <cellStyle name="Porcentaje 2 2 7 3" xfId="3104"/>
    <cellStyle name="Porcentaje 2 2 7 3 2" xfId="7703"/>
    <cellStyle name="Porcentaje 2 2 7 3 2 2" xfId="18536"/>
    <cellStyle name="Porcentaje 2 2 7 3 2 2 2" xfId="39548"/>
    <cellStyle name="Porcentaje 2 2 7 3 2 3" xfId="28715"/>
    <cellStyle name="Porcentaje 2 2 7 3 3" xfId="13937"/>
    <cellStyle name="Porcentaje 2 2 7 3 3 2" xfId="34949"/>
    <cellStyle name="Porcentaje 2 2 7 3 4" xfId="24116"/>
    <cellStyle name="Porcentaje 2 2 7 4" xfId="4085"/>
    <cellStyle name="Porcentaje 2 2 7 4 2" xfId="8684"/>
    <cellStyle name="Porcentaje 2 2 7 4 2 2" xfId="19517"/>
    <cellStyle name="Porcentaje 2 2 7 4 2 2 2" xfId="40529"/>
    <cellStyle name="Porcentaje 2 2 7 4 2 3" xfId="29696"/>
    <cellStyle name="Porcentaje 2 2 7 4 3" xfId="14918"/>
    <cellStyle name="Porcentaje 2 2 7 4 3 2" xfId="35930"/>
    <cellStyle name="Porcentaje 2 2 7 4 4" xfId="25097"/>
    <cellStyle name="Porcentaje 2 2 7 5" xfId="5240"/>
    <cellStyle name="Porcentaje 2 2 7 5 2" xfId="16073"/>
    <cellStyle name="Porcentaje 2 2 7 5 2 2" xfId="37085"/>
    <cellStyle name="Porcentaje 2 2 7 5 3" xfId="26252"/>
    <cellStyle name="Porcentaje 2 2 7 6" xfId="9839"/>
    <cellStyle name="Porcentaje 2 2 7 6 2" xfId="20672"/>
    <cellStyle name="Porcentaje 2 2 7 6 2 2" xfId="41684"/>
    <cellStyle name="Porcentaje 2 2 7 6 3" xfId="30851"/>
    <cellStyle name="Porcentaje 2 2 7 7" xfId="10820"/>
    <cellStyle name="Porcentaje 2 2 7 7 2" xfId="31832"/>
    <cellStyle name="Porcentaje 2 2 7 8" xfId="11474"/>
    <cellStyle name="Porcentaje 2 2 7 8 2" xfId="32486"/>
    <cellStyle name="Porcentaje 2 2 7 9" xfId="21653"/>
    <cellStyle name="Porcentaje 2 2 8" xfId="962"/>
    <cellStyle name="Porcentaje 2 2 8 2" xfId="2314"/>
    <cellStyle name="Porcentaje 2 2 8 2 2" xfId="6913"/>
    <cellStyle name="Porcentaje 2 2 8 2 2 2" xfId="17746"/>
    <cellStyle name="Porcentaje 2 2 8 2 2 2 2" xfId="38758"/>
    <cellStyle name="Porcentaje 2 2 8 2 2 3" xfId="27925"/>
    <cellStyle name="Porcentaje 2 2 8 2 3" xfId="13147"/>
    <cellStyle name="Porcentaje 2 2 8 2 3 2" xfId="34159"/>
    <cellStyle name="Porcentaje 2 2 8 2 4" xfId="23326"/>
    <cellStyle name="Porcentaje 2 2 8 3" xfId="3431"/>
    <cellStyle name="Porcentaje 2 2 8 3 2" xfId="8030"/>
    <cellStyle name="Porcentaje 2 2 8 3 2 2" xfId="18863"/>
    <cellStyle name="Porcentaje 2 2 8 3 2 2 2" xfId="39875"/>
    <cellStyle name="Porcentaje 2 2 8 3 2 3" xfId="29042"/>
    <cellStyle name="Porcentaje 2 2 8 3 3" xfId="14264"/>
    <cellStyle name="Porcentaje 2 2 8 3 3 2" xfId="35276"/>
    <cellStyle name="Porcentaje 2 2 8 3 4" xfId="24443"/>
    <cellStyle name="Porcentaje 2 2 8 4" xfId="4415"/>
    <cellStyle name="Porcentaje 2 2 8 4 2" xfId="9014"/>
    <cellStyle name="Porcentaje 2 2 8 4 2 2" xfId="19847"/>
    <cellStyle name="Porcentaje 2 2 8 4 2 2 2" xfId="40859"/>
    <cellStyle name="Porcentaje 2 2 8 4 2 3" xfId="30026"/>
    <cellStyle name="Porcentaje 2 2 8 4 3" xfId="15248"/>
    <cellStyle name="Porcentaje 2 2 8 4 3 2" xfId="36260"/>
    <cellStyle name="Porcentaje 2 2 8 4 4" xfId="25427"/>
    <cellStyle name="Porcentaje 2 2 8 5" xfId="5567"/>
    <cellStyle name="Porcentaje 2 2 8 5 2" xfId="16400"/>
    <cellStyle name="Porcentaje 2 2 8 5 2 2" xfId="37412"/>
    <cellStyle name="Porcentaje 2 2 8 5 3" xfId="26579"/>
    <cellStyle name="Porcentaje 2 2 8 6" xfId="10166"/>
    <cellStyle name="Porcentaje 2 2 8 6 2" xfId="20999"/>
    <cellStyle name="Porcentaje 2 2 8 6 2 2" xfId="42011"/>
    <cellStyle name="Porcentaje 2 2 8 6 3" xfId="31178"/>
    <cellStyle name="Porcentaje 2 2 8 7" xfId="11801"/>
    <cellStyle name="Porcentaje 2 2 8 7 2" xfId="32813"/>
    <cellStyle name="Porcentaje 2 2 8 8" xfId="21980"/>
    <cellStyle name="Porcentaje 2 2 9" xfId="1292"/>
    <cellStyle name="Porcentaje 2 2 9 2" xfId="2482"/>
    <cellStyle name="Porcentaje 2 2 9 2 2" xfId="7081"/>
    <cellStyle name="Porcentaje 2 2 9 2 2 2" xfId="17914"/>
    <cellStyle name="Porcentaje 2 2 9 2 2 2 2" xfId="38926"/>
    <cellStyle name="Porcentaje 2 2 9 2 2 3" xfId="28093"/>
    <cellStyle name="Porcentaje 2 2 9 2 3" xfId="13315"/>
    <cellStyle name="Porcentaje 2 2 9 2 3 2" xfId="34327"/>
    <cellStyle name="Porcentaje 2 2 9 2 4" xfId="23494"/>
    <cellStyle name="Porcentaje 2 2 9 3" xfId="4583"/>
    <cellStyle name="Porcentaje 2 2 9 3 2" xfId="9182"/>
    <cellStyle name="Porcentaje 2 2 9 3 2 2" xfId="20015"/>
    <cellStyle name="Porcentaje 2 2 9 3 2 2 2" xfId="41027"/>
    <cellStyle name="Porcentaje 2 2 9 3 2 3" xfId="30194"/>
    <cellStyle name="Porcentaje 2 2 9 3 3" xfId="15416"/>
    <cellStyle name="Porcentaje 2 2 9 3 3 2" xfId="36428"/>
    <cellStyle name="Porcentaje 2 2 9 3 4" xfId="25595"/>
    <cellStyle name="Porcentaje 2 2 9 4" xfId="5894"/>
    <cellStyle name="Porcentaje 2 2 9 4 2" xfId="16727"/>
    <cellStyle name="Porcentaje 2 2 9 4 2 2" xfId="37739"/>
    <cellStyle name="Porcentaje 2 2 9 4 3" xfId="26906"/>
    <cellStyle name="Porcentaje 2 2 9 5" xfId="12128"/>
    <cellStyle name="Porcentaje 2 2 9 5 2" xfId="33140"/>
    <cellStyle name="Porcentaje 2 2 9 6" xfId="22307"/>
    <cellStyle name="Porcentaje 2 20" xfId="4910"/>
    <cellStyle name="Porcentaje 2 20 2" xfId="15743"/>
    <cellStyle name="Porcentaje 2 20 2 2" xfId="36755"/>
    <cellStyle name="Porcentaje 2 20 3" xfId="25922"/>
    <cellStyle name="Porcentaje 2 21" xfId="9509"/>
    <cellStyle name="Porcentaje 2 21 2" xfId="20342"/>
    <cellStyle name="Porcentaje 2 21 2 2" xfId="41354"/>
    <cellStyle name="Porcentaje 2 21 3" xfId="30521"/>
    <cellStyle name="Porcentaje 2 22" xfId="10490"/>
    <cellStyle name="Porcentaje 2 22 2" xfId="31502"/>
    <cellStyle name="Porcentaje 2 23" xfId="11144"/>
    <cellStyle name="Porcentaje 2 23 2" xfId="32156"/>
    <cellStyle name="Porcentaje 2 24" xfId="21323"/>
    <cellStyle name="Porcentaje 2 3" xfId="263"/>
    <cellStyle name="Porcentaje 2 3 10" xfId="1657"/>
    <cellStyle name="Porcentaje 2 3 10 2" xfId="6256"/>
    <cellStyle name="Porcentaje 2 3 10 2 2" xfId="17089"/>
    <cellStyle name="Porcentaje 2 3 10 2 2 2" xfId="38101"/>
    <cellStyle name="Porcentaje 2 3 10 2 3" xfId="27268"/>
    <cellStyle name="Porcentaje 2 3 10 3" xfId="12490"/>
    <cellStyle name="Porcentaje 2 3 10 3 2" xfId="33502"/>
    <cellStyle name="Porcentaje 2 3 10 4" xfId="22669"/>
    <cellStyle name="Porcentaje 2 3 11" xfId="2782"/>
    <cellStyle name="Porcentaje 2 3 11 2" xfId="7381"/>
    <cellStyle name="Porcentaje 2 3 11 2 2" xfId="18214"/>
    <cellStyle name="Porcentaje 2 3 11 2 2 2" xfId="39226"/>
    <cellStyle name="Porcentaje 2 3 11 2 3" xfId="28393"/>
    <cellStyle name="Porcentaje 2 3 11 3" xfId="13615"/>
    <cellStyle name="Porcentaje 2 3 11 3 2" xfId="34627"/>
    <cellStyle name="Porcentaje 2 3 11 4" xfId="23794"/>
    <cellStyle name="Porcentaje 2 3 12" xfId="3763"/>
    <cellStyle name="Porcentaje 2 3 12 2" xfId="8362"/>
    <cellStyle name="Porcentaje 2 3 12 2 2" xfId="19195"/>
    <cellStyle name="Porcentaje 2 3 12 2 2 2" xfId="40207"/>
    <cellStyle name="Porcentaje 2 3 12 2 3" xfId="29374"/>
    <cellStyle name="Porcentaje 2 3 12 3" xfId="14596"/>
    <cellStyle name="Porcentaje 2 3 12 3 2" xfId="35608"/>
    <cellStyle name="Porcentaje 2 3 12 4" xfId="24775"/>
    <cellStyle name="Porcentaje 2 3 13" xfId="4918"/>
    <cellStyle name="Porcentaje 2 3 13 2" xfId="15751"/>
    <cellStyle name="Porcentaje 2 3 13 2 2" xfId="36763"/>
    <cellStyle name="Porcentaje 2 3 13 3" xfId="25930"/>
    <cellStyle name="Porcentaje 2 3 14" xfId="9517"/>
    <cellStyle name="Porcentaje 2 3 14 2" xfId="20350"/>
    <cellStyle name="Porcentaje 2 3 14 2 2" xfId="41362"/>
    <cellStyle name="Porcentaje 2 3 14 3" xfId="30529"/>
    <cellStyle name="Porcentaje 2 3 15" xfId="10498"/>
    <cellStyle name="Porcentaje 2 3 15 2" xfId="31510"/>
    <cellStyle name="Porcentaje 2 3 16" xfId="11152"/>
    <cellStyle name="Porcentaje 2 3 16 2" xfId="32164"/>
    <cellStyle name="Porcentaje 2 3 17" xfId="21331"/>
    <cellStyle name="Porcentaje 2 3 2" xfId="277"/>
    <cellStyle name="Porcentaje 2 3 2 10" xfId="3777"/>
    <cellStyle name="Porcentaje 2 3 2 10 2" xfId="8376"/>
    <cellStyle name="Porcentaje 2 3 2 10 2 2" xfId="19209"/>
    <cellStyle name="Porcentaje 2 3 2 10 2 2 2" xfId="40221"/>
    <cellStyle name="Porcentaje 2 3 2 10 2 3" xfId="29388"/>
    <cellStyle name="Porcentaje 2 3 2 10 3" xfId="14610"/>
    <cellStyle name="Porcentaje 2 3 2 10 3 2" xfId="35622"/>
    <cellStyle name="Porcentaje 2 3 2 10 4" xfId="24789"/>
    <cellStyle name="Porcentaje 2 3 2 11" xfId="4932"/>
    <cellStyle name="Porcentaje 2 3 2 11 2" xfId="15765"/>
    <cellStyle name="Porcentaje 2 3 2 11 2 2" xfId="36777"/>
    <cellStyle name="Porcentaje 2 3 2 11 3" xfId="25944"/>
    <cellStyle name="Porcentaje 2 3 2 12" xfId="9531"/>
    <cellStyle name="Porcentaje 2 3 2 12 2" xfId="20364"/>
    <cellStyle name="Porcentaje 2 3 2 12 2 2" xfId="41376"/>
    <cellStyle name="Porcentaje 2 3 2 12 3" xfId="30543"/>
    <cellStyle name="Porcentaje 2 3 2 13" xfId="10512"/>
    <cellStyle name="Porcentaje 2 3 2 13 2" xfId="31524"/>
    <cellStyle name="Porcentaje 2 3 2 14" xfId="11166"/>
    <cellStyle name="Porcentaje 2 3 2 14 2" xfId="32178"/>
    <cellStyle name="Porcentaje 2 3 2 15" xfId="21345"/>
    <cellStyle name="Porcentaje 2 3 2 2" xfId="333"/>
    <cellStyle name="Porcentaje 2 3 2 2 10" xfId="9587"/>
    <cellStyle name="Porcentaje 2 3 2 2 10 2" xfId="20420"/>
    <cellStyle name="Porcentaje 2 3 2 2 10 2 2" xfId="41432"/>
    <cellStyle name="Porcentaje 2 3 2 2 10 3" xfId="30599"/>
    <cellStyle name="Porcentaje 2 3 2 2 11" xfId="10568"/>
    <cellStyle name="Porcentaje 2 3 2 2 11 2" xfId="31580"/>
    <cellStyle name="Porcentaje 2 3 2 2 12" xfId="11222"/>
    <cellStyle name="Porcentaje 2 3 2 2 12 2" xfId="32234"/>
    <cellStyle name="Porcentaje 2 3 2 2 13" xfId="21401"/>
    <cellStyle name="Porcentaje 2 3 2 2 2" xfId="543"/>
    <cellStyle name="Porcentaje 2 3 2 2 2 10" xfId="10733"/>
    <cellStyle name="Porcentaje 2 3 2 2 2 10 2" xfId="31745"/>
    <cellStyle name="Porcentaje 2 3 2 2 2 11" xfId="11387"/>
    <cellStyle name="Porcentaje 2 3 2 2 2 11 2" xfId="32399"/>
    <cellStyle name="Porcentaje 2 3 2 2 2 12" xfId="21566"/>
    <cellStyle name="Porcentaje 2 3 2 2 2 2" xfId="873"/>
    <cellStyle name="Porcentaje 2 3 2 2 2 2 2" xfId="2224"/>
    <cellStyle name="Porcentaje 2 3 2 2 2 2 2 2" xfId="6823"/>
    <cellStyle name="Porcentaje 2 3 2 2 2 2 2 2 2" xfId="17656"/>
    <cellStyle name="Porcentaje 2 3 2 2 2 2 2 2 2 2" xfId="38668"/>
    <cellStyle name="Porcentaje 2 3 2 2 2 2 2 2 3" xfId="27835"/>
    <cellStyle name="Porcentaje 2 3 2 2 2 2 2 3" xfId="13057"/>
    <cellStyle name="Porcentaje 2 3 2 2 2 2 2 3 2" xfId="34069"/>
    <cellStyle name="Porcentaje 2 3 2 2 2 2 2 4" xfId="23236"/>
    <cellStyle name="Porcentaje 2 3 2 2 2 2 3" xfId="3344"/>
    <cellStyle name="Porcentaje 2 3 2 2 2 2 3 2" xfId="7943"/>
    <cellStyle name="Porcentaje 2 3 2 2 2 2 3 2 2" xfId="18776"/>
    <cellStyle name="Porcentaje 2 3 2 2 2 2 3 2 2 2" xfId="39788"/>
    <cellStyle name="Porcentaje 2 3 2 2 2 2 3 2 3" xfId="28955"/>
    <cellStyle name="Porcentaje 2 3 2 2 2 2 3 3" xfId="14177"/>
    <cellStyle name="Porcentaje 2 3 2 2 2 2 3 3 2" xfId="35189"/>
    <cellStyle name="Porcentaje 2 3 2 2 2 2 3 4" xfId="24356"/>
    <cellStyle name="Porcentaje 2 3 2 2 2 2 4" xfId="4325"/>
    <cellStyle name="Porcentaje 2 3 2 2 2 2 4 2" xfId="8924"/>
    <cellStyle name="Porcentaje 2 3 2 2 2 2 4 2 2" xfId="19757"/>
    <cellStyle name="Porcentaje 2 3 2 2 2 2 4 2 2 2" xfId="40769"/>
    <cellStyle name="Porcentaje 2 3 2 2 2 2 4 2 3" xfId="29936"/>
    <cellStyle name="Porcentaje 2 3 2 2 2 2 4 3" xfId="15158"/>
    <cellStyle name="Porcentaje 2 3 2 2 2 2 4 3 2" xfId="36170"/>
    <cellStyle name="Porcentaje 2 3 2 2 2 2 4 4" xfId="25337"/>
    <cellStyle name="Porcentaje 2 3 2 2 2 2 5" xfId="5480"/>
    <cellStyle name="Porcentaje 2 3 2 2 2 2 5 2" xfId="16313"/>
    <cellStyle name="Porcentaje 2 3 2 2 2 2 5 2 2" xfId="37325"/>
    <cellStyle name="Porcentaje 2 3 2 2 2 2 5 3" xfId="26492"/>
    <cellStyle name="Porcentaje 2 3 2 2 2 2 6" xfId="10079"/>
    <cellStyle name="Porcentaje 2 3 2 2 2 2 6 2" xfId="20912"/>
    <cellStyle name="Porcentaje 2 3 2 2 2 2 6 2 2" xfId="41924"/>
    <cellStyle name="Porcentaje 2 3 2 2 2 2 6 3" xfId="31091"/>
    <cellStyle name="Porcentaje 2 3 2 2 2 2 7" xfId="11060"/>
    <cellStyle name="Porcentaje 2 3 2 2 2 2 7 2" xfId="32072"/>
    <cellStyle name="Porcentaje 2 3 2 2 2 2 8" xfId="11714"/>
    <cellStyle name="Porcentaje 2 3 2 2 2 2 8 2" xfId="32726"/>
    <cellStyle name="Porcentaje 2 3 2 2 2 2 9" xfId="21893"/>
    <cellStyle name="Porcentaje 2 3 2 2 2 3" xfId="1203"/>
    <cellStyle name="Porcentaje 2 3 2 2 2 3 2" xfId="2690"/>
    <cellStyle name="Porcentaje 2 3 2 2 2 3 2 2" xfId="7289"/>
    <cellStyle name="Porcentaje 2 3 2 2 2 3 2 2 2" xfId="18122"/>
    <cellStyle name="Porcentaje 2 3 2 2 2 3 2 2 2 2" xfId="39134"/>
    <cellStyle name="Porcentaje 2 3 2 2 2 3 2 2 3" xfId="28301"/>
    <cellStyle name="Porcentaje 2 3 2 2 2 3 2 3" xfId="13523"/>
    <cellStyle name="Porcentaje 2 3 2 2 2 3 2 3 2" xfId="34535"/>
    <cellStyle name="Porcentaje 2 3 2 2 2 3 2 4" xfId="23702"/>
    <cellStyle name="Porcentaje 2 3 2 2 2 3 3" xfId="3671"/>
    <cellStyle name="Porcentaje 2 3 2 2 2 3 3 2" xfId="8270"/>
    <cellStyle name="Porcentaje 2 3 2 2 2 3 3 2 2" xfId="19103"/>
    <cellStyle name="Porcentaje 2 3 2 2 2 3 3 2 2 2" xfId="40115"/>
    <cellStyle name="Porcentaje 2 3 2 2 2 3 3 2 3" xfId="29282"/>
    <cellStyle name="Porcentaje 2 3 2 2 2 3 3 3" xfId="14504"/>
    <cellStyle name="Porcentaje 2 3 2 2 2 3 3 3 2" xfId="35516"/>
    <cellStyle name="Porcentaje 2 3 2 2 2 3 3 4" xfId="24683"/>
    <cellStyle name="Porcentaje 2 3 2 2 2 3 4" xfId="4826"/>
    <cellStyle name="Porcentaje 2 3 2 2 2 3 4 2" xfId="9425"/>
    <cellStyle name="Porcentaje 2 3 2 2 2 3 4 2 2" xfId="20258"/>
    <cellStyle name="Porcentaje 2 3 2 2 2 3 4 2 2 2" xfId="41270"/>
    <cellStyle name="Porcentaje 2 3 2 2 2 3 4 2 3" xfId="30437"/>
    <cellStyle name="Porcentaje 2 3 2 2 2 3 4 3" xfId="15659"/>
    <cellStyle name="Porcentaje 2 3 2 2 2 3 4 3 2" xfId="36671"/>
    <cellStyle name="Porcentaje 2 3 2 2 2 3 4 4" xfId="25838"/>
    <cellStyle name="Porcentaje 2 3 2 2 2 3 5" xfId="5807"/>
    <cellStyle name="Porcentaje 2 3 2 2 2 3 5 2" xfId="16640"/>
    <cellStyle name="Porcentaje 2 3 2 2 2 3 5 2 2" xfId="37652"/>
    <cellStyle name="Porcentaje 2 3 2 2 2 3 5 3" xfId="26819"/>
    <cellStyle name="Porcentaje 2 3 2 2 2 3 6" xfId="10406"/>
    <cellStyle name="Porcentaje 2 3 2 2 2 3 6 2" xfId="21239"/>
    <cellStyle name="Porcentaje 2 3 2 2 2 3 6 2 2" xfId="42251"/>
    <cellStyle name="Porcentaje 2 3 2 2 2 3 6 3" xfId="31418"/>
    <cellStyle name="Porcentaje 2 3 2 2 2 3 7" xfId="12041"/>
    <cellStyle name="Porcentaje 2 3 2 2 2 3 7 2" xfId="33053"/>
    <cellStyle name="Porcentaje 2 3 2 2 2 3 8" xfId="22220"/>
    <cellStyle name="Porcentaje 2 3 2 2 2 4" xfId="1533"/>
    <cellStyle name="Porcentaje 2 3 2 2 2 4 2" xfId="6134"/>
    <cellStyle name="Porcentaje 2 3 2 2 2 4 2 2" xfId="16967"/>
    <cellStyle name="Porcentaje 2 3 2 2 2 4 2 2 2" xfId="37979"/>
    <cellStyle name="Porcentaje 2 3 2 2 2 4 2 3" xfId="27146"/>
    <cellStyle name="Porcentaje 2 3 2 2 2 4 3" xfId="12368"/>
    <cellStyle name="Porcentaje 2 3 2 2 2 4 3 2" xfId="33380"/>
    <cellStyle name="Porcentaje 2 3 2 2 2 4 4" xfId="22547"/>
    <cellStyle name="Porcentaje 2 3 2 2 2 5" xfId="1897"/>
    <cellStyle name="Porcentaje 2 3 2 2 2 5 2" xfId="6496"/>
    <cellStyle name="Porcentaje 2 3 2 2 2 5 2 2" xfId="17329"/>
    <cellStyle name="Porcentaje 2 3 2 2 2 5 2 2 2" xfId="38341"/>
    <cellStyle name="Porcentaje 2 3 2 2 2 5 2 3" xfId="27508"/>
    <cellStyle name="Porcentaje 2 3 2 2 2 5 3" xfId="12730"/>
    <cellStyle name="Porcentaje 2 3 2 2 2 5 3 2" xfId="33742"/>
    <cellStyle name="Porcentaje 2 3 2 2 2 5 4" xfId="22909"/>
    <cellStyle name="Porcentaje 2 3 2 2 2 6" xfId="3017"/>
    <cellStyle name="Porcentaje 2 3 2 2 2 6 2" xfId="7616"/>
    <cellStyle name="Porcentaje 2 3 2 2 2 6 2 2" xfId="18449"/>
    <cellStyle name="Porcentaje 2 3 2 2 2 6 2 2 2" xfId="39461"/>
    <cellStyle name="Porcentaje 2 3 2 2 2 6 2 3" xfId="28628"/>
    <cellStyle name="Porcentaje 2 3 2 2 2 6 3" xfId="13850"/>
    <cellStyle name="Porcentaje 2 3 2 2 2 6 3 2" xfId="34862"/>
    <cellStyle name="Porcentaje 2 3 2 2 2 6 4" xfId="24029"/>
    <cellStyle name="Porcentaje 2 3 2 2 2 7" xfId="3998"/>
    <cellStyle name="Porcentaje 2 3 2 2 2 7 2" xfId="8597"/>
    <cellStyle name="Porcentaje 2 3 2 2 2 7 2 2" xfId="19430"/>
    <cellStyle name="Porcentaje 2 3 2 2 2 7 2 2 2" xfId="40442"/>
    <cellStyle name="Porcentaje 2 3 2 2 2 7 2 3" xfId="29609"/>
    <cellStyle name="Porcentaje 2 3 2 2 2 7 3" xfId="14831"/>
    <cellStyle name="Porcentaje 2 3 2 2 2 7 3 2" xfId="35843"/>
    <cellStyle name="Porcentaje 2 3 2 2 2 7 4" xfId="25010"/>
    <cellStyle name="Porcentaje 2 3 2 2 2 8" xfId="5153"/>
    <cellStyle name="Porcentaje 2 3 2 2 2 8 2" xfId="15986"/>
    <cellStyle name="Porcentaje 2 3 2 2 2 8 2 2" xfId="36998"/>
    <cellStyle name="Porcentaje 2 3 2 2 2 8 3" xfId="26165"/>
    <cellStyle name="Porcentaje 2 3 2 2 2 9" xfId="9752"/>
    <cellStyle name="Porcentaje 2 3 2 2 2 9 2" xfId="20585"/>
    <cellStyle name="Porcentaje 2 3 2 2 2 9 2 2" xfId="41597"/>
    <cellStyle name="Porcentaje 2 3 2 2 2 9 3" xfId="30764"/>
    <cellStyle name="Porcentaje 2 3 2 2 3" xfId="707"/>
    <cellStyle name="Porcentaje 2 3 2 2 3 2" xfId="2059"/>
    <cellStyle name="Porcentaje 2 3 2 2 3 2 2" xfId="6658"/>
    <cellStyle name="Porcentaje 2 3 2 2 3 2 2 2" xfId="17491"/>
    <cellStyle name="Porcentaje 2 3 2 2 3 2 2 2 2" xfId="38503"/>
    <cellStyle name="Porcentaje 2 3 2 2 3 2 2 3" xfId="27670"/>
    <cellStyle name="Porcentaje 2 3 2 2 3 2 3" xfId="12892"/>
    <cellStyle name="Porcentaje 2 3 2 2 3 2 3 2" xfId="33904"/>
    <cellStyle name="Porcentaje 2 3 2 2 3 2 4" xfId="23071"/>
    <cellStyle name="Porcentaje 2 3 2 2 3 3" xfId="3179"/>
    <cellStyle name="Porcentaje 2 3 2 2 3 3 2" xfId="7778"/>
    <cellStyle name="Porcentaje 2 3 2 2 3 3 2 2" xfId="18611"/>
    <cellStyle name="Porcentaje 2 3 2 2 3 3 2 2 2" xfId="39623"/>
    <cellStyle name="Porcentaje 2 3 2 2 3 3 2 3" xfId="28790"/>
    <cellStyle name="Porcentaje 2 3 2 2 3 3 3" xfId="14012"/>
    <cellStyle name="Porcentaje 2 3 2 2 3 3 3 2" xfId="35024"/>
    <cellStyle name="Porcentaje 2 3 2 2 3 3 4" xfId="24191"/>
    <cellStyle name="Porcentaje 2 3 2 2 3 4" xfId="4160"/>
    <cellStyle name="Porcentaje 2 3 2 2 3 4 2" xfId="8759"/>
    <cellStyle name="Porcentaje 2 3 2 2 3 4 2 2" xfId="19592"/>
    <cellStyle name="Porcentaje 2 3 2 2 3 4 2 2 2" xfId="40604"/>
    <cellStyle name="Porcentaje 2 3 2 2 3 4 2 3" xfId="29771"/>
    <cellStyle name="Porcentaje 2 3 2 2 3 4 3" xfId="14993"/>
    <cellStyle name="Porcentaje 2 3 2 2 3 4 3 2" xfId="36005"/>
    <cellStyle name="Porcentaje 2 3 2 2 3 4 4" xfId="25172"/>
    <cellStyle name="Porcentaje 2 3 2 2 3 5" xfId="5315"/>
    <cellStyle name="Porcentaje 2 3 2 2 3 5 2" xfId="16148"/>
    <cellStyle name="Porcentaje 2 3 2 2 3 5 2 2" xfId="37160"/>
    <cellStyle name="Porcentaje 2 3 2 2 3 5 3" xfId="26327"/>
    <cellStyle name="Porcentaje 2 3 2 2 3 6" xfId="9914"/>
    <cellStyle name="Porcentaje 2 3 2 2 3 6 2" xfId="20747"/>
    <cellStyle name="Porcentaje 2 3 2 2 3 6 2 2" xfId="41759"/>
    <cellStyle name="Porcentaje 2 3 2 2 3 6 3" xfId="30926"/>
    <cellStyle name="Porcentaje 2 3 2 2 3 7" xfId="10895"/>
    <cellStyle name="Porcentaje 2 3 2 2 3 7 2" xfId="31907"/>
    <cellStyle name="Porcentaje 2 3 2 2 3 8" xfId="11549"/>
    <cellStyle name="Porcentaje 2 3 2 2 3 8 2" xfId="32561"/>
    <cellStyle name="Porcentaje 2 3 2 2 3 9" xfId="21728"/>
    <cellStyle name="Porcentaje 2 3 2 2 4" xfId="1037"/>
    <cellStyle name="Porcentaje 2 3 2 2 4 2" xfId="2389"/>
    <cellStyle name="Porcentaje 2 3 2 2 4 2 2" xfId="6988"/>
    <cellStyle name="Porcentaje 2 3 2 2 4 2 2 2" xfId="17821"/>
    <cellStyle name="Porcentaje 2 3 2 2 4 2 2 2 2" xfId="38833"/>
    <cellStyle name="Porcentaje 2 3 2 2 4 2 2 3" xfId="28000"/>
    <cellStyle name="Porcentaje 2 3 2 2 4 2 3" xfId="13222"/>
    <cellStyle name="Porcentaje 2 3 2 2 4 2 3 2" xfId="34234"/>
    <cellStyle name="Porcentaje 2 3 2 2 4 2 4" xfId="23401"/>
    <cellStyle name="Porcentaje 2 3 2 2 4 3" xfId="3506"/>
    <cellStyle name="Porcentaje 2 3 2 2 4 3 2" xfId="8105"/>
    <cellStyle name="Porcentaje 2 3 2 2 4 3 2 2" xfId="18938"/>
    <cellStyle name="Porcentaje 2 3 2 2 4 3 2 2 2" xfId="39950"/>
    <cellStyle name="Porcentaje 2 3 2 2 4 3 2 3" xfId="29117"/>
    <cellStyle name="Porcentaje 2 3 2 2 4 3 3" xfId="14339"/>
    <cellStyle name="Porcentaje 2 3 2 2 4 3 3 2" xfId="35351"/>
    <cellStyle name="Porcentaje 2 3 2 2 4 3 4" xfId="24518"/>
    <cellStyle name="Porcentaje 2 3 2 2 4 4" xfId="4490"/>
    <cellStyle name="Porcentaje 2 3 2 2 4 4 2" xfId="9089"/>
    <cellStyle name="Porcentaje 2 3 2 2 4 4 2 2" xfId="19922"/>
    <cellStyle name="Porcentaje 2 3 2 2 4 4 2 2 2" xfId="40934"/>
    <cellStyle name="Porcentaje 2 3 2 2 4 4 2 3" xfId="30101"/>
    <cellStyle name="Porcentaje 2 3 2 2 4 4 3" xfId="15323"/>
    <cellStyle name="Porcentaje 2 3 2 2 4 4 3 2" xfId="36335"/>
    <cellStyle name="Porcentaje 2 3 2 2 4 4 4" xfId="25502"/>
    <cellStyle name="Porcentaje 2 3 2 2 4 5" xfId="5642"/>
    <cellStyle name="Porcentaje 2 3 2 2 4 5 2" xfId="16475"/>
    <cellStyle name="Porcentaje 2 3 2 2 4 5 2 2" xfId="37487"/>
    <cellStyle name="Porcentaje 2 3 2 2 4 5 3" xfId="26654"/>
    <cellStyle name="Porcentaje 2 3 2 2 4 6" xfId="10241"/>
    <cellStyle name="Porcentaje 2 3 2 2 4 6 2" xfId="21074"/>
    <cellStyle name="Porcentaje 2 3 2 2 4 6 2 2" xfId="42086"/>
    <cellStyle name="Porcentaje 2 3 2 2 4 6 3" xfId="31253"/>
    <cellStyle name="Porcentaje 2 3 2 2 4 7" xfId="11876"/>
    <cellStyle name="Porcentaje 2 3 2 2 4 7 2" xfId="32888"/>
    <cellStyle name="Porcentaje 2 3 2 2 4 8" xfId="22055"/>
    <cellStyle name="Porcentaje 2 3 2 2 5" xfId="1367"/>
    <cellStyle name="Porcentaje 2 3 2 2 5 2" xfId="2557"/>
    <cellStyle name="Porcentaje 2 3 2 2 5 2 2" xfId="7156"/>
    <cellStyle name="Porcentaje 2 3 2 2 5 2 2 2" xfId="17989"/>
    <cellStyle name="Porcentaje 2 3 2 2 5 2 2 2 2" xfId="39001"/>
    <cellStyle name="Porcentaje 2 3 2 2 5 2 2 3" xfId="28168"/>
    <cellStyle name="Porcentaje 2 3 2 2 5 2 3" xfId="13390"/>
    <cellStyle name="Porcentaje 2 3 2 2 5 2 3 2" xfId="34402"/>
    <cellStyle name="Porcentaje 2 3 2 2 5 2 4" xfId="23569"/>
    <cellStyle name="Porcentaje 2 3 2 2 5 3" xfId="4658"/>
    <cellStyle name="Porcentaje 2 3 2 2 5 3 2" xfId="9257"/>
    <cellStyle name="Porcentaje 2 3 2 2 5 3 2 2" xfId="20090"/>
    <cellStyle name="Porcentaje 2 3 2 2 5 3 2 2 2" xfId="41102"/>
    <cellStyle name="Porcentaje 2 3 2 2 5 3 2 3" xfId="30269"/>
    <cellStyle name="Porcentaje 2 3 2 2 5 3 3" xfId="15491"/>
    <cellStyle name="Porcentaje 2 3 2 2 5 3 3 2" xfId="36503"/>
    <cellStyle name="Porcentaje 2 3 2 2 5 3 4" xfId="25670"/>
    <cellStyle name="Porcentaje 2 3 2 2 5 4" xfId="5969"/>
    <cellStyle name="Porcentaje 2 3 2 2 5 4 2" xfId="16802"/>
    <cellStyle name="Porcentaje 2 3 2 2 5 4 2 2" xfId="37814"/>
    <cellStyle name="Porcentaje 2 3 2 2 5 4 3" xfId="26981"/>
    <cellStyle name="Porcentaje 2 3 2 2 5 5" xfId="12203"/>
    <cellStyle name="Porcentaje 2 3 2 2 5 5 2" xfId="33215"/>
    <cellStyle name="Porcentaje 2 3 2 2 5 6" xfId="22382"/>
    <cellStyle name="Porcentaje 2 3 2 2 6" xfId="1727"/>
    <cellStyle name="Porcentaje 2 3 2 2 6 2" xfId="6326"/>
    <cellStyle name="Porcentaje 2 3 2 2 6 2 2" xfId="17159"/>
    <cellStyle name="Porcentaje 2 3 2 2 6 2 2 2" xfId="38171"/>
    <cellStyle name="Porcentaje 2 3 2 2 6 2 3" xfId="27338"/>
    <cellStyle name="Porcentaje 2 3 2 2 6 3" xfId="12560"/>
    <cellStyle name="Porcentaje 2 3 2 2 6 3 2" xfId="33572"/>
    <cellStyle name="Porcentaje 2 3 2 2 6 4" xfId="22739"/>
    <cellStyle name="Porcentaje 2 3 2 2 7" xfId="2852"/>
    <cellStyle name="Porcentaje 2 3 2 2 7 2" xfId="7451"/>
    <cellStyle name="Porcentaje 2 3 2 2 7 2 2" xfId="18284"/>
    <cellStyle name="Porcentaje 2 3 2 2 7 2 2 2" xfId="39296"/>
    <cellStyle name="Porcentaje 2 3 2 2 7 2 3" xfId="28463"/>
    <cellStyle name="Porcentaje 2 3 2 2 7 3" xfId="13685"/>
    <cellStyle name="Porcentaje 2 3 2 2 7 3 2" xfId="34697"/>
    <cellStyle name="Porcentaje 2 3 2 2 7 4" xfId="23864"/>
    <cellStyle name="Porcentaje 2 3 2 2 8" xfId="3833"/>
    <cellStyle name="Porcentaje 2 3 2 2 8 2" xfId="8432"/>
    <cellStyle name="Porcentaje 2 3 2 2 8 2 2" xfId="19265"/>
    <cellStyle name="Porcentaje 2 3 2 2 8 2 2 2" xfId="40277"/>
    <cellStyle name="Porcentaje 2 3 2 2 8 2 3" xfId="29444"/>
    <cellStyle name="Porcentaje 2 3 2 2 8 3" xfId="14666"/>
    <cellStyle name="Porcentaje 2 3 2 2 8 3 2" xfId="35678"/>
    <cellStyle name="Porcentaje 2 3 2 2 8 4" xfId="24845"/>
    <cellStyle name="Porcentaje 2 3 2 2 9" xfId="4988"/>
    <cellStyle name="Porcentaje 2 3 2 2 9 2" xfId="15821"/>
    <cellStyle name="Porcentaje 2 3 2 2 9 2 2" xfId="36833"/>
    <cellStyle name="Porcentaje 2 3 2 2 9 3" xfId="26000"/>
    <cellStyle name="Porcentaje 2 3 2 3" xfId="387"/>
    <cellStyle name="Porcentaje 2 3 2 3 10" xfId="9640"/>
    <cellStyle name="Porcentaje 2 3 2 3 10 2" xfId="20473"/>
    <cellStyle name="Porcentaje 2 3 2 3 10 2 2" xfId="41485"/>
    <cellStyle name="Porcentaje 2 3 2 3 10 3" xfId="30652"/>
    <cellStyle name="Porcentaje 2 3 2 3 11" xfId="10621"/>
    <cellStyle name="Porcentaje 2 3 2 3 11 2" xfId="31633"/>
    <cellStyle name="Porcentaje 2 3 2 3 12" xfId="11275"/>
    <cellStyle name="Porcentaje 2 3 2 3 12 2" xfId="32287"/>
    <cellStyle name="Porcentaje 2 3 2 3 13" xfId="21454"/>
    <cellStyle name="Porcentaje 2 3 2 3 2" xfId="598"/>
    <cellStyle name="Porcentaje 2 3 2 3 2 10" xfId="10786"/>
    <cellStyle name="Porcentaje 2 3 2 3 2 10 2" xfId="31798"/>
    <cellStyle name="Porcentaje 2 3 2 3 2 11" xfId="11440"/>
    <cellStyle name="Porcentaje 2 3 2 3 2 11 2" xfId="32452"/>
    <cellStyle name="Porcentaje 2 3 2 3 2 12" xfId="21619"/>
    <cellStyle name="Porcentaje 2 3 2 3 2 2" xfId="928"/>
    <cellStyle name="Porcentaje 2 3 2 3 2 2 2" xfId="2277"/>
    <cellStyle name="Porcentaje 2 3 2 3 2 2 2 2" xfId="6876"/>
    <cellStyle name="Porcentaje 2 3 2 3 2 2 2 2 2" xfId="17709"/>
    <cellStyle name="Porcentaje 2 3 2 3 2 2 2 2 2 2" xfId="38721"/>
    <cellStyle name="Porcentaje 2 3 2 3 2 2 2 2 3" xfId="27888"/>
    <cellStyle name="Porcentaje 2 3 2 3 2 2 2 3" xfId="13110"/>
    <cellStyle name="Porcentaje 2 3 2 3 2 2 2 3 2" xfId="34122"/>
    <cellStyle name="Porcentaje 2 3 2 3 2 2 2 4" xfId="23289"/>
    <cellStyle name="Porcentaje 2 3 2 3 2 2 3" xfId="3397"/>
    <cellStyle name="Porcentaje 2 3 2 3 2 2 3 2" xfId="7996"/>
    <cellStyle name="Porcentaje 2 3 2 3 2 2 3 2 2" xfId="18829"/>
    <cellStyle name="Porcentaje 2 3 2 3 2 2 3 2 2 2" xfId="39841"/>
    <cellStyle name="Porcentaje 2 3 2 3 2 2 3 2 3" xfId="29008"/>
    <cellStyle name="Porcentaje 2 3 2 3 2 2 3 3" xfId="14230"/>
    <cellStyle name="Porcentaje 2 3 2 3 2 2 3 3 2" xfId="35242"/>
    <cellStyle name="Porcentaje 2 3 2 3 2 2 3 4" xfId="24409"/>
    <cellStyle name="Porcentaje 2 3 2 3 2 2 4" xfId="4378"/>
    <cellStyle name="Porcentaje 2 3 2 3 2 2 4 2" xfId="8977"/>
    <cellStyle name="Porcentaje 2 3 2 3 2 2 4 2 2" xfId="19810"/>
    <cellStyle name="Porcentaje 2 3 2 3 2 2 4 2 2 2" xfId="40822"/>
    <cellStyle name="Porcentaje 2 3 2 3 2 2 4 2 3" xfId="29989"/>
    <cellStyle name="Porcentaje 2 3 2 3 2 2 4 3" xfId="15211"/>
    <cellStyle name="Porcentaje 2 3 2 3 2 2 4 3 2" xfId="36223"/>
    <cellStyle name="Porcentaje 2 3 2 3 2 2 4 4" xfId="25390"/>
    <cellStyle name="Porcentaje 2 3 2 3 2 2 5" xfId="5533"/>
    <cellStyle name="Porcentaje 2 3 2 3 2 2 5 2" xfId="16366"/>
    <cellStyle name="Porcentaje 2 3 2 3 2 2 5 2 2" xfId="37378"/>
    <cellStyle name="Porcentaje 2 3 2 3 2 2 5 3" xfId="26545"/>
    <cellStyle name="Porcentaje 2 3 2 3 2 2 6" xfId="10132"/>
    <cellStyle name="Porcentaje 2 3 2 3 2 2 6 2" xfId="20965"/>
    <cellStyle name="Porcentaje 2 3 2 3 2 2 6 2 2" xfId="41977"/>
    <cellStyle name="Porcentaje 2 3 2 3 2 2 6 3" xfId="31144"/>
    <cellStyle name="Porcentaje 2 3 2 3 2 2 7" xfId="11113"/>
    <cellStyle name="Porcentaje 2 3 2 3 2 2 7 2" xfId="32125"/>
    <cellStyle name="Porcentaje 2 3 2 3 2 2 8" xfId="11767"/>
    <cellStyle name="Porcentaje 2 3 2 3 2 2 8 2" xfId="32779"/>
    <cellStyle name="Porcentaje 2 3 2 3 2 2 9" xfId="21946"/>
    <cellStyle name="Porcentaje 2 3 2 3 2 3" xfId="1258"/>
    <cellStyle name="Porcentaje 2 3 2 3 2 3 2" xfId="2743"/>
    <cellStyle name="Porcentaje 2 3 2 3 2 3 2 2" xfId="7342"/>
    <cellStyle name="Porcentaje 2 3 2 3 2 3 2 2 2" xfId="18175"/>
    <cellStyle name="Porcentaje 2 3 2 3 2 3 2 2 2 2" xfId="39187"/>
    <cellStyle name="Porcentaje 2 3 2 3 2 3 2 2 3" xfId="28354"/>
    <cellStyle name="Porcentaje 2 3 2 3 2 3 2 3" xfId="13576"/>
    <cellStyle name="Porcentaje 2 3 2 3 2 3 2 3 2" xfId="34588"/>
    <cellStyle name="Porcentaje 2 3 2 3 2 3 2 4" xfId="23755"/>
    <cellStyle name="Porcentaje 2 3 2 3 2 3 3" xfId="3724"/>
    <cellStyle name="Porcentaje 2 3 2 3 2 3 3 2" xfId="8323"/>
    <cellStyle name="Porcentaje 2 3 2 3 2 3 3 2 2" xfId="19156"/>
    <cellStyle name="Porcentaje 2 3 2 3 2 3 3 2 2 2" xfId="40168"/>
    <cellStyle name="Porcentaje 2 3 2 3 2 3 3 2 3" xfId="29335"/>
    <cellStyle name="Porcentaje 2 3 2 3 2 3 3 3" xfId="14557"/>
    <cellStyle name="Porcentaje 2 3 2 3 2 3 3 3 2" xfId="35569"/>
    <cellStyle name="Porcentaje 2 3 2 3 2 3 3 4" xfId="24736"/>
    <cellStyle name="Porcentaje 2 3 2 3 2 3 4" xfId="4879"/>
    <cellStyle name="Porcentaje 2 3 2 3 2 3 4 2" xfId="9478"/>
    <cellStyle name="Porcentaje 2 3 2 3 2 3 4 2 2" xfId="20311"/>
    <cellStyle name="Porcentaje 2 3 2 3 2 3 4 2 2 2" xfId="41323"/>
    <cellStyle name="Porcentaje 2 3 2 3 2 3 4 2 3" xfId="30490"/>
    <cellStyle name="Porcentaje 2 3 2 3 2 3 4 3" xfId="15712"/>
    <cellStyle name="Porcentaje 2 3 2 3 2 3 4 3 2" xfId="36724"/>
    <cellStyle name="Porcentaje 2 3 2 3 2 3 4 4" xfId="25891"/>
    <cellStyle name="Porcentaje 2 3 2 3 2 3 5" xfId="5860"/>
    <cellStyle name="Porcentaje 2 3 2 3 2 3 5 2" xfId="16693"/>
    <cellStyle name="Porcentaje 2 3 2 3 2 3 5 2 2" xfId="37705"/>
    <cellStyle name="Porcentaje 2 3 2 3 2 3 5 3" xfId="26872"/>
    <cellStyle name="Porcentaje 2 3 2 3 2 3 6" xfId="10459"/>
    <cellStyle name="Porcentaje 2 3 2 3 2 3 6 2" xfId="21292"/>
    <cellStyle name="Porcentaje 2 3 2 3 2 3 6 2 2" xfId="42304"/>
    <cellStyle name="Porcentaje 2 3 2 3 2 3 6 3" xfId="31471"/>
    <cellStyle name="Porcentaje 2 3 2 3 2 3 7" xfId="12094"/>
    <cellStyle name="Porcentaje 2 3 2 3 2 3 7 2" xfId="33106"/>
    <cellStyle name="Porcentaje 2 3 2 3 2 3 8" xfId="22273"/>
    <cellStyle name="Porcentaje 2 3 2 3 2 4" xfId="1588"/>
    <cellStyle name="Porcentaje 2 3 2 3 2 4 2" xfId="6187"/>
    <cellStyle name="Porcentaje 2 3 2 3 2 4 2 2" xfId="17020"/>
    <cellStyle name="Porcentaje 2 3 2 3 2 4 2 2 2" xfId="38032"/>
    <cellStyle name="Porcentaje 2 3 2 3 2 4 2 3" xfId="27199"/>
    <cellStyle name="Porcentaje 2 3 2 3 2 4 3" xfId="12421"/>
    <cellStyle name="Porcentaje 2 3 2 3 2 4 3 2" xfId="33433"/>
    <cellStyle name="Porcentaje 2 3 2 3 2 4 4" xfId="22600"/>
    <cellStyle name="Porcentaje 2 3 2 3 2 5" xfId="1950"/>
    <cellStyle name="Porcentaje 2 3 2 3 2 5 2" xfId="6549"/>
    <cellStyle name="Porcentaje 2 3 2 3 2 5 2 2" xfId="17382"/>
    <cellStyle name="Porcentaje 2 3 2 3 2 5 2 2 2" xfId="38394"/>
    <cellStyle name="Porcentaje 2 3 2 3 2 5 2 3" xfId="27561"/>
    <cellStyle name="Porcentaje 2 3 2 3 2 5 3" xfId="12783"/>
    <cellStyle name="Porcentaje 2 3 2 3 2 5 3 2" xfId="33795"/>
    <cellStyle name="Porcentaje 2 3 2 3 2 5 4" xfId="22962"/>
    <cellStyle name="Porcentaje 2 3 2 3 2 6" xfId="3070"/>
    <cellStyle name="Porcentaje 2 3 2 3 2 6 2" xfId="7669"/>
    <cellStyle name="Porcentaje 2 3 2 3 2 6 2 2" xfId="18502"/>
    <cellStyle name="Porcentaje 2 3 2 3 2 6 2 2 2" xfId="39514"/>
    <cellStyle name="Porcentaje 2 3 2 3 2 6 2 3" xfId="28681"/>
    <cellStyle name="Porcentaje 2 3 2 3 2 6 3" xfId="13903"/>
    <cellStyle name="Porcentaje 2 3 2 3 2 6 3 2" xfId="34915"/>
    <cellStyle name="Porcentaje 2 3 2 3 2 6 4" xfId="24082"/>
    <cellStyle name="Porcentaje 2 3 2 3 2 7" xfId="4051"/>
    <cellStyle name="Porcentaje 2 3 2 3 2 7 2" xfId="8650"/>
    <cellStyle name="Porcentaje 2 3 2 3 2 7 2 2" xfId="19483"/>
    <cellStyle name="Porcentaje 2 3 2 3 2 7 2 2 2" xfId="40495"/>
    <cellStyle name="Porcentaje 2 3 2 3 2 7 2 3" xfId="29662"/>
    <cellStyle name="Porcentaje 2 3 2 3 2 7 3" xfId="14884"/>
    <cellStyle name="Porcentaje 2 3 2 3 2 7 3 2" xfId="35896"/>
    <cellStyle name="Porcentaje 2 3 2 3 2 7 4" xfId="25063"/>
    <cellStyle name="Porcentaje 2 3 2 3 2 8" xfId="5206"/>
    <cellStyle name="Porcentaje 2 3 2 3 2 8 2" xfId="16039"/>
    <cellStyle name="Porcentaje 2 3 2 3 2 8 2 2" xfId="37051"/>
    <cellStyle name="Porcentaje 2 3 2 3 2 8 3" xfId="26218"/>
    <cellStyle name="Porcentaje 2 3 2 3 2 9" xfId="9805"/>
    <cellStyle name="Porcentaje 2 3 2 3 2 9 2" xfId="20638"/>
    <cellStyle name="Porcentaje 2 3 2 3 2 9 2 2" xfId="41650"/>
    <cellStyle name="Porcentaje 2 3 2 3 2 9 3" xfId="30817"/>
    <cellStyle name="Porcentaje 2 3 2 3 3" xfId="761"/>
    <cellStyle name="Porcentaje 2 3 2 3 3 2" xfId="2112"/>
    <cellStyle name="Porcentaje 2 3 2 3 3 2 2" xfId="6711"/>
    <cellStyle name="Porcentaje 2 3 2 3 3 2 2 2" xfId="17544"/>
    <cellStyle name="Porcentaje 2 3 2 3 3 2 2 2 2" xfId="38556"/>
    <cellStyle name="Porcentaje 2 3 2 3 3 2 2 3" xfId="27723"/>
    <cellStyle name="Porcentaje 2 3 2 3 3 2 3" xfId="12945"/>
    <cellStyle name="Porcentaje 2 3 2 3 3 2 3 2" xfId="33957"/>
    <cellStyle name="Porcentaje 2 3 2 3 3 2 4" xfId="23124"/>
    <cellStyle name="Porcentaje 2 3 2 3 3 3" xfId="3232"/>
    <cellStyle name="Porcentaje 2 3 2 3 3 3 2" xfId="7831"/>
    <cellStyle name="Porcentaje 2 3 2 3 3 3 2 2" xfId="18664"/>
    <cellStyle name="Porcentaje 2 3 2 3 3 3 2 2 2" xfId="39676"/>
    <cellStyle name="Porcentaje 2 3 2 3 3 3 2 3" xfId="28843"/>
    <cellStyle name="Porcentaje 2 3 2 3 3 3 3" xfId="14065"/>
    <cellStyle name="Porcentaje 2 3 2 3 3 3 3 2" xfId="35077"/>
    <cellStyle name="Porcentaje 2 3 2 3 3 3 4" xfId="24244"/>
    <cellStyle name="Porcentaje 2 3 2 3 3 4" xfId="4213"/>
    <cellStyle name="Porcentaje 2 3 2 3 3 4 2" xfId="8812"/>
    <cellStyle name="Porcentaje 2 3 2 3 3 4 2 2" xfId="19645"/>
    <cellStyle name="Porcentaje 2 3 2 3 3 4 2 2 2" xfId="40657"/>
    <cellStyle name="Porcentaje 2 3 2 3 3 4 2 3" xfId="29824"/>
    <cellStyle name="Porcentaje 2 3 2 3 3 4 3" xfId="15046"/>
    <cellStyle name="Porcentaje 2 3 2 3 3 4 3 2" xfId="36058"/>
    <cellStyle name="Porcentaje 2 3 2 3 3 4 4" xfId="25225"/>
    <cellStyle name="Porcentaje 2 3 2 3 3 5" xfId="5368"/>
    <cellStyle name="Porcentaje 2 3 2 3 3 5 2" xfId="16201"/>
    <cellStyle name="Porcentaje 2 3 2 3 3 5 2 2" xfId="37213"/>
    <cellStyle name="Porcentaje 2 3 2 3 3 5 3" xfId="26380"/>
    <cellStyle name="Porcentaje 2 3 2 3 3 6" xfId="9967"/>
    <cellStyle name="Porcentaje 2 3 2 3 3 6 2" xfId="20800"/>
    <cellStyle name="Porcentaje 2 3 2 3 3 6 2 2" xfId="41812"/>
    <cellStyle name="Porcentaje 2 3 2 3 3 6 3" xfId="30979"/>
    <cellStyle name="Porcentaje 2 3 2 3 3 7" xfId="10948"/>
    <cellStyle name="Porcentaje 2 3 2 3 3 7 2" xfId="31960"/>
    <cellStyle name="Porcentaje 2 3 2 3 3 8" xfId="11602"/>
    <cellStyle name="Porcentaje 2 3 2 3 3 8 2" xfId="32614"/>
    <cellStyle name="Porcentaje 2 3 2 3 3 9" xfId="21781"/>
    <cellStyle name="Porcentaje 2 3 2 3 4" xfId="1091"/>
    <cellStyle name="Porcentaje 2 3 2 3 4 2" xfId="2442"/>
    <cellStyle name="Porcentaje 2 3 2 3 4 2 2" xfId="7041"/>
    <cellStyle name="Porcentaje 2 3 2 3 4 2 2 2" xfId="17874"/>
    <cellStyle name="Porcentaje 2 3 2 3 4 2 2 2 2" xfId="38886"/>
    <cellStyle name="Porcentaje 2 3 2 3 4 2 2 3" xfId="28053"/>
    <cellStyle name="Porcentaje 2 3 2 3 4 2 3" xfId="13275"/>
    <cellStyle name="Porcentaje 2 3 2 3 4 2 3 2" xfId="34287"/>
    <cellStyle name="Porcentaje 2 3 2 3 4 2 4" xfId="23454"/>
    <cellStyle name="Porcentaje 2 3 2 3 4 3" xfId="3559"/>
    <cellStyle name="Porcentaje 2 3 2 3 4 3 2" xfId="8158"/>
    <cellStyle name="Porcentaje 2 3 2 3 4 3 2 2" xfId="18991"/>
    <cellStyle name="Porcentaje 2 3 2 3 4 3 2 2 2" xfId="40003"/>
    <cellStyle name="Porcentaje 2 3 2 3 4 3 2 3" xfId="29170"/>
    <cellStyle name="Porcentaje 2 3 2 3 4 3 3" xfId="14392"/>
    <cellStyle name="Porcentaje 2 3 2 3 4 3 3 2" xfId="35404"/>
    <cellStyle name="Porcentaje 2 3 2 3 4 3 4" xfId="24571"/>
    <cellStyle name="Porcentaje 2 3 2 3 4 4" xfId="4543"/>
    <cellStyle name="Porcentaje 2 3 2 3 4 4 2" xfId="9142"/>
    <cellStyle name="Porcentaje 2 3 2 3 4 4 2 2" xfId="19975"/>
    <cellStyle name="Porcentaje 2 3 2 3 4 4 2 2 2" xfId="40987"/>
    <cellStyle name="Porcentaje 2 3 2 3 4 4 2 3" xfId="30154"/>
    <cellStyle name="Porcentaje 2 3 2 3 4 4 3" xfId="15376"/>
    <cellStyle name="Porcentaje 2 3 2 3 4 4 3 2" xfId="36388"/>
    <cellStyle name="Porcentaje 2 3 2 3 4 4 4" xfId="25555"/>
    <cellStyle name="Porcentaje 2 3 2 3 4 5" xfId="5695"/>
    <cellStyle name="Porcentaje 2 3 2 3 4 5 2" xfId="16528"/>
    <cellStyle name="Porcentaje 2 3 2 3 4 5 2 2" xfId="37540"/>
    <cellStyle name="Porcentaje 2 3 2 3 4 5 3" xfId="26707"/>
    <cellStyle name="Porcentaje 2 3 2 3 4 6" xfId="10294"/>
    <cellStyle name="Porcentaje 2 3 2 3 4 6 2" xfId="21127"/>
    <cellStyle name="Porcentaje 2 3 2 3 4 6 2 2" xfId="42139"/>
    <cellStyle name="Porcentaje 2 3 2 3 4 6 3" xfId="31306"/>
    <cellStyle name="Porcentaje 2 3 2 3 4 7" xfId="11929"/>
    <cellStyle name="Porcentaje 2 3 2 3 4 7 2" xfId="32941"/>
    <cellStyle name="Porcentaje 2 3 2 3 4 8" xfId="22108"/>
    <cellStyle name="Porcentaje 2 3 2 3 5" xfId="1421"/>
    <cellStyle name="Porcentaje 2 3 2 3 5 2" xfId="2610"/>
    <cellStyle name="Porcentaje 2 3 2 3 5 2 2" xfId="7209"/>
    <cellStyle name="Porcentaje 2 3 2 3 5 2 2 2" xfId="18042"/>
    <cellStyle name="Porcentaje 2 3 2 3 5 2 2 2 2" xfId="39054"/>
    <cellStyle name="Porcentaje 2 3 2 3 5 2 2 3" xfId="28221"/>
    <cellStyle name="Porcentaje 2 3 2 3 5 2 3" xfId="13443"/>
    <cellStyle name="Porcentaje 2 3 2 3 5 2 3 2" xfId="34455"/>
    <cellStyle name="Porcentaje 2 3 2 3 5 2 4" xfId="23622"/>
    <cellStyle name="Porcentaje 2 3 2 3 5 3" xfId="4711"/>
    <cellStyle name="Porcentaje 2 3 2 3 5 3 2" xfId="9310"/>
    <cellStyle name="Porcentaje 2 3 2 3 5 3 2 2" xfId="20143"/>
    <cellStyle name="Porcentaje 2 3 2 3 5 3 2 2 2" xfId="41155"/>
    <cellStyle name="Porcentaje 2 3 2 3 5 3 2 3" xfId="30322"/>
    <cellStyle name="Porcentaje 2 3 2 3 5 3 3" xfId="15544"/>
    <cellStyle name="Porcentaje 2 3 2 3 5 3 3 2" xfId="36556"/>
    <cellStyle name="Porcentaje 2 3 2 3 5 3 4" xfId="25723"/>
    <cellStyle name="Porcentaje 2 3 2 3 5 4" xfId="6022"/>
    <cellStyle name="Porcentaje 2 3 2 3 5 4 2" xfId="16855"/>
    <cellStyle name="Porcentaje 2 3 2 3 5 4 2 2" xfId="37867"/>
    <cellStyle name="Porcentaje 2 3 2 3 5 4 3" xfId="27034"/>
    <cellStyle name="Porcentaje 2 3 2 3 5 5" xfId="12256"/>
    <cellStyle name="Porcentaje 2 3 2 3 5 5 2" xfId="33268"/>
    <cellStyle name="Porcentaje 2 3 2 3 5 6" xfId="22435"/>
    <cellStyle name="Porcentaje 2 3 2 3 6" xfId="1780"/>
    <cellStyle name="Porcentaje 2 3 2 3 6 2" xfId="6379"/>
    <cellStyle name="Porcentaje 2 3 2 3 6 2 2" xfId="17212"/>
    <cellStyle name="Porcentaje 2 3 2 3 6 2 2 2" xfId="38224"/>
    <cellStyle name="Porcentaje 2 3 2 3 6 2 3" xfId="27391"/>
    <cellStyle name="Porcentaje 2 3 2 3 6 3" xfId="12613"/>
    <cellStyle name="Porcentaje 2 3 2 3 6 3 2" xfId="33625"/>
    <cellStyle name="Porcentaje 2 3 2 3 6 4" xfId="22792"/>
    <cellStyle name="Porcentaje 2 3 2 3 7" xfId="2905"/>
    <cellStyle name="Porcentaje 2 3 2 3 7 2" xfId="7504"/>
    <cellStyle name="Porcentaje 2 3 2 3 7 2 2" xfId="18337"/>
    <cellStyle name="Porcentaje 2 3 2 3 7 2 2 2" xfId="39349"/>
    <cellStyle name="Porcentaje 2 3 2 3 7 2 3" xfId="28516"/>
    <cellStyle name="Porcentaje 2 3 2 3 7 3" xfId="13738"/>
    <cellStyle name="Porcentaje 2 3 2 3 7 3 2" xfId="34750"/>
    <cellStyle name="Porcentaje 2 3 2 3 7 4" xfId="23917"/>
    <cellStyle name="Porcentaje 2 3 2 3 8" xfId="3886"/>
    <cellStyle name="Porcentaje 2 3 2 3 8 2" xfId="8485"/>
    <cellStyle name="Porcentaje 2 3 2 3 8 2 2" xfId="19318"/>
    <cellStyle name="Porcentaje 2 3 2 3 8 2 2 2" xfId="40330"/>
    <cellStyle name="Porcentaje 2 3 2 3 8 2 3" xfId="29497"/>
    <cellStyle name="Porcentaje 2 3 2 3 8 3" xfId="14719"/>
    <cellStyle name="Porcentaje 2 3 2 3 8 3 2" xfId="35731"/>
    <cellStyle name="Porcentaje 2 3 2 3 8 4" xfId="24898"/>
    <cellStyle name="Porcentaje 2 3 2 3 9" xfId="5041"/>
    <cellStyle name="Porcentaje 2 3 2 3 9 2" xfId="15874"/>
    <cellStyle name="Porcentaje 2 3 2 3 9 2 2" xfId="36886"/>
    <cellStyle name="Porcentaje 2 3 2 3 9 3" xfId="26053"/>
    <cellStyle name="Porcentaje 2 3 2 4" xfId="487"/>
    <cellStyle name="Porcentaje 2 3 2 4 10" xfId="10677"/>
    <cellStyle name="Porcentaje 2 3 2 4 10 2" xfId="31689"/>
    <cellStyle name="Porcentaje 2 3 2 4 11" xfId="11331"/>
    <cellStyle name="Porcentaje 2 3 2 4 11 2" xfId="32343"/>
    <cellStyle name="Porcentaje 2 3 2 4 12" xfId="21510"/>
    <cellStyle name="Porcentaje 2 3 2 4 2" xfId="817"/>
    <cellStyle name="Porcentaje 2 3 2 4 2 2" xfId="2168"/>
    <cellStyle name="Porcentaje 2 3 2 4 2 2 2" xfId="6767"/>
    <cellStyle name="Porcentaje 2 3 2 4 2 2 2 2" xfId="17600"/>
    <cellStyle name="Porcentaje 2 3 2 4 2 2 2 2 2" xfId="38612"/>
    <cellStyle name="Porcentaje 2 3 2 4 2 2 2 3" xfId="27779"/>
    <cellStyle name="Porcentaje 2 3 2 4 2 2 3" xfId="13001"/>
    <cellStyle name="Porcentaje 2 3 2 4 2 2 3 2" xfId="34013"/>
    <cellStyle name="Porcentaje 2 3 2 4 2 2 4" xfId="23180"/>
    <cellStyle name="Porcentaje 2 3 2 4 2 3" xfId="3288"/>
    <cellStyle name="Porcentaje 2 3 2 4 2 3 2" xfId="7887"/>
    <cellStyle name="Porcentaje 2 3 2 4 2 3 2 2" xfId="18720"/>
    <cellStyle name="Porcentaje 2 3 2 4 2 3 2 2 2" xfId="39732"/>
    <cellStyle name="Porcentaje 2 3 2 4 2 3 2 3" xfId="28899"/>
    <cellStyle name="Porcentaje 2 3 2 4 2 3 3" xfId="14121"/>
    <cellStyle name="Porcentaje 2 3 2 4 2 3 3 2" xfId="35133"/>
    <cellStyle name="Porcentaje 2 3 2 4 2 3 4" xfId="24300"/>
    <cellStyle name="Porcentaje 2 3 2 4 2 4" xfId="4269"/>
    <cellStyle name="Porcentaje 2 3 2 4 2 4 2" xfId="8868"/>
    <cellStyle name="Porcentaje 2 3 2 4 2 4 2 2" xfId="19701"/>
    <cellStyle name="Porcentaje 2 3 2 4 2 4 2 2 2" xfId="40713"/>
    <cellStyle name="Porcentaje 2 3 2 4 2 4 2 3" xfId="29880"/>
    <cellStyle name="Porcentaje 2 3 2 4 2 4 3" xfId="15102"/>
    <cellStyle name="Porcentaje 2 3 2 4 2 4 3 2" xfId="36114"/>
    <cellStyle name="Porcentaje 2 3 2 4 2 4 4" xfId="25281"/>
    <cellStyle name="Porcentaje 2 3 2 4 2 5" xfId="5424"/>
    <cellStyle name="Porcentaje 2 3 2 4 2 5 2" xfId="16257"/>
    <cellStyle name="Porcentaje 2 3 2 4 2 5 2 2" xfId="37269"/>
    <cellStyle name="Porcentaje 2 3 2 4 2 5 3" xfId="26436"/>
    <cellStyle name="Porcentaje 2 3 2 4 2 6" xfId="10023"/>
    <cellStyle name="Porcentaje 2 3 2 4 2 6 2" xfId="20856"/>
    <cellStyle name="Porcentaje 2 3 2 4 2 6 2 2" xfId="41868"/>
    <cellStyle name="Porcentaje 2 3 2 4 2 6 3" xfId="31035"/>
    <cellStyle name="Porcentaje 2 3 2 4 2 7" xfId="11004"/>
    <cellStyle name="Porcentaje 2 3 2 4 2 7 2" xfId="32016"/>
    <cellStyle name="Porcentaje 2 3 2 4 2 8" xfId="11658"/>
    <cellStyle name="Porcentaje 2 3 2 4 2 8 2" xfId="32670"/>
    <cellStyle name="Porcentaje 2 3 2 4 2 9" xfId="21837"/>
    <cellStyle name="Porcentaje 2 3 2 4 3" xfId="1147"/>
    <cellStyle name="Porcentaje 2 3 2 4 3 2" xfId="1631"/>
    <cellStyle name="Porcentaje 2 3 2 4 3 2 2" xfId="6230"/>
    <cellStyle name="Porcentaje 2 3 2 4 3 2 2 2" xfId="17063"/>
    <cellStyle name="Porcentaje 2 3 2 4 3 2 2 2 2" xfId="38075"/>
    <cellStyle name="Porcentaje 2 3 2 4 3 2 2 3" xfId="27242"/>
    <cellStyle name="Porcentaje 2 3 2 4 3 2 3" xfId="12464"/>
    <cellStyle name="Porcentaje 2 3 2 4 3 2 3 2" xfId="33476"/>
    <cellStyle name="Porcentaje 2 3 2 4 3 2 4" xfId="22643"/>
    <cellStyle name="Porcentaje 2 3 2 4 3 3" xfId="3615"/>
    <cellStyle name="Porcentaje 2 3 2 4 3 3 2" xfId="8214"/>
    <cellStyle name="Porcentaje 2 3 2 4 3 3 2 2" xfId="19047"/>
    <cellStyle name="Porcentaje 2 3 2 4 3 3 2 2 2" xfId="40059"/>
    <cellStyle name="Porcentaje 2 3 2 4 3 3 2 3" xfId="29226"/>
    <cellStyle name="Porcentaje 2 3 2 4 3 3 3" xfId="14448"/>
    <cellStyle name="Porcentaje 2 3 2 4 3 3 3 2" xfId="35460"/>
    <cellStyle name="Porcentaje 2 3 2 4 3 3 4" xfId="24627"/>
    <cellStyle name="Porcentaje 2 3 2 4 3 4" xfId="4770"/>
    <cellStyle name="Porcentaje 2 3 2 4 3 4 2" xfId="9369"/>
    <cellStyle name="Porcentaje 2 3 2 4 3 4 2 2" xfId="20202"/>
    <cellStyle name="Porcentaje 2 3 2 4 3 4 2 2 2" xfId="41214"/>
    <cellStyle name="Porcentaje 2 3 2 4 3 4 2 3" xfId="30381"/>
    <cellStyle name="Porcentaje 2 3 2 4 3 4 3" xfId="15603"/>
    <cellStyle name="Porcentaje 2 3 2 4 3 4 3 2" xfId="36615"/>
    <cellStyle name="Porcentaje 2 3 2 4 3 4 4" xfId="25782"/>
    <cellStyle name="Porcentaje 2 3 2 4 3 5" xfId="5751"/>
    <cellStyle name="Porcentaje 2 3 2 4 3 5 2" xfId="16584"/>
    <cellStyle name="Porcentaje 2 3 2 4 3 5 2 2" xfId="37596"/>
    <cellStyle name="Porcentaje 2 3 2 4 3 5 3" xfId="26763"/>
    <cellStyle name="Porcentaje 2 3 2 4 3 6" xfId="10350"/>
    <cellStyle name="Porcentaje 2 3 2 4 3 6 2" xfId="21183"/>
    <cellStyle name="Porcentaje 2 3 2 4 3 6 2 2" xfId="42195"/>
    <cellStyle name="Porcentaje 2 3 2 4 3 6 3" xfId="31362"/>
    <cellStyle name="Porcentaje 2 3 2 4 3 7" xfId="11985"/>
    <cellStyle name="Porcentaje 2 3 2 4 3 7 2" xfId="32997"/>
    <cellStyle name="Porcentaje 2 3 2 4 3 8" xfId="22164"/>
    <cellStyle name="Porcentaje 2 3 2 4 4" xfId="1477"/>
    <cellStyle name="Porcentaje 2 3 2 4 4 2" xfId="6078"/>
    <cellStyle name="Porcentaje 2 3 2 4 4 2 2" xfId="16911"/>
    <cellStyle name="Porcentaje 2 3 2 4 4 2 2 2" xfId="37923"/>
    <cellStyle name="Porcentaje 2 3 2 4 4 2 3" xfId="27090"/>
    <cellStyle name="Porcentaje 2 3 2 4 4 3" xfId="12312"/>
    <cellStyle name="Porcentaje 2 3 2 4 4 3 2" xfId="33324"/>
    <cellStyle name="Porcentaje 2 3 2 4 4 4" xfId="22491"/>
    <cellStyle name="Porcentaje 2 3 2 4 5" xfId="1841"/>
    <cellStyle name="Porcentaje 2 3 2 4 5 2" xfId="6440"/>
    <cellStyle name="Porcentaje 2 3 2 4 5 2 2" xfId="17273"/>
    <cellStyle name="Porcentaje 2 3 2 4 5 2 2 2" xfId="38285"/>
    <cellStyle name="Porcentaje 2 3 2 4 5 2 3" xfId="27452"/>
    <cellStyle name="Porcentaje 2 3 2 4 5 3" xfId="12674"/>
    <cellStyle name="Porcentaje 2 3 2 4 5 3 2" xfId="33686"/>
    <cellStyle name="Porcentaje 2 3 2 4 5 4" xfId="22853"/>
    <cellStyle name="Porcentaje 2 3 2 4 6" xfId="2961"/>
    <cellStyle name="Porcentaje 2 3 2 4 6 2" xfId="7560"/>
    <cellStyle name="Porcentaje 2 3 2 4 6 2 2" xfId="18393"/>
    <cellStyle name="Porcentaje 2 3 2 4 6 2 2 2" xfId="39405"/>
    <cellStyle name="Porcentaje 2 3 2 4 6 2 3" xfId="28572"/>
    <cellStyle name="Porcentaje 2 3 2 4 6 3" xfId="13794"/>
    <cellStyle name="Porcentaje 2 3 2 4 6 3 2" xfId="34806"/>
    <cellStyle name="Porcentaje 2 3 2 4 6 4" xfId="23973"/>
    <cellStyle name="Porcentaje 2 3 2 4 7" xfId="3942"/>
    <cellStyle name="Porcentaje 2 3 2 4 7 2" xfId="8541"/>
    <cellStyle name="Porcentaje 2 3 2 4 7 2 2" xfId="19374"/>
    <cellStyle name="Porcentaje 2 3 2 4 7 2 2 2" xfId="40386"/>
    <cellStyle name="Porcentaje 2 3 2 4 7 2 3" xfId="29553"/>
    <cellStyle name="Porcentaje 2 3 2 4 7 3" xfId="14775"/>
    <cellStyle name="Porcentaje 2 3 2 4 7 3 2" xfId="35787"/>
    <cellStyle name="Porcentaje 2 3 2 4 7 4" xfId="24954"/>
    <cellStyle name="Porcentaje 2 3 2 4 8" xfId="5097"/>
    <cellStyle name="Porcentaje 2 3 2 4 8 2" xfId="15930"/>
    <cellStyle name="Porcentaje 2 3 2 4 8 2 2" xfId="36942"/>
    <cellStyle name="Porcentaje 2 3 2 4 8 3" xfId="26109"/>
    <cellStyle name="Porcentaje 2 3 2 4 9" xfId="9696"/>
    <cellStyle name="Porcentaje 2 3 2 4 9 2" xfId="20529"/>
    <cellStyle name="Porcentaje 2 3 2 4 9 2 2" xfId="41541"/>
    <cellStyle name="Porcentaje 2 3 2 4 9 3" xfId="30708"/>
    <cellStyle name="Porcentaje 2 3 2 5" xfId="651"/>
    <cellStyle name="Porcentaje 2 3 2 5 2" xfId="2003"/>
    <cellStyle name="Porcentaje 2 3 2 5 2 2" xfId="6602"/>
    <cellStyle name="Porcentaje 2 3 2 5 2 2 2" xfId="17435"/>
    <cellStyle name="Porcentaje 2 3 2 5 2 2 2 2" xfId="38447"/>
    <cellStyle name="Porcentaje 2 3 2 5 2 2 3" xfId="27614"/>
    <cellStyle name="Porcentaje 2 3 2 5 2 3" xfId="12836"/>
    <cellStyle name="Porcentaje 2 3 2 5 2 3 2" xfId="33848"/>
    <cellStyle name="Porcentaje 2 3 2 5 2 4" xfId="23015"/>
    <cellStyle name="Porcentaje 2 3 2 5 3" xfId="3123"/>
    <cellStyle name="Porcentaje 2 3 2 5 3 2" xfId="7722"/>
    <cellStyle name="Porcentaje 2 3 2 5 3 2 2" xfId="18555"/>
    <cellStyle name="Porcentaje 2 3 2 5 3 2 2 2" xfId="39567"/>
    <cellStyle name="Porcentaje 2 3 2 5 3 2 3" xfId="28734"/>
    <cellStyle name="Porcentaje 2 3 2 5 3 3" xfId="13956"/>
    <cellStyle name="Porcentaje 2 3 2 5 3 3 2" xfId="34968"/>
    <cellStyle name="Porcentaje 2 3 2 5 3 4" xfId="24135"/>
    <cellStyle name="Porcentaje 2 3 2 5 4" xfId="4104"/>
    <cellStyle name="Porcentaje 2 3 2 5 4 2" xfId="8703"/>
    <cellStyle name="Porcentaje 2 3 2 5 4 2 2" xfId="19536"/>
    <cellStyle name="Porcentaje 2 3 2 5 4 2 2 2" xfId="40548"/>
    <cellStyle name="Porcentaje 2 3 2 5 4 2 3" xfId="29715"/>
    <cellStyle name="Porcentaje 2 3 2 5 4 3" xfId="14937"/>
    <cellStyle name="Porcentaje 2 3 2 5 4 3 2" xfId="35949"/>
    <cellStyle name="Porcentaje 2 3 2 5 4 4" xfId="25116"/>
    <cellStyle name="Porcentaje 2 3 2 5 5" xfId="5259"/>
    <cellStyle name="Porcentaje 2 3 2 5 5 2" xfId="16092"/>
    <cellStyle name="Porcentaje 2 3 2 5 5 2 2" xfId="37104"/>
    <cellStyle name="Porcentaje 2 3 2 5 5 3" xfId="26271"/>
    <cellStyle name="Porcentaje 2 3 2 5 6" xfId="9858"/>
    <cellStyle name="Porcentaje 2 3 2 5 6 2" xfId="20691"/>
    <cellStyle name="Porcentaje 2 3 2 5 6 2 2" xfId="41703"/>
    <cellStyle name="Porcentaje 2 3 2 5 6 3" xfId="30870"/>
    <cellStyle name="Porcentaje 2 3 2 5 7" xfId="10839"/>
    <cellStyle name="Porcentaje 2 3 2 5 7 2" xfId="31851"/>
    <cellStyle name="Porcentaje 2 3 2 5 8" xfId="11493"/>
    <cellStyle name="Porcentaje 2 3 2 5 8 2" xfId="32505"/>
    <cellStyle name="Porcentaje 2 3 2 5 9" xfId="21672"/>
    <cellStyle name="Porcentaje 2 3 2 6" xfId="981"/>
    <cellStyle name="Porcentaje 2 3 2 6 2" xfId="2333"/>
    <cellStyle name="Porcentaje 2 3 2 6 2 2" xfId="6932"/>
    <cellStyle name="Porcentaje 2 3 2 6 2 2 2" xfId="17765"/>
    <cellStyle name="Porcentaje 2 3 2 6 2 2 2 2" xfId="38777"/>
    <cellStyle name="Porcentaje 2 3 2 6 2 2 3" xfId="27944"/>
    <cellStyle name="Porcentaje 2 3 2 6 2 3" xfId="13166"/>
    <cellStyle name="Porcentaje 2 3 2 6 2 3 2" xfId="34178"/>
    <cellStyle name="Porcentaje 2 3 2 6 2 4" xfId="23345"/>
    <cellStyle name="Porcentaje 2 3 2 6 3" xfId="3450"/>
    <cellStyle name="Porcentaje 2 3 2 6 3 2" xfId="8049"/>
    <cellStyle name="Porcentaje 2 3 2 6 3 2 2" xfId="18882"/>
    <cellStyle name="Porcentaje 2 3 2 6 3 2 2 2" xfId="39894"/>
    <cellStyle name="Porcentaje 2 3 2 6 3 2 3" xfId="29061"/>
    <cellStyle name="Porcentaje 2 3 2 6 3 3" xfId="14283"/>
    <cellStyle name="Porcentaje 2 3 2 6 3 3 2" xfId="35295"/>
    <cellStyle name="Porcentaje 2 3 2 6 3 4" xfId="24462"/>
    <cellStyle name="Porcentaje 2 3 2 6 4" xfId="4434"/>
    <cellStyle name="Porcentaje 2 3 2 6 4 2" xfId="9033"/>
    <cellStyle name="Porcentaje 2 3 2 6 4 2 2" xfId="19866"/>
    <cellStyle name="Porcentaje 2 3 2 6 4 2 2 2" xfId="40878"/>
    <cellStyle name="Porcentaje 2 3 2 6 4 2 3" xfId="30045"/>
    <cellStyle name="Porcentaje 2 3 2 6 4 3" xfId="15267"/>
    <cellStyle name="Porcentaje 2 3 2 6 4 3 2" xfId="36279"/>
    <cellStyle name="Porcentaje 2 3 2 6 4 4" xfId="25446"/>
    <cellStyle name="Porcentaje 2 3 2 6 5" xfId="5586"/>
    <cellStyle name="Porcentaje 2 3 2 6 5 2" xfId="16419"/>
    <cellStyle name="Porcentaje 2 3 2 6 5 2 2" xfId="37431"/>
    <cellStyle name="Porcentaje 2 3 2 6 5 3" xfId="26598"/>
    <cellStyle name="Porcentaje 2 3 2 6 6" xfId="10185"/>
    <cellStyle name="Porcentaje 2 3 2 6 6 2" xfId="21018"/>
    <cellStyle name="Porcentaje 2 3 2 6 6 2 2" xfId="42030"/>
    <cellStyle name="Porcentaje 2 3 2 6 6 3" xfId="31197"/>
    <cellStyle name="Porcentaje 2 3 2 6 7" xfId="11820"/>
    <cellStyle name="Porcentaje 2 3 2 6 7 2" xfId="32832"/>
    <cellStyle name="Porcentaje 2 3 2 6 8" xfId="21999"/>
    <cellStyle name="Porcentaje 2 3 2 7" xfId="1311"/>
    <cellStyle name="Porcentaje 2 3 2 7 2" xfId="2501"/>
    <cellStyle name="Porcentaje 2 3 2 7 2 2" xfId="7100"/>
    <cellStyle name="Porcentaje 2 3 2 7 2 2 2" xfId="17933"/>
    <cellStyle name="Porcentaje 2 3 2 7 2 2 2 2" xfId="38945"/>
    <cellStyle name="Porcentaje 2 3 2 7 2 2 3" xfId="28112"/>
    <cellStyle name="Porcentaje 2 3 2 7 2 3" xfId="13334"/>
    <cellStyle name="Porcentaje 2 3 2 7 2 3 2" xfId="34346"/>
    <cellStyle name="Porcentaje 2 3 2 7 2 4" xfId="23513"/>
    <cellStyle name="Porcentaje 2 3 2 7 3" xfId="4602"/>
    <cellStyle name="Porcentaje 2 3 2 7 3 2" xfId="9201"/>
    <cellStyle name="Porcentaje 2 3 2 7 3 2 2" xfId="20034"/>
    <cellStyle name="Porcentaje 2 3 2 7 3 2 2 2" xfId="41046"/>
    <cellStyle name="Porcentaje 2 3 2 7 3 2 3" xfId="30213"/>
    <cellStyle name="Porcentaje 2 3 2 7 3 3" xfId="15435"/>
    <cellStyle name="Porcentaje 2 3 2 7 3 3 2" xfId="36447"/>
    <cellStyle name="Porcentaje 2 3 2 7 3 4" xfId="25614"/>
    <cellStyle name="Porcentaje 2 3 2 7 4" xfId="5913"/>
    <cellStyle name="Porcentaje 2 3 2 7 4 2" xfId="16746"/>
    <cellStyle name="Porcentaje 2 3 2 7 4 2 2" xfId="37758"/>
    <cellStyle name="Porcentaje 2 3 2 7 4 3" xfId="26925"/>
    <cellStyle name="Porcentaje 2 3 2 7 5" xfId="12147"/>
    <cellStyle name="Porcentaje 2 3 2 7 5 2" xfId="33159"/>
    <cellStyle name="Porcentaje 2 3 2 7 6" xfId="22326"/>
    <cellStyle name="Porcentaje 2 3 2 8" xfId="1671"/>
    <cellStyle name="Porcentaje 2 3 2 8 2" xfId="6270"/>
    <cellStyle name="Porcentaje 2 3 2 8 2 2" xfId="17103"/>
    <cellStyle name="Porcentaje 2 3 2 8 2 2 2" xfId="38115"/>
    <cellStyle name="Porcentaje 2 3 2 8 2 3" xfId="27282"/>
    <cellStyle name="Porcentaje 2 3 2 8 3" xfId="12504"/>
    <cellStyle name="Porcentaje 2 3 2 8 3 2" xfId="33516"/>
    <cellStyle name="Porcentaje 2 3 2 8 4" xfId="22683"/>
    <cellStyle name="Porcentaje 2 3 2 9" xfId="2796"/>
    <cellStyle name="Porcentaje 2 3 2 9 2" xfId="7395"/>
    <cellStyle name="Porcentaje 2 3 2 9 2 2" xfId="18228"/>
    <cellStyle name="Porcentaje 2 3 2 9 2 2 2" xfId="39240"/>
    <cellStyle name="Porcentaje 2 3 2 9 2 3" xfId="28407"/>
    <cellStyle name="Porcentaje 2 3 2 9 3" xfId="13629"/>
    <cellStyle name="Porcentaje 2 3 2 9 3 2" xfId="34641"/>
    <cellStyle name="Porcentaje 2 3 2 9 4" xfId="23808"/>
    <cellStyle name="Porcentaje 2 3 3" xfId="299"/>
    <cellStyle name="Porcentaje 2 3 3 10" xfId="3799"/>
    <cellStyle name="Porcentaje 2 3 3 10 2" xfId="8398"/>
    <cellStyle name="Porcentaje 2 3 3 10 2 2" xfId="19231"/>
    <cellStyle name="Porcentaje 2 3 3 10 2 2 2" xfId="40243"/>
    <cellStyle name="Porcentaje 2 3 3 10 2 3" xfId="29410"/>
    <cellStyle name="Porcentaje 2 3 3 10 3" xfId="14632"/>
    <cellStyle name="Porcentaje 2 3 3 10 3 2" xfId="35644"/>
    <cellStyle name="Porcentaje 2 3 3 10 4" xfId="24811"/>
    <cellStyle name="Porcentaje 2 3 3 11" xfId="4954"/>
    <cellStyle name="Porcentaje 2 3 3 11 2" xfId="15787"/>
    <cellStyle name="Porcentaje 2 3 3 11 2 2" xfId="36799"/>
    <cellStyle name="Porcentaje 2 3 3 11 3" xfId="25966"/>
    <cellStyle name="Porcentaje 2 3 3 12" xfId="9553"/>
    <cellStyle name="Porcentaje 2 3 3 12 2" xfId="20386"/>
    <cellStyle name="Porcentaje 2 3 3 12 2 2" xfId="41398"/>
    <cellStyle name="Porcentaje 2 3 3 12 3" xfId="30565"/>
    <cellStyle name="Porcentaje 2 3 3 13" xfId="10534"/>
    <cellStyle name="Porcentaje 2 3 3 13 2" xfId="31546"/>
    <cellStyle name="Porcentaje 2 3 3 14" xfId="11188"/>
    <cellStyle name="Porcentaje 2 3 3 14 2" xfId="32200"/>
    <cellStyle name="Porcentaje 2 3 3 15" xfId="21367"/>
    <cellStyle name="Porcentaje 2 3 3 2" xfId="355"/>
    <cellStyle name="Porcentaje 2 3 3 2 10" xfId="9609"/>
    <cellStyle name="Porcentaje 2 3 3 2 10 2" xfId="20442"/>
    <cellStyle name="Porcentaje 2 3 3 2 10 2 2" xfId="41454"/>
    <cellStyle name="Porcentaje 2 3 3 2 10 3" xfId="30621"/>
    <cellStyle name="Porcentaje 2 3 3 2 11" xfId="10590"/>
    <cellStyle name="Porcentaje 2 3 3 2 11 2" xfId="31602"/>
    <cellStyle name="Porcentaje 2 3 3 2 12" xfId="11244"/>
    <cellStyle name="Porcentaje 2 3 3 2 12 2" xfId="32256"/>
    <cellStyle name="Porcentaje 2 3 3 2 13" xfId="21423"/>
    <cellStyle name="Porcentaje 2 3 3 2 2" xfId="565"/>
    <cellStyle name="Porcentaje 2 3 3 2 2 10" xfId="10755"/>
    <cellStyle name="Porcentaje 2 3 3 2 2 10 2" xfId="31767"/>
    <cellStyle name="Porcentaje 2 3 3 2 2 11" xfId="11409"/>
    <cellStyle name="Porcentaje 2 3 3 2 2 11 2" xfId="32421"/>
    <cellStyle name="Porcentaje 2 3 3 2 2 12" xfId="21588"/>
    <cellStyle name="Porcentaje 2 3 3 2 2 2" xfId="895"/>
    <cellStyle name="Porcentaje 2 3 3 2 2 2 2" xfId="2246"/>
    <cellStyle name="Porcentaje 2 3 3 2 2 2 2 2" xfId="6845"/>
    <cellStyle name="Porcentaje 2 3 3 2 2 2 2 2 2" xfId="17678"/>
    <cellStyle name="Porcentaje 2 3 3 2 2 2 2 2 2 2" xfId="38690"/>
    <cellStyle name="Porcentaje 2 3 3 2 2 2 2 2 3" xfId="27857"/>
    <cellStyle name="Porcentaje 2 3 3 2 2 2 2 3" xfId="13079"/>
    <cellStyle name="Porcentaje 2 3 3 2 2 2 2 3 2" xfId="34091"/>
    <cellStyle name="Porcentaje 2 3 3 2 2 2 2 4" xfId="23258"/>
    <cellStyle name="Porcentaje 2 3 3 2 2 2 3" xfId="3366"/>
    <cellStyle name="Porcentaje 2 3 3 2 2 2 3 2" xfId="7965"/>
    <cellStyle name="Porcentaje 2 3 3 2 2 2 3 2 2" xfId="18798"/>
    <cellStyle name="Porcentaje 2 3 3 2 2 2 3 2 2 2" xfId="39810"/>
    <cellStyle name="Porcentaje 2 3 3 2 2 2 3 2 3" xfId="28977"/>
    <cellStyle name="Porcentaje 2 3 3 2 2 2 3 3" xfId="14199"/>
    <cellStyle name="Porcentaje 2 3 3 2 2 2 3 3 2" xfId="35211"/>
    <cellStyle name="Porcentaje 2 3 3 2 2 2 3 4" xfId="24378"/>
    <cellStyle name="Porcentaje 2 3 3 2 2 2 4" xfId="4347"/>
    <cellStyle name="Porcentaje 2 3 3 2 2 2 4 2" xfId="8946"/>
    <cellStyle name="Porcentaje 2 3 3 2 2 2 4 2 2" xfId="19779"/>
    <cellStyle name="Porcentaje 2 3 3 2 2 2 4 2 2 2" xfId="40791"/>
    <cellStyle name="Porcentaje 2 3 3 2 2 2 4 2 3" xfId="29958"/>
    <cellStyle name="Porcentaje 2 3 3 2 2 2 4 3" xfId="15180"/>
    <cellStyle name="Porcentaje 2 3 3 2 2 2 4 3 2" xfId="36192"/>
    <cellStyle name="Porcentaje 2 3 3 2 2 2 4 4" xfId="25359"/>
    <cellStyle name="Porcentaje 2 3 3 2 2 2 5" xfId="5502"/>
    <cellStyle name="Porcentaje 2 3 3 2 2 2 5 2" xfId="16335"/>
    <cellStyle name="Porcentaje 2 3 3 2 2 2 5 2 2" xfId="37347"/>
    <cellStyle name="Porcentaje 2 3 3 2 2 2 5 3" xfId="26514"/>
    <cellStyle name="Porcentaje 2 3 3 2 2 2 6" xfId="10101"/>
    <cellStyle name="Porcentaje 2 3 3 2 2 2 6 2" xfId="20934"/>
    <cellStyle name="Porcentaje 2 3 3 2 2 2 6 2 2" xfId="41946"/>
    <cellStyle name="Porcentaje 2 3 3 2 2 2 6 3" xfId="31113"/>
    <cellStyle name="Porcentaje 2 3 3 2 2 2 7" xfId="11082"/>
    <cellStyle name="Porcentaje 2 3 3 2 2 2 7 2" xfId="32094"/>
    <cellStyle name="Porcentaje 2 3 3 2 2 2 8" xfId="11736"/>
    <cellStyle name="Porcentaje 2 3 3 2 2 2 8 2" xfId="32748"/>
    <cellStyle name="Porcentaje 2 3 3 2 2 2 9" xfId="21915"/>
    <cellStyle name="Porcentaje 2 3 3 2 2 3" xfId="1225"/>
    <cellStyle name="Porcentaje 2 3 3 2 2 3 2" xfId="2712"/>
    <cellStyle name="Porcentaje 2 3 3 2 2 3 2 2" xfId="7311"/>
    <cellStyle name="Porcentaje 2 3 3 2 2 3 2 2 2" xfId="18144"/>
    <cellStyle name="Porcentaje 2 3 3 2 2 3 2 2 2 2" xfId="39156"/>
    <cellStyle name="Porcentaje 2 3 3 2 2 3 2 2 3" xfId="28323"/>
    <cellStyle name="Porcentaje 2 3 3 2 2 3 2 3" xfId="13545"/>
    <cellStyle name="Porcentaje 2 3 3 2 2 3 2 3 2" xfId="34557"/>
    <cellStyle name="Porcentaje 2 3 3 2 2 3 2 4" xfId="23724"/>
    <cellStyle name="Porcentaje 2 3 3 2 2 3 3" xfId="3693"/>
    <cellStyle name="Porcentaje 2 3 3 2 2 3 3 2" xfId="8292"/>
    <cellStyle name="Porcentaje 2 3 3 2 2 3 3 2 2" xfId="19125"/>
    <cellStyle name="Porcentaje 2 3 3 2 2 3 3 2 2 2" xfId="40137"/>
    <cellStyle name="Porcentaje 2 3 3 2 2 3 3 2 3" xfId="29304"/>
    <cellStyle name="Porcentaje 2 3 3 2 2 3 3 3" xfId="14526"/>
    <cellStyle name="Porcentaje 2 3 3 2 2 3 3 3 2" xfId="35538"/>
    <cellStyle name="Porcentaje 2 3 3 2 2 3 3 4" xfId="24705"/>
    <cellStyle name="Porcentaje 2 3 3 2 2 3 4" xfId="4848"/>
    <cellStyle name="Porcentaje 2 3 3 2 2 3 4 2" xfId="9447"/>
    <cellStyle name="Porcentaje 2 3 3 2 2 3 4 2 2" xfId="20280"/>
    <cellStyle name="Porcentaje 2 3 3 2 2 3 4 2 2 2" xfId="41292"/>
    <cellStyle name="Porcentaje 2 3 3 2 2 3 4 2 3" xfId="30459"/>
    <cellStyle name="Porcentaje 2 3 3 2 2 3 4 3" xfId="15681"/>
    <cellStyle name="Porcentaje 2 3 3 2 2 3 4 3 2" xfId="36693"/>
    <cellStyle name="Porcentaje 2 3 3 2 2 3 4 4" xfId="25860"/>
    <cellStyle name="Porcentaje 2 3 3 2 2 3 5" xfId="5829"/>
    <cellStyle name="Porcentaje 2 3 3 2 2 3 5 2" xfId="16662"/>
    <cellStyle name="Porcentaje 2 3 3 2 2 3 5 2 2" xfId="37674"/>
    <cellStyle name="Porcentaje 2 3 3 2 2 3 5 3" xfId="26841"/>
    <cellStyle name="Porcentaje 2 3 3 2 2 3 6" xfId="10428"/>
    <cellStyle name="Porcentaje 2 3 3 2 2 3 6 2" xfId="21261"/>
    <cellStyle name="Porcentaje 2 3 3 2 2 3 6 2 2" xfId="42273"/>
    <cellStyle name="Porcentaje 2 3 3 2 2 3 6 3" xfId="31440"/>
    <cellStyle name="Porcentaje 2 3 3 2 2 3 7" xfId="12063"/>
    <cellStyle name="Porcentaje 2 3 3 2 2 3 7 2" xfId="33075"/>
    <cellStyle name="Porcentaje 2 3 3 2 2 3 8" xfId="22242"/>
    <cellStyle name="Porcentaje 2 3 3 2 2 4" xfId="1555"/>
    <cellStyle name="Porcentaje 2 3 3 2 2 4 2" xfId="6156"/>
    <cellStyle name="Porcentaje 2 3 3 2 2 4 2 2" xfId="16989"/>
    <cellStyle name="Porcentaje 2 3 3 2 2 4 2 2 2" xfId="38001"/>
    <cellStyle name="Porcentaje 2 3 3 2 2 4 2 3" xfId="27168"/>
    <cellStyle name="Porcentaje 2 3 3 2 2 4 3" xfId="12390"/>
    <cellStyle name="Porcentaje 2 3 3 2 2 4 3 2" xfId="33402"/>
    <cellStyle name="Porcentaje 2 3 3 2 2 4 4" xfId="22569"/>
    <cellStyle name="Porcentaje 2 3 3 2 2 5" xfId="1919"/>
    <cellStyle name="Porcentaje 2 3 3 2 2 5 2" xfId="6518"/>
    <cellStyle name="Porcentaje 2 3 3 2 2 5 2 2" xfId="17351"/>
    <cellStyle name="Porcentaje 2 3 3 2 2 5 2 2 2" xfId="38363"/>
    <cellStyle name="Porcentaje 2 3 3 2 2 5 2 3" xfId="27530"/>
    <cellStyle name="Porcentaje 2 3 3 2 2 5 3" xfId="12752"/>
    <cellStyle name="Porcentaje 2 3 3 2 2 5 3 2" xfId="33764"/>
    <cellStyle name="Porcentaje 2 3 3 2 2 5 4" xfId="22931"/>
    <cellStyle name="Porcentaje 2 3 3 2 2 6" xfId="3039"/>
    <cellStyle name="Porcentaje 2 3 3 2 2 6 2" xfId="7638"/>
    <cellStyle name="Porcentaje 2 3 3 2 2 6 2 2" xfId="18471"/>
    <cellStyle name="Porcentaje 2 3 3 2 2 6 2 2 2" xfId="39483"/>
    <cellStyle name="Porcentaje 2 3 3 2 2 6 2 3" xfId="28650"/>
    <cellStyle name="Porcentaje 2 3 3 2 2 6 3" xfId="13872"/>
    <cellStyle name="Porcentaje 2 3 3 2 2 6 3 2" xfId="34884"/>
    <cellStyle name="Porcentaje 2 3 3 2 2 6 4" xfId="24051"/>
    <cellStyle name="Porcentaje 2 3 3 2 2 7" xfId="4020"/>
    <cellStyle name="Porcentaje 2 3 3 2 2 7 2" xfId="8619"/>
    <cellStyle name="Porcentaje 2 3 3 2 2 7 2 2" xfId="19452"/>
    <cellStyle name="Porcentaje 2 3 3 2 2 7 2 2 2" xfId="40464"/>
    <cellStyle name="Porcentaje 2 3 3 2 2 7 2 3" xfId="29631"/>
    <cellStyle name="Porcentaje 2 3 3 2 2 7 3" xfId="14853"/>
    <cellStyle name="Porcentaje 2 3 3 2 2 7 3 2" xfId="35865"/>
    <cellStyle name="Porcentaje 2 3 3 2 2 7 4" xfId="25032"/>
    <cellStyle name="Porcentaje 2 3 3 2 2 8" xfId="5175"/>
    <cellStyle name="Porcentaje 2 3 3 2 2 8 2" xfId="16008"/>
    <cellStyle name="Porcentaje 2 3 3 2 2 8 2 2" xfId="37020"/>
    <cellStyle name="Porcentaje 2 3 3 2 2 8 3" xfId="26187"/>
    <cellStyle name="Porcentaje 2 3 3 2 2 9" xfId="9774"/>
    <cellStyle name="Porcentaje 2 3 3 2 2 9 2" xfId="20607"/>
    <cellStyle name="Porcentaje 2 3 3 2 2 9 2 2" xfId="41619"/>
    <cellStyle name="Porcentaje 2 3 3 2 2 9 3" xfId="30786"/>
    <cellStyle name="Porcentaje 2 3 3 2 3" xfId="729"/>
    <cellStyle name="Porcentaje 2 3 3 2 3 2" xfId="2081"/>
    <cellStyle name="Porcentaje 2 3 3 2 3 2 2" xfId="6680"/>
    <cellStyle name="Porcentaje 2 3 3 2 3 2 2 2" xfId="17513"/>
    <cellStyle name="Porcentaje 2 3 3 2 3 2 2 2 2" xfId="38525"/>
    <cellStyle name="Porcentaje 2 3 3 2 3 2 2 3" xfId="27692"/>
    <cellStyle name="Porcentaje 2 3 3 2 3 2 3" xfId="12914"/>
    <cellStyle name="Porcentaje 2 3 3 2 3 2 3 2" xfId="33926"/>
    <cellStyle name="Porcentaje 2 3 3 2 3 2 4" xfId="23093"/>
    <cellStyle name="Porcentaje 2 3 3 2 3 3" xfId="3201"/>
    <cellStyle name="Porcentaje 2 3 3 2 3 3 2" xfId="7800"/>
    <cellStyle name="Porcentaje 2 3 3 2 3 3 2 2" xfId="18633"/>
    <cellStyle name="Porcentaje 2 3 3 2 3 3 2 2 2" xfId="39645"/>
    <cellStyle name="Porcentaje 2 3 3 2 3 3 2 3" xfId="28812"/>
    <cellStyle name="Porcentaje 2 3 3 2 3 3 3" xfId="14034"/>
    <cellStyle name="Porcentaje 2 3 3 2 3 3 3 2" xfId="35046"/>
    <cellStyle name="Porcentaje 2 3 3 2 3 3 4" xfId="24213"/>
    <cellStyle name="Porcentaje 2 3 3 2 3 4" xfId="4182"/>
    <cellStyle name="Porcentaje 2 3 3 2 3 4 2" xfId="8781"/>
    <cellStyle name="Porcentaje 2 3 3 2 3 4 2 2" xfId="19614"/>
    <cellStyle name="Porcentaje 2 3 3 2 3 4 2 2 2" xfId="40626"/>
    <cellStyle name="Porcentaje 2 3 3 2 3 4 2 3" xfId="29793"/>
    <cellStyle name="Porcentaje 2 3 3 2 3 4 3" xfId="15015"/>
    <cellStyle name="Porcentaje 2 3 3 2 3 4 3 2" xfId="36027"/>
    <cellStyle name="Porcentaje 2 3 3 2 3 4 4" xfId="25194"/>
    <cellStyle name="Porcentaje 2 3 3 2 3 5" xfId="5337"/>
    <cellStyle name="Porcentaje 2 3 3 2 3 5 2" xfId="16170"/>
    <cellStyle name="Porcentaje 2 3 3 2 3 5 2 2" xfId="37182"/>
    <cellStyle name="Porcentaje 2 3 3 2 3 5 3" xfId="26349"/>
    <cellStyle name="Porcentaje 2 3 3 2 3 6" xfId="9936"/>
    <cellStyle name="Porcentaje 2 3 3 2 3 6 2" xfId="20769"/>
    <cellStyle name="Porcentaje 2 3 3 2 3 6 2 2" xfId="41781"/>
    <cellStyle name="Porcentaje 2 3 3 2 3 6 3" xfId="30948"/>
    <cellStyle name="Porcentaje 2 3 3 2 3 7" xfId="10917"/>
    <cellStyle name="Porcentaje 2 3 3 2 3 7 2" xfId="31929"/>
    <cellStyle name="Porcentaje 2 3 3 2 3 8" xfId="11571"/>
    <cellStyle name="Porcentaje 2 3 3 2 3 8 2" xfId="32583"/>
    <cellStyle name="Porcentaje 2 3 3 2 3 9" xfId="21750"/>
    <cellStyle name="Porcentaje 2 3 3 2 4" xfId="1059"/>
    <cellStyle name="Porcentaje 2 3 3 2 4 2" xfId="2411"/>
    <cellStyle name="Porcentaje 2 3 3 2 4 2 2" xfId="7010"/>
    <cellStyle name="Porcentaje 2 3 3 2 4 2 2 2" xfId="17843"/>
    <cellStyle name="Porcentaje 2 3 3 2 4 2 2 2 2" xfId="38855"/>
    <cellStyle name="Porcentaje 2 3 3 2 4 2 2 3" xfId="28022"/>
    <cellStyle name="Porcentaje 2 3 3 2 4 2 3" xfId="13244"/>
    <cellStyle name="Porcentaje 2 3 3 2 4 2 3 2" xfId="34256"/>
    <cellStyle name="Porcentaje 2 3 3 2 4 2 4" xfId="23423"/>
    <cellStyle name="Porcentaje 2 3 3 2 4 3" xfId="3528"/>
    <cellStyle name="Porcentaje 2 3 3 2 4 3 2" xfId="8127"/>
    <cellStyle name="Porcentaje 2 3 3 2 4 3 2 2" xfId="18960"/>
    <cellStyle name="Porcentaje 2 3 3 2 4 3 2 2 2" xfId="39972"/>
    <cellStyle name="Porcentaje 2 3 3 2 4 3 2 3" xfId="29139"/>
    <cellStyle name="Porcentaje 2 3 3 2 4 3 3" xfId="14361"/>
    <cellStyle name="Porcentaje 2 3 3 2 4 3 3 2" xfId="35373"/>
    <cellStyle name="Porcentaje 2 3 3 2 4 3 4" xfId="24540"/>
    <cellStyle name="Porcentaje 2 3 3 2 4 4" xfId="4512"/>
    <cellStyle name="Porcentaje 2 3 3 2 4 4 2" xfId="9111"/>
    <cellStyle name="Porcentaje 2 3 3 2 4 4 2 2" xfId="19944"/>
    <cellStyle name="Porcentaje 2 3 3 2 4 4 2 2 2" xfId="40956"/>
    <cellStyle name="Porcentaje 2 3 3 2 4 4 2 3" xfId="30123"/>
    <cellStyle name="Porcentaje 2 3 3 2 4 4 3" xfId="15345"/>
    <cellStyle name="Porcentaje 2 3 3 2 4 4 3 2" xfId="36357"/>
    <cellStyle name="Porcentaje 2 3 3 2 4 4 4" xfId="25524"/>
    <cellStyle name="Porcentaje 2 3 3 2 4 5" xfId="5664"/>
    <cellStyle name="Porcentaje 2 3 3 2 4 5 2" xfId="16497"/>
    <cellStyle name="Porcentaje 2 3 3 2 4 5 2 2" xfId="37509"/>
    <cellStyle name="Porcentaje 2 3 3 2 4 5 3" xfId="26676"/>
    <cellStyle name="Porcentaje 2 3 3 2 4 6" xfId="10263"/>
    <cellStyle name="Porcentaje 2 3 3 2 4 6 2" xfId="21096"/>
    <cellStyle name="Porcentaje 2 3 3 2 4 6 2 2" xfId="42108"/>
    <cellStyle name="Porcentaje 2 3 3 2 4 6 3" xfId="31275"/>
    <cellStyle name="Porcentaje 2 3 3 2 4 7" xfId="11898"/>
    <cellStyle name="Porcentaje 2 3 3 2 4 7 2" xfId="32910"/>
    <cellStyle name="Porcentaje 2 3 3 2 4 8" xfId="22077"/>
    <cellStyle name="Porcentaje 2 3 3 2 5" xfId="1389"/>
    <cellStyle name="Porcentaje 2 3 3 2 5 2" xfId="2579"/>
    <cellStyle name="Porcentaje 2 3 3 2 5 2 2" xfId="7178"/>
    <cellStyle name="Porcentaje 2 3 3 2 5 2 2 2" xfId="18011"/>
    <cellStyle name="Porcentaje 2 3 3 2 5 2 2 2 2" xfId="39023"/>
    <cellStyle name="Porcentaje 2 3 3 2 5 2 2 3" xfId="28190"/>
    <cellStyle name="Porcentaje 2 3 3 2 5 2 3" xfId="13412"/>
    <cellStyle name="Porcentaje 2 3 3 2 5 2 3 2" xfId="34424"/>
    <cellStyle name="Porcentaje 2 3 3 2 5 2 4" xfId="23591"/>
    <cellStyle name="Porcentaje 2 3 3 2 5 3" xfId="4680"/>
    <cellStyle name="Porcentaje 2 3 3 2 5 3 2" xfId="9279"/>
    <cellStyle name="Porcentaje 2 3 3 2 5 3 2 2" xfId="20112"/>
    <cellStyle name="Porcentaje 2 3 3 2 5 3 2 2 2" xfId="41124"/>
    <cellStyle name="Porcentaje 2 3 3 2 5 3 2 3" xfId="30291"/>
    <cellStyle name="Porcentaje 2 3 3 2 5 3 3" xfId="15513"/>
    <cellStyle name="Porcentaje 2 3 3 2 5 3 3 2" xfId="36525"/>
    <cellStyle name="Porcentaje 2 3 3 2 5 3 4" xfId="25692"/>
    <cellStyle name="Porcentaje 2 3 3 2 5 4" xfId="5991"/>
    <cellStyle name="Porcentaje 2 3 3 2 5 4 2" xfId="16824"/>
    <cellStyle name="Porcentaje 2 3 3 2 5 4 2 2" xfId="37836"/>
    <cellStyle name="Porcentaje 2 3 3 2 5 4 3" xfId="27003"/>
    <cellStyle name="Porcentaje 2 3 3 2 5 5" xfId="12225"/>
    <cellStyle name="Porcentaje 2 3 3 2 5 5 2" xfId="33237"/>
    <cellStyle name="Porcentaje 2 3 3 2 5 6" xfId="22404"/>
    <cellStyle name="Porcentaje 2 3 3 2 6" xfId="1749"/>
    <cellStyle name="Porcentaje 2 3 3 2 6 2" xfId="6348"/>
    <cellStyle name="Porcentaje 2 3 3 2 6 2 2" xfId="17181"/>
    <cellStyle name="Porcentaje 2 3 3 2 6 2 2 2" xfId="38193"/>
    <cellStyle name="Porcentaje 2 3 3 2 6 2 3" xfId="27360"/>
    <cellStyle name="Porcentaje 2 3 3 2 6 3" xfId="12582"/>
    <cellStyle name="Porcentaje 2 3 3 2 6 3 2" xfId="33594"/>
    <cellStyle name="Porcentaje 2 3 3 2 6 4" xfId="22761"/>
    <cellStyle name="Porcentaje 2 3 3 2 7" xfId="2874"/>
    <cellStyle name="Porcentaje 2 3 3 2 7 2" xfId="7473"/>
    <cellStyle name="Porcentaje 2 3 3 2 7 2 2" xfId="18306"/>
    <cellStyle name="Porcentaje 2 3 3 2 7 2 2 2" xfId="39318"/>
    <cellStyle name="Porcentaje 2 3 3 2 7 2 3" xfId="28485"/>
    <cellStyle name="Porcentaje 2 3 3 2 7 3" xfId="13707"/>
    <cellStyle name="Porcentaje 2 3 3 2 7 3 2" xfId="34719"/>
    <cellStyle name="Porcentaje 2 3 3 2 7 4" xfId="23886"/>
    <cellStyle name="Porcentaje 2 3 3 2 8" xfId="3855"/>
    <cellStyle name="Porcentaje 2 3 3 2 8 2" xfId="8454"/>
    <cellStyle name="Porcentaje 2 3 3 2 8 2 2" xfId="19287"/>
    <cellStyle name="Porcentaje 2 3 3 2 8 2 2 2" xfId="40299"/>
    <cellStyle name="Porcentaje 2 3 3 2 8 2 3" xfId="29466"/>
    <cellStyle name="Porcentaje 2 3 3 2 8 3" xfId="14688"/>
    <cellStyle name="Porcentaje 2 3 3 2 8 3 2" xfId="35700"/>
    <cellStyle name="Porcentaje 2 3 3 2 8 4" xfId="24867"/>
    <cellStyle name="Porcentaje 2 3 3 2 9" xfId="5010"/>
    <cellStyle name="Porcentaje 2 3 3 2 9 2" xfId="15843"/>
    <cellStyle name="Porcentaje 2 3 3 2 9 2 2" xfId="36855"/>
    <cellStyle name="Porcentaje 2 3 3 2 9 3" xfId="26022"/>
    <cellStyle name="Porcentaje 2 3 3 3" xfId="409"/>
    <cellStyle name="Porcentaje 2 3 3 3 10" xfId="9662"/>
    <cellStyle name="Porcentaje 2 3 3 3 10 2" xfId="20495"/>
    <cellStyle name="Porcentaje 2 3 3 3 10 2 2" xfId="41507"/>
    <cellStyle name="Porcentaje 2 3 3 3 10 3" xfId="30674"/>
    <cellStyle name="Porcentaje 2 3 3 3 11" xfId="10643"/>
    <cellStyle name="Porcentaje 2 3 3 3 11 2" xfId="31655"/>
    <cellStyle name="Porcentaje 2 3 3 3 12" xfId="11297"/>
    <cellStyle name="Porcentaje 2 3 3 3 12 2" xfId="32309"/>
    <cellStyle name="Porcentaje 2 3 3 3 13" xfId="21476"/>
    <cellStyle name="Porcentaje 2 3 3 3 2" xfId="620"/>
    <cellStyle name="Porcentaje 2 3 3 3 2 10" xfId="10808"/>
    <cellStyle name="Porcentaje 2 3 3 3 2 10 2" xfId="31820"/>
    <cellStyle name="Porcentaje 2 3 3 3 2 11" xfId="11462"/>
    <cellStyle name="Porcentaje 2 3 3 3 2 11 2" xfId="32474"/>
    <cellStyle name="Porcentaje 2 3 3 3 2 12" xfId="21641"/>
    <cellStyle name="Porcentaje 2 3 3 3 2 2" xfId="950"/>
    <cellStyle name="Porcentaje 2 3 3 3 2 2 2" xfId="2299"/>
    <cellStyle name="Porcentaje 2 3 3 3 2 2 2 2" xfId="6898"/>
    <cellStyle name="Porcentaje 2 3 3 3 2 2 2 2 2" xfId="17731"/>
    <cellStyle name="Porcentaje 2 3 3 3 2 2 2 2 2 2" xfId="38743"/>
    <cellStyle name="Porcentaje 2 3 3 3 2 2 2 2 3" xfId="27910"/>
    <cellStyle name="Porcentaje 2 3 3 3 2 2 2 3" xfId="13132"/>
    <cellStyle name="Porcentaje 2 3 3 3 2 2 2 3 2" xfId="34144"/>
    <cellStyle name="Porcentaje 2 3 3 3 2 2 2 4" xfId="23311"/>
    <cellStyle name="Porcentaje 2 3 3 3 2 2 3" xfId="3419"/>
    <cellStyle name="Porcentaje 2 3 3 3 2 2 3 2" xfId="8018"/>
    <cellStyle name="Porcentaje 2 3 3 3 2 2 3 2 2" xfId="18851"/>
    <cellStyle name="Porcentaje 2 3 3 3 2 2 3 2 2 2" xfId="39863"/>
    <cellStyle name="Porcentaje 2 3 3 3 2 2 3 2 3" xfId="29030"/>
    <cellStyle name="Porcentaje 2 3 3 3 2 2 3 3" xfId="14252"/>
    <cellStyle name="Porcentaje 2 3 3 3 2 2 3 3 2" xfId="35264"/>
    <cellStyle name="Porcentaje 2 3 3 3 2 2 3 4" xfId="24431"/>
    <cellStyle name="Porcentaje 2 3 3 3 2 2 4" xfId="4400"/>
    <cellStyle name="Porcentaje 2 3 3 3 2 2 4 2" xfId="8999"/>
    <cellStyle name="Porcentaje 2 3 3 3 2 2 4 2 2" xfId="19832"/>
    <cellStyle name="Porcentaje 2 3 3 3 2 2 4 2 2 2" xfId="40844"/>
    <cellStyle name="Porcentaje 2 3 3 3 2 2 4 2 3" xfId="30011"/>
    <cellStyle name="Porcentaje 2 3 3 3 2 2 4 3" xfId="15233"/>
    <cellStyle name="Porcentaje 2 3 3 3 2 2 4 3 2" xfId="36245"/>
    <cellStyle name="Porcentaje 2 3 3 3 2 2 4 4" xfId="25412"/>
    <cellStyle name="Porcentaje 2 3 3 3 2 2 5" xfId="5555"/>
    <cellStyle name="Porcentaje 2 3 3 3 2 2 5 2" xfId="16388"/>
    <cellStyle name="Porcentaje 2 3 3 3 2 2 5 2 2" xfId="37400"/>
    <cellStyle name="Porcentaje 2 3 3 3 2 2 5 3" xfId="26567"/>
    <cellStyle name="Porcentaje 2 3 3 3 2 2 6" xfId="10154"/>
    <cellStyle name="Porcentaje 2 3 3 3 2 2 6 2" xfId="20987"/>
    <cellStyle name="Porcentaje 2 3 3 3 2 2 6 2 2" xfId="41999"/>
    <cellStyle name="Porcentaje 2 3 3 3 2 2 6 3" xfId="31166"/>
    <cellStyle name="Porcentaje 2 3 3 3 2 2 7" xfId="11135"/>
    <cellStyle name="Porcentaje 2 3 3 3 2 2 7 2" xfId="32147"/>
    <cellStyle name="Porcentaje 2 3 3 3 2 2 8" xfId="11789"/>
    <cellStyle name="Porcentaje 2 3 3 3 2 2 8 2" xfId="32801"/>
    <cellStyle name="Porcentaje 2 3 3 3 2 2 9" xfId="21968"/>
    <cellStyle name="Porcentaje 2 3 3 3 2 3" xfId="1280"/>
    <cellStyle name="Porcentaje 2 3 3 3 2 3 2" xfId="2765"/>
    <cellStyle name="Porcentaje 2 3 3 3 2 3 2 2" xfId="7364"/>
    <cellStyle name="Porcentaje 2 3 3 3 2 3 2 2 2" xfId="18197"/>
    <cellStyle name="Porcentaje 2 3 3 3 2 3 2 2 2 2" xfId="39209"/>
    <cellStyle name="Porcentaje 2 3 3 3 2 3 2 2 3" xfId="28376"/>
    <cellStyle name="Porcentaje 2 3 3 3 2 3 2 3" xfId="13598"/>
    <cellStyle name="Porcentaje 2 3 3 3 2 3 2 3 2" xfId="34610"/>
    <cellStyle name="Porcentaje 2 3 3 3 2 3 2 4" xfId="23777"/>
    <cellStyle name="Porcentaje 2 3 3 3 2 3 3" xfId="3746"/>
    <cellStyle name="Porcentaje 2 3 3 3 2 3 3 2" xfId="8345"/>
    <cellStyle name="Porcentaje 2 3 3 3 2 3 3 2 2" xfId="19178"/>
    <cellStyle name="Porcentaje 2 3 3 3 2 3 3 2 2 2" xfId="40190"/>
    <cellStyle name="Porcentaje 2 3 3 3 2 3 3 2 3" xfId="29357"/>
    <cellStyle name="Porcentaje 2 3 3 3 2 3 3 3" xfId="14579"/>
    <cellStyle name="Porcentaje 2 3 3 3 2 3 3 3 2" xfId="35591"/>
    <cellStyle name="Porcentaje 2 3 3 3 2 3 3 4" xfId="24758"/>
    <cellStyle name="Porcentaje 2 3 3 3 2 3 4" xfId="4901"/>
    <cellStyle name="Porcentaje 2 3 3 3 2 3 4 2" xfId="9500"/>
    <cellStyle name="Porcentaje 2 3 3 3 2 3 4 2 2" xfId="20333"/>
    <cellStyle name="Porcentaje 2 3 3 3 2 3 4 2 2 2" xfId="41345"/>
    <cellStyle name="Porcentaje 2 3 3 3 2 3 4 2 3" xfId="30512"/>
    <cellStyle name="Porcentaje 2 3 3 3 2 3 4 3" xfId="15734"/>
    <cellStyle name="Porcentaje 2 3 3 3 2 3 4 3 2" xfId="36746"/>
    <cellStyle name="Porcentaje 2 3 3 3 2 3 4 4" xfId="25913"/>
    <cellStyle name="Porcentaje 2 3 3 3 2 3 5" xfId="5882"/>
    <cellStyle name="Porcentaje 2 3 3 3 2 3 5 2" xfId="16715"/>
    <cellStyle name="Porcentaje 2 3 3 3 2 3 5 2 2" xfId="37727"/>
    <cellStyle name="Porcentaje 2 3 3 3 2 3 5 3" xfId="26894"/>
    <cellStyle name="Porcentaje 2 3 3 3 2 3 6" xfId="10481"/>
    <cellStyle name="Porcentaje 2 3 3 3 2 3 6 2" xfId="21314"/>
    <cellStyle name="Porcentaje 2 3 3 3 2 3 6 2 2" xfId="42326"/>
    <cellStyle name="Porcentaje 2 3 3 3 2 3 6 3" xfId="31493"/>
    <cellStyle name="Porcentaje 2 3 3 3 2 3 7" xfId="12116"/>
    <cellStyle name="Porcentaje 2 3 3 3 2 3 7 2" xfId="33128"/>
    <cellStyle name="Porcentaje 2 3 3 3 2 3 8" xfId="22295"/>
    <cellStyle name="Porcentaje 2 3 3 3 2 4" xfId="1610"/>
    <cellStyle name="Porcentaje 2 3 3 3 2 4 2" xfId="6209"/>
    <cellStyle name="Porcentaje 2 3 3 3 2 4 2 2" xfId="17042"/>
    <cellStyle name="Porcentaje 2 3 3 3 2 4 2 2 2" xfId="38054"/>
    <cellStyle name="Porcentaje 2 3 3 3 2 4 2 3" xfId="27221"/>
    <cellStyle name="Porcentaje 2 3 3 3 2 4 3" xfId="12443"/>
    <cellStyle name="Porcentaje 2 3 3 3 2 4 3 2" xfId="33455"/>
    <cellStyle name="Porcentaje 2 3 3 3 2 4 4" xfId="22622"/>
    <cellStyle name="Porcentaje 2 3 3 3 2 5" xfId="1972"/>
    <cellStyle name="Porcentaje 2 3 3 3 2 5 2" xfId="6571"/>
    <cellStyle name="Porcentaje 2 3 3 3 2 5 2 2" xfId="17404"/>
    <cellStyle name="Porcentaje 2 3 3 3 2 5 2 2 2" xfId="38416"/>
    <cellStyle name="Porcentaje 2 3 3 3 2 5 2 3" xfId="27583"/>
    <cellStyle name="Porcentaje 2 3 3 3 2 5 3" xfId="12805"/>
    <cellStyle name="Porcentaje 2 3 3 3 2 5 3 2" xfId="33817"/>
    <cellStyle name="Porcentaje 2 3 3 3 2 5 4" xfId="22984"/>
    <cellStyle name="Porcentaje 2 3 3 3 2 6" xfId="3092"/>
    <cellStyle name="Porcentaje 2 3 3 3 2 6 2" xfId="7691"/>
    <cellStyle name="Porcentaje 2 3 3 3 2 6 2 2" xfId="18524"/>
    <cellStyle name="Porcentaje 2 3 3 3 2 6 2 2 2" xfId="39536"/>
    <cellStyle name="Porcentaje 2 3 3 3 2 6 2 3" xfId="28703"/>
    <cellStyle name="Porcentaje 2 3 3 3 2 6 3" xfId="13925"/>
    <cellStyle name="Porcentaje 2 3 3 3 2 6 3 2" xfId="34937"/>
    <cellStyle name="Porcentaje 2 3 3 3 2 6 4" xfId="24104"/>
    <cellStyle name="Porcentaje 2 3 3 3 2 7" xfId="4073"/>
    <cellStyle name="Porcentaje 2 3 3 3 2 7 2" xfId="8672"/>
    <cellStyle name="Porcentaje 2 3 3 3 2 7 2 2" xfId="19505"/>
    <cellStyle name="Porcentaje 2 3 3 3 2 7 2 2 2" xfId="40517"/>
    <cellStyle name="Porcentaje 2 3 3 3 2 7 2 3" xfId="29684"/>
    <cellStyle name="Porcentaje 2 3 3 3 2 7 3" xfId="14906"/>
    <cellStyle name="Porcentaje 2 3 3 3 2 7 3 2" xfId="35918"/>
    <cellStyle name="Porcentaje 2 3 3 3 2 7 4" xfId="25085"/>
    <cellStyle name="Porcentaje 2 3 3 3 2 8" xfId="5228"/>
    <cellStyle name="Porcentaje 2 3 3 3 2 8 2" xfId="16061"/>
    <cellStyle name="Porcentaje 2 3 3 3 2 8 2 2" xfId="37073"/>
    <cellStyle name="Porcentaje 2 3 3 3 2 8 3" xfId="26240"/>
    <cellStyle name="Porcentaje 2 3 3 3 2 9" xfId="9827"/>
    <cellStyle name="Porcentaje 2 3 3 3 2 9 2" xfId="20660"/>
    <cellStyle name="Porcentaje 2 3 3 3 2 9 2 2" xfId="41672"/>
    <cellStyle name="Porcentaje 2 3 3 3 2 9 3" xfId="30839"/>
    <cellStyle name="Porcentaje 2 3 3 3 3" xfId="783"/>
    <cellStyle name="Porcentaje 2 3 3 3 3 2" xfId="2134"/>
    <cellStyle name="Porcentaje 2 3 3 3 3 2 2" xfId="6733"/>
    <cellStyle name="Porcentaje 2 3 3 3 3 2 2 2" xfId="17566"/>
    <cellStyle name="Porcentaje 2 3 3 3 3 2 2 2 2" xfId="38578"/>
    <cellStyle name="Porcentaje 2 3 3 3 3 2 2 3" xfId="27745"/>
    <cellStyle name="Porcentaje 2 3 3 3 3 2 3" xfId="12967"/>
    <cellStyle name="Porcentaje 2 3 3 3 3 2 3 2" xfId="33979"/>
    <cellStyle name="Porcentaje 2 3 3 3 3 2 4" xfId="23146"/>
    <cellStyle name="Porcentaje 2 3 3 3 3 3" xfId="3254"/>
    <cellStyle name="Porcentaje 2 3 3 3 3 3 2" xfId="7853"/>
    <cellStyle name="Porcentaje 2 3 3 3 3 3 2 2" xfId="18686"/>
    <cellStyle name="Porcentaje 2 3 3 3 3 3 2 2 2" xfId="39698"/>
    <cellStyle name="Porcentaje 2 3 3 3 3 3 2 3" xfId="28865"/>
    <cellStyle name="Porcentaje 2 3 3 3 3 3 3" xfId="14087"/>
    <cellStyle name="Porcentaje 2 3 3 3 3 3 3 2" xfId="35099"/>
    <cellStyle name="Porcentaje 2 3 3 3 3 3 4" xfId="24266"/>
    <cellStyle name="Porcentaje 2 3 3 3 3 4" xfId="4235"/>
    <cellStyle name="Porcentaje 2 3 3 3 3 4 2" xfId="8834"/>
    <cellStyle name="Porcentaje 2 3 3 3 3 4 2 2" xfId="19667"/>
    <cellStyle name="Porcentaje 2 3 3 3 3 4 2 2 2" xfId="40679"/>
    <cellStyle name="Porcentaje 2 3 3 3 3 4 2 3" xfId="29846"/>
    <cellStyle name="Porcentaje 2 3 3 3 3 4 3" xfId="15068"/>
    <cellStyle name="Porcentaje 2 3 3 3 3 4 3 2" xfId="36080"/>
    <cellStyle name="Porcentaje 2 3 3 3 3 4 4" xfId="25247"/>
    <cellStyle name="Porcentaje 2 3 3 3 3 5" xfId="5390"/>
    <cellStyle name="Porcentaje 2 3 3 3 3 5 2" xfId="16223"/>
    <cellStyle name="Porcentaje 2 3 3 3 3 5 2 2" xfId="37235"/>
    <cellStyle name="Porcentaje 2 3 3 3 3 5 3" xfId="26402"/>
    <cellStyle name="Porcentaje 2 3 3 3 3 6" xfId="9989"/>
    <cellStyle name="Porcentaje 2 3 3 3 3 6 2" xfId="20822"/>
    <cellStyle name="Porcentaje 2 3 3 3 3 6 2 2" xfId="41834"/>
    <cellStyle name="Porcentaje 2 3 3 3 3 6 3" xfId="31001"/>
    <cellStyle name="Porcentaje 2 3 3 3 3 7" xfId="10970"/>
    <cellStyle name="Porcentaje 2 3 3 3 3 7 2" xfId="31982"/>
    <cellStyle name="Porcentaje 2 3 3 3 3 8" xfId="11624"/>
    <cellStyle name="Porcentaje 2 3 3 3 3 8 2" xfId="32636"/>
    <cellStyle name="Porcentaje 2 3 3 3 3 9" xfId="21803"/>
    <cellStyle name="Porcentaje 2 3 3 3 4" xfId="1113"/>
    <cellStyle name="Porcentaje 2 3 3 3 4 2" xfId="2464"/>
    <cellStyle name="Porcentaje 2 3 3 3 4 2 2" xfId="7063"/>
    <cellStyle name="Porcentaje 2 3 3 3 4 2 2 2" xfId="17896"/>
    <cellStyle name="Porcentaje 2 3 3 3 4 2 2 2 2" xfId="38908"/>
    <cellStyle name="Porcentaje 2 3 3 3 4 2 2 3" xfId="28075"/>
    <cellStyle name="Porcentaje 2 3 3 3 4 2 3" xfId="13297"/>
    <cellStyle name="Porcentaje 2 3 3 3 4 2 3 2" xfId="34309"/>
    <cellStyle name="Porcentaje 2 3 3 3 4 2 4" xfId="23476"/>
    <cellStyle name="Porcentaje 2 3 3 3 4 3" xfId="3581"/>
    <cellStyle name="Porcentaje 2 3 3 3 4 3 2" xfId="8180"/>
    <cellStyle name="Porcentaje 2 3 3 3 4 3 2 2" xfId="19013"/>
    <cellStyle name="Porcentaje 2 3 3 3 4 3 2 2 2" xfId="40025"/>
    <cellStyle name="Porcentaje 2 3 3 3 4 3 2 3" xfId="29192"/>
    <cellStyle name="Porcentaje 2 3 3 3 4 3 3" xfId="14414"/>
    <cellStyle name="Porcentaje 2 3 3 3 4 3 3 2" xfId="35426"/>
    <cellStyle name="Porcentaje 2 3 3 3 4 3 4" xfId="24593"/>
    <cellStyle name="Porcentaje 2 3 3 3 4 4" xfId="4565"/>
    <cellStyle name="Porcentaje 2 3 3 3 4 4 2" xfId="9164"/>
    <cellStyle name="Porcentaje 2 3 3 3 4 4 2 2" xfId="19997"/>
    <cellStyle name="Porcentaje 2 3 3 3 4 4 2 2 2" xfId="41009"/>
    <cellStyle name="Porcentaje 2 3 3 3 4 4 2 3" xfId="30176"/>
    <cellStyle name="Porcentaje 2 3 3 3 4 4 3" xfId="15398"/>
    <cellStyle name="Porcentaje 2 3 3 3 4 4 3 2" xfId="36410"/>
    <cellStyle name="Porcentaje 2 3 3 3 4 4 4" xfId="25577"/>
    <cellStyle name="Porcentaje 2 3 3 3 4 5" xfId="5717"/>
    <cellStyle name="Porcentaje 2 3 3 3 4 5 2" xfId="16550"/>
    <cellStyle name="Porcentaje 2 3 3 3 4 5 2 2" xfId="37562"/>
    <cellStyle name="Porcentaje 2 3 3 3 4 5 3" xfId="26729"/>
    <cellStyle name="Porcentaje 2 3 3 3 4 6" xfId="10316"/>
    <cellStyle name="Porcentaje 2 3 3 3 4 6 2" xfId="21149"/>
    <cellStyle name="Porcentaje 2 3 3 3 4 6 2 2" xfId="42161"/>
    <cellStyle name="Porcentaje 2 3 3 3 4 6 3" xfId="31328"/>
    <cellStyle name="Porcentaje 2 3 3 3 4 7" xfId="11951"/>
    <cellStyle name="Porcentaje 2 3 3 3 4 7 2" xfId="32963"/>
    <cellStyle name="Porcentaje 2 3 3 3 4 8" xfId="22130"/>
    <cellStyle name="Porcentaje 2 3 3 3 5" xfId="1443"/>
    <cellStyle name="Porcentaje 2 3 3 3 5 2" xfId="2632"/>
    <cellStyle name="Porcentaje 2 3 3 3 5 2 2" xfId="7231"/>
    <cellStyle name="Porcentaje 2 3 3 3 5 2 2 2" xfId="18064"/>
    <cellStyle name="Porcentaje 2 3 3 3 5 2 2 2 2" xfId="39076"/>
    <cellStyle name="Porcentaje 2 3 3 3 5 2 2 3" xfId="28243"/>
    <cellStyle name="Porcentaje 2 3 3 3 5 2 3" xfId="13465"/>
    <cellStyle name="Porcentaje 2 3 3 3 5 2 3 2" xfId="34477"/>
    <cellStyle name="Porcentaje 2 3 3 3 5 2 4" xfId="23644"/>
    <cellStyle name="Porcentaje 2 3 3 3 5 3" xfId="4733"/>
    <cellStyle name="Porcentaje 2 3 3 3 5 3 2" xfId="9332"/>
    <cellStyle name="Porcentaje 2 3 3 3 5 3 2 2" xfId="20165"/>
    <cellStyle name="Porcentaje 2 3 3 3 5 3 2 2 2" xfId="41177"/>
    <cellStyle name="Porcentaje 2 3 3 3 5 3 2 3" xfId="30344"/>
    <cellStyle name="Porcentaje 2 3 3 3 5 3 3" xfId="15566"/>
    <cellStyle name="Porcentaje 2 3 3 3 5 3 3 2" xfId="36578"/>
    <cellStyle name="Porcentaje 2 3 3 3 5 3 4" xfId="25745"/>
    <cellStyle name="Porcentaje 2 3 3 3 5 4" xfId="6044"/>
    <cellStyle name="Porcentaje 2 3 3 3 5 4 2" xfId="16877"/>
    <cellStyle name="Porcentaje 2 3 3 3 5 4 2 2" xfId="37889"/>
    <cellStyle name="Porcentaje 2 3 3 3 5 4 3" xfId="27056"/>
    <cellStyle name="Porcentaje 2 3 3 3 5 5" xfId="12278"/>
    <cellStyle name="Porcentaje 2 3 3 3 5 5 2" xfId="33290"/>
    <cellStyle name="Porcentaje 2 3 3 3 5 6" xfId="22457"/>
    <cellStyle name="Porcentaje 2 3 3 3 6" xfId="1802"/>
    <cellStyle name="Porcentaje 2 3 3 3 6 2" xfId="6401"/>
    <cellStyle name="Porcentaje 2 3 3 3 6 2 2" xfId="17234"/>
    <cellStyle name="Porcentaje 2 3 3 3 6 2 2 2" xfId="38246"/>
    <cellStyle name="Porcentaje 2 3 3 3 6 2 3" xfId="27413"/>
    <cellStyle name="Porcentaje 2 3 3 3 6 3" xfId="12635"/>
    <cellStyle name="Porcentaje 2 3 3 3 6 3 2" xfId="33647"/>
    <cellStyle name="Porcentaje 2 3 3 3 6 4" xfId="22814"/>
    <cellStyle name="Porcentaje 2 3 3 3 7" xfId="2927"/>
    <cellStyle name="Porcentaje 2 3 3 3 7 2" xfId="7526"/>
    <cellStyle name="Porcentaje 2 3 3 3 7 2 2" xfId="18359"/>
    <cellStyle name="Porcentaje 2 3 3 3 7 2 2 2" xfId="39371"/>
    <cellStyle name="Porcentaje 2 3 3 3 7 2 3" xfId="28538"/>
    <cellStyle name="Porcentaje 2 3 3 3 7 3" xfId="13760"/>
    <cellStyle name="Porcentaje 2 3 3 3 7 3 2" xfId="34772"/>
    <cellStyle name="Porcentaje 2 3 3 3 7 4" xfId="23939"/>
    <cellStyle name="Porcentaje 2 3 3 3 8" xfId="3908"/>
    <cellStyle name="Porcentaje 2 3 3 3 8 2" xfId="8507"/>
    <cellStyle name="Porcentaje 2 3 3 3 8 2 2" xfId="19340"/>
    <cellStyle name="Porcentaje 2 3 3 3 8 2 2 2" xfId="40352"/>
    <cellStyle name="Porcentaje 2 3 3 3 8 2 3" xfId="29519"/>
    <cellStyle name="Porcentaje 2 3 3 3 8 3" xfId="14741"/>
    <cellStyle name="Porcentaje 2 3 3 3 8 3 2" xfId="35753"/>
    <cellStyle name="Porcentaje 2 3 3 3 8 4" xfId="24920"/>
    <cellStyle name="Porcentaje 2 3 3 3 9" xfId="5063"/>
    <cellStyle name="Porcentaje 2 3 3 3 9 2" xfId="15896"/>
    <cellStyle name="Porcentaje 2 3 3 3 9 2 2" xfId="36908"/>
    <cellStyle name="Porcentaje 2 3 3 3 9 3" xfId="26075"/>
    <cellStyle name="Porcentaje 2 3 3 4" xfId="509"/>
    <cellStyle name="Porcentaje 2 3 3 4 10" xfId="10699"/>
    <cellStyle name="Porcentaje 2 3 3 4 10 2" xfId="31711"/>
    <cellStyle name="Porcentaje 2 3 3 4 11" xfId="11353"/>
    <cellStyle name="Porcentaje 2 3 3 4 11 2" xfId="32365"/>
    <cellStyle name="Porcentaje 2 3 3 4 12" xfId="21532"/>
    <cellStyle name="Porcentaje 2 3 3 4 2" xfId="839"/>
    <cellStyle name="Porcentaje 2 3 3 4 2 2" xfId="2190"/>
    <cellStyle name="Porcentaje 2 3 3 4 2 2 2" xfId="6789"/>
    <cellStyle name="Porcentaje 2 3 3 4 2 2 2 2" xfId="17622"/>
    <cellStyle name="Porcentaje 2 3 3 4 2 2 2 2 2" xfId="38634"/>
    <cellStyle name="Porcentaje 2 3 3 4 2 2 2 3" xfId="27801"/>
    <cellStyle name="Porcentaje 2 3 3 4 2 2 3" xfId="13023"/>
    <cellStyle name="Porcentaje 2 3 3 4 2 2 3 2" xfId="34035"/>
    <cellStyle name="Porcentaje 2 3 3 4 2 2 4" xfId="23202"/>
    <cellStyle name="Porcentaje 2 3 3 4 2 3" xfId="3310"/>
    <cellStyle name="Porcentaje 2 3 3 4 2 3 2" xfId="7909"/>
    <cellStyle name="Porcentaje 2 3 3 4 2 3 2 2" xfId="18742"/>
    <cellStyle name="Porcentaje 2 3 3 4 2 3 2 2 2" xfId="39754"/>
    <cellStyle name="Porcentaje 2 3 3 4 2 3 2 3" xfId="28921"/>
    <cellStyle name="Porcentaje 2 3 3 4 2 3 3" xfId="14143"/>
    <cellStyle name="Porcentaje 2 3 3 4 2 3 3 2" xfId="35155"/>
    <cellStyle name="Porcentaje 2 3 3 4 2 3 4" xfId="24322"/>
    <cellStyle name="Porcentaje 2 3 3 4 2 4" xfId="4291"/>
    <cellStyle name="Porcentaje 2 3 3 4 2 4 2" xfId="8890"/>
    <cellStyle name="Porcentaje 2 3 3 4 2 4 2 2" xfId="19723"/>
    <cellStyle name="Porcentaje 2 3 3 4 2 4 2 2 2" xfId="40735"/>
    <cellStyle name="Porcentaje 2 3 3 4 2 4 2 3" xfId="29902"/>
    <cellStyle name="Porcentaje 2 3 3 4 2 4 3" xfId="15124"/>
    <cellStyle name="Porcentaje 2 3 3 4 2 4 3 2" xfId="36136"/>
    <cellStyle name="Porcentaje 2 3 3 4 2 4 4" xfId="25303"/>
    <cellStyle name="Porcentaje 2 3 3 4 2 5" xfId="5446"/>
    <cellStyle name="Porcentaje 2 3 3 4 2 5 2" xfId="16279"/>
    <cellStyle name="Porcentaje 2 3 3 4 2 5 2 2" xfId="37291"/>
    <cellStyle name="Porcentaje 2 3 3 4 2 5 3" xfId="26458"/>
    <cellStyle name="Porcentaje 2 3 3 4 2 6" xfId="10045"/>
    <cellStyle name="Porcentaje 2 3 3 4 2 6 2" xfId="20878"/>
    <cellStyle name="Porcentaje 2 3 3 4 2 6 2 2" xfId="41890"/>
    <cellStyle name="Porcentaje 2 3 3 4 2 6 3" xfId="31057"/>
    <cellStyle name="Porcentaje 2 3 3 4 2 7" xfId="11026"/>
    <cellStyle name="Porcentaje 2 3 3 4 2 7 2" xfId="32038"/>
    <cellStyle name="Porcentaje 2 3 3 4 2 8" xfId="11680"/>
    <cellStyle name="Porcentaje 2 3 3 4 2 8 2" xfId="32692"/>
    <cellStyle name="Porcentaje 2 3 3 4 2 9" xfId="21859"/>
    <cellStyle name="Porcentaje 2 3 3 4 3" xfId="1169"/>
    <cellStyle name="Porcentaje 2 3 3 4 3 2" xfId="2656"/>
    <cellStyle name="Porcentaje 2 3 3 4 3 2 2" xfId="7255"/>
    <cellStyle name="Porcentaje 2 3 3 4 3 2 2 2" xfId="18088"/>
    <cellStyle name="Porcentaje 2 3 3 4 3 2 2 2 2" xfId="39100"/>
    <cellStyle name="Porcentaje 2 3 3 4 3 2 2 3" xfId="28267"/>
    <cellStyle name="Porcentaje 2 3 3 4 3 2 3" xfId="13489"/>
    <cellStyle name="Porcentaje 2 3 3 4 3 2 3 2" xfId="34501"/>
    <cellStyle name="Porcentaje 2 3 3 4 3 2 4" xfId="23668"/>
    <cellStyle name="Porcentaje 2 3 3 4 3 3" xfId="3637"/>
    <cellStyle name="Porcentaje 2 3 3 4 3 3 2" xfId="8236"/>
    <cellStyle name="Porcentaje 2 3 3 4 3 3 2 2" xfId="19069"/>
    <cellStyle name="Porcentaje 2 3 3 4 3 3 2 2 2" xfId="40081"/>
    <cellStyle name="Porcentaje 2 3 3 4 3 3 2 3" xfId="29248"/>
    <cellStyle name="Porcentaje 2 3 3 4 3 3 3" xfId="14470"/>
    <cellStyle name="Porcentaje 2 3 3 4 3 3 3 2" xfId="35482"/>
    <cellStyle name="Porcentaje 2 3 3 4 3 3 4" xfId="24649"/>
    <cellStyle name="Porcentaje 2 3 3 4 3 4" xfId="4792"/>
    <cellStyle name="Porcentaje 2 3 3 4 3 4 2" xfId="9391"/>
    <cellStyle name="Porcentaje 2 3 3 4 3 4 2 2" xfId="20224"/>
    <cellStyle name="Porcentaje 2 3 3 4 3 4 2 2 2" xfId="41236"/>
    <cellStyle name="Porcentaje 2 3 3 4 3 4 2 3" xfId="30403"/>
    <cellStyle name="Porcentaje 2 3 3 4 3 4 3" xfId="15625"/>
    <cellStyle name="Porcentaje 2 3 3 4 3 4 3 2" xfId="36637"/>
    <cellStyle name="Porcentaje 2 3 3 4 3 4 4" xfId="25804"/>
    <cellStyle name="Porcentaje 2 3 3 4 3 5" xfId="5773"/>
    <cellStyle name="Porcentaje 2 3 3 4 3 5 2" xfId="16606"/>
    <cellStyle name="Porcentaje 2 3 3 4 3 5 2 2" xfId="37618"/>
    <cellStyle name="Porcentaje 2 3 3 4 3 5 3" xfId="26785"/>
    <cellStyle name="Porcentaje 2 3 3 4 3 6" xfId="10372"/>
    <cellStyle name="Porcentaje 2 3 3 4 3 6 2" xfId="21205"/>
    <cellStyle name="Porcentaje 2 3 3 4 3 6 2 2" xfId="42217"/>
    <cellStyle name="Porcentaje 2 3 3 4 3 6 3" xfId="31384"/>
    <cellStyle name="Porcentaje 2 3 3 4 3 7" xfId="12007"/>
    <cellStyle name="Porcentaje 2 3 3 4 3 7 2" xfId="33019"/>
    <cellStyle name="Porcentaje 2 3 3 4 3 8" xfId="22186"/>
    <cellStyle name="Porcentaje 2 3 3 4 4" xfId="1499"/>
    <cellStyle name="Porcentaje 2 3 3 4 4 2" xfId="6100"/>
    <cellStyle name="Porcentaje 2 3 3 4 4 2 2" xfId="16933"/>
    <cellStyle name="Porcentaje 2 3 3 4 4 2 2 2" xfId="37945"/>
    <cellStyle name="Porcentaje 2 3 3 4 4 2 3" xfId="27112"/>
    <cellStyle name="Porcentaje 2 3 3 4 4 3" xfId="12334"/>
    <cellStyle name="Porcentaje 2 3 3 4 4 3 2" xfId="33346"/>
    <cellStyle name="Porcentaje 2 3 3 4 4 4" xfId="22513"/>
    <cellStyle name="Porcentaje 2 3 3 4 5" xfId="1863"/>
    <cellStyle name="Porcentaje 2 3 3 4 5 2" xfId="6462"/>
    <cellStyle name="Porcentaje 2 3 3 4 5 2 2" xfId="17295"/>
    <cellStyle name="Porcentaje 2 3 3 4 5 2 2 2" xfId="38307"/>
    <cellStyle name="Porcentaje 2 3 3 4 5 2 3" xfId="27474"/>
    <cellStyle name="Porcentaje 2 3 3 4 5 3" xfId="12696"/>
    <cellStyle name="Porcentaje 2 3 3 4 5 3 2" xfId="33708"/>
    <cellStyle name="Porcentaje 2 3 3 4 5 4" xfId="22875"/>
    <cellStyle name="Porcentaje 2 3 3 4 6" xfId="2983"/>
    <cellStyle name="Porcentaje 2 3 3 4 6 2" xfId="7582"/>
    <cellStyle name="Porcentaje 2 3 3 4 6 2 2" xfId="18415"/>
    <cellStyle name="Porcentaje 2 3 3 4 6 2 2 2" xfId="39427"/>
    <cellStyle name="Porcentaje 2 3 3 4 6 2 3" xfId="28594"/>
    <cellStyle name="Porcentaje 2 3 3 4 6 3" xfId="13816"/>
    <cellStyle name="Porcentaje 2 3 3 4 6 3 2" xfId="34828"/>
    <cellStyle name="Porcentaje 2 3 3 4 6 4" xfId="23995"/>
    <cellStyle name="Porcentaje 2 3 3 4 7" xfId="3964"/>
    <cellStyle name="Porcentaje 2 3 3 4 7 2" xfId="8563"/>
    <cellStyle name="Porcentaje 2 3 3 4 7 2 2" xfId="19396"/>
    <cellStyle name="Porcentaje 2 3 3 4 7 2 2 2" xfId="40408"/>
    <cellStyle name="Porcentaje 2 3 3 4 7 2 3" xfId="29575"/>
    <cellStyle name="Porcentaje 2 3 3 4 7 3" xfId="14797"/>
    <cellStyle name="Porcentaje 2 3 3 4 7 3 2" xfId="35809"/>
    <cellStyle name="Porcentaje 2 3 3 4 7 4" xfId="24976"/>
    <cellStyle name="Porcentaje 2 3 3 4 8" xfId="5119"/>
    <cellStyle name="Porcentaje 2 3 3 4 8 2" xfId="15952"/>
    <cellStyle name="Porcentaje 2 3 3 4 8 2 2" xfId="36964"/>
    <cellStyle name="Porcentaje 2 3 3 4 8 3" xfId="26131"/>
    <cellStyle name="Porcentaje 2 3 3 4 9" xfId="9718"/>
    <cellStyle name="Porcentaje 2 3 3 4 9 2" xfId="20551"/>
    <cellStyle name="Porcentaje 2 3 3 4 9 2 2" xfId="41563"/>
    <cellStyle name="Porcentaje 2 3 3 4 9 3" xfId="30730"/>
    <cellStyle name="Porcentaje 2 3 3 5" xfId="673"/>
    <cellStyle name="Porcentaje 2 3 3 5 2" xfId="2025"/>
    <cellStyle name="Porcentaje 2 3 3 5 2 2" xfId="6624"/>
    <cellStyle name="Porcentaje 2 3 3 5 2 2 2" xfId="17457"/>
    <cellStyle name="Porcentaje 2 3 3 5 2 2 2 2" xfId="38469"/>
    <cellStyle name="Porcentaje 2 3 3 5 2 2 3" xfId="27636"/>
    <cellStyle name="Porcentaje 2 3 3 5 2 3" xfId="12858"/>
    <cellStyle name="Porcentaje 2 3 3 5 2 3 2" xfId="33870"/>
    <cellStyle name="Porcentaje 2 3 3 5 2 4" xfId="23037"/>
    <cellStyle name="Porcentaje 2 3 3 5 3" xfId="3145"/>
    <cellStyle name="Porcentaje 2 3 3 5 3 2" xfId="7744"/>
    <cellStyle name="Porcentaje 2 3 3 5 3 2 2" xfId="18577"/>
    <cellStyle name="Porcentaje 2 3 3 5 3 2 2 2" xfId="39589"/>
    <cellStyle name="Porcentaje 2 3 3 5 3 2 3" xfId="28756"/>
    <cellStyle name="Porcentaje 2 3 3 5 3 3" xfId="13978"/>
    <cellStyle name="Porcentaje 2 3 3 5 3 3 2" xfId="34990"/>
    <cellStyle name="Porcentaje 2 3 3 5 3 4" xfId="24157"/>
    <cellStyle name="Porcentaje 2 3 3 5 4" xfId="4126"/>
    <cellStyle name="Porcentaje 2 3 3 5 4 2" xfId="8725"/>
    <cellStyle name="Porcentaje 2 3 3 5 4 2 2" xfId="19558"/>
    <cellStyle name="Porcentaje 2 3 3 5 4 2 2 2" xfId="40570"/>
    <cellStyle name="Porcentaje 2 3 3 5 4 2 3" xfId="29737"/>
    <cellStyle name="Porcentaje 2 3 3 5 4 3" xfId="14959"/>
    <cellStyle name="Porcentaje 2 3 3 5 4 3 2" xfId="35971"/>
    <cellStyle name="Porcentaje 2 3 3 5 4 4" xfId="25138"/>
    <cellStyle name="Porcentaje 2 3 3 5 5" xfId="5281"/>
    <cellStyle name="Porcentaje 2 3 3 5 5 2" xfId="16114"/>
    <cellStyle name="Porcentaje 2 3 3 5 5 2 2" xfId="37126"/>
    <cellStyle name="Porcentaje 2 3 3 5 5 3" xfId="26293"/>
    <cellStyle name="Porcentaje 2 3 3 5 6" xfId="9880"/>
    <cellStyle name="Porcentaje 2 3 3 5 6 2" xfId="20713"/>
    <cellStyle name="Porcentaje 2 3 3 5 6 2 2" xfId="41725"/>
    <cellStyle name="Porcentaje 2 3 3 5 6 3" xfId="30892"/>
    <cellStyle name="Porcentaje 2 3 3 5 7" xfId="10861"/>
    <cellStyle name="Porcentaje 2 3 3 5 7 2" xfId="31873"/>
    <cellStyle name="Porcentaje 2 3 3 5 8" xfId="11515"/>
    <cellStyle name="Porcentaje 2 3 3 5 8 2" xfId="32527"/>
    <cellStyle name="Porcentaje 2 3 3 5 9" xfId="21694"/>
    <cellStyle name="Porcentaje 2 3 3 6" xfId="1003"/>
    <cellStyle name="Porcentaje 2 3 3 6 2" xfId="2355"/>
    <cellStyle name="Porcentaje 2 3 3 6 2 2" xfId="6954"/>
    <cellStyle name="Porcentaje 2 3 3 6 2 2 2" xfId="17787"/>
    <cellStyle name="Porcentaje 2 3 3 6 2 2 2 2" xfId="38799"/>
    <cellStyle name="Porcentaje 2 3 3 6 2 2 3" xfId="27966"/>
    <cellStyle name="Porcentaje 2 3 3 6 2 3" xfId="13188"/>
    <cellStyle name="Porcentaje 2 3 3 6 2 3 2" xfId="34200"/>
    <cellStyle name="Porcentaje 2 3 3 6 2 4" xfId="23367"/>
    <cellStyle name="Porcentaje 2 3 3 6 3" xfId="3472"/>
    <cellStyle name="Porcentaje 2 3 3 6 3 2" xfId="8071"/>
    <cellStyle name="Porcentaje 2 3 3 6 3 2 2" xfId="18904"/>
    <cellStyle name="Porcentaje 2 3 3 6 3 2 2 2" xfId="39916"/>
    <cellStyle name="Porcentaje 2 3 3 6 3 2 3" xfId="29083"/>
    <cellStyle name="Porcentaje 2 3 3 6 3 3" xfId="14305"/>
    <cellStyle name="Porcentaje 2 3 3 6 3 3 2" xfId="35317"/>
    <cellStyle name="Porcentaje 2 3 3 6 3 4" xfId="24484"/>
    <cellStyle name="Porcentaje 2 3 3 6 4" xfId="4456"/>
    <cellStyle name="Porcentaje 2 3 3 6 4 2" xfId="9055"/>
    <cellStyle name="Porcentaje 2 3 3 6 4 2 2" xfId="19888"/>
    <cellStyle name="Porcentaje 2 3 3 6 4 2 2 2" xfId="40900"/>
    <cellStyle name="Porcentaje 2 3 3 6 4 2 3" xfId="30067"/>
    <cellStyle name="Porcentaje 2 3 3 6 4 3" xfId="15289"/>
    <cellStyle name="Porcentaje 2 3 3 6 4 3 2" xfId="36301"/>
    <cellStyle name="Porcentaje 2 3 3 6 4 4" xfId="25468"/>
    <cellStyle name="Porcentaje 2 3 3 6 5" xfId="5608"/>
    <cellStyle name="Porcentaje 2 3 3 6 5 2" xfId="16441"/>
    <cellStyle name="Porcentaje 2 3 3 6 5 2 2" xfId="37453"/>
    <cellStyle name="Porcentaje 2 3 3 6 5 3" xfId="26620"/>
    <cellStyle name="Porcentaje 2 3 3 6 6" xfId="10207"/>
    <cellStyle name="Porcentaje 2 3 3 6 6 2" xfId="21040"/>
    <cellStyle name="Porcentaje 2 3 3 6 6 2 2" xfId="42052"/>
    <cellStyle name="Porcentaje 2 3 3 6 6 3" xfId="31219"/>
    <cellStyle name="Porcentaje 2 3 3 6 7" xfId="11842"/>
    <cellStyle name="Porcentaje 2 3 3 6 7 2" xfId="32854"/>
    <cellStyle name="Porcentaje 2 3 3 6 8" xfId="22021"/>
    <cellStyle name="Porcentaje 2 3 3 7" xfId="1333"/>
    <cellStyle name="Porcentaje 2 3 3 7 2" xfId="2523"/>
    <cellStyle name="Porcentaje 2 3 3 7 2 2" xfId="7122"/>
    <cellStyle name="Porcentaje 2 3 3 7 2 2 2" xfId="17955"/>
    <cellStyle name="Porcentaje 2 3 3 7 2 2 2 2" xfId="38967"/>
    <cellStyle name="Porcentaje 2 3 3 7 2 2 3" xfId="28134"/>
    <cellStyle name="Porcentaje 2 3 3 7 2 3" xfId="13356"/>
    <cellStyle name="Porcentaje 2 3 3 7 2 3 2" xfId="34368"/>
    <cellStyle name="Porcentaje 2 3 3 7 2 4" xfId="23535"/>
    <cellStyle name="Porcentaje 2 3 3 7 3" xfId="4624"/>
    <cellStyle name="Porcentaje 2 3 3 7 3 2" xfId="9223"/>
    <cellStyle name="Porcentaje 2 3 3 7 3 2 2" xfId="20056"/>
    <cellStyle name="Porcentaje 2 3 3 7 3 2 2 2" xfId="41068"/>
    <cellStyle name="Porcentaje 2 3 3 7 3 2 3" xfId="30235"/>
    <cellStyle name="Porcentaje 2 3 3 7 3 3" xfId="15457"/>
    <cellStyle name="Porcentaje 2 3 3 7 3 3 2" xfId="36469"/>
    <cellStyle name="Porcentaje 2 3 3 7 3 4" xfId="25636"/>
    <cellStyle name="Porcentaje 2 3 3 7 4" xfId="5935"/>
    <cellStyle name="Porcentaje 2 3 3 7 4 2" xfId="16768"/>
    <cellStyle name="Porcentaje 2 3 3 7 4 2 2" xfId="37780"/>
    <cellStyle name="Porcentaje 2 3 3 7 4 3" xfId="26947"/>
    <cellStyle name="Porcentaje 2 3 3 7 5" xfId="12169"/>
    <cellStyle name="Porcentaje 2 3 3 7 5 2" xfId="33181"/>
    <cellStyle name="Porcentaje 2 3 3 7 6" xfId="22348"/>
    <cellStyle name="Porcentaje 2 3 3 8" xfId="1693"/>
    <cellStyle name="Porcentaje 2 3 3 8 2" xfId="6292"/>
    <cellStyle name="Porcentaje 2 3 3 8 2 2" xfId="17125"/>
    <cellStyle name="Porcentaje 2 3 3 8 2 2 2" xfId="38137"/>
    <cellStyle name="Porcentaje 2 3 3 8 2 3" xfId="27304"/>
    <cellStyle name="Porcentaje 2 3 3 8 3" xfId="12526"/>
    <cellStyle name="Porcentaje 2 3 3 8 3 2" xfId="33538"/>
    <cellStyle name="Porcentaje 2 3 3 8 4" xfId="22705"/>
    <cellStyle name="Porcentaje 2 3 3 9" xfId="2818"/>
    <cellStyle name="Porcentaje 2 3 3 9 2" xfId="7417"/>
    <cellStyle name="Porcentaje 2 3 3 9 2 2" xfId="18250"/>
    <cellStyle name="Porcentaje 2 3 3 9 2 2 2" xfId="39262"/>
    <cellStyle name="Porcentaje 2 3 3 9 2 3" xfId="28429"/>
    <cellStyle name="Porcentaje 2 3 3 9 3" xfId="13651"/>
    <cellStyle name="Porcentaje 2 3 3 9 3 2" xfId="34663"/>
    <cellStyle name="Porcentaje 2 3 3 9 4" xfId="23830"/>
    <cellStyle name="Porcentaje 2 3 4" xfId="319"/>
    <cellStyle name="Porcentaje 2 3 4 10" xfId="9573"/>
    <cellStyle name="Porcentaje 2 3 4 10 2" xfId="20406"/>
    <cellStyle name="Porcentaje 2 3 4 10 2 2" xfId="41418"/>
    <cellStyle name="Porcentaje 2 3 4 10 3" xfId="30585"/>
    <cellStyle name="Porcentaje 2 3 4 11" xfId="10554"/>
    <cellStyle name="Porcentaje 2 3 4 11 2" xfId="31566"/>
    <cellStyle name="Porcentaje 2 3 4 12" xfId="11208"/>
    <cellStyle name="Porcentaje 2 3 4 12 2" xfId="32220"/>
    <cellStyle name="Porcentaje 2 3 4 13" xfId="21387"/>
    <cellStyle name="Porcentaje 2 3 4 2" xfId="529"/>
    <cellStyle name="Porcentaje 2 3 4 2 10" xfId="10719"/>
    <cellStyle name="Porcentaje 2 3 4 2 10 2" xfId="31731"/>
    <cellStyle name="Porcentaje 2 3 4 2 11" xfId="11373"/>
    <cellStyle name="Porcentaje 2 3 4 2 11 2" xfId="32385"/>
    <cellStyle name="Porcentaje 2 3 4 2 12" xfId="21552"/>
    <cellStyle name="Porcentaje 2 3 4 2 2" xfId="859"/>
    <cellStyle name="Porcentaje 2 3 4 2 2 2" xfId="2210"/>
    <cellStyle name="Porcentaje 2 3 4 2 2 2 2" xfId="6809"/>
    <cellStyle name="Porcentaje 2 3 4 2 2 2 2 2" xfId="17642"/>
    <cellStyle name="Porcentaje 2 3 4 2 2 2 2 2 2" xfId="38654"/>
    <cellStyle name="Porcentaje 2 3 4 2 2 2 2 3" xfId="27821"/>
    <cellStyle name="Porcentaje 2 3 4 2 2 2 3" xfId="13043"/>
    <cellStyle name="Porcentaje 2 3 4 2 2 2 3 2" xfId="34055"/>
    <cellStyle name="Porcentaje 2 3 4 2 2 2 4" xfId="23222"/>
    <cellStyle name="Porcentaje 2 3 4 2 2 3" xfId="3330"/>
    <cellStyle name="Porcentaje 2 3 4 2 2 3 2" xfId="7929"/>
    <cellStyle name="Porcentaje 2 3 4 2 2 3 2 2" xfId="18762"/>
    <cellStyle name="Porcentaje 2 3 4 2 2 3 2 2 2" xfId="39774"/>
    <cellStyle name="Porcentaje 2 3 4 2 2 3 2 3" xfId="28941"/>
    <cellStyle name="Porcentaje 2 3 4 2 2 3 3" xfId="14163"/>
    <cellStyle name="Porcentaje 2 3 4 2 2 3 3 2" xfId="35175"/>
    <cellStyle name="Porcentaje 2 3 4 2 2 3 4" xfId="24342"/>
    <cellStyle name="Porcentaje 2 3 4 2 2 4" xfId="4311"/>
    <cellStyle name="Porcentaje 2 3 4 2 2 4 2" xfId="8910"/>
    <cellStyle name="Porcentaje 2 3 4 2 2 4 2 2" xfId="19743"/>
    <cellStyle name="Porcentaje 2 3 4 2 2 4 2 2 2" xfId="40755"/>
    <cellStyle name="Porcentaje 2 3 4 2 2 4 2 3" xfId="29922"/>
    <cellStyle name="Porcentaje 2 3 4 2 2 4 3" xfId="15144"/>
    <cellStyle name="Porcentaje 2 3 4 2 2 4 3 2" xfId="36156"/>
    <cellStyle name="Porcentaje 2 3 4 2 2 4 4" xfId="25323"/>
    <cellStyle name="Porcentaje 2 3 4 2 2 5" xfId="5466"/>
    <cellStyle name="Porcentaje 2 3 4 2 2 5 2" xfId="16299"/>
    <cellStyle name="Porcentaje 2 3 4 2 2 5 2 2" xfId="37311"/>
    <cellStyle name="Porcentaje 2 3 4 2 2 5 3" xfId="26478"/>
    <cellStyle name="Porcentaje 2 3 4 2 2 6" xfId="10065"/>
    <cellStyle name="Porcentaje 2 3 4 2 2 6 2" xfId="20898"/>
    <cellStyle name="Porcentaje 2 3 4 2 2 6 2 2" xfId="41910"/>
    <cellStyle name="Porcentaje 2 3 4 2 2 6 3" xfId="31077"/>
    <cellStyle name="Porcentaje 2 3 4 2 2 7" xfId="11046"/>
    <cellStyle name="Porcentaje 2 3 4 2 2 7 2" xfId="32058"/>
    <cellStyle name="Porcentaje 2 3 4 2 2 8" xfId="11700"/>
    <cellStyle name="Porcentaje 2 3 4 2 2 8 2" xfId="32712"/>
    <cellStyle name="Porcentaje 2 3 4 2 2 9" xfId="21879"/>
    <cellStyle name="Porcentaje 2 3 4 2 3" xfId="1189"/>
    <cellStyle name="Porcentaje 2 3 4 2 3 2" xfId="2676"/>
    <cellStyle name="Porcentaje 2 3 4 2 3 2 2" xfId="7275"/>
    <cellStyle name="Porcentaje 2 3 4 2 3 2 2 2" xfId="18108"/>
    <cellStyle name="Porcentaje 2 3 4 2 3 2 2 2 2" xfId="39120"/>
    <cellStyle name="Porcentaje 2 3 4 2 3 2 2 3" xfId="28287"/>
    <cellStyle name="Porcentaje 2 3 4 2 3 2 3" xfId="13509"/>
    <cellStyle name="Porcentaje 2 3 4 2 3 2 3 2" xfId="34521"/>
    <cellStyle name="Porcentaje 2 3 4 2 3 2 4" xfId="23688"/>
    <cellStyle name="Porcentaje 2 3 4 2 3 3" xfId="3657"/>
    <cellStyle name="Porcentaje 2 3 4 2 3 3 2" xfId="8256"/>
    <cellStyle name="Porcentaje 2 3 4 2 3 3 2 2" xfId="19089"/>
    <cellStyle name="Porcentaje 2 3 4 2 3 3 2 2 2" xfId="40101"/>
    <cellStyle name="Porcentaje 2 3 4 2 3 3 2 3" xfId="29268"/>
    <cellStyle name="Porcentaje 2 3 4 2 3 3 3" xfId="14490"/>
    <cellStyle name="Porcentaje 2 3 4 2 3 3 3 2" xfId="35502"/>
    <cellStyle name="Porcentaje 2 3 4 2 3 3 4" xfId="24669"/>
    <cellStyle name="Porcentaje 2 3 4 2 3 4" xfId="4812"/>
    <cellStyle name="Porcentaje 2 3 4 2 3 4 2" xfId="9411"/>
    <cellStyle name="Porcentaje 2 3 4 2 3 4 2 2" xfId="20244"/>
    <cellStyle name="Porcentaje 2 3 4 2 3 4 2 2 2" xfId="41256"/>
    <cellStyle name="Porcentaje 2 3 4 2 3 4 2 3" xfId="30423"/>
    <cellStyle name="Porcentaje 2 3 4 2 3 4 3" xfId="15645"/>
    <cellStyle name="Porcentaje 2 3 4 2 3 4 3 2" xfId="36657"/>
    <cellStyle name="Porcentaje 2 3 4 2 3 4 4" xfId="25824"/>
    <cellStyle name="Porcentaje 2 3 4 2 3 5" xfId="5793"/>
    <cellStyle name="Porcentaje 2 3 4 2 3 5 2" xfId="16626"/>
    <cellStyle name="Porcentaje 2 3 4 2 3 5 2 2" xfId="37638"/>
    <cellStyle name="Porcentaje 2 3 4 2 3 5 3" xfId="26805"/>
    <cellStyle name="Porcentaje 2 3 4 2 3 6" xfId="10392"/>
    <cellStyle name="Porcentaje 2 3 4 2 3 6 2" xfId="21225"/>
    <cellStyle name="Porcentaje 2 3 4 2 3 6 2 2" xfId="42237"/>
    <cellStyle name="Porcentaje 2 3 4 2 3 6 3" xfId="31404"/>
    <cellStyle name="Porcentaje 2 3 4 2 3 7" xfId="12027"/>
    <cellStyle name="Porcentaje 2 3 4 2 3 7 2" xfId="33039"/>
    <cellStyle name="Porcentaje 2 3 4 2 3 8" xfId="22206"/>
    <cellStyle name="Porcentaje 2 3 4 2 4" xfId="1519"/>
    <cellStyle name="Porcentaje 2 3 4 2 4 2" xfId="6120"/>
    <cellStyle name="Porcentaje 2 3 4 2 4 2 2" xfId="16953"/>
    <cellStyle name="Porcentaje 2 3 4 2 4 2 2 2" xfId="37965"/>
    <cellStyle name="Porcentaje 2 3 4 2 4 2 3" xfId="27132"/>
    <cellStyle name="Porcentaje 2 3 4 2 4 3" xfId="12354"/>
    <cellStyle name="Porcentaje 2 3 4 2 4 3 2" xfId="33366"/>
    <cellStyle name="Porcentaje 2 3 4 2 4 4" xfId="22533"/>
    <cellStyle name="Porcentaje 2 3 4 2 5" xfId="1883"/>
    <cellStyle name="Porcentaje 2 3 4 2 5 2" xfId="6482"/>
    <cellStyle name="Porcentaje 2 3 4 2 5 2 2" xfId="17315"/>
    <cellStyle name="Porcentaje 2 3 4 2 5 2 2 2" xfId="38327"/>
    <cellStyle name="Porcentaje 2 3 4 2 5 2 3" xfId="27494"/>
    <cellStyle name="Porcentaje 2 3 4 2 5 3" xfId="12716"/>
    <cellStyle name="Porcentaje 2 3 4 2 5 3 2" xfId="33728"/>
    <cellStyle name="Porcentaje 2 3 4 2 5 4" xfId="22895"/>
    <cellStyle name="Porcentaje 2 3 4 2 6" xfId="3003"/>
    <cellStyle name="Porcentaje 2 3 4 2 6 2" xfId="7602"/>
    <cellStyle name="Porcentaje 2 3 4 2 6 2 2" xfId="18435"/>
    <cellStyle name="Porcentaje 2 3 4 2 6 2 2 2" xfId="39447"/>
    <cellStyle name="Porcentaje 2 3 4 2 6 2 3" xfId="28614"/>
    <cellStyle name="Porcentaje 2 3 4 2 6 3" xfId="13836"/>
    <cellStyle name="Porcentaje 2 3 4 2 6 3 2" xfId="34848"/>
    <cellStyle name="Porcentaje 2 3 4 2 6 4" xfId="24015"/>
    <cellStyle name="Porcentaje 2 3 4 2 7" xfId="3984"/>
    <cellStyle name="Porcentaje 2 3 4 2 7 2" xfId="8583"/>
    <cellStyle name="Porcentaje 2 3 4 2 7 2 2" xfId="19416"/>
    <cellStyle name="Porcentaje 2 3 4 2 7 2 2 2" xfId="40428"/>
    <cellStyle name="Porcentaje 2 3 4 2 7 2 3" xfId="29595"/>
    <cellStyle name="Porcentaje 2 3 4 2 7 3" xfId="14817"/>
    <cellStyle name="Porcentaje 2 3 4 2 7 3 2" xfId="35829"/>
    <cellStyle name="Porcentaje 2 3 4 2 7 4" xfId="24996"/>
    <cellStyle name="Porcentaje 2 3 4 2 8" xfId="5139"/>
    <cellStyle name="Porcentaje 2 3 4 2 8 2" xfId="15972"/>
    <cellStyle name="Porcentaje 2 3 4 2 8 2 2" xfId="36984"/>
    <cellStyle name="Porcentaje 2 3 4 2 8 3" xfId="26151"/>
    <cellStyle name="Porcentaje 2 3 4 2 9" xfId="9738"/>
    <cellStyle name="Porcentaje 2 3 4 2 9 2" xfId="20571"/>
    <cellStyle name="Porcentaje 2 3 4 2 9 2 2" xfId="41583"/>
    <cellStyle name="Porcentaje 2 3 4 2 9 3" xfId="30750"/>
    <cellStyle name="Porcentaje 2 3 4 3" xfId="693"/>
    <cellStyle name="Porcentaje 2 3 4 3 2" xfId="2045"/>
    <cellStyle name="Porcentaje 2 3 4 3 2 2" xfId="6644"/>
    <cellStyle name="Porcentaje 2 3 4 3 2 2 2" xfId="17477"/>
    <cellStyle name="Porcentaje 2 3 4 3 2 2 2 2" xfId="38489"/>
    <cellStyle name="Porcentaje 2 3 4 3 2 2 3" xfId="27656"/>
    <cellStyle name="Porcentaje 2 3 4 3 2 3" xfId="12878"/>
    <cellStyle name="Porcentaje 2 3 4 3 2 3 2" xfId="33890"/>
    <cellStyle name="Porcentaje 2 3 4 3 2 4" xfId="23057"/>
    <cellStyle name="Porcentaje 2 3 4 3 3" xfId="3165"/>
    <cellStyle name="Porcentaje 2 3 4 3 3 2" xfId="7764"/>
    <cellStyle name="Porcentaje 2 3 4 3 3 2 2" xfId="18597"/>
    <cellStyle name="Porcentaje 2 3 4 3 3 2 2 2" xfId="39609"/>
    <cellStyle name="Porcentaje 2 3 4 3 3 2 3" xfId="28776"/>
    <cellStyle name="Porcentaje 2 3 4 3 3 3" xfId="13998"/>
    <cellStyle name="Porcentaje 2 3 4 3 3 3 2" xfId="35010"/>
    <cellStyle name="Porcentaje 2 3 4 3 3 4" xfId="24177"/>
    <cellStyle name="Porcentaje 2 3 4 3 4" xfId="4146"/>
    <cellStyle name="Porcentaje 2 3 4 3 4 2" xfId="8745"/>
    <cellStyle name="Porcentaje 2 3 4 3 4 2 2" xfId="19578"/>
    <cellStyle name="Porcentaje 2 3 4 3 4 2 2 2" xfId="40590"/>
    <cellStyle name="Porcentaje 2 3 4 3 4 2 3" xfId="29757"/>
    <cellStyle name="Porcentaje 2 3 4 3 4 3" xfId="14979"/>
    <cellStyle name="Porcentaje 2 3 4 3 4 3 2" xfId="35991"/>
    <cellStyle name="Porcentaje 2 3 4 3 4 4" xfId="25158"/>
    <cellStyle name="Porcentaje 2 3 4 3 5" xfId="5301"/>
    <cellStyle name="Porcentaje 2 3 4 3 5 2" xfId="16134"/>
    <cellStyle name="Porcentaje 2 3 4 3 5 2 2" xfId="37146"/>
    <cellStyle name="Porcentaje 2 3 4 3 5 3" xfId="26313"/>
    <cellStyle name="Porcentaje 2 3 4 3 6" xfId="9900"/>
    <cellStyle name="Porcentaje 2 3 4 3 6 2" xfId="20733"/>
    <cellStyle name="Porcentaje 2 3 4 3 6 2 2" xfId="41745"/>
    <cellStyle name="Porcentaje 2 3 4 3 6 3" xfId="30912"/>
    <cellStyle name="Porcentaje 2 3 4 3 7" xfId="10881"/>
    <cellStyle name="Porcentaje 2 3 4 3 7 2" xfId="31893"/>
    <cellStyle name="Porcentaje 2 3 4 3 8" xfId="11535"/>
    <cellStyle name="Porcentaje 2 3 4 3 8 2" xfId="32547"/>
    <cellStyle name="Porcentaje 2 3 4 3 9" xfId="21714"/>
    <cellStyle name="Porcentaje 2 3 4 4" xfId="1023"/>
    <cellStyle name="Porcentaje 2 3 4 4 2" xfId="2375"/>
    <cellStyle name="Porcentaje 2 3 4 4 2 2" xfId="6974"/>
    <cellStyle name="Porcentaje 2 3 4 4 2 2 2" xfId="17807"/>
    <cellStyle name="Porcentaje 2 3 4 4 2 2 2 2" xfId="38819"/>
    <cellStyle name="Porcentaje 2 3 4 4 2 2 3" xfId="27986"/>
    <cellStyle name="Porcentaje 2 3 4 4 2 3" xfId="13208"/>
    <cellStyle name="Porcentaje 2 3 4 4 2 3 2" xfId="34220"/>
    <cellStyle name="Porcentaje 2 3 4 4 2 4" xfId="23387"/>
    <cellStyle name="Porcentaje 2 3 4 4 3" xfId="3492"/>
    <cellStyle name="Porcentaje 2 3 4 4 3 2" xfId="8091"/>
    <cellStyle name="Porcentaje 2 3 4 4 3 2 2" xfId="18924"/>
    <cellStyle name="Porcentaje 2 3 4 4 3 2 2 2" xfId="39936"/>
    <cellStyle name="Porcentaje 2 3 4 4 3 2 3" xfId="29103"/>
    <cellStyle name="Porcentaje 2 3 4 4 3 3" xfId="14325"/>
    <cellStyle name="Porcentaje 2 3 4 4 3 3 2" xfId="35337"/>
    <cellStyle name="Porcentaje 2 3 4 4 3 4" xfId="24504"/>
    <cellStyle name="Porcentaje 2 3 4 4 4" xfId="4476"/>
    <cellStyle name="Porcentaje 2 3 4 4 4 2" xfId="9075"/>
    <cellStyle name="Porcentaje 2 3 4 4 4 2 2" xfId="19908"/>
    <cellStyle name="Porcentaje 2 3 4 4 4 2 2 2" xfId="40920"/>
    <cellStyle name="Porcentaje 2 3 4 4 4 2 3" xfId="30087"/>
    <cellStyle name="Porcentaje 2 3 4 4 4 3" xfId="15309"/>
    <cellStyle name="Porcentaje 2 3 4 4 4 3 2" xfId="36321"/>
    <cellStyle name="Porcentaje 2 3 4 4 4 4" xfId="25488"/>
    <cellStyle name="Porcentaje 2 3 4 4 5" xfId="5628"/>
    <cellStyle name="Porcentaje 2 3 4 4 5 2" xfId="16461"/>
    <cellStyle name="Porcentaje 2 3 4 4 5 2 2" xfId="37473"/>
    <cellStyle name="Porcentaje 2 3 4 4 5 3" xfId="26640"/>
    <cellStyle name="Porcentaje 2 3 4 4 6" xfId="10227"/>
    <cellStyle name="Porcentaje 2 3 4 4 6 2" xfId="21060"/>
    <cellStyle name="Porcentaje 2 3 4 4 6 2 2" xfId="42072"/>
    <cellStyle name="Porcentaje 2 3 4 4 6 3" xfId="31239"/>
    <cellStyle name="Porcentaje 2 3 4 4 7" xfId="11862"/>
    <cellStyle name="Porcentaje 2 3 4 4 7 2" xfId="32874"/>
    <cellStyle name="Porcentaje 2 3 4 4 8" xfId="22041"/>
    <cellStyle name="Porcentaje 2 3 4 5" xfId="1353"/>
    <cellStyle name="Porcentaje 2 3 4 5 2" xfId="2543"/>
    <cellStyle name="Porcentaje 2 3 4 5 2 2" xfId="7142"/>
    <cellStyle name="Porcentaje 2 3 4 5 2 2 2" xfId="17975"/>
    <cellStyle name="Porcentaje 2 3 4 5 2 2 2 2" xfId="38987"/>
    <cellStyle name="Porcentaje 2 3 4 5 2 2 3" xfId="28154"/>
    <cellStyle name="Porcentaje 2 3 4 5 2 3" xfId="13376"/>
    <cellStyle name="Porcentaje 2 3 4 5 2 3 2" xfId="34388"/>
    <cellStyle name="Porcentaje 2 3 4 5 2 4" xfId="23555"/>
    <cellStyle name="Porcentaje 2 3 4 5 3" xfId="4644"/>
    <cellStyle name="Porcentaje 2 3 4 5 3 2" xfId="9243"/>
    <cellStyle name="Porcentaje 2 3 4 5 3 2 2" xfId="20076"/>
    <cellStyle name="Porcentaje 2 3 4 5 3 2 2 2" xfId="41088"/>
    <cellStyle name="Porcentaje 2 3 4 5 3 2 3" xfId="30255"/>
    <cellStyle name="Porcentaje 2 3 4 5 3 3" xfId="15477"/>
    <cellStyle name="Porcentaje 2 3 4 5 3 3 2" xfId="36489"/>
    <cellStyle name="Porcentaje 2 3 4 5 3 4" xfId="25656"/>
    <cellStyle name="Porcentaje 2 3 4 5 4" xfId="5955"/>
    <cellStyle name="Porcentaje 2 3 4 5 4 2" xfId="16788"/>
    <cellStyle name="Porcentaje 2 3 4 5 4 2 2" xfId="37800"/>
    <cellStyle name="Porcentaje 2 3 4 5 4 3" xfId="26967"/>
    <cellStyle name="Porcentaje 2 3 4 5 5" xfId="12189"/>
    <cellStyle name="Porcentaje 2 3 4 5 5 2" xfId="33201"/>
    <cellStyle name="Porcentaje 2 3 4 5 6" xfId="22368"/>
    <cellStyle name="Porcentaje 2 3 4 6" xfId="1713"/>
    <cellStyle name="Porcentaje 2 3 4 6 2" xfId="6312"/>
    <cellStyle name="Porcentaje 2 3 4 6 2 2" xfId="17145"/>
    <cellStyle name="Porcentaje 2 3 4 6 2 2 2" xfId="38157"/>
    <cellStyle name="Porcentaje 2 3 4 6 2 3" xfId="27324"/>
    <cellStyle name="Porcentaje 2 3 4 6 3" xfId="12546"/>
    <cellStyle name="Porcentaje 2 3 4 6 3 2" xfId="33558"/>
    <cellStyle name="Porcentaje 2 3 4 6 4" xfId="22725"/>
    <cellStyle name="Porcentaje 2 3 4 7" xfId="2838"/>
    <cellStyle name="Porcentaje 2 3 4 7 2" xfId="7437"/>
    <cellStyle name="Porcentaje 2 3 4 7 2 2" xfId="18270"/>
    <cellStyle name="Porcentaje 2 3 4 7 2 2 2" xfId="39282"/>
    <cellStyle name="Porcentaje 2 3 4 7 2 3" xfId="28449"/>
    <cellStyle name="Porcentaje 2 3 4 7 3" xfId="13671"/>
    <cellStyle name="Porcentaje 2 3 4 7 3 2" xfId="34683"/>
    <cellStyle name="Porcentaje 2 3 4 7 4" xfId="23850"/>
    <cellStyle name="Porcentaje 2 3 4 8" xfId="3819"/>
    <cellStyle name="Porcentaje 2 3 4 8 2" xfId="8418"/>
    <cellStyle name="Porcentaje 2 3 4 8 2 2" xfId="19251"/>
    <cellStyle name="Porcentaje 2 3 4 8 2 2 2" xfId="40263"/>
    <cellStyle name="Porcentaje 2 3 4 8 2 3" xfId="29430"/>
    <cellStyle name="Porcentaje 2 3 4 8 3" xfId="14652"/>
    <cellStyle name="Porcentaje 2 3 4 8 3 2" xfId="35664"/>
    <cellStyle name="Porcentaje 2 3 4 8 4" xfId="24831"/>
    <cellStyle name="Porcentaje 2 3 4 9" xfId="4974"/>
    <cellStyle name="Porcentaje 2 3 4 9 2" xfId="15807"/>
    <cellStyle name="Porcentaje 2 3 4 9 2 2" xfId="36819"/>
    <cellStyle name="Porcentaje 2 3 4 9 3" xfId="25986"/>
    <cellStyle name="Porcentaje 2 3 5" xfId="373"/>
    <cellStyle name="Porcentaje 2 3 5 10" xfId="9626"/>
    <cellStyle name="Porcentaje 2 3 5 10 2" xfId="20459"/>
    <cellStyle name="Porcentaje 2 3 5 10 2 2" xfId="41471"/>
    <cellStyle name="Porcentaje 2 3 5 10 3" xfId="30638"/>
    <cellStyle name="Porcentaje 2 3 5 11" xfId="10607"/>
    <cellStyle name="Porcentaje 2 3 5 11 2" xfId="31619"/>
    <cellStyle name="Porcentaje 2 3 5 12" xfId="11261"/>
    <cellStyle name="Porcentaje 2 3 5 12 2" xfId="32273"/>
    <cellStyle name="Porcentaje 2 3 5 13" xfId="21440"/>
    <cellStyle name="Porcentaje 2 3 5 2" xfId="584"/>
    <cellStyle name="Porcentaje 2 3 5 2 10" xfId="10772"/>
    <cellStyle name="Porcentaje 2 3 5 2 10 2" xfId="31784"/>
    <cellStyle name="Porcentaje 2 3 5 2 11" xfId="11426"/>
    <cellStyle name="Porcentaje 2 3 5 2 11 2" xfId="32438"/>
    <cellStyle name="Porcentaje 2 3 5 2 12" xfId="21605"/>
    <cellStyle name="Porcentaje 2 3 5 2 2" xfId="914"/>
    <cellStyle name="Porcentaje 2 3 5 2 2 2" xfId="2263"/>
    <cellStyle name="Porcentaje 2 3 5 2 2 2 2" xfId="6862"/>
    <cellStyle name="Porcentaje 2 3 5 2 2 2 2 2" xfId="17695"/>
    <cellStyle name="Porcentaje 2 3 5 2 2 2 2 2 2" xfId="38707"/>
    <cellStyle name="Porcentaje 2 3 5 2 2 2 2 3" xfId="27874"/>
    <cellStyle name="Porcentaje 2 3 5 2 2 2 3" xfId="13096"/>
    <cellStyle name="Porcentaje 2 3 5 2 2 2 3 2" xfId="34108"/>
    <cellStyle name="Porcentaje 2 3 5 2 2 2 4" xfId="23275"/>
    <cellStyle name="Porcentaje 2 3 5 2 2 3" xfId="3383"/>
    <cellStyle name="Porcentaje 2 3 5 2 2 3 2" xfId="7982"/>
    <cellStyle name="Porcentaje 2 3 5 2 2 3 2 2" xfId="18815"/>
    <cellStyle name="Porcentaje 2 3 5 2 2 3 2 2 2" xfId="39827"/>
    <cellStyle name="Porcentaje 2 3 5 2 2 3 2 3" xfId="28994"/>
    <cellStyle name="Porcentaje 2 3 5 2 2 3 3" xfId="14216"/>
    <cellStyle name="Porcentaje 2 3 5 2 2 3 3 2" xfId="35228"/>
    <cellStyle name="Porcentaje 2 3 5 2 2 3 4" xfId="24395"/>
    <cellStyle name="Porcentaje 2 3 5 2 2 4" xfId="4364"/>
    <cellStyle name="Porcentaje 2 3 5 2 2 4 2" xfId="8963"/>
    <cellStyle name="Porcentaje 2 3 5 2 2 4 2 2" xfId="19796"/>
    <cellStyle name="Porcentaje 2 3 5 2 2 4 2 2 2" xfId="40808"/>
    <cellStyle name="Porcentaje 2 3 5 2 2 4 2 3" xfId="29975"/>
    <cellStyle name="Porcentaje 2 3 5 2 2 4 3" xfId="15197"/>
    <cellStyle name="Porcentaje 2 3 5 2 2 4 3 2" xfId="36209"/>
    <cellStyle name="Porcentaje 2 3 5 2 2 4 4" xfId="25376"/>
    <cellStyle name="Porcentaje 2 3 5 2 2 5" xfId="5519"/>
    <cellStyle name="Porcentaje 2 3 5 2 2 5 2" xfId="16352"/>
    <cellStyle name="Porcentaje 2 3 5 2 2 5 2 2" xfId="37364"/>
    <cellStyle name="Porcentaje 2 3 5 2 2 5 3" xfId="26531"/>
    <cellStyle name="Porcentaje 2 3 5 2 2 6" xfId="10118"/>
    <cellStyle name="Porcentaje 2 3 5 2 2 6 2" xfId="20951"/>
    <cellStyle name="Porcentaje 2 3 5 2 2 6 2 2" xfId="41963"/>
    <cellStyle name="Porcentaje 2 3 5 2 2 6 3" xfId="31130"/>
    <cellStyle name="Porcentaje 2 3 5 2 2 7" xfId="11099"/>
    <cellStyle name="Porcentaje 2 3 5 2 2 7 2" xfId="32111"/>
    <cellStyle name="Porcentaje 2 3 5 2 2 8" xfId="11753"/>
    <cellStyle name="Porcentaje 2 3 5 2 2 8 2" xfId="32765"/>
    <cellStyle name="Porcentaje 2 3 5 2 2 9" xfId="21932"/>
    <cellStyle name="Porcentaje 2 3 5 2 3" xfId="1244"/>
    <cellStyle name="Porcentaje 2 3 5 2 3 2" xfId="2729"/>
    <cellStyle name="Porcentaje 2 3 5 2 3 2 2" xfId="7328"/>
    <cellStyle name="Porcentaje 2 3 5 2 3 2 2 2" xfId="18161"/>
    <cellStyle name="Porcentaje 2 3 5 2 3 2 2 2 2" xfId="39173"/>
    <cellStyle name="Porcentaje 2 3 5 2 3 2 2 3" xfId="28340"/>
    <cellStyle name="Porcentaje 2 3 5 2 3 2 3" xfId="13562"/>
    <cellStyle name="Porcentaje 2 3 5 2 3 2 3 2" xfId="34574"/>
    <cellStyle name="Porcentaje 2 3 5 2 3 2 4" xfId="23741"/>
    <cellStyle name="Porcentaje 2 3 5 2 3 3" xfId="3710"/>
    <cellStyle name="Porcentaje 2 3 5 2 3 3 2" xfId="8309"/>
    <cellStyle name="Porcentaje 2 3 5 2 3 3 2 2" xfId="19142"/>
    <cellStyle name="Porcentaje 2 3 5 2 3 3 2 2 2" xfId="40154"/>
    <cellStyle name="Porcentaje 2 3 5 2 3 3 2 3" xfId="29321"/>
    <cellStyle name="Porcentaje 2 3 5 2 3 3 3" xfId="14543"/>
    <cellStyle name="Porcentaje 2 3 5 2 3 3 3 2" xfId="35555"/>
    <cellStyle name="Porcentaje 2 3 5 2 3 3 4" xfId="24722"/>
    <cellStyle name="Porcentaje 2 3 5 2 3 4" xfId="4865"/>
    <cellStyle name="Porcentaje 2 3 5 2 3 4 2" xfId="9464"/>
    <cellStyle name="Porcentaje 2 3 5 2 3 4 2 2" xfId="20297"/>
    <cellStyle name="Porcentaje 2 3 5 2 3 4 2 2 2" xfId="41309"/>
    <cellStyle name="Porcentaje 2 3 5 2 3 4 2 3" xfId="30476"/>
    <cellStyle name="Porcentaje 2 3 5 2 3 4 3" xfId="15698"/>
    <cellStyle name="Porcentaje 2 3 5 2 3 4 3 2" xfId="36710"/>
    <cellStyle name="Porcentaje 2 3 5 2 3 4 4" xfId="25877"/>
    <cellStyle name="Porcentaje 2 3 5 2 3 5" xfId="5846"/>
    <cellStyle name="Porcentaje 2 3 5 2 3 5 2" xfId="16679"/>
    <cellStyle name="Porcentaje 2 3 5 2 3 5 2 2" xfId="37691"/>
    <cellStyle name="Porcentaje 2 3 5 2 3 5 3" xfId="26858"/>
    <cellStyle name="Porcentaje 2 3 5 2 3 6" xfId="10445"/>
    <cellStyle name="Porcentaje 2 3 5 2 3 6 2" xfId="21278"/>
    <cellStyle name="Porcentaje 2 3 5 2 3 6 2 2" xfId="42290"/>
    <cellStyle name="Porcentaje 2 3 5 2 3 6 3" xfId="31457"/>
    <cellStyle name="Porcentaje 2 3 5 2 3 7" xfId="12080"/>
    <cellStyle name="Porcentaje 2 3 5 2 3 7 2" xfId="33092"/>
    <cellStyle name="Porcentaje 2 3 5 2 3 8" xfId="22259"/>
    <cellStyle name="Porcentaje 2 3 5 2 4" xfId="1574"/>
    <cellStyle name="Porcentaje 2 3 5 2 4 2" xfId="6173"/>
    <cellStyle name="Porcentaje 2 3 5 2 4 2 2" xfId="17006"/>
    <cellStyle name="Porcentaje 2 3 5 2 4 2 2 2" xfId="38018"/>
    <cellStyle name="Porcentaje 2 3 5 2 4 2 3" xfId="27185"/>
    <cellStyle name="Porcentaje 2 3 5 2 4 3" xfId="12407"/>
    <cellStyle name="Porcentaje 2 3 5 2 4 3 2" xfId="33419"/>
    <cellStyle name="Porcentaje 2 3 5 2 4 4" xfId="22586"/>
    <cellStyle name="Porcentaje 2 3 5 2 5" xfId="1936"/>
    <cellStyle name="Porcentaje 2 3 5 2 5 2" xfId="6535"/>
    <cellStyle name="Porcentaje 2 3 5 2 5 2 2" xfId="17368"/>
    <cellStyle name="Porcentaje 2 3 5 2 5 2 2 2" xfId="38380"/>
    <cellStyle name="Porcentaje 2 3 5 2 5 2 3" xfId="27547"/>
    <cellStyle name="Porcentaje 2 3 5 2 5 3" xfId="12769"/>
    <cellStyle name="Porcentaje 2 3 5 2 5 3 2" xfId="33781"/>
    <cellStyle name="Porcentaje 2 3 5 2 5 4" xfId="22948"/>
    <cellStyle name="Porcentaje 2 3 5 2 6" xfId="3056"/>
    <cellStyle name="Porcentaje 2 3 5 2 6 2" xfId="7655"/>
    <cellStyle name="Porcentaje 2 3 5 2 6 2 2" xfId="18488"/>
    <cellStyle name="Porcentaje 2 3 5 2 6 2 2 2" xfId="39500"/>
    <cellStyle name="Porcentaje 2 3 5 2 6 2 3" xfId="28667"/>
    <cellStyle name="Porcentaje 2 3 5 2 6 3" xfId="13889"/>
    <cellStyle name="Porcentaje 2 3 5 2 6 3 2" xfId="34901"/>
    <cellStyle name="Porcentaje 2 3 5 2 6 4" xfId="24068"/>
    <cellStyle name="Porcentaje 2 3 5 2 7" xfId="4037"/>
    <cellStyle name="Porcentaje 2 3 5 2 7 2" xfId="8636"/>
    <cellStyle name="Porcentaje 2 3 5 2 7 2 2" xfId="19469"/>
    <cellStyle name="Porcentaje 2 3 5 2 7 2 2 2" xfId="40481"/>
    <cellStyle name="Porcentaje 2 3 5 2 7 2 3" xfId="29648"/>
    <cellStyle name="Porcentaje 2 3 5 2 7 3" xfId="14870"/>
    <cellStyle name="Porcentaje 2 3 5 2 7 3 2" xfId="35882"/>
    <cellStyle name="Porcentaje 2 3 5 2 7 4" xfId="25049"/>
    <cellStyle name="Porcentaje 2 3 5 2 8" xfId="5192"/>
    <cellStyle name="Porcentaje 2 3 5 2 8 2" xfId="16025"/>
    <cellStyle name="Porcentaje 2 3 5 2 8 2 2" xfId="37037"/>
    <cellStyle name="Porcentaje 2 3 5 2 8 3" xfId="26204"/>
    <cellStyle name="Porcentaje 2 3 5 2 9" xfId="9791"/>
    <cellStyle name="Porcentaje 2 3 5 2 9 2" xfId="20624"/>
    <cellStyle name="Porcentaje 2 3 5 2 9 2 2" xfId="41636"/>
    <cellStyle name="Porcentaje 2 3 5 2 9 3" xfId="30803"/>
    <cellStyle name="Porcentaje 2 3 5 3" xfId="747"/>
    <cellStyle name="Porcentaje 2 3 5 3 2" xfId="2098"/>
    <cellStyle name="Porcentaje 2 3 5 3 2 2" xfId="6697"/>
    <cellStyle name="Porcentaje 2 3 5 3 2 2 2" xfId="17530"/>
    <cellStyle name="Porcentaje 2 3 5 3 2 2 2 2" xfId="38542"/>
    <cellStyle name="Porcentaje 2 3 5 3 2 2 3" xfId="27709"/>
    <cellStyle name="Porcentaje 2 3 5 3 2 3" xfId="12931"/>
    <cellStyle name="Porcentaje 2 3 5 3 2 3 2" xfId="33943"/>
    <cellStyle name="Porcentaje 2 3 5 3 2 4" xfId="23110"/>
    <cellStyle name="Porcentaje 2 3 5 3 3" xfId="3218"/>
    <cellStyle name="Porcentaje 2 3 5 3 3 2" xfId="7817"/>
    <cellStyle name="Porcentaje 2 3 5 3 3 2 2" xfId="18650"/>
    <cellStyle name="Porcentaje 2 3 5 3 3 2 2 2" xfId="39662"/>
    <cellStyle name="Porcentaje 2 3 5 3 3 2 3" xfId="28829"/>
    <cellStyle name="Porcentaje 2 3 5 3 3 3" xfId="14051"/>
    <cellStyle name="Porcentaje 2 3 5 3 3 3 2" xfId="35063"/>
    <cellStyle name="Porcentaje 2 3 5 3 3 4" xfId="24230"/>
    <cellStyle name="Porcentaje 2 3 5 3 4" xfId="4199"/>
    <cellStyle name="Porcentaje 2 3 5 3 4 2" xfId="8798"/>
    <cellStyle name="Porcentaje 2 3 5 3 4 2 2" xfId="19631"/>
    <cellStyle name="Porcentaje 2 3 5 3 4 2 2 2" xfId="40643"/>
    <cellStyle name="Porcentaje 2 3 5 3 4 2 3" xfId="29810"/>
    <cellStyle name="Porcentaje 2 3 5 3 4 3" xfId="15032"/>
    <cellStyle name="Porcentaje 2 3 5 3 4 3 2" xfId="36044"/>
    <cellStyle name="Porcentaje 2 3 5 3 4 4" xfId="25211"/>
    <cellStyle name="Porcentaje 2 3 5 3 5" xfId="5354"/>
    <cellStyle name="Porcentaje 2 3 5 3 5 2" xfId="16187"/>
    <cellStyle name="Porcentaje 2 3 5 3 5 2 2" xfId="37199"/>
    <cellStyle name="Porcentaje 2 3 5 3 5 3" xfId="26366"/>
    <cellStyle name="Porcentaje 2 3 5 3 6" xfId="9953"/>
    <cellStyle name="Porcentaje 2 3 5 3 6 2" xfId="20786"/>
    <cellStyle name="Porcentaje 2 3 5 3 6 2 2" xfId="41798"/>
    <cellStyle name="Porcentaje 2 3 5 3 6 3" xfId="30965"/>
    <cellStyle name="Porcentaje 2 3 5 3 7" xfId="10934"/>
    <cellStyle name="Porcentaje 2 3 5 3 7 2" xfId="31946"/>
    <cellStyle name="Porcentaje 2 3 5 3 8" xfId="11588"/>
    <cellStyle name="Porcentaje 2 3 5 3 8 2" xfId="32600"/>
    <cellStyle name="Porcentaje 2 3 5 3 9" xfId="21767"/>
    <cellStyle name="Porcentaje 2 3 5 4" xfId="1077"/>
    <cellStyle name="Porcentaje 2 3 5 4 2" xfId="2428"/>
    <cellStyle name="Porcentaje 2 3 5 4 2 2" xfId="7027"/>
    <cellStyle name="Porcentaje 2 3 5 4 2 2 2" xfId="17860"/>
    <cellStyle name="Porcentaje 2 3 5 4 2 2 2 2" xfId="38872"/>
    <cellStyle name="Porcentaje 2 3 5 4 2 2 3" xfId="28039"/>
    <cellStyle name="Porcentaje 2 3 5 4 2 3" xfId="13261"/>
    <cellStyle name="Porcentaje 2 3 5 4 2 3 2" xfId="34273"/>
    <cellStyle name="Porcentaje 2 3 5 4 2 4" xfId="23440"/>
    <cellStyle name="Porcentaje 2 3 5 4 3" xfId="3545"/>
    <cellStyle name="Porcentaje 2 3 5 4 3 2" xfId="8144"/>
    <cellStyle name="Porcentaje 2 3 5 4 3 2 2" xfId="18977"/>
    <cellStyle name="Porcentaje 2 3 5 4 3 2 2 2" xfId="39989"/>
    <cellStyle name="Porcentaje 2 3 5 4 3 2 3" xfId="29156"/>
    <cellStyle name="Porcentaje 2 3 5 4 3 3" xfId="14378"/>
    <cellStyle name="Porcentaje 2 3 5 4 3 3 2" xfId="35390"/>
    <cellStyle name="Porcentaje 2 3 5 4 3 4" xfId="24557"/>
    <cellStyle name="Porcentaje 2 3 5 4 4" xfId="4529"/>
    <cellStyle name="Porcentaje 2 3 5 4 4 2" xfId="9128"/>
    <cellStyle name="Porcentaje 2 3 5 4 4 2 2" xfId="19961"/>
    <cellStyle name="Porcentaje 2 3 5 4 4 2 2 2" xfId="40973"/>
    <cellStyle name="Porcentaje 2 3 5 4 4 2 3" xfId="30140"/>
    <cellStyle name="Porcentaje 2 3 5 4 4 3" xfId="15362"/>
    <cellStyle name="Porcentaje 2 3 5 4 4 3 2" xfId="36374"/>
    <cellStyle name="Porcentaje 2 3 5 4 4 4" xfId="25541"/>
    <cellStyle name="Porcentaje 2 3 5 4 5" xfId="5681"/>
    <cellStyle name="Porcentaje 2 3 5 4 5 2" xfId="16514"/>
    <cellStyle name="Porcentaje 2 3 5 4 5 2 2" xfId="37526"/>
    <cellStyle name="Porcentaje 2 3 5 4 5 3" xfId="26693"/>
    <cellStyle name="Porcentaje 2 3 5 4 6" xfId="10280"/>
    <cellStyle name="Porcentaje 2 3 5 4 6 2" xfId="21113"/>
    <cellStyle name="Porcentaje 2 3 5 4 6 2 2" xfId="42125"/>
    <cellStyle name="Porcentaje 2 3 5 4 6 3" xfId="31292"/>
    <cellStyle name="Porcentaje 2 3 5 4 7" xfId="11915"/>
    <cellStyle name="Porcentaje 2 3 5 4 7 2" xfId="32927"/>
    <cellStyle name="Porcentaje 2 3 5 4 8" xfId="22094"/>
    <cellStyle name="Porcentaje 2 3 5 5" xfId="1407"/>
    <cellStyle name="Porcentaje 2 3 5 5 2" xfId="2596"/>
    <cellStyle name="Porcentaje 2 3 5 5 2 2" xfId="7195"/>
    <cellStyle name="Porcentaje 2 3 5 5 2 2 2" xfId="18028"/>
    <cellStyle name="Porcentaje 2 3 5 5 2 2 2 2" xfId="39040"/>
    <cellStyle name="Porcentaje 2 3 5 5 2 2 3" xfId="28207"/>
    <cellStyle name="Porcentaje 2 3 5 5 2 3" xfId="13429"/>
    <cellStyle name="Porcentaje 2 3 5 5 2 3 2" xfId="34441"/>
    <cellStyle name="Porcentaje 2 3 5 5 2 4" xfId="23608"/>
    <cellStyle name="Porcentaje 2 3 5 5 3" xfId="4697"/>
    <cellStyle name="Porcentaje 2 3 5 5 3 2" xfId="9296"/>
    <cellStyle name="Porcentaje 2 3 5 5 3 2 2" xfId="20129"/>
    <cellStyle name="Porcentaje 2 3 5 5 3 2 2 2" xfId="41141"/>
    <cellStyle name="Porcentaje 2 3 5 5 3 2 3" xfId="30308"/>
    <cellStyle name="Porcentaje 2 3 5 5 3 3" xfId="15530"/>
    <cellStyle name="Porcentaje 2 3 5 5 3 3 2" xfId="36542"/>
    <cellStyle name="Porcentaje 2 3 5 5 3 4" xfId="25709"/>
    <cellStyle name="Porcentaje 2 3 5 5 4" xfId="6008"/>
    <cellStyle name="Porcentaje 2 3 5 5 4 2" xfId="16841"/>
    <cellStyle name="Porcentaje 2 3 5 5 4 2 2" xfId="37853"/>
    <cellStyle name="Porcentaje 2 3 5 5 4 3" xfId="27020"/>
    <cellStyle name="Porcentaje 2 3 5 5 5" xfId="12242"/>
    <cellStyle name="Porcentaje 2 3 5 5 5 2" xfId="33254"/>
    <cellStyle name="Porcentaje 2 3 5 5 6" xfId="22421"/>
    <cellStyle name="Porcentaje 2 3 5 6" xfId="1766"/>
    <cellStyle name="Porcentaje 2 3 5 6 2" xfId="6365"/>
    <cellStyle name="Porcentaje 2 3 5 6 2 2" xfId="17198"/>
    <cellStyle name="Porcentaje 2 3 5 6 2 2 2" xfId="38210"/>
    <cellStyle name="Porcentaje 2 3 5 6 2 3" xfId="27377"/>
    <cellStyle name="Porcentaje 2 3 5 6 3" xfId="12599"/>
    <cellStyle name="Porcentaje 2 3 5 6 3 2" xfId="33611"/>
    <cellStyle name="Porcentaje 2 3 5 6 4" xfId="22778"/>
    <cellStyle name="Porcentaje 2 3 5 7" xfId="2891"/>
    <cellStyle name="Porcentaje 2 3 5 7 2" xfId="7490"/>
    <cellStyle name="Porcentaje 2 3 5 7 2 2" xfId="18323"/>
    <cellStyle name="Porcentaje 2 3 5 7 2 2 2" xfId="39335"/>
    <cellStyle name="Porcentaje 2 3 5 7 2 3" xfId="28502"/>
    <cellStyle name="Porcentaje 2 3 5 7 3" xfId="13724"/>
    <cellStyle name="Porcentaje 2 3 5 7 3 2" xfId="34736"/>
    <cellStyle name="Porcentaje 2 3 5 7 4" xfId="23903"/>
    <cellStyle name="Porcentaje 2 3 5 8" xfId="3872"/>
    <cellStyle name="Porcentaje 2 3 5 8 2" xfId="8471"/>
    <cellStyle name="Porcentaje 2 3 5 8 2 2" xfId="19304"/>
    <cellStyle name="Porcentaje 2 3 5 8 2 2 2" xfId="40316"/>
    <cellStyle name="Porcentaje 2 3 5 8 2 3" xfId="29483"/>
    <cellStyle name="Porcentaje 2 3 5 8 3" xfId="14705"/>
    <cellStyle name="Porcentaje 2 3 5 8 3 2" xfId="35717"/>
    <cellStyle name="Porcentaje 2 3 5 8 4" xfId="24884"/>
    <cellStyle name="Porcentaje 2 3 5 9" xfId="5027"/>
    <cellStyle name="Porcentaje 2 3 5 9 2" xfId="15860"/>
    <cellStyle name="Porcentaje 2 3 5 9 2 2" xfId="36872"/>
    <cellStyle name="Porcentaje 2 3 5 9 3" xfId="26039"/>
    <cellStyle name="Porcentaje 2 3 6" xfId="473"/>
    <cellStyle name="Porcentaje 2 3 6 10" xfId="10663"/>
    <cellStyle name="Porcentaje 2 3 6 10 2" xfId="31675"/>
    <cellStyle name="Porcentaje 2 3 6 11" xfId="11317"/>
    <cellStyle name="Porcentaje 2 3 6 11 2" xfId="32329"/>
    <cellStyle name="Porcentaje 2 3 6 12" xfId="21496"/>
    <cellStyle name="Porcentaje 2 3 6 2" xfId="803"/>
    <cellStyle name="Porcentaje 2 3 6 2 2" xfId="2154"/>
    <cellStyle name="Porcentaje 2 3 6 2 2 2" xfId="6753"/>
    <cellStyle name="Porcentaje 2 3 6 2 2 2 2" xfId="17586"/>
    <cellStyle name="Porcentaje 2 3 6 2 2 2 2 2" xfId="38598"/>
    <cellStyle name="Porcentaje 2 3 6 2 2 2 3" xfId="27765"/>
    <cellStyle name="Porcentaje 2 3 6 2 2 3" xfId="12987"/>
    <cellStyle name="Porcentaje 2 3 6 2 2 3 2" xfId="33999"/>
    <cellStyle name="Porcentaje 2 3 6 2 2 4" xfId="23166"/>
    <cellStyle name="Porcentaje 2 3 6 2 3" xfId="3274"/>
    <cellStyle name="Porcentaje 2 3 6 2 3 2" xfId="7873"/>
    <cellStyle name="Porcentaje 2 3 6 2 3 2 2" xfId="18706"/>
    <cellStyle name="Porcentaje 2 3 6 2 3 2 2 2" xfId="39718"/>
    <cellStyle name="Porcentaje 2 3 6 2 3 2 3" xfId="28885"/>
    <cellStyle name="Porcentaje 2 3 6 2 3 3" xfId="14107"/>
    <cellStyle name="Porcentaje 2 3 6 2 3 3 2" xfId="35119"/>
    <cellStyle name="Porcentaje 2 3 6 2 3 4" xfId="24286"/>
    <cellStyle name="Porcentaje 2 3 6 2 4" xfId="4255"/>
    <cellStyle name="Porcentaje 2 3 6 2 4 2" xfId="8854"/>
    <cellStyle name="Porcentaje 2 3 6 2 4 2 2" xfId="19687"/>
    <cellStyle name="Porcentaje 2 3 6 2 4 2 2 2" xfId="40699"/>
    <cellStyle name="Porcentaje 2 3 6 2 4 2 3" xfId="29866"/>
    <cellStyle name="Porcentaje 2 3 6 2 4 3" xfId="15088"/>
    <cellStyle name="Porcentaje 2 3 6 2 4 3 2" xfId="36100"/>
    <cellStyle name="Porcentaje 2 3 6 2 4 4" xfId="25267"/>
    <cellStyle name="Porcentaje 2 3 6 2 5" xfId="5410"/>
    <cellStyle name="Porcentaje 2 3 6 2 5 2" xfId="16243"/>
    <cellStyle name="Porcentaje 2 3 6 2 5 2 2" xfId="37255"/>
    <cellStyle name="Porcentaje 2 3 6 2 5 3" xfId="26422"/>
    <cellStyle name="Porcentaje 2 3 6 2 6" xfId="10009"/>
    <cellStyle name="Porcentaje 2 3 6 2 6 2" xfId="20842"/>
    <cellStyle name="Porcentaje 2 3 6 2 6 2 2" xfId="41854"/>
    <cellStyle name="Porcentaje 2 3 6 2 6 3" xfId="31021"/>
    <cellStyle name="Porcentaje 2 3 6 2 7" xfId="10990"/>
    <cellStyle name="Porcentaje 2 3 6 2 7 2" xfId="32002"/>
    <cellStyle name="Porcentaje 2 3 6 2 8" xfId="11644"/>
    <cellStyle name="Porcentaje 2 3 6 2 8 2" xfId="32656"/>
    <cellStyle name="Porcentaje 2 3 6 2 9" xfId="21823"/>
    <cellStyle name="Porcentaje 2 3 6 3" xfId="1133"/>
    <cellStyle name="Porcentaje 2 3 6 3 2" xfId="1640"/>
    <cellStyle name="Porcentaje 2 3 6 3 2 2" xfId="6239"/>
    <cellStyle name="Porcentaje 2 3 6 3 2 2 2" xfId="17072"/>
    <cellStyle name="Porcentaje 2 3 6 3 2 2 2 2" xfId="38084"/>
    <cellStyle name="Porcentaje 2 3 6 3 2 2 3" xfId="27251"/>
    <cellStyle name="Porcentaje 2 3 6 3 2 3" xfId="12473"/>
    <cellStyle name="Porcentaje 2 3 6 3 2 3 2" xfId="33485"/>
    <cellStyle name="Porcentaje 2 3 6 3 2 4" xfId="22652"/>
    <cellStyle name="Porcentaje 2 3 6 3 3" xfId="3601"/>
    <cellStyle name="Porcentaje 2 3 6 3 3 2" xfId="8200"/>
    <cellStyle name="Porcentaje 2 3 6 3 3 2 2" xfId="19033"/>
    <cellStyle name="Porcentaje 2 3 6 3 3 2 2 2" xfId="40045"/>
    <cellStyle name="Porcentaje 2 3 6 3 3 2 3" xfId="29212"/>
    <cellStyle name="Porcentaje 2 3 6 3 3 3" xfId="14434"/>
    <cellStyle name="Porcentaje 2 3 6 3 3 3 2" xfId="35446"/>
    <cellStyle name="Porcentaje 2 3 6 3 3 4" xfId="24613"/>
    <cellStyle name="Porcentaje 2 3 6 3 4" xfId="4756"/>
    <cellStyle name="Porcentaje 2 3 6 3 4 2" xfId="9355"/>
    <cellStyle name="Porcentaje 2 3 6 3 4 2 2" xfId="20188"/>
    <cellStyle name="Porcentaje 2 3 6 3 4 2 2 2" xfId="41200"/>
    <cellStyle name="Porcentaje 2 3 6 3 4 2 3" xfId="30367"/>
    <cellStyle name="Porcentaje 2 3 6 3 4 3" xfId="15589"/>
    <cellStyle name="Porcentaje 2 3 6 3 4 3 2" xfId="36601"/>
    <cellStyle name="Porcentaje 2 3 6 3 4 4" xfId="25768"/>
    <cellStyle name="Porcentaje 2 3 6 3 5" xfId="5737"/>
    <cellStyle name="Porcentaje 2 3 6 3 5 2" xfId="16570"/>
    <cellStyle name="Porcentaje 2 3 6 3 5 2 2" xfId="37582"/>
    <cellStyle name="Porcentaje 2 3 6 3 5 3" xfId="26749"/>
    <cellStyle name="Porcentaje 2 3 6 3 6" xfId="10336"/>
    <cellStyle name="Porcentaje 2 3 6 3 6 2" xfId="21169"/>
    <cellStyle name="Porcentaje 2 3 6 3 6 2 2" xfId="42181"/>
    <cellStyle name="Porcentaje 2 3 6 3 6 3" xfId="31348"/>
    <cellStyle name="Porcentaje 2 3 6 3 7" xfId="11971"/>
    <cellStyle name="Porcentaje 2 3 6 3 7 2" xfId="32983"/>
    <cellStyle name="Porcentaje 2 3 6 3 8" xfId="22150"/>
    <cellStyle name="Porcentaje 2 3 6 4" xfId="1463"/>
    <cellStyle name="Porcentaje 2 3 6 4 2" xfId="6064"/>
    <cellStyle name="Porcentaje 2 3 6 4 2 2" xfId="16897"/>
    <cellStyle name="Porcentaje 2 3 6 4 2 2 2" xfId="37909"/>
    <cellStyle name="Porcentaje 2 3 6 4 2 3" xfId="27076"/>
    <cellStyle name="Porcentaje 2 3 6 4 3" xfId="12298"/>
    <cellStyle name="Porcentaje 2 3 6 4 3 2" xfId="33310"/>
    <cellStyle name="Porcentaje 2 3 6 4 4" xfId="22477"/>
    <cellStyle name="Porcentaje 2 3 6 5" xfId="1827"/>
    <cellStyle name="Porcentaje 2 3 6 5 2" xfId="6426"/>
    <cellStyle name="Porcentaje 2 3 6 5 2 2" xfId="17259"/>
    <cellStyle name="Porcentaje 2 3 6 5 2 2 2" xfId="38271"/>
    <cellStyle name="Porcentaje 2 3 6 5 2 3" xfId="27438"/>
    <cellStyle name="Porcentaje 2 3 6 5 3" xfId="12660"/>
    <cellStyle name="Porcentaje 2 3 6 5 3 2" xfId="33672"/>
    <cellStyle name="Porcentaje 2 3 6 5 4" xfId="22839"/>
    <cellStyle name="Porcentaje 2 3 6 6" xfId="2947"/>
    <cellStyle name="Porcentaje 2 3 6 6 2" xfId="7546"/>
    <cellStyle name="Porcentaje 2 3 6 6 2 2" xfId="18379"/>
    <cellStyle name="Porcentaje 2 3 6 6 2 2 2" xfId="39391"/>
    <cellStyle name="Porcentaje 2 3 6 6 2 3" xfId="28558"/>
    <cellStyle name="Porcentaje 2 3 6 6 3" xfId="13780"/>
    <cellStyle name="Porcentaje 2 3 6 6 3 2" xfId="34792"/>
    <cellStyle name="Porcentaje 2 3 6 6 4" xfId="23959"/>
    <cellStyle name="Porcentaje 2 3 6 7" xfId="3928"/>
    <cellStyle name="Porcentaje 2 3 6 7 2" xfId="8527"/>
    <cellStyle name="Porcentaje 2 3 6 7 2 2" xfId="19360"/>
    <cellStyle name="Porcentaje 2 3 6 7 2 2 2" xfId="40372"/>
    <cellStyle name="Porcentaje 2 3 6 7 2 3" xfId="29539"/>
    <cellStyle name="Porcentaje 2 3 6 7 3" xfId="14761"/>
    <cellStyle name="Porcentaje 2 3 6 7 3 2" xfId="35773"/>
    <cellStyle name="Porcentaje 2 3 6 7 4" xfId="24940"/>
    <cellStyle name="Porcentaje 2 3 6 8" xfId="5083"/>
    <cellStyle name="Porcentaje 2 3 6 8 2" xfId="15916"/>
    <cellStyle name="Porcentaje 2 3 6 8 2 2" xfId="36928"/>
    <cellStyle name="Porcentaje 2 3 6 8 3" xfId="26095"/>
    <cellStyle name="Porcentaje 2 3 6 9" xfId="9682"/>
    <cellStyle name="Porcentaje 2 3 6 9 2" xfId="20515"/>
    <cellStyle name="Porcentaje 2 3 6 9 2 2" xfId="41527"/>
    <cellStyle name="Porcentaje 2 3 6 9 3" xfId="30694"/>
    <cellStyle name="Porcentaje 2 3 7" xfId="637"/>
    <cellStyle name="Porcentaje 2 3 7 2" xfId="1989"/>
    <cellStyle name="Porcentaje 2 3 7 2 2" xfId="6588"/>
    <cellStyle name="Porcentaje 2 3 7 2 2 2" xfId="17421"/>
    <cellStyle name="Porcentaje 2 3 7 2 2 2 2" xfId="38433"/>
    <cellStyle name="Porcentaje 2 3 7 2 2 3" xfId="27600"/>
    <cellStyle name="Porcentaje 2 3 7 2 3" xfId="12822"/>
    <cellStyle name="Porcentaje 2 3 7 2 3 2" xfId="33834"/>
    <cellStyle name="Porcentaje 2 3 7 2 4" xfId="23001"/>
    <cellStyle name="Porcentaje 2 3 7 3" xfId="3109"/>
    <cellStyle name="Porcentaje 2 3 7 3 2" xfId="7708"/>
    <cellStyle name="Porcentaje 2 3 7 3 2 2" xfId="18541"/>
    <cellStyle name="Porcentaje 2 3 7 3 2 2 2" xfId="39553"/>
    <cellStyle name="Porcentaje 2 3 7 3 2 3" xfId="28720"/>
    <cellStyle name="Porcentaje 2 3 7 3 3" xfId="13942"/>
    <cellStyle name="Porcentaje 2 3 7 3 3 2" xfId="34954"/>
    <cellStyle name="Porcentaje 2 3 7 3 4" xfId="24121"/>
    <cellStyle name="Porcentaje 2 3 7 4" xfId="4090"/>
    <cellStyle name="Porcentaje 2 3 7 4 2" xfId="8689"/>
    <cellStyle name="Porcentaje 2 3 7 4 2 2" xfId="19522"/>
    <cellStyle name="Porcentaje 2 3 7 4 2 2 2" xfId="40534"/>
    <cellStyle name="Porcentaje 2 3 7 4 2 3" xfId="29701"/>
    <cellStyle name="Porcentaje 2 3 7 4 3" xfId="14923"/>
    <cellStyle name="Porcentaje 2 3 7 4 3 2" xfId="35935"/>
    <cellStyle name="Porcentaje 2 3 7 4 4" xfId="25102"/>
    <cellStyle name="Porcentaje 2 3 7 5" xfId="5245"/>
    <cellStyle name="Porcentaje 2 3 7 5 2" xfId="16078"/>
    <cellStyle name="Porcentaje 2 3 7 5 2 2" xfId="37090"/>
    <cellStyle name="Porcentaje 2 3 7 5 3" xfId="26257"/>
    <cellStyle name="Porcentaje 2 3 7 6" xfId="9844"/>
    <cellStyle name="Porcentaje 2 3 7 6 2" xfId="20677"/>
    <cellStyle name="Porcentaje 2 3 7 6 2 2" xfId="41689"/>
    <cellStyle name="Porcentaje 2 3 7 6 3" xfId="30856"/>
    <cellStyle name="Porcentaje 2 3 7 7" xfId="10825"/>
    <cellStyle name="Porcentaje 2 3 7 7 2" xfId="31837"/>
    <cellStyle name="Porcentaje 2 3 7 8" xfId="11479"/>
    <cellStyle name="Porcentaje 2 3 7 8 2" xfId="32491"/>
    <cellStyle name="Porcentaje 2 3 7 9" xfId="21658"/>
    <cellStyle name="Porcentaje 2 3 8" xfId="967"/>
    <cellStyle name="Porcentaje 2 3 8 2" xfId="2319"/>
    <cellStyle name="Porcentaje 2 3 8 2 2" xfId="6918"/>
    <cellStyle name="Porcentaje 2 3 8 2 2 2" xfId="17751"/>
    <cellStyle name="Porcentaje 2 3 8 2 2 2 2" xfId="38763"/>
    <cellStyle name="Porcentaje 2 3 8 2 2 3" xfId="27930"/>
    <cellStyle name="Porcentaje 2 3 8 2 3" xfId="13152"/>
    <cellStyle name="Porcentaje 2 3 8 2 3 2" xfId="34164"/>
    <cellStyle name="Porcentaje 2 3 8 2 4" xfId="23331"/>
    <cellStyle name="Porcentaje 2 3 8 3" xfId="3436"/>
    <cellStyle name="Porcentaje 2 3 8 3 2" xfId="8035"/>
    <cellStyle name="Porcentaje 2 3 8 3 2 2" xfId="18868"/>
    <cellStyle name="Porcentaje 2 3 8 3 2 2 2" xfId="39880"/>
    <cellStyle name="Porcentaje 2 3 8 3 2 3" xfId="29047"/>
    <cellStyle name="Porcentaje 2 3 8 3 3" xfId="14269"/>
    <cellStyle name="Porcentaje 2 3 8 3 3 2" xfId="35281"/>
    <cellStyle name="Porcentaje 2 3 8 3 4" xfId="24448"/>
    <cellStyle name="Porcentaje 2 3 8 4" xfId="4420"/>
    <cellStyle name="Porcentaje 2 3 8 4 2" xfId="9019"/>
    <cellStyle name="Porcentaje 2 3 8 4 2 2" xfId="19852"/>
    <cellStyle name="Porcentaje 2 3 8 4 2 2 2" xfId="40864"/>
    <cellStyle name="Porcentaje 2 3 8 4 2 3" xfId="30031"/>
    <cellStyle name="Porcentaje 2 3 8 4 3" xfId="15253"/>
    <cellStyle name="Porcentaje 2 3 8 4 3 2" xfId="36265"/>
    <cellStyle name="Porcentaje 2 3 8 4 4" xfId="25432"/>
    <cellStyle name="Porcentaje 2 3 8 5" xfId="5572"/>
    <cellStyle name="Porcentaje 2 3 8 5 2" xfId="16405"/>
    <cellStyle name="Porcentaje 2 3 8 5 2 2" xfId="37417"/>
    <cellStyle name="Porcentaje 2 3 8 5 3" xfId="26584"/>
    <cellStyle name="Porcentaje 2 3 8 6" xfId="10171"/>
    <cellStyle name="Porcentaje 2 3 8 6 2" xfId="21004"/>
    <cellStyle name="Porcentaje 2 3 8 6 2 2" xfId="42016"/>
    <cellStyle name="Porcentaje 2 3 8 6 3" xfId="31183"/>
    <cellStyle name="Porcentaje 2 3 8 7" xfId="11806"/>
    <cellStyle name="Porcentaje 2 3 8 7 2" xfId="32818"/>
    <cellStyle name="Porcentaje 2 3 8 8" xfId="21985"/>
    <cellStyle name="Porcentaje 2 3 9" xfId="1297"/>
    <cellStyle name="Porcentaje 2 3 9 2" xfId="2487"/>
    <cellStyle name="Porcentaje 2 3 9 2 2" xfId="7086"/>
    <cellStyle name="Porcentaje 2 3 9 2 2 2" xfId="17919"/>
    <cellStyle name="Porcentaje 2 3 9 2 2 2 2" xfId="38931"/>
    <cellStyle name="Porcentaje 2 3 9 2 2 3" xfId="28098"/>
    <cellStyle name="Porcentaje 2 3 9 2 3" xfId="13320"/>
    <cellStyle name="Porcentaje 2 3 9 2 3 2" xfId="34332"/>
    <cellStyle name="Porcentaje 2 3 9 2 4" xfId="23499"/>
    <cellStyle name="Porcentaje 2 3 9 3" xfId="4588"/>
    <cellStyle name="Porcentaje 2 3 9 3 2" xfId="9187"/>
    <cellStyle name="Porcentaje 2 3 9 3 2 2" xfId="20020"/>
    <cellStyle name="Porcentaje 2 3 9 3 2 2 2" xfId="41032"/>
    <cellStyle name="Porcentaje 2 3 9 3 2 3" xfId="30199"/>
    <cellStyle name="Porcentaje 2 3 9 3 3" xfId="15421"/>
    <cellStyle name="Porcentaje 2 3 9 3 3 2" xfId="36433"/>
    <cellStyle name="Porcentaje 2 3 9 3 4" xfId="25600"/>
    <cellStyle name="Porcentaje 2 3 9 4" xfId="5899"/>
    <cellStyle name="Porcentaje 2 3 9 4 2" xfId="16732"/>
    <cellStyle name="Porcentaje 2 3 9 4 2 2" xfId="37744"/>
    <cellStyle name="Porcentaje 2 3 9 4 3" xfId="26911"/>
    <cellStyle name="Porcentaje 2 3 9 5" xfId="12133"/>
    <cellStyle name="Porcentaje 2 3 9 5 2" xfId="33145"/>
    <cellStyle name="Porcentaje 2 3 9 6" xfId="22312"/>
    <cellStyle name="Porcentaje 2 4" xfId="266"/>
    <cellStyle name="Porcentaje 2 4 10" xfId="1660"/>
    <cellStyle name="Porcentaje 2 4 10 2" xfId="6259"/>
    <cellStyle name="Porcentaje 2 4 10 2 2" xfId="17092"/>
    <cellStyle name="Porcentaje 2 4 10 2 2 2" xfId="38104"/>
    <cellStyle name="Porcentaje 2 4 10 2 3" xfId="27271"/>
    <cellStyle name="Porcentaje 2 4 10 3" xfId="12493"/>
    <cellStyle name="Porcentaje 2 4 10 3 2" xfId="33505"/>
    <cellStyle name="Porcentaje 2 4 10 4" xfId="22672"/>
    <cellStyle name="Porcentaje 2 4 11" xfId="2785"/>
    <cellStyle name="Porcentaje 2 4 11 2" xfId="7384"/>
    <cellStyle name="Porcentaje 2 4 11 2 2" xfId="18217"/>
    <cellStyle name="Porcentaje 2 4 11 2 2 2" xfId="39229"/>
    <cellStyle name="Porcentaje 2 4 11 2 3" xfId="28396"/>
    <cellStyle name="Porcentaje 2 4 11 3" xfId="13618"/>
    <cellStyle name="Porcentaje 2 4 11 3 2" xfId="34630"/>
    <cellStyle name="Porcentaje 2 4 11 4" xfId="23797"/>
    <cellStyle name="Porcentaje 2 4 12" xfId="3766"/>
    <cellStyle name="Porcentaje 2 4 12 2" xfId="8365"/>
    <cellStyle name="Porcentaje 2 4 12 2 2" xfId="19198"/>
    <cellStyle name="Porcentaje 2 4 12 2 2 2" xfId="40210"/>
    <cellStyle name="Porcentaje 2 4 12 2 3" xfId="29377"/>
    <cellStyle name="Porcentaje 2 4 12 3" xfId="14599"/>
    <cellStyle name="Porcentaje 2 4 12 3 2" xfId="35611"/>
    <cellStyle name="Porcentaje 2 4 12 4" xfId="24778"/>
    <cellStyle name="Porcentaje 2 4 13" xfId="4921"/>
    <cellStyle name="Porcentaje 2 4 13 2" xfId="15754"/>
    <cellStyle name="Porcentaje 2 4 13 2 2" xfId="36766"/>
    <cellStyle name="Porcentaje 2 4 13 3" xfId="25933"/>
    <cellStyle name="Porcentaje 2 4 14" xfId="9520"/>
    <cellStyle name="Porcentaje 2 4 14 2" xfId="20353"/>
    <cellStyle name="Porcentaje 2 4 14 2 2" xfId="41365"/>
    <cellStyle name="Porcentaje 2 4 14 3" xfId="30532"/>
    <cellStyle name="Porcentaje 2 4 15" xfId="10501"/>
    <cellStyle name="Porcentaje 2 4 15 2" xfId="31513"/>
    <cellStyle name="Porcentaje 2 4 16" xfId="11155"/>
    <cellStyle name="Porcentaje 2 4 16 2" xfId="32167"/>
    <cellStyle name="Porcentaje 2 4 17" xfId="21334"/>
    <cellStyle name="Porcentaje 2 4 2" xfId="280"/>
    <cellStyle name="Porcentaje 2 4 2 10" xfId="3780"/>
    <cellStyle name="Porcentaje 2 4 2 10 2" xfId="8379"/>
    <cellStyle name="Porcentaje 2 4 2 10 2 2" xfId="19212"/>
    <cellStyle name="Porcentaje 2 4 2 10 2 2 2" xfId="40224"/>
    <cellStyle name="Porcentaje 2 4 2 10 2 3" xfId="29391"/>
    <cellStyle name="Porcentaje 2 4 2 10 3" xfId="14613"/>
    <cellStyle name="Porcentaje 2 4 2 10 3 2" xfId="35625"/>
    <cellStyle name="Porcentaje 2 4 2 10 4" xfId="24792"/>
    <cellStyle name="Porcentaje 2 4 2 11" xfId="4935"/>
    <cellStyle name="Porcentaje 2 4 2 11 2" xfId="15768"/>
    <cellStyle name="Porcentaje 2 4 2 11 2 2" xfId="36780"/>
    <cellStyle name="Porcentaje 2 4 2 11 3" xfId="25947"/>
    <cellStyle name="Porcentaje 2 4 2 12" xfId="9534"/>
    <cellStyle name="Porcentaje 2 4 2 12 2" xfId="20367"/>
    <cellStyle name="Porcentaje 2 4 2 12 2 2" xfId="41379"/>
    <cellStyle name="Porcentaje 2 4 2 12 3" xfId="30546"/>
    <cellStyle name="Porcentaje 2 4 2 13" xfId="10515"/>
    <cellStyle name="Porcentaje 2 4 2 13 2" xfId="31527"/>
    <cellStyle name="Porcentaje 2 4 2 14" xfId="11169"/>
    <cellStyle name="Porcentaje 2 4 2 14 2" xfId="32181"/>
    <cellStyle name="Porcentaje 2 4 2 15" xfId="21348"/>
    <cellStyle name="Porcentaje 2 4 2 2" xfId="336"/>
    <cellStyle name="Porcentaje 2 4 2 2 10" xfId="9590"/>
    <cellStyle name="Porcentaje 2 4 2 2 10 2" xfId="20423"/>
    <cellStyle name="Porcentaje 2 4 2 2 10 2 2" xfId="41435"/>
    <cellStyle name="Porcentaje 2 4 2 2 10 3" xfId="30602"/>
    <cellStyle name="Porcentaje 2 4 2 2 11" xfId="10571"/>
    <cellStyle name="Porcentaje 2 4 2 2 11 2" xfId="31583"/>
    <cellStyle name="Porcentaje 2 4 2 2 12" xfId="11225"/>
    <cellStyle name="Porcentaje 2 4 2 2 12 2" xfId="32237"/>
    <cellStyle name="Porcentaje 2 4 2 2 13" xfId="21404"/>
    <cellStyle name="Porcentaje 2 4 2 2 2" xfId="546"/>
    <cellStyle name="Porcentaje 2 4 2 2 2 10" xfId="10736"/>
    <cellStyle name="Porcentaje 2 4 2 2 2 10 2" xfId="31748"/>
    <cellStyle name="Porcentaje 2 4 2 2 2 11" xfId="11390"/>
    <cellStyle name="Porcentaje 2 4 2 2 2 11 2" xfId="32402"/>
    <cellStyle name="Porcentaje 2 4 2 2 2 12" xfId="21569"/>
    <cellStyle name="Porcentaje 2 4 2 2 2 2" xfId="876"/>
    <cellStyle name="Porcentaje 2 4 2 2 2 2 2" xfId="2227"/>
    <cellStyle name="Porcentaje 2 4 2 2 2 2 2 2" xfId="6826"/>
    <cellStyle name="Porcentaje 2 4 2 2 2 2 2 2 2" xfId="17659"/>
    <cellStyle name="Porcentaje 2 4 2 2 2 2 2 2 2 2" xfId="38671"/>
    <cellStyle name="Porcentaje 2 4 2 2 2 2 2 2 3" xfId="27838"/>
    <cellStyle name="Porcentaje 2 4 2 2 2 2 2 3" xfId="13060"/>
    <cellStyle name="Porcentaje 2 4 2 2 2 2 2 3 2" xfId="34072"/>
    <cellStyle name="Porcentaje 2 4 2 2 2 2 2 4" xfId="23239"/>
    <cellStyle name="Porcentaje 2 4 2 2 2 2 3" xfId="3347"/>
    <cellStyle name="Porcentaje 2 4 2 2 2 2 3 2" xfId="7946"/>
    <cellStyle name="Porcentaje 2 4 2 2 2 2 3 2 2" xfId="18779"/>
    <cellStyle name="Porcentaje 2 4 2 2 2 2 3 2 2 2" xfId="39791"/>
    <cellStyle name="Porcentaje 2 4 2 2 2 2 3 2 3" xfId="28958"/>
    <cellStyle name="Porcentaje 2 4 2 2 2 2 3 3" xfId="14180"/>
    <cellStyle name="Porcentaje 2 4 2 2 2 2 3 3 2" xfId="35192"/>
    <cellStyle name="Porcentaje 2 4 2 2 2 2 3 4" xfId="24359"/>
    <cellStyle name="Porcentaje 2 4 2 2 2 2 4" xfId="4328"/>
    <cellStyle name="Porcentaje 2 4 2 2 2 2 4 2" xfId="8927"/>
    <cellStyle name="Porcentaje 2 4 2 2 2 2 4 2 2" xfId="19760"/>
    <cellStyle name="Porcentaje 2 4 2 2 2 2 4 2 2 2" xfId="40772"/>
    <cellStyle name="Porcentaje 2 4 2 2 2 2 4 2 3" xfId="29939"/>
    <cellStyle name="Porcentaje 2 4 2 2 2 2 4 3" xfId="15161"/>
    <cellStyle name="Porcentaje 2 4 2 2 2 2 4 3 2" xfId="36173"/>
    <cellStyle name="Porcentaje 2 4 2 2 2 2 4 4" xfId="25340"/>
    <cellStyle name="Porcentaje 2 4 2 2 2 2 5" xfId="5483"/>
    <cellStyle name="Porcentaje 2 4 2 2 2 2 5 2" xfId="16316"/>
    <cellStyle name="Porcentaje 2 4 2 2 2 2 5 2 2" xfId="37328"/>
    <cellStyle name="Porcentaje 2 4 2 2 2 2 5 3" xfId="26495"/>
    <cellStyle name="Porcentaje 2 4 2 2 2 2 6" xfId="10082"/>
    <cellStyle name="Porcentaje 2 4 2 2 2 2 6 2" xfId="20915"/>
    <cellStyle name="Porcentaje 2 4 2 2 2 2 6 2 2" xfId="41927"/>
    <cellStyle name="Porcentaje 2 4 2 2 2 2 6 3" xfId="31094"/>
    <cellStyle name="Porcentaje 2 4 2 2 2 2 7" xfId="11063"/>
    <cellStyle name="Porcentaje 2 4 2 2 2 2 7 2" xfId="32075"/>
    <cellStyle name="Porcentaje 2 4 2 2 2 2 8" xfId="11717"/>
    <cellStyle name="Porcentaje 2 4 2 2 2 2 8 2" xfId="32729"/>
    <cellStyle name="Porcentaje 2 4 2 2 2 2 9" xfId="21896"/>
    <cellStyle name="Porcentaje 2 4 2 2 2 3" xfId="1206"/>
    <cellStyle name="Porcentaje 2 4 2 2 2 3 2" xfId="2693"/>
    <cellStyle name="Porcentaje 2 4 2 2 2 3 2 2" xfId="7292"/>
    <cellStyle name="Porcentaje 2 4 2 2 2 3 2 2 2" xfId="18125"/>
    <cellStyle name="Porcentaje 2 4 2 2 2 3 2 2 2 2" xfId="39137"/>
    <cellStyle name="Porcentaje 2 4 2 2 2 3 2 2 3" xfId="28304"/>
    <cellStyle name="Porcentaje 2 4 2 2 2 3 2 3" xfId="13526"/>
    <cellStyle name="Porcentaje 2 4 2 2 2 3 2 3 2" xfId="34538"/>
    <cellStyle name="Porcentaje 2 4 2 2 2 3 2 4" xfId="23705"/>
    <cellStyle name="Porcentaje 2 4 2 2 2 3 3" xfId="3674"/>
    <cellStyle name="Porcentaje 2 4 2 2 2 3 3 2" xfId="8273"/>
    <cellStyle name="Porcentaje 2 4 2 2 2 3 3 2 2" xfId="19106"/>
    <cellStyle name="Porcentaje 2 4 2 2 2 3 3 2 2 2" xfId="40118"/>
    <cellStyle name="Porcentaje 2 4 2 2 2 3 3 2 3" xfId="29285"/>
    <cellStyle name="Porcentaje 2 4 2 2 2 3 3 3" xfId="14507"/>
    <cellStyle name="Porcentaje 2 4 2 2 2 3 3 3 2" xfId="35519"/>
    <cellStyle name="Porcentaje 2 4 2 2 2 3 3 4" xfId="24686"/>
    <cellStyle name="Porcentaje 2 4 2 2 2 3 4" xfId="4829"/>
    <cellStyle name="Porcentaje 2 4 2 2 2 3 4 2" xfId="9428"/>
    <cellStyle name="Porcentaje 2 4 2 2 2 3 4 2 2" xfId="20261"/>
    <cellStyle name="Porcentaje 2 4 2 2 2 3 4 2 2 2" xfId="41273"/>
    <cellStyle name="Porcentaje 2 4 2 2 2 3 4 2 3" xfId="30440"/>
    <cellStyle name="Porcentaje 2 4 2 2 2 3 4 3" xfId="15662"/>
    <cellStyle name="Porcentaje 2 4 2 2 2 3 4 3 2" xfId="36674"/>
    <cellStyle name="Porcentaje 2 4 2 2 2 3 4 4" xfId="25841"/>
    <cellStyle name="Porcentaje 2 4 2 2 2 3 5" xfId="5810"/>
    <cellStyle name="Porcentaje 2 4 2 2 2 3 5 2" xfId="16643"/>
    <cellStyle name="Porcentaje 2 4 2 2 2 3 5 2 2" xfId="37655"/>
    <cellStyle name="Porcentaje 2 4 2 2 2 3 5 3" xfId="26822"/>
    <cellStyle name="Porcentaje 2 4 2 2 2 3 6" xfId="10409"/>
    <cellStyle name="Porcentaje 2 4 2 2 2 3 6 2" xfId="21242"/>
    <cellStyle name="Porcentaje 2 4 2 2 2 3 6 2 2" xfId="42254"/>
    <cellStyle name="Porcentaje 2 4 2 2 2 3 6 3" xfId="31421"/>
    <cellStyle name="Porcentaje 2 4 2 2 2 3 7" xfId="12044"/>
    <cellStyle name="Porcentaje 2 4 2 2 2 3 7 2" xfId="33056"/>
    <cellStyle name="Porcentaje 2 4 2 2 2 3 8" xfId="22223"/>
    <cellStyle name="Porcentaje 2 4 2 2 2 4" xfId="1536"/>
    <cellStyle name="Porcentaje 2 4 2 2 2 4 2" xfId="6137"/>
    <cellStyle name="Porcentaje 2 4 2 2 2 4 2 2" xfId="16970"/>
    <cellStyle name="Porcentaje 2 4 2 2 2 4 2 2 2" xfId="37982"/>
    <cellStyle name="Porcentaje 2 4 2 2 2 4 2 3" xfId="27149"/>
    <cellStyle name="Porcentaje 2 4 2 2 2 4 3" xfId="12371"/>
    <cellStyle name="Porcentaje 2 4 2 2 2 4 3 2" xfId="33383"/>
    <cellStyle name="Porcentaje 2 4 2 2 2 4 4" xfId="22550"/>
    <cellStyle name="Porcentaje 2 4 2 2 2 5" xfId="1900"/>
    <cellStyle name="Porcentaje 2 4 2 2 2 5 2" xfId="6499"/>
    <cellStyle name="Porcentaje 2 4 2 2 2 5 2 2" xfId="17332"/>
    <cellStyle name="Porcentaje 2 4 2 2 2 5 2 2 2" xfId="38344"/>
    <cellStyle name="Porcentaje 2 4 2 2 2 5 2 3" xfId="27511"/>
    <cellStyle name="Porcentaje 2 4 2 2 2 5 3" xfId="12733"/>
    <cellStyle name="Porcentaje 2 4 2 2 2 5 3 2" xfId="33745"/>
    <cellStyle name="Porcentaje 2 4 2 2 2 5 4" xfId="22912"/>
    <cellStyle name="Porcentaje 2 4 2 2 2 6" xfId="3020"/>
    <cellStyle name="Porcentaje 2 4 2 2 2 6 2" xfId="7619"/>
    <cellStyle name="Porcentaje 2 4 2 2 2 6 2 2" xfId="18452"/>
    <cellStyle name="Porcentaje 2 4 2 2 2 6 2 2 2" xfId="39464"/>
    <cellStyle name="Porcentaje 2 4 2 2 2 6 2 3" xfId="28631"/>
    <cellStyle name="Porcentaje 2 4 2 2 2 6 3" xfId="13853"/>
    <cellStyle name="Porcentaje 2 4 2 2 2 6 3 2" xfId="34865"/>
    <cellStyle name="Porcentaje 2 4 2 2 2 6 4" xfId="24032"/>
    <cellStyle name="Porcentaje 2 4 2 2 2 7" xfId="4001"/>
    <cellStyle name="Porcentaje 2 4 2 2 2 7 2" xfId="8600"/>
    <cellStyle name="Porcentaje 2 4 2 2 2 7 2 2" xfId="19433"/>
    <cellStyle name="Porcentaje 2 4 2 2 2 7 2 2 2" xfId="40445"/>
    <cellStyle name="Porcentaje 2 4 2 2 2 7 2 3" xfId="29612"/>
    <cellStyle name="Porcentaje 2 4 2 2 2 7 3" xfId="14834"/>
    <cellStyle name="Porcentaje 2 4 2 2 2 7 3 2" xfId="35846"/>
    <cellStyle name="Porcentaje 2 4 2 2 2 7 4" xfId="25013"/>
    <cellStyle name="Porcentaje 2 4 2 2 2 8" xfId="5156"/>
    <cellStyle name="Porcentaje 2 4 2 2 2 8 2" xfId="15989"/>
    <cellStyle name="Porcentaje 2 4 2 2 2 8 2 2" xfId="37001"/>
    <cellStyle name="Porcentaje 2 4 2 2 2 8 3" xfId="26168"/>
    <cellStyle name="Porcentaje 2 4 2 2 2 9" xfId="9755"/>
    <cellStyle name="Porcentaje 2 4 2 2 2 9 2" xfId="20588"/>
    <cellStyle name="Porcentaje 2 4 2 2 2 9 2 2" xfId="41600"/>
    <cellStyle name="Porcentaje 2 4 2 2 2 9 3" xfId="30767"/>
    <cellStyle name="Porcentaje 2 4 2 2 3" xfId="710"/>
    <cellStyle name="Porcentaje 2 4 2 2 3 2" xfId="2062"/>
    <cellStyle name="Porcentaje 2 4 2 2 3 2 2" xfId="6661"/>
    <cellStyle name="Porcentaje 2 4 2 2 3 2 2 2" xfId="17494"/>
    <cellStyle name="Porcentaje 2 4 2 2 3 2 2 2 2" xfId="38506"/>
    <cellStyle name="Porcentaje 2 4 2 2 3 2 2 3" xfId="27673"/>
    <cellStyle name="Porcentaje 2 4 2 2 3 2 3" xfId="12895"/>
    <cellStyle name="Porcentaje 2 4 2 2 3 2 3 2" xfId="33907"/>
    <cellStyle name="Porcentaje 2 4 2 2 3 2 4" xfId="23074"/>
    <cellStyle name="Porcentaje 2 4 2 2 3 3" xfId="3182"/>
    <cellStyle name="Porcentaje 2 4 2 2 3 3 2" xfId="7781"/>
    <cellStyle name="Porcentaje 2 4 2 2 3 3 2 2" xfId="18614"/>
    <cellStyle name="Porcentaje 2 4 2 2 3 3 2 2 2" xfId="39626"/>
    <cellStyle name="Porcentaje 2 4 2 2 3 3 2 3" xfId="28793"/>
    <cellStyle name="Porcentaje 2 4 2 2 3 3 3" xfId="14015"/>
    <cellStyle name="Porcentaje 2 4 2 2 3 3 3 2" xfId="35027"/>
    <cellStyle name="Porcentaje 2 4 2 2 3 3 4" xfId="24194"/>
    <cellStyle name="Porcentaje 2 4 2 2 3 4" xfId="4163"/>
    <cellStyle name="Porcentaje 2 4 2 2 3 4 2" xfId="8762"/>
    <cellStyle name="Porcentaje 2 4 2 2 3 4 2 2" xfId="19595"/>
    <cellStyle name="Porcentaje 2 4 2 2 3 4 2 2 2" xfId="40607"/>
    <cellStyle name="Porcentaje 2 4 2 2 3 4 2 3" xfId="29774"/>
    <cellStyle name="Porcentaje 2 4 2 2 3 4 3" xfId="14996"/>
    <cellStyle name="Porcentaje 2 4 2 2 3 4 3 2" xfId="36008"/>
    <cellStyle name="Porcentaje 2 4 2 2 3 4 4" xfId="25175"/>
    <cellStyle name="Porcentaje 2 4 2 2 3 5" xfId="5318"/>
    <cellStyle name="Porcentaje 2 4 2 2 3 5 2" xfId="16151"/>
    <cellStyle name="Porcentaje 2 4 2 2 3 5 2 2" xfId="37163"/>
    <cellStyle name="Porcentaje 2 4 2 2 3 5 3" xfId="26330"/>
    <cellStyle name="Porcentaje 2 4 2 2 3 6" xfId="9917"/>
    <cellStyle name="Porcentaje 2 4 2 2 3 6 2" xfId="20750"/>
    <cellStyle name="Porcentaje 2 4 2 2 3 6 2 2" xfId="41762"/>
    <cellStyle name="Porcentaje 2 4 2 2 3 6 3" xfId="30929"/>
    <cellStyle name="Porcentaje 2 4 2 2 3 7" xfId="10898"/>
    <cellStyle name="Porcentaje 2 4 2 2 3 7 2" xfId="31910"/>
    <cellStyle name="Porcentaje 2 4 2 2 3 8" xfId="11552"/>
    <cellStyle name="Porcentaje 2 4 2 2 3 8 2" xfId="32564"/>
    <cellStyle name="Porcentaje 2 4 2 2 3 9" xfId="21731"/>
    <cellStyle name="Porcentaje 2 4 2 2 4" xfId="1040"/>
    <cellStyle name="Porcentaje 2 4 2 2 4 2" xfId="2392"/>
    <cellStyle name="Porcentaje 2 4 2 2 4 2 2" xfId="6991"/>
    <cellStyle name="Porcentaje 2 4 2 2 4 2 2 2" xfId="17824"/>
    <cellStyle name="Porcentaje 2 4 2 2 4 2 2 2 2" xfId="38836"/>
    <cellStyle name="Porcentaje 2 4 2 2 4 2 2 3" xfId="28003"/>
    <cellStyle name="Porcentaje 2 4 2 2 4 2 3" xfId="13225"/>
    <cellStyle name="Porcentaje 2 4 2 2 4 2 3 2" xfId="34237"/>
    <cellStyle name="Porcentaje 2 4 2 2 4 2 4" xfId="23404"/>
    <cellStyle name="Porcentaje 2 4 2 2 4 3" xfId="3509"/>
    <cellStyle name="Porcentaje 2 4 2 2 4 3 2" xfId="8108"/>
    <cellStyle name="Porcentaje 2 4 2 2 4 3 2 2" xfId="18941"/>
    <cellStyle name="Porcentaje 2 4 2 2 4 3 2 2 2" xfId="39953"/>
    <cellStyle name="Porcentaje 2 4 2 2 4 3 2 3" xfId="29120"/>
    <cellStyle name="Porcentaje 2 4 2 2 4 3 3" xfId="14342"/>
    <cellStyle name="Porcentaje 2 4 2 2 4 3 3 2" xfId="35354"/>
    <cellStyle name="Porcentaje 2 4 2 2 4 3 4" xfId="24521"/>
    <cellStyle name="Porcentaje 2 4 2 2 4 4" xfId="4493"/>
    <cellStyle name="Porcentaje 2 4 2 2 4 4 2" xfId="9092"/>
    <cellStyle name="Porcentaje 2 4 2 2 4 4 2 2" xfId="19925"/>
    <cellStyle name="Porcentaje 2 4 2 2 4 4 2 2 2" xfId="40937"/>
    <cellStyle name="Porcentaje 2 4 2 2 4 4 2 3" xfId="30104"/>
    <cellStyle name="Porcentaje 2 4 2 2 4 4 3" xfId="15326"/>
    <cellStyle name="Porcentaje 2 4 2 2 4 4 3 2" xfId="36338"/>
    <cellStyle name="Porcentaje 2 4 2 2 4 4 4" xfId="25505"/>
    <cellStyle name="Porcentaje 2 4 2 2 4 5" xfId="5645"/>
    <cellStyle name="Porcentaje 2 4 2 2 4 5 2" xfId="16478"/>
    <cellStyle name="Porcentaje 2 4 2 2 4 5 2 2" xfId="37490"/>
    <cellStyle name="Porcentaje 2 4 2 2 4 5 3" xfId="26657"/>
    <cellStyle name="Porcentaje 2 4 2 2 4 6" xfId="10244"/>
    <cellStyle name="Porcentaje 2 4 2 2 4 6 2" xfId="21077"/>
    <cellStyle name="Porcentaje 2 4 2 2 4 6 2 2" xfId="42089"/>
    <cellStyle name="Porcentaje 2 4 2 2 4 6 3" xfId="31256"/>
    <cellStyle name="Porcentaje 2 4 2 2 4 7" xfId="11879"/>
    <cellStyle name="Porcentaje 2 4 2 2 4 7 2" xfId="32891"/>
    <cellStyle name="Porcentaje 2 4 2 2 4 8" xfId="22058"/>
    <cellStyle name="Porcentaje 2 4 2 2 5" xfId="1370"/>
    <cellStyle name="Porcentaje 2 4 2 2 5 2" xfId="2560"/>
    <cellStyle name="Porcentaje 2 4 2 2 5 2 2" xfId="7159"/>
    <cellStyle name="Porcentaje 2 4 2 2 5 2 2 2" xfId="17992"/>
    <cellStyle name="Porcentaje 2 4 2 2 5 2 2 2 2" xfId="39004"/>
    <cellStyle name="Porcentaje 2 4 2 2 5 2 2 3" xfId="28171"/>
    <cellStyle name="Porcentaje 2 4 2 2 5 2 3" xfId="13393"/>
    <cellStyle name="Porcentaje 2 4 2 2 5 2 3 2" xfId="34405"/>
    <cellStyle name="Porcentaje 2 4 2 2 5 2 4" xfId="23572"/>
    <cellStyle name="Porcentaje 2 4 2 2 5 3" xfId="4661"/>
    <cellStyle name="Porcentaje 2 4 2 2 5 3 2" xfId="9260"/>
    <cellStyle name="Porcentaje 2 4 2 2 5 3 2 2" xfId="20093"/>
    <cellStyle name="Porcentaje 2 4 2 2 5 3 2 2 2" xfId="41105"/>
    <cellStyle name="Porcentaje 2 4 2 2 5 3 2 3" xfId="30272"/>
    <cellStyle name="Porcentaje 2 4 2 2 5 3 3" xfId="15494"/>
    <cellStyle name="Porcentaje 2 4 2 2 5 3 3 2" xfId="36506"/>
    <cellStyle name="Porcentaje 2 4 2 2 5 3 4" xfId="25673"/>
    <cellStyle name="Porcentaje 2 4 2 2 5 4" xfId="5972"/>
    <cellStyle name="Porcentaje 2 4 2 2 5 4 2" xfId="16805"/>
    <cellStyle name="Porcentaje 2 4 2 2 5 4 2 2" xfId="37817"/>
    <cellStyle name="Porcentaje 2 4 2 2 5 4 3" xfId="26984"/>
    <cellStyle name="Porcentaje 2 4 2 2 5 5" xfId="12206"/>
    <cellStyle name="Porcentaje 2 4 2 2 5 5 2" xfId="33218"/>
    <cellStyle name="Porcentaje 2 4 2 2 5 6" xfId="22385"/>
    <cellStyle name="Porcentaje 2 4 2 2 6" xfId="1730"/>
    <cellStyle name="Porcentaje 2 4 2 2 6 2" xfId="6329"/>
    <cellStyle name="Porcentaje 2 4 2 2 6 2 2" xfId="17162"/>
    <cellStyle name="Porcentaje 2 4 2 2 6 2 2 2" xfId="38174"/>
    <cellStyle name="Porcentaje 2 4 2 2 6 2 3" xfId="27341"/>
    <cellStyle name="Porcentaje 2 4 2 2 6 3" xfId="12563"/>
    <cellStyle name="Porcentaje 2 4 2 2 6 3 2" xfId="33575"/>
    <cellStyle name="Porcentaje 2 4 2 2 6 4" xfId="22742"/>
    <cellStyle name="Porcentaje 2 4 2 2 7" xfId="2855"/>
    <cellStyle name="Porcentaje 2 4 2 2 7 2" xfId="7454"/>
    <cellStyle name="Porcentaje 2 4 2 2 7 2 2" xfId="18287"/>
    <cellStyle name="Porcentaje 2 4 2 2 7 2 2 2" xfId="39299"/>
    <cellStyle name="Porcentaje 2 4 2 2 7 2 3" xfId="28466"/>
    <cellStyle name="Porcentaje 2 4 2 2 7 3" xfId="13688"/>
    <cellStyle name="Porcentaje 2 4 2 2 7 3 2" xfId="34700"/>
    <cellStyle name="Porcentaje 2 4 2 2 7 4" xfId="23867"/>
    <cellStyle name="Porcentaje 2 4 2 2 8" xfId="3836"/>
    <cellStyle name="Porcentaje 2 4 2 2 8 2" xfId="8435"/>
    <cellStyle name="Porcentaje 2 4 2 2 8 2 2" xfId="19268"/>
    <cellStyle name="Porcentaje 2 4 2 2 8 2 2 2" xfId="40280"/>
    <cellStyle name="Porcentaje 2 4 2 2 8 2 3" xfId="29447"/>
    <cellStyle name="Porcentaje 2 4 2 2 8 3" xfId="14669"/>
    <cellStyle name="Porcentaje 2 4 2 2 8 3 2" xfId="35681"/>
    <cellStyle name="Porcentaje 2 4 2 2 8 4" xfId="24848"/>
    <cellStyle name="Porcentaje 2 4 2 2 9" xfId="4991"/>
    <cellStyle name="Porcentaje 2 4 2 2 9 2" xfId="15824"/>
    <cellStyle name="Porcentaje 2 4 2 2 9 2 2" xfId="36836"/>
    <cellStyle name="Porcentaje 2 4 2 2 9 3" xfId="26003"/>
    <cellStyle name="Porcentaje 2 4 2 3" xfId="390"/>
    <cellStyle name="Porcentaje 2 4 2 3 10" xfId="9643"/>
    <cellStyle name="Porcentaje 2 4 2 3 10 2" xfId="20476"/>
    <cellStyle name="Porcentaje 2 4 2 3 10 2 2" xfId="41488"/>
    <cellStyle name="Porcentaje 2 4 2 3 10 3" xfId="30655"/>
    <cellStyle name="Porcentaje 2 4 2 3 11" xfId="10624"/>
    <cellStyle name="Porcentaje 2 4 2 3 11 2" xfId="31636"/>
    <cellStyle name="Porcentaje 2 4 2 3 12" xfId="11278"/>
    <cellStyle name="Porcentaje 2 4 2 3 12 2" xfId="32290"/>
    <cellStyle name="Porcentaje 2 4 2 3 13" xfId="21457"/>
    <cellStyle name="Porcentaje 2 4 2 3 2" xfId="601"/>
    <cellStyle name="Porcentaje 2 4 2 3 2 10" xfId="10789"/>
    <cellStyle name="Porcentaje 2 4 2 3 2 10 2" xfId="31801"/>
    <cellStyle name="Porcentaje 2 4 2 3 2 11" xfId="11443"/>
    <cellStyle name="Porcentaje 2 4 2 3 2 11 2" xfId="32455"/>
    <cellStyle name="Porcentaje 2 4 2 3 2 12" xfId="21622"/>
    <cellStyle name="Porcentaje 2 4 2 3 2 2" xfId="931"/>
    <cellStyle name="Porcentaje 2 4 2 3 2 2 2" xfId="2280"/>
    <cellStyle name="Porcentaje 2 4 2 3 2 2 2 2" xfId="6879"/>
    <cellStyle name="Porcentaje 2 4 2 3 2 2 2 2 2" xfId="17712"/>
    <cellStyle name="Porcentaje 2 4 2 3 2 2 2 2 2 2" xfId="38724"/>
    <cellStyle name="Porcentaje 2 4 2 3 2 2 2 2 3" xfId="27891"/>
    <cellStyle name="Porcentaje 2 4 2 3 2 2 2 3" xfId="13113"/>
    <cellStyle name="Porcentaje 2 4 2 3 2 2 2 3 2" xfId="34125"/>
    <cellStyle name="Porcentaje 2 4 2 3 2 2 2 4" xfId="23292"/>
    <cellStyle name="Porcentaje 2 4 2 3 2 2 3" xfId="3400"/>
    <cellStyle name="Porcentaje 2 4 2 3 2 2 3 2" xfId="7999"/>
    <cellStyle name="Porcentaje 2 4 2 3 2 2 3 2 2" xfId="18832"/>
    <cellStyle name="Porcentaje 2 4 2 3 2 2 3 2 2 2" xfId="39844"/>
    <cellStyle name="Porcentaje 2 4 2 3 2 2 3 2 3" xfId="29011"/>
    <cellStyle name="Porcentaje 2 4 2 3 2 2 3 3" xfId="14233"/>
    <cellStyle name="Porcentaje 2 4 2 3 2 2 3 3 2" xfId="35245"/>
    <cellStyle name="Porcentaje 2 4 2 3 2 2 3 4" xfId="24412"/>
    <cellStyle name="Porcentaje 2 4 2 3 2 2 4" xfId="4381"/>
    <cellStyle name="Porcentaje 2 4 2 3 2 2 4 2" xfId="8980"/>
    <cellStyle name="Porcentaje 2 4 2 3 2 2 4 2 2" xfId="19813"/>
    <cellStyle name="Porcentaje 2 4 2 3 2 2 4 2 2 2" xfId="40825"/>
    <cellStyle name="Porcentaje 2 4 2 3 2 2 4 2 3" xfId="29992"/>
    <cellStyle name="Porcentaje 2 4 2 3 2 2 4 3" xfId="15214"/>
    <cellStyle name="Porcentaje 2 4 2 3 2 2 4 3 2" xfId="36226"/>
    <cellStyle name="Porcentaje 2 4 2 3 2 2 4 4" xfId="25393"/>
    <cellStyle name="Porcentaje 2 4 2 3 2 2 5" xfId="5536"/>
    <cellStyle name="Porcentaje 2 4 2 3 2 2 5 2" xfId="16369"/>
    <cellStyle name="Porcentaje 2 4 2 3 2 2 5 2 2" xfId="37381"/>
    <cellStyle name="Porcentaje 2 4 2 3 2 2 5 3" xfId="26548"/>
    <cellStyle name="Porcentaje 2 4 2 3 2 2 6" xfId="10135"/>
    <cellStyle name="Porcentaje 2 4 2 3 2 2 6 2" xfId="20968"/>
    <cellStyle name="Porcentaje 2 4 2 3 2 2 6 2 2" xfId="41980"/>
    <cellStyle name="Porcentaje 2 4 2 3 2 2 6 3" xfId="31147"/>
    <cellStyle name="Porcentaje 2 4 2 3 2 2 7" xfId="11116"/>
    <cellStyle name="Porcentaje 2 4 2 3 2 2 7 2" xfId="32128"/>
    <cellStyle name="Porcentaje 2 4 2 3 2 2 8" xfId="11770"/>
    <cellStyle name="Porcentaje 2 4 2 3 2 2 8 2" xfId="32782"/>
    <cellStyle name="Porcentaje 2 4 2 3 2 2 9" xfId="21949"/>
    <cellStyle name="Porcentaje 2 4 2 3 2 3" xfId="1261"/>
    <cellStyle name="Porcentaje 2 4 2 3 2 3 2" xfId="2746"/>
    <cellStyle name="Porcentaje 2 4 2 3 2 3 2 2" xfId="7345"/>
    <cellStyle name="Porcentaje 2 4 2 3 2 3 2 2 2" xfId="18178"/>
    <cellStyle name="Porcentaje 2 4 2 3 2 3 2 2 2 2" xfId="39190"/>
    <cellStyle name="Porcentaje 2 4 2 3 2 3 2 2 3" xfId="28357"/>
    <cellStyle name="Porcentaje 2 4 2 3 2 3 2 3" xfId="13579"/>
    <cellStyle name="Porcentaje 2 4 2 3 2 3 2 3 2" xfId="34591"/>
    <cellStyle name="Porcentaje 2 4 2 3 2 3 2 4" xfId="23758"/>
    <cellStyle name="Porcentaje 2 4 2 3 2 3 3" xfId="3727"/>
    <cellStyle name="Porcentaje 2 4 2 3 2 3 3 2" xfId="8326"/>
    <cellStyle name="Porcentaje 2 4 2 3 2 3 3 2 2" xfId="19159"/>
    <cellStyle name="Porcentaje 2 4 2 3 2 3 3 2 2 2" xfId="40171"/>
    <cellStyle name="Porcentaje 2 4 2 3 2 3 3 2 3" xfId="29338"/>
    <cellStyle name="Porcentaje 2 4 2 3 2 3 3 3" xfId="14560"/>
    <cellStyle name="Porcentaje 2 4 2 3 2 3 3 3 2" xfId="35572"/>
    <cellStyle name="Porcentaje 2 4 2 3 2 3 3 4" xfId="24739"/>
    <cellStyle name="Porcentaje 2 4 2 3 2 3 4" xfId="4882"/>
    <cellStyle name="Porcentaje 2 4 2 3 2 3 4 2" xfId="9481"/>
    <cellStyle name="Porcentaje 2 4 2 3 2 3 4 2 2" xfId="20314"/>
    <cellStyle name="Porcentaje 2 4 2 3 2 3 4 2 2 2" xfId="41326"/>
    <cellStyle name="Porcentaje 2 4 2 3 2 3 4 2 3" xfId="30493"/>
    <cellStyle name="Porcentaje 2 4 2 3 2 3 4 3" xfId="15715"/>
    <cellStyle name="Porcentaje 2 4 2 3 2 3 4 3 2" xfId="36727"/>
    <cellStyle name="Porcentaje 2 4 2 3 2 3 4 4" xfId="25894"/>
    <cellStyle name="Porcentaje 2 4 2 3 2 3 5" xfId="5863"/>
    <cellStyle name="Porcentaje 2 4 2 3 2 3 5 2" xfId="16696"/>
    <cellStyle name="Porcentaje 2 4 2 3 2 3 5 2 2" xfId="37708"/>
    <cellStyle name="Porcentaje 2 4 2 3 2 3 5 3" xfId="26875"/>
    <cellStyle name="Porcentaje 2 4 2 3 2 3 6" xfId="10462"/>
    <cellStyle name="Porcentaje 2 4 2 3 2 3 6 2" xfId="21295"/>
    <cellStyle name="Porcentaje 2 4 2 3 2 3 6 2 2" xfId="42307"/>
    <cellStyle name="Porcentaje 2 4 2 3 2 3 6 3" xfId="31474"/>
    <cellStyle name="Porcentaje 2 4 2 3 2 3 7" xfId="12097"/>
    <cellStyle name="Porcentaje 2 4 2 3 2 3 7 2" xfId="33109"/>
    <cellStyle name="Porcentaje 2 4 2 3 2 3 8" xfId="22276"/>
    <cellStyle name="Porcentaje 2 4 2 3 2 4" xfId="1591"/>
    <cellStyle name="Porcentaje 2 4 2 3 2 4 2" xfId="6190"/>
    <cellStyle name="Porcentaje 2 4 2 3 2 4 2 2" xfId="17023"/>
    <cellStyle name="Porcentaje 2 4 2 3 2 4 2 2 2" xfId="38035"/>
    <cellStyle name="Porcentaje 2 4 2 3 2 4 2 3" xfId="27202"/>
    <cellStyle name="Porcentaje 2 4 2 3 2 4 3" xfId="12424"/>
    <cellStyle name="Porcentaje 2 4 2 3 2 4 3 2" xfId="33436"/>
    <cellStyle name="Porcentaje 2 4 2 3 2 4 4" xfId="22603"/>
    <cellStyle name="Porcentaje 2 4 2 3 2 5" xfId="1953"/>
    <cellStyle name="Porcentaje 2 4 2 3 2 5 2" xfId="6552"/>
    <cellStyle name="Porcentaje 2 4 2 3 2 5 2 2" xfId="17385"/>
    <cellStyle name="Porcentaje 2 4 2 3 2 5 2 2 2" xfId="38397"/>
    <cellStyle name="Porcentaje 2 4 2 3 2 5 2 3" xfId="27564"/>
    <cellStyle name="Porcentaje 2 4 2 3 2 5 3" xfId="12786"/>
    <cellStyle name="Porcentaje 2 4 2 3 2 5 3 2" xfId="33798"/>
    <cellStyle name="Porcentaje 2 4 2 3 2 5 4" xfId="22965"/>
    <cellStyle name="Porcentaje 2 4 2 3 2 6" xfId="3073"/>
    <cellStyle name="Porcentaje 2 4 2 3 2 6 2" xfId="7672"/>
    <cellStyle name="Porcentaje 2 4 2 3 2 6 2 2" xfId="18505"/>
    <cellStyle name="Porcentaje 2 4 2 3 2 6 2 2 2" xfId="39517"/>
    <cellStyle name="Porcentaje 2 4 2 3 2 6 2 3" xfId="28684"/>
    <cellStyle name="Porcentaje 2 4 2 3 2 6 3" xfId="13906"/>
    <cellStyle name="Porcentaje 2 4 2 3 2 6 3 2" xfId="34918"/>
    <cellStyle name="Porcentaje 2 4 2 3 2 6 4" xfId="24085"/>
    <cellStyle name="Porcentaje 2 4 2 3 2 7" xfId="4054"/>
    <cellStyle name="Porcentaje 2 4 2 3 2 7 2" xfId="8653"/>
    <cellStyle name="Porcentaje 2 4 2 3 2 7 2 2" xfId="19486"/>
    <cellStyle name="Porcentaje 2 4 2 3 2 7 2 2 2" xfId="40498"/>
    <cellStyle name="Porcentaje 2 4 2 3 2 7 2 3" xfId="29665"/>
    <cellStyle name="Porcentaje 2 4 2 3 2 7 3" xfId="14887"/>
    <cellStyle name="Porcentaje 2 4 2 3 2 7 3 2" xfId="35899"/>
    <cellStyle name="Porcentaje 2 4 2 3 2 7 4" xfId="25066"/>
    <cellStyle name="Porcentaje 2 4 2 3 2 8" xfId="5209"/>
    <cellStyle name="Porcentaje 2 4 2 3 2 8 2" xfId="16042"/>
    <cellStyle name="Porcentaje 2 4 2 3 2 8 2 2" xfId="37054"/>
    <cellStyle name="Porcentaje 2 4 2 3 2 8 3" xfId="26221"/>
    <cellStyle name="Porcentaje 2 4 2 3 2 9" xfId="9808"/>
    <cellStyle name="Porcentaje 2 4 2 3 2 9 2" xfId="20641"/>
    <cellStyle name="Porcentaje 2 4 2 3 2 9 2 2" xfId="41653"/>
    <cellStyle name="Porcentaje 2 4 2 3 2 9 3" xfId="30820"/>
    <cellStyle name="Porcentaje 2 4 2 3 3" xfId="764"/>
    <cellStyle name="Porcentaje 2 4 2 3 3 2" xfId="2115"/>
    <cellStyle name="Porcentaje 2 4 2 3 3 2 2" xfId="6714"/>
    <cellStyle name="Porcentaje 2 4 2 3 3 2 2 2" xfId="17547"/>
    <cellStyle name="Porcentaje 2 4 2 3 3 2 2 2 2" xfId="38559"/>
    <cellStyle name="Porcentaje 2 4 2 3 3 2 2 3" xfId="27726"/>
    <cellStyle name="Porcentaje 2 4 2 3 3 2 3" xfId="12948"/>
    <cellStyle name="Porcentaje 2 4 2 3 3 2 3 2" xfId="33960"/>
    <cellStyle name="Porcentaje 2 4 2 3 3 2 4" xfId="23127"/>
    <cellStyle name="Porcentaje 2 4 2 3 3 3" xfId="3235"/>
    <cellStyle name="Porcentaje 2 4 2 3 3 3 2" xfId="7834"/>
    <cellStyle name="Porcentaje 2 4 2 3 3 3 2 2" xfId="18667"/>
    <cellStyle name="Porcentaje 2 4 2 3 3 3 2 2 2" xfId="39679"/>
    <cellStyle name="Porcentaje 2 4 2 3 3 3 2 3" xfId="28846"/>
    <cellStyle name="Porcentaje 2 4 2 3 3 3 3" xfId="14068"/>
    <cellStyle name="Porcentaje 2 4 2 3 3 3 3 2" xfId="35080"/>
    <cellStyle name="Porcentaje 2 4 2 3 3 3 4" xfId="24247"/>
    <cellStyle name="Porcentaje 2 4 2 3 3 4" xfId="4216"/>
    <cellStyle name="Porcentaje 2 4 2 3 3 4 2" xfId="8815"/>
    <cellStyle name="Porcentaje 2 4 2 3 3 4 2 2" xfId="19648"/>
    <cellStyle name="Porcentaje 2 4 2 3 3 4 2 2 2" xfId="40660"/>
    <cellStyle name="Porcentaje 2 4 2 3 3 4 2 3" xfId="29827"/>
    <cellStyle name="Porcentaje 2 4 2 3 3 4 3" xfId="15049"/>
    <cellStyle name="Porcentaje 2 4 2 3 3 4 3 2" xfId="36061"/>
    <cellStyle name="Porcentaje 2 4 2 3 3 4 4" xfId="25228"/>
    <cellStyle name="Porcentaje 2 4 2 3 3 5" xfId="5371"/>
    <cellStyle name="Porcentaje 2 4 2 3 3 5 2" xfId="16204"/>
    <cellStyle name="Porcentaje 2 4 2 3 3 5 2 2" xfId="37216"/>
    <cellStyle name="Porcentaje 2 4 2 3 3 5 3" xfId="26383"/>
    <cellStyle name="Porcentaje 2 4 2 3 3 6" xfId="9970"/>
    <cellStyle name="Porcentaje 2 4 2 3 3 6 2" xfId="20803"/>
    <cellStyle name="Porcentaje 2 4 2 3 3 6 2 2" xfId="41815"/>
    <cellStyle name="Porcentaje 2 4 2 3 3 6 3" xfId="30982"/>
    <cellStyle name="Porcentaje 2 4 2 3 3 7" xfId="10951"/>
    <cellStyle name="Porcentaje 2 4 2 3 3 7 2" xfId="31963"/>
    <cellStyle name="Porcentaje 2 4 2 3 3 8" xfId="11605"/>
    <cellStyle name="Porcentaje 2 4 2 3 3 8 2" xfId="32617"/>
    <cellStyle name="Porcentaje 2 4 2 3 3 9" xfId="21784"/>
    <cellStyle name="Porcentaje 2 4 2 3 4" xfId="1094"/>
    <cellStyle name="Porcentaje 2 4 2 3 4 2" xfId="2445"/>
    <cellStyle name="Porcentaje 2 4 2 3 4 2 2" xfId="7044"/>
    <cellStyle name="Porcentaje 2 4 2 3 4 2 2 2" xfId="17877"/>
    <cellStyle name="Porcentaje 2 4 2 3 4 2 2 2 2" xfId="38889"/>
    <cellStyle name="Porcentaje 2 4 2 3 4 2 2 3" xfId="28056"/>
    <cellStyle name="Porcentaje 2 4 2 3 4 2 3" xfId="13278"/>
    <cellStyle name="Porcentaje 2 4 2 3 4 2 3 2" xfId="34290"/>
    <cellStyle name="Porcentaje 2 4 2 3 4 2 4" xfId="23457"/>
    <cellStyle name="Porcentaje 2 4 2 3 4 3" xfId="3562"/>
    <cellStyle name="Porcentaje 2 4 2 3 4 3 2" xfId="8161"/>
    <cellStyle name="Porcentaje 2 4 2 3 4 3 2 2" xfId="18994"/>
    <cellStyle name="Porcentaje 2 4 2 3 4 3 2 2 2" xfId="40006"/>
    <cellStyle name="Porcentaje 2 4 2 3 4 3 2 3" xfId="29173"/>
    <cellStyle name="Porcentaje 2 4 2 3 4 3 3" xfId="14395"/>
    <cellStyle name="Porcentaje 2 4 2 3 4 3 3 2" xfId="35407"/>
    <cellStyle name="Porcentaje 2 4 2 3 4 3 4" xfId="24574"/>
    <cellStyle name="Porcentaje 2 4 2 3 4 4" xfId="4546"/>
    <cellStyle name="Porcentaje 2 4 2 3 4 4 2" xfId="9145"/>
    <cellStyle name="Porcentaje 2 4 2 3 4 4 2 2" xfId="19978"/>
    <cellStyle name="Porcentaje 2 4 2 3 4 4 2 2 2" xfId="40990"/>
    <cellStyle name="Porcentaje 2 4 2 3 4 4 2 3" xfId="30157"/>
    <cellStyle name="Porcentaje 2 4 2 3 4 4 3" xfId="15379"/>
    <cellStyle name="Porcentaje 2 4 2 3 4 4 3 2" xfId="36391"/>
    <cellStyle name="Porcentaje 2 4 2 3 4 4 4" xfId="25558"/>
    <cellStyle name="Porcentaje 2 4 2 3 4 5" xfId="5698"/>
    <cellStyle name="Porcentaje 2 4 2 3 4 5 2" xfId="16531"/>
    <cellStyle name="Porcentaje 2 4 2 3 4 5 2 2" xfId="37543"/>
    <cellStyle name="Porcentaje 2 4 2 3 4 5 3" xfId="26710"/>
    <cellStyle name="Porcentaje 2 4 2 3 4 6" xfId="10297"/>
    <cellStyle name="Porcentaje 2 4 2 3 4 6 2" xfId="21130"/>
    <cellStyle name="Porcentaje 2 4 2 3 4 6 2 2" xfId="42142"/>
    <cellStyle name="Porcentaje 2 4 2 3 4 6 3" xfId="31309"/>
    <cellStyle name="Porcentaje 2 4 2 3 4 7" xfId="11932"/>
    <cellStyle name="Porcentaje 2 4 2 3 4 7 2" xfId="32944"/>
    <cellStyle name="Porcentaje 2 4 2 3 4 8" xfId="22111"/>
    <cellStyle name="Porcentaje 2 4 2 3 5" xfId="1424"/>
    <cellStyle name="Porcentaje 2 4 2 3 5 2" xfId="2613"/>
    <cellStyle name="Porcentaje 2 4 2 3 5 2 2" xfId="7212"/>
    <cellStyle name="Porcentaje 2 4 2 3 5 2 2 2" xfId="18045"/>
    <cellStyle name="Porcentaje 2 4 2 3 5 2 2 2 2" xfId="39057"/>
    <cellStyle name="Porcentaje 2 4 2 3 5 2 2 3" xfId="28224"/>
    <cellStyle name="Porcentaje 2 4 2 3 5 2 3" xfId="13446"/>
    <cellStyle name="Porcentaje 2 4 2 3 5 2 3 2" xfId="34458"/>
    <cellStyle name="Porcentaje 2 4 2 3 5 2 4" xfId="23625"/>
    <cellStyle name="Porcentaje 2 4 2 3 5 3" xfId="4714"/>
    <cellStyle name="Porcentaje 2 4 2 3 5 3 2" xfId="9313"/>
    <cellStyle name="Porcentaje 2 4 2 3 5 3 2 2" xfId="20146"/>
    <cellStyle name="Porcentaje 2 4 2 3 5 3 2 2 2" xfId="41158"/>
    <cellStyle name="Porcentaje 2 4 2 3 5 3 2 3" xfId="30325"/>
    <cellStyle name="Porcentaje 2 4 2 3 5 3 3" xfId="15547"/>
    <cellStyle name="Porcentaje 2 4 2 3 5 3 3 2" xfId="36559"/>
    <cellStyle name="Porcentaje 2 4 2 3 5 3 4" xfId="25726"/>
    <cellStyle name="Porcentaje 2 4 2 3 5 4" xfId="6025"/>
    <cellStyle name="Porcentaje 2 4 2 3 5 4 2" xfId="16858"/>
    <cellStyle name="Porcentaje 2 4 2 3 5 4 2 2" xfId="37870"/>
    <cellStyle name="Porcentaje 2 4 2 3 5 4 3" xfId="27037"/>
    <cellStyle name="Porcentaje 2 4 2 3 5 5" xfId="12259"/>
    <cellStyle name="Porcentaje 2 4 2 3 5 5 2" xfId="33271"/>
    <cellStyle name="Porcentaje 2 4 2 3 5 6" xfId="22438"/>
    <cellStyle name="Porcentaje 2 4 2 3 6" xfId="1783"/>
    <cellStyle name="Porcentaje 2 4 2 3 6 2" xfId="6382"/>
    <cellStyle name="Porcentaje 2 4 2 3 6 2 2" xfId="17215"/>
    <cellStyle name="Porcentaje 2 4 2 3 6 2 2 2" xfId="38227"/>
    <cellStyle name="Porcentaje 2 4 2 3 6 2 3" xfId="27394"/>
    <cellStyle name="Porcentaje 2 4 2 3 6 3" xfId="12616"/>
    <cellStyle name="Porcentaje 2 4 2 3 6 3 2" xfId="33628"/>
    <cellStyle name="Porcentaje 2 4 2 3 6 4" xfId="22795"/>
    <cellStyle name="Porcentaje 2 4 2 3 7" xfId="2908"/>
    <cellStyle name="Porcentaje 2 4 2 3 7 2" xfId="7507"/>
    <cellStyle name="Porcentaje 2 4 2 3 7 2 2" xfId="18340"/>
    <cellStyle name="Porcentaje 2 4 2 3 7 2 2 2" xfId="39352"/>
    <cellStyle name="Porcentaje 2 4 2 3 7 2 3" xfId="28519"/>
    <cellStyle name="Porcentaje 2 4 2 3 7 3" xfId="13741"/>
    <cellStyle name="Porcentaje 2 4 2 3 7 3 2" xfId="34753"/>
    <cellStyle name="Porcentaje 2 4 2 3 7 4" xfId="23920"/>
    <cellStyle name="Porcentaje 2 4 2 3 8" xfId="3889"/>
    <cellStyle name="Porcentaje 2 4 2 3 8 2" xfId="8488"/>
    <cellStyle name="Porcentaje 2 4 2 3 8 2 2" xfId="19321"/>
    <cellStyle name="Porcentaje 2 4 2 3 8 2 2 2" xfId="40333"/>
    <cellStyle name="Porcentaje 2 4 2 3 8 2 3" xfId="29500"/>
    <cellStyle name="Porcentaje 2 4 2 3 8 3" xfId="14722"/>
    <cellStyle name="Porcentaje 2 4 2 3 8 3 2" xfId="35734"/>
    <cellStyle name="Porcentaje 2 4 2 3 8 4" xfId="24901"/>
    <cellStyle name="Porcentaje 2 4 2 3 9" xfId="5044"/>
    <cellStyle name="Porcentaje 2 4 2 3 9 2" xfId="15877"/>
    <cellStyle name="Porcentaje 2 4 2 3 9 2 2" xfId="36889"/>
    <cellStyle name="Porcentaje 2 4 2 3 9 3" xfId="26056"/>
    <cellStyle name="Porcentaje 2 4 2 4" xfId="490"/>
    <cellStyle name="Porcentaje 2 4 2 4 10" xfId="10680"/>
    <cellStyle name="Porcentaje 2 4 2 4 10 2" xfId="31692"/>
    <cellStyle name="Porcentaje 2 4 2 4 11" xfId="11334"/>
    <cellStyle name="Porcentaje 2 4 2 4 11 2" xfId="32346"/>
    <cellStyle name="Porcentaje 2 4 2 4 12" xfId="21513"/>
    <cellStyle name="Porcentaje 2 4 2 4 2" xfId="820"/>
    <cellStyle name="Porcentaje 2 4 2 4 2 2" xfId="2171"/>
    <cellStyle name="Porcentaje 2 4 2 4 2 2 2" xfId="6770"/>
    <cellStyle name="Porcentaje 2 4 2 4 2 2 2 2" xfId="17603"/>
    <cellStyle name="Porcentaje 2 4 2 4 2 2 2 2 2" xfId="38615"/>
    <cellStyle name="Porcentaje 2 4 2 4 2 2 2 3" xfId="27782"/>
    <cellStyle name="Porcentaje 2 4 2 4 2 2 3" xfId="13004"/>
    <cellStyle name="Porcentaje 2 4 2 4 2 2 3 2" xfId="34016"/>
    <cellStyle name="Porcentaje 2 4 2 4 2 2 4" xfId="23183"/>
    <cellStyle name="Porcentaje 2 4 2 4 2 3" xfId="3291"/>
    <cellStyle name="Porcentaje 2 4 2 4 2 3 2" xfId="7890"/>
    <cellStyle name="Porcentaje 2 4 2 4 2 3 2 2" xfId="18723"/>
    <cellStyle name="Porcentaje 2 4 2 4 2 3 2 2 2" xfId="39735"/>
    <cellStyle name="Porcentaje 2 4 2 4 2 3 2 3" xfId="28902"/>
    <cellStyle name="Porcentaje 2 4 2 4 2 3 3" xfId="14124"/>
    <cellStyle name="Porcentaje 2 4 2 4 2 3 3 2" xfId="35136"/>
    <cellStyle name="Porcentaje 2 4 2 4 2 3 4" xfId="24303"/>
    <cellStyle name="Porcentaje 2 4 2 4 2 4" xfId="4272"/>
    <cellStyle name="Porcentaje 2 4 2 4 2 4 2" xfId="8871"/>
    <cellStyle name="Porcentaje 2 4 2 4 2 4 2 2" xfId="19704"/>
    <cellStyle name="Porcentaje 2 4 2 4 2 4 2 2 2" xfId="40716"/>
    <cellStyle name="Porcentaje 2 4 2 4 2 4 2 3" xfId="29883"/>
    <cellStyle name="Porcentaje 2 4 2 4 2 4 3" xfId="15105"/>
    <cellStyle name="Porcentaje 2 4 2 4 2 4 3 2" xfId="36117"/>
    <cellStyle name="Porcentaje 2 4 2 4 2 4 4" xfId="25284"/>
    <cellStyle name="Porcentaje 2 4 2 4 2 5" xfId="5427"/>
    <cellStyle name="Porcentaje 2 4 2 4 2 5 2" xfId="16260"/>
    <cellStyle name="Porcentaje 2 4 2 4 2 5 2 2" xfId="37272"/>
    <cellStyle name="Porcentaje 2 4 2 4 2 5 3" xfId="26439"/>
    <cellStyle name="Porcentaje 2 4 2 4 2 6" xfId="10026"/>
    <cellStyle name="Porcentaje 2 4 2 4 2 6 2" xfId="20859"/>
    <cellStyle name="Porcentaje 2 4 2 4 2 6 2 2" xfId="41871"/>
    <cellStyle name="Porcentaje 2 4 2 4 2 6 3" xfId="31038"/>
    <cellStyle name="Porcentaje 2 4 2 4 2 7" xfId="11007"/>
    <cellStyle name="Porcentaje 2 4 2 4 2 7 2" xfId="32019"/>
    <cellStyle name="Porcentaje 2 4 2 4 2 8" xfId="11661"/>
    <cellStyle name="Porcentaje 2 4 2 4 2 8 2" xfId="32673"/>
    <cellStyle name="Porcentaje 2 4 2 4 2 9" xfId="21840"/>
    <cellStyle name="Porcentaje 2 4 2 4 3" xfId="1150"/>
    <cellStyle name="Porcentaje 2 4 2 4 3 2" xfId="1630"/>
    <cellStyle name="Porcentaje 2 4 2 4 3 2 2" xfId="6229"/>
    <cellStyle name="Porcentaje 2 4 2 4 3 2 2 2" xfId="17062"/>
    <cellStyle name="Porcentaje 2 4 2 4 3 2 2 2 2" xfId="38074"/>
    <cellStyle name="Porcentaje 2 4 2 4 3 2 2 3" xfId="27241"/>
    <cellStyle name="Porcentaje 2 4 2 4 3 2 3" xfId="12463"/>
    <cellStyle name="Porcentaje 2 4 2 4 3 2 3 2" xfId="33475"/>
    <cellStyle name="Porcentaje 2 4 2 4 3 2 4" xfId="22642"/>
    <cellStyle name="Porcentaje 2 4 2 4 3 3" xfId="3618"/>
    <cellStyle name="Porcentaje 2 4 2 4 3 3 2" xfId="8217"/>
    <cellStyle name="Porcentaje 2 4 2 4 3 3 2 2" xfId="19050"/>
    <cellStyle name="Porcentaje 2 4 2 4 3 3 2 2 2" xfId="40062"/>
    <cellStyle name="Porcentaje 2 4 2 4 3 3 2 3" xfId="29229"/>
    <cellStyle name="Porcentaje 2 4 2 4 3 3 3" xfId="14451"/>
    <cellStyle name="Porcentaje 2 4 2 4 3 3 3 2" xfId="35463"/>
    <cellStyle name="Porcentaje 2 4 2 4 3 3 4" xfId="24630"/>
    <cellStyle name="Porcentaje 2 4 2 4 3 4" xfId="4773"/>
    <cellStyle name="Porcentaje 2 4 2 4 3 4 2" xfId="9372"/>
    <cellStyle name="Porcentaje 2 4 2 4 3 4 2 2" xfId="20205"/>
    <cellStyle name="Porcentaje 2 4 2 4 3 4 2 2 2" xfId="41217"/>
    <cellStyle name="Porcentaje 2 4 2 4 3 4 2 3" xfId="30384"/>
    <cellStyle name="Porcentaje 2 4 2 4 3 4 3" xfId="15606"/>
    <cellStyle name="Porcentaje 2 4 2 4 3 4 3 2" xfId="36618"/>
    <cellStyle name="Porcentaje 2 4 2 4 3 4 4" xfId="25785"/>
    <cellStyle name="Porcentaje 2 4 2 4 3 5" xfId="5754"/>
    <cellStyle name="Porcentaje 2 4 2 4 3 5 2" xfId="16587"/>
    <cellStyle name="Porcentaje 2 4 2 4 3 5 2 2" xfId="37599"/>
    <cellStyle name="Porcentaje 2 4 2 4 3 5 3" xfId="26766"/>
    <cellStyle name="Porcentaje 2 4 2 4 3 6" xfId="10353"/>
    <cellStyle name="Porcentaje 2 4 2 4 3 6 2" xfId="21186"/>
    <cellStyle name="Porcentaje 2 4 2 4 3 6 2 2" xfId="42198"/>
    <cellStyle name="Porcentaje 2 4 2 4 3 6 3" xfId="31365"/>
    <cellStyle name="Porcentaje 2 4 2 4 3 7" xfId="11988"/>
    <cellStyle name="Porcentaje 2 4 2 4 3 7 2" xfId="33000"/>
    <cellStyle name="Porcentaje 2 4 2 4 3 8" xfId="22167"/>
    <cellStyle name="Porcentaje 2 4 2 4 4" xfId="1480"/>
    <cellStyle name="Porcentaje 2 4 2 4 4 2" xfId="6081"/>
    <cellStyle name="Porcentaje 2 4 2 4 4 2 2" xfId="16914"/>
    <cellStyle name="Porcentaje 2 4 2 4 4 2 2 2" xfId="37926"/>
    <cellStyle name="Porcentaje 2 4 2 4 4 2 3" xfId="27093"/>
    <cellStyle name="Porcentaje 2 4 2 4 4 3" xfId="12315"/>
    <cellStyle name="Porcentaje 2 4 2 4 4 3 2" xfId="33327"/>
    <cellStyle name="Porcentaje 2 4 2 4 4 4" xfId="22494"/>
    <cellStyle name="Porcentaje 2 4 2 4 5" xfId="1844"/>
    <cellStyle name="Porcentaje 2 4 2 4 5 2" xfId="6443"/>
    <cellStyle name="Porcentaje 2 4 2 4 5 2 2" xfId="17276"/>
    <cellStyle name="Porcentaje 2 4 2 4 5 2 2 2" xfId="38288"/>
    <cellStyle name="Porcentaje 2 4 2 4 5 2 3" xfId="27455"/>
    <cellStyle name="Porcentaje 2 4 2 4 5 3" xfId="12677"/>
    <cellStyle name="Porcentaje 2 4 2 4 5 3 2" xfId="33689"/>
    <cellStyle name="Porcentaje 2 4 2 4 5 4" xfId="22856"/>
    <cellStyle name="Porcentaje 2 4 2 4 6" xfId="2964"/>
    <cellStyle name="Porcentaje 2 4 2 4 6 2" xfId="7563"/>
    <cellStyle name="Porcentaje 2 4 2 4 6 2 2" xfId="18396"/>
    <cellStyle name="Porcentaje 2 4 2 4 6 2 2 2" xfId="39408"/>
    <cellStyle name="Porcentaje 2 4 2 4 6 2 3" xfId="28575"/>
    <cellStyle name="Porcentaje 2 4 2 4 6 3" xfId="13797"/>
    <cellStyle name="Porcentaje 2 4 2 4 6 3 2" xfId="34809"/>
    <cellStyle name="Porcentaje 2 4 2 4 6 4" xfId="23976"/>
    <cellStyle name="Porcentaje 2 4 2 4 7" xfId="3945"/>
    <cellStyle name="Porcentaje 2 4 2 4 7 2" xfId="8544"/>
    <cellStyle name="Porcentaje 2 4 2 4 7 2 2" xfId="19377"/>
    <cellStyle name="Porcentaje 2 4 2 4 7 2 2 2" xfId="40389"/>
    <cellStyle name="Porcentaje 2 4 2 4 7 2 3" xfId="29556"/>
    <cellStyle name="Porcentaje 2 4 2 4 7 3" xfId="14778"/>
    <cellStyle name="Porcentaje 2 4 2 4 7 3 2" xfId="35790"/>
    <cellStyle name="Porcentaje 2 4 2 4 7 4" xfId="24957"/>
    <cellStyle name="Porcentaje 2 4 2 4 8" xfId="5100"/>
    <cellStyle name="Porcentaje 2 4 2 4 8 2" xfId="15933"/>
    <cellStyle name="Porcentaje 2 4 2 4 8 2 2" xfId="36945"/>
    <cellStyle name="Porcentaje 2 4 2 4 8 3" xfId="26112"/>
    <cellStyle name="Porcentaje 2 4 2 4 9" xfId="9699"/>
    <cellStyle name="Porcentaje 2 4 2 4 9 2" xfId="20532"/>
    <cellStyle name="Porcentaje 2 4 2 4 9 2 2" xfId="41544"/>
    <cellStyle name="Porcentaje 2 4 2 4 9 3" xfId="30711"/>
    <cellStyle name="Porcentaje 2 4 2 5" xfId="654"/>
    <cellStyle name="Porcentaje 2 4 2 5 2" xfId="2006"/>
    <cellStyle name="Porcentaje 2 4 2 5 2 2" xfId="6605"/>
    <cellStyle name="Porcentaje 2 4 2 5 2 2 2" xfId="17438"/>
    <cellStyle name="Porcentaje 2 4 2 5 2 2 2 2" xfId="38450"/>
    <cellStyle name="Porcentaje 2 4 2 5 2 2 3" xfId="27617"/>
    <cellStyle name="Porcentaje 2 4 2 5 2 3" xfId="12839"/>
    <cellStyle name="Porcentaje 2 4 2 5 2 3 2" xfId="33851"/>
    <cellStyle name="Porcentaje 2 4 2 5 2 4" xfId="23018"/>
    <cellStyle name="Porcentaje 2 4 2 5 3" xfId="3126"/>
    <cellStyle name="Porcentaje 2 4 2 5 3 2" xfId="7725"/>
    <cellStyle name="Porcentaje 2 4 2 5 3 2 2" xfId="18558"/>
    <cellStyle name="Porcentaje 2 4 2 5 3 2 2 2" xfId="39570"/>
    <cellStyle name="Porcentaje 2 4 2 5 3 2 3" xfId="28737"/>
    <cellStyle name="Porcentaje 2 4 2 5 3 3" xfId="13959"/>
    <cellStyle name="Porcentaje 2 4 2 5 3 3 2" xfId="34971"/>
    <cellStyle name="Porcentaje 2 4 2 5 3 4" xfId="24138"/>
    <cellStyle name="Porcentaje 2 4 2 5 4" xfId="4107"/>
    <cellStyle name="Porcentaje 2 4 2 5 4 2" xfId="8706"/>
    <cellStyle name="Porcentaje 2 4 2 5 4 2 2" xfId="19539"/>
    <cellStyle name="Porcentaje 2 4 2 5 4 2 2 2" xfId="40551"/>
    <cellStyle name="Porcentaje 2 4 2 5 4 2 3" xfId="29718"/>
    <cellStyle name="Porcentaje 2 4 2 5 4 3" xfId="14940"/>
    <cellStyle name="Porcentaje 2 4 2 5 4 3 2" xfId="35952"/>
    <cellStyle name="Porcentaje 2 4 2 5 4 4" xfId="25119"/>
    <cellStyle name="Porcentaje 2 4 2 5 5" xfId="5262"/>
    <cellStyle name="Porcentaje 2 4 2 5 5 2" xfId="16095"/>
    <cellStyle name="Porcentaje 2 4 2 5 5 2 2" xfId="37107"/>
    <cellStyle name="Porcentaje 2 4 2 5 5 3" xfId="26274"/>
    <cellStyle name="Porcentaje 2 4 2 5 6" xfId="9861"/>
    <cellStyle name="Porcentaje 2 4 2 5 6 2" xfId="20694"/>
    <cellStyle name="Porcentaje 2 4 2 5 6 2 2" xfId="41706"/>
    <cellStyle name="Porcentaje 2 4 2 5 6 3" xfId="30873"/>
    <cellStyle name="Porcentaje 2 4 2 5 7" xfId="10842"/>
    <cellStyle name="Porcentaje 2 4 2 5 7 2" xfId="31854"/>
    <cellStyle name="Porcentaje 2 4 2 5 8" xfId="11496"/>
    <cellStyle name="Porcentaje 2 4 2 5 8 2" xfId="32508"/>
    <cellStyle name="Porcentaje 2 4 2 5 9" xfId="21675"/>
    <cellStyle name="Porcentaje 2 4 2 6" xfId="984"/>
    <cellStyle name="Porcentaje 2 4 2 6 2" xfId="2336"/>
    <cellStyle name="Porcentaje 2 4 2 6 2 2" xfId="6935"/>
    <cellStyle name="Porcentaje 2 4 2 6 2 2 2" xfId="17768"/>
    <cellStyle name="Porcentaje 2 4 2 6 2 2 2 2" xfId="38780"/>
    <cellStyle name="Porcentaje 2 4 2 6 2 2 3" xfId="27947"/>
    <cellStyle name="Porcentaje 2 4 2 6 2 3" xfId="13169"/>
    <cellStyle name="Porcentaje 2 4 2 6 2 3 2" xfId="34181"/>
    <cellStyle name="Porcentaje 2 4 2 6 2 4" xfId="23348"/>
    <cellStyle name="Porcentaje 2 4 2 6 3" xfId="3453"/>
    <cellStyle name="Porcentaje 2 4 2 6 3 2" xfId="8052"/>
    <cellStyle name="Porcentaje 2 4 2 6 3 2 2" xfId="18885"/>
    <cellStyle name="Porcentaje 2 4 2 6 3 2 2 2" xfId="39897"/>
    <cellStyle name="Porcentaje 2 4 2 6 3 2 3" xfId="29064"/>
    <cellStyle name="Porcentaje 2 4 2 6 3 3" xfId="14286"/>
    <cellStyle name="Porcentaje 2 4 2 6 3 3 2" xfId="35298"/>
    <cellStyle name="Porcentaje 2 4 2 6 3 4" xfId="24465"/>
    <cellStyle name="Porcentaje 2 4 2 6 4" xfId="4437"/>
    <cellStyle name="Porcentaje 2 4 2 6 4 2" xfId="9036"/>
    <cellStyle name="Porcentaje 2 4 2 6 4 2 2" xfId="19869"/>
    <cellStyle name="Porcentaje 2 4 2 6 4 2 2 2" xfId="40881"/>
    <cellStyle name="Porcentaje 2 4 2 6 4 2 3" xfId="30048"/>
    <cellStyle name="Porcentaje 2 4 2 6 4 3" xfId="15270"/>
    <cellStyle name="Porcentaje 2 4 2 6 4 3 2" xfId="36282"/>
    <cellStyle name="Porcentaje 2 4 2 6 4 4" xfId="25449"/>
    <cellStyle name="Porcentaje 2 4 2 6 5" xfId="5589"/>
    <cellStyle name="Porcentaje 2 4 2 6 5 2" xfId="16422"/>
    <cellStyle name="Porcentaje 2 4 2 6 5 2 2" xfId="37434"/>
    <cellStyle name="Porcentaje 2 4 2 6 5 3" xfId="26601"/>
    <cellStyle name="Porcentaje 2 4 2 6 6" xfId="10188"/>
    <cellStyle name="Porcentaje 2 4 2 6 6 2" xfId="21021"/>
    <cellStyle name="Porcentaje 2 4 2 6 6 2 2" xfId="42033"/>
    <cellStyle name="Porcentaje 2 4 2 6 6 3" xfId="31200"/>
    <cellStyle name="Porcentaje 2 4 2 6 7" xfId="11823"/>
    <cellStyle name="Porcentaje 2 4 2 6 7 2" xfId="32835"/>
    <cellStyle name="Porcentaje 2 4 2 6 8" xfId="22002"/>
    <cellStyle name="Porcentaje 2 4 2 7" xfId="1314"/>
    <cellStyle name="Porcentaje 2 4 2 7 2" xfId="2504"/>
    <cellStyle name="Porcentaje 2 4 2 7 2 2" xfId="7103"/>
    <cellStyle name="Porcentaje 2 4 2 7 2 2 2" xfId="17936"/>
    <cellStyle name="Porcentaje 2 4 2 7 2 2 2 2" xfId="38948"/>
    <cellStyle name="Porcentaje 2 4 2 7 2 2 3" xfId="28115"/>
    <cellStyle name="Porcentaje 2 4 2 7 2 3" xfId="13337"/>
    <cellStyle name="Porcentaje 2 4 2 7 2 3 2" xfId="34349"/>
    <cellStyle name="Porcentaje 2 4 2 7 2 4" xfId="23516"/>
    <cellStyle name="Porcentaje 2 4 2 7 3" xfId="4605"/>
    <cellStyle name="Porcentaje 2 4 2 7 3 2" xfId="9204"/>
    <cellStyle name="Porcentaje 2 4 2 7 3 2 2" xfId="20037"/>
    <cellStyle name="Porcentaje 2 4 2 7 3 2 2 2" xfId="41049"/>
    <cellStyle name="Porcentaje 2 4 2 7 3 2 3" xfId="30216"/>
    <cellStyle name="Porcentaje 2 4 2 7 3 3" xfId="15438"/>
    <cellStyle name="Porcentaje 2 4 2 7 3 3 2" xfId="36450"/>
    <cellStyle name="Porcentaje 2 4 2 7 3 4" xfId="25617"/>
    <cellStyle name="Porcentaje 2 4 2 7 4" xfId="5916"/>
    <cellStyle name="Porcentaje 2 4 2 7 4 2" xfId="16749"/>
    <cellStyle name="Porcentaje 2 4 2 7 4 2 2" xfId="37761"/>
    <cellStyle name="Porcentaje 2 4 2 7 4 3" xfId="26928"/>
    <cellStyle name="Porcentaje 2 4 2 7 5" xfId="12150"/>
    <cellStyle name="Porcentaje 2 4 2 7 5 2" xfId="33162"/>
    <cellStyle name="Porcentaje 2 4 2 7 6" xfId="22329"/>
    <cellStyle name="Porcentaje 2 4 2 8" xfId="1674"/>
    <cellStyle name="Porcentaje 2 4 2 8 2" xfId="6273"/>
    <cellStyle name="Porcentaje 2 4 2 8 2 2" xfId="17106"/>
    <cellStyle name="Porcentaje 2 4 2 8 2 2 2" xfId="38118"/>
    <cellStyle name="Porcentaje 2 4 2 8 2 3" xfId="27285"/>
    <cellStyle name="Porcentaje 2 4 2 8 3" xfId="12507"/>
    <cellStyle name="Porcentaje 2 4 2 8 3 2" xfId="33519"/>
    <cellStyle name="Porcentaje 2 4 2 8 4" xfId="22686"/>
    <cellStyle name="Porcentaje 2 4 2 9" xfId="2799"/>
    <cellStyle name="Porcentaje 2 4 2 9 2" xfId="7398"/>
    <cellStyle name="Porcentaje 2 4 2 9 2 2" xfId="18231"/>
    <cellStyle name="Porcentaje 2 4 2 9 2 2 2" xfId="39243"/>
    <cellStyle name="Porcentaje 2 4 2 9 2 3" xfId="28410"/>
    <cellStyle name="Porcentaje 2 4 2 9 3" xfId="13632"/>
    <cellStyle name="Porcentaje 2 4 2 9 3 2" xfId="34644"/>
    <cellStyle name="Porcentaje 2 4 2 9 4" xfId="23811"/>
    <cellStyle name="Porcentaje 2 4 3" xfId="302"/>
    <cellStyle name="Porcentaje 2 4 3 10" xfId="3802"/>
    <cellStyle name="Porcentaje 2 4 3 10 2" xfId="8401"/>
    <cellStyle name="Porcentaje 2 4 3 10 2 2" xfId="19234"/>
    <cellStyle name="Porcentaje 2 4 3 10 2 2 2" xfId="40246"/>
    <cellStyle name="Porcentaje 2 4 3 10 2 3" xfId="29413"/>
    <cellStyle name="Porcentaje 2 4 3 10 3" xfId="14635"/>
    <cellStyle name="Porcentaje 2 4 3 10 3 2" xfId="35647"/>
    <cellStyle name="Porcentaje 2 4 3 10 4" xfId="24814"/>
    <cellStyle name="Porcentaje 2 4 3 11" xfId="4957"/>
    <cellStyle name="Porcentaje 2 4 3 11 2" xfId="15790"/>
    <cellStyle name="Porcentaje 2 4 3 11 2 2" xfId="36802"/>
    <cellStyle name="Porcentaje 2 4 3 11 3" xfId="25969"/>
    <cellStyle name="Porcentaje 2 4 3 12" xfId="9556"/>
    <cellStyle name="Porcentaje 2 4 3 12 2" xfId="20389"/>
    <cellStyle name="Porcentaje 2 4 3 12 2 2" xfId="41401"/>
    <cellStyle name="Porcentaje 2 4 3 12 3" xfId="30568"/>
    <cellStyle name="Porcentaje 2 4 3 13" xfId="10537"/>
    <cellStyle name="Porcentaje 2 4 3 13 2" xfId="31549"/>
    <cellStyle name="Porcentaje 2 4 3 14" xfId="11191"/>
    <cellStyle name="Porcentaje 2 4 3 14 2" xfId="32203"/>
    <cellStyle name="Porcentaje 2 4 3 15" xfId="21370"/>
    <cellStyle name="Porcentaje 2 4 3 2" xfId="358"/>
    <cellStyle name="Porcentaje 2 4 3 2 10" xfId="9612"/>
    <cellStyle name="Porcentaje 2 4 3 2 10 2" xfId="20445"/>
    <cellStyle name="Porcentaje 2 4 3 2 10 2 2" xfId="41457"/>
    <cellStyle name="Porcentaje 2 4 3 2 10 3" xfId="30624"/>
    <cellStyle name="Porcentaje 2 4 3 2 11" xfId="10593"/>
    <cellStyle name="Porcentaje 2 4 3 2 11 2" xfId="31605"/>
    <cellStyle name="Porcentaje 2 4 3 2 12" xfId="11247"/>
    <cellStyle name="Porcentaje 2 4 3 2 12 2" xfId="32259"/>
    <cellStyle name="Porcentaje 2 4 3 2 13" xfId="21426"/>
    <cellStyle name="Porcentaje 2 4 3 2 2" xfId="568"/>
    <cellStyle name="Porcentaje 2 4 3 2 2 10" xfId="10758"/>
    <cellStyle name="Porcentaje 2 4 3 2 2 10 2" xfId="31770"/>
    <cellStyle name="Porcentaje 2 4 3 2 2 11" xfId="11412"/>
    <cellStyle name="Porcentaje 2 4 3 2 2 11 2" xfId="32424"/>
    <cellStyle name="Porcentaje 2 4 3 2 2 12" xfId="21591"/>
    <cellStyle name="Porcentaje 2 4 3 2 2 2" xfId="898"/>
    <cellStyle name="Porcentaje 2 4 3 2 2 2 2" xfId="2249"/>
    <cellStyle name="Porcentaje 2 4 3 2 2 2 2 2" xfId="6848"/>
    <cellStyle name="Porcentaje 2 4 3 2 2 2 2 2 2" xfId="17681"/>
    <cellStyle name="Porcentaje 2 4 3 2 2 2 2 2 2 2" xfId="38693"/>
    <cellStyle name="Porcentaje 2 4 3 2 2 2 2 2 3" xfId="27860"/>
    <cellStyle name="Porcentaje 2 4 3 2 2 2 2 3" xfId="13082"/>
    <cellStyle name="Porcentaje 2 4 3 2 2 2 2 3 2" xfId="34094"/>
    <cellStyle name="Porcentaje 2 4 3 2 2 2 2 4" xfId="23261"/>
    <cellStyle name="Porcentaje 2 4 3 2 2 2 3" xfId="3369"/>
    <cellStyle name="Porcentaje 2 4 3 2 2 2 3 2" xfId="7968"/>
    <cellStyle name="Porcentaje 2 4 3 2 2 2 3 2 2" xfId="18801"/>
    <cellStyle name="Porcentaje 2 4 3 2 2 2 3 2 2 2" xfId="39813"/>
    <cellStyle name="Porcentaje 2 4 3 2 2 2 3 2 3" xfId="28980"/>
    <cellStyle name="Porcentaje 2 4 3 2 2 2 3 3" xfId="14202"/>
    <cellStyle name="Porcentaje 2 4 3 2 2 2 3 3 2" xfId="35214"/>
    <cellStyle name="Porcentaje 2 4 3 2 2 2 3 4" xfId="24381"/>
    <cellStyle name="Porcentaje 2 4 3 2 2 2 4" xfId="4350"/>
    <cellStyle name="Porcentaje 2 4 3 2 2 2 4 2" xfId="8949"/>
    <cellStyle name="Porcentaje 2 4 3 2 2 2 4 2 2" xfId="19782"/>
    <cellStyle name="Porcentaje 2 4 3 2 2 2 4 2 2 2" xfId="40794"/>
    <cellStyle name="Porcentaje 2 4 3 2 2 2 4 2 3" xfId="29961"/>
    <cellStyle name="Porcentaje 2 4 3 2 2 2 4 3" xfId="15183"/>
    <cellStyle name="Porcentaje 2 4 3 2 2 2 4 3 2" xfId="36195"/>
    <cellStyle name="Porcentaje 2 4 3 2 2 2 4 4" xfId="25362"/>
    <cellStyle name="Porcentaje 2 4 3 2 2 2 5" xfId="5505"/>
    <cellStyle name="Porcentaje 2 4 3 2 2 2 5 2" xfId="16338"/>
    <cellStyle name="Porcentaje 2 4 3 2 2 2 5 2 2" xfId="37350"/>
    <cellStyle name="Porcentaje 2 4 3 2 2 2 5 3" xfId="26517"/>
    <cellStyle name="Porcentaje 2 4 3 2 2 2 6" xfId="10104"/>
    <cellStyle name="Porcentaje 2 4 3 2 2 2 6 2" xfId="20937"/>
    <cellStyle name="Porcentaje 2 4 3 2 2 2 6 2 2" xfId="41949"/>
    <cellStyle name="Porcentaje 2 4 3 2 2 2 6 3" xfId="31116"/>
    <cellStyle name="Porcentaje 2 4 3 2 2 2 7" xfId="11085"/>
    <cellStyle name="Porcentaje 2 4 3 2 2 2 7 2" xfId="32097"/>
    <cellStyle name="Porcentaje 2 4 3 2 2 2 8" xfId="11739"/>
    <cellStyle name="Porcentaje 2 4 3 2 2 2 8 2" xfId="32751"/>
    <cellStyle name="Porcentaje 2 4 3 2 2 2 9" xfId="21918"/>
    <cellStyle name="Porcentaje 2 4 3 2 2 3" xfId="1228"/>
    <cellStyle name="Porcentaje 2 4 3 2 2 3 2" xfId="2715"/>
    <cellStyle name="Porcentaje 2 4 3 2 2 3 2 2" xfId="7314"/>
    <cellStyle name="Porcentaje 2 4 3 2 2 3 2 2 2" xfId="18147"/>
    <cellStyle name="Porcentaje 2 4 3 2 2 3 2 2 2 2" xfId="39159"/>
    <cellStyle name="Porcentaje 2 4 3 2 2 3 2 2 3" xfId="28326"/>
    <cellStyle name="Porcentaje 2 4 3 2 2 3 2 3" xfId="13548"/>
    <cellStyle name="Porcentaje 2 4 3 2 2 3 2 3 2" xfId="34560"/>
    <cellStyle name="Porcentaje 2 4 3 2 2 3 2 4" xfId="23727"/>
    <cellStyle name="Porcentaje 2 4 3 2 2 3 3" xfId="3696"/>
    <cellStyle name="Porcentaje 2 4 3 2 2 3 3 2" xfId="8295"/>
    <cellStyle name="Porcentaje 2 4 3 2 2 3 3 2 2" xfId="19128"/>
    <cellStyle name="Porcentaje 2 4 3 2 2 3 3 2 2 2" xfId="40140"/>
    <cellStyle name="Porcentaje 2 4 3 2 2 3 3 2 3" xfId="29307"/>
    <cellStyle name="Porcentaje 2 4 3 2 2 3 3 3" xfId="14529"/>
    <cellStyle name="Porcentaje 2 4 3 2 2 3 3 3 2" xfId="35541"/>
    <cellStyle name="Porcentaje 2 4 3 2 2 3 3 4" xfId="24708"/>
    <cellStyle name="Porcentaje 2 4 3 2 2 3 4" xfId="4851"/>
    <cellStyle name="Porcentaje 2 4 3 2 2 3 4 2" xfId="9450"/>
    <cellStyle name="Porcentaje 2 4 3 2 2 3 4 2 2" xfId="20283"/>
    <cellStyle name="Porcentaje 2 4 3 2 2 3 4 2 2 2" xfId="41295"/>
    <cellStyle name="Porcentaje 2 4 3 2 2 3 4 2 3" xfId="30462"/>
    <cellStyle name="Porcentaje 2 4 3 2 2 3 4 3" xfId="15684"/>
    <cellStyle name="Porcentaje 2 4 3 2 2 3 4 3 2" xfId="36696"/>
    <cellStyle name="Porcentaje 2 4 3 2 2 3 4 4" xfId="25863"/>
    <cellStyle name="Porcentaje 2 4 3 2 2 3 5" xfId="5832"/>
    <cellStyle name="Porcentaje 2 4 3 2 2 3 5 2" xfId="16665"/>
    <cellStyle name="Porcentaje 2 4 3 2 2 3 5 2 2" xfId="37677"/>
    <cellStyle name="Porcentaje 2 4 3 2 2 3 5 3" xfId="26844"/>
    <cellStyle name="Porcentaje 2 4 3 2 2 3 6" xfId="10431"/>
    <cellStyle name="Porcentaje 2 4 3 2 2 3 6 2" xfId="21264"/>
    <cellStyle name="Porcentaje 2 4 3 2 2 3 6 2 2" xfId="42276"/>
    <cellStyle name="Porcentaje 2 4 3 2 2 3 6 3" xfId="31443"/>
    <cellStyle name="Porcentaje 2 4 3 2 2 3 7" xfId="12066"/>
    <cellStyle name="Porcentaje 2 4 3 2 2 3 7 2" xfId="33078"/>
    <cellStyle name="Porcentaje 2 4 3 2 2 3 8" xfId="22245"/>
    <cellStyle name="Porcentaje 2 4 3 2 2 4" xfId="1558"/>
    <cellStyle name="Porcentaje 2 4 3 2 2 4 2" xfId="6159"/>
    <cellStyle name="Porcentaje 2 4 3 2 2 4 2 2" xfId="16992"/>
    <cellStyle name="Porcentaje 2 4 3 2 2 4 2 2 2" xfId="38004"/>
    <cellStyle name="Porcentaje 2 4 3 2 2 4 2 3" xfId="27171"/>
    <cellStyle name="Porcentaje 2 4 3 2 2 4 3" xfId="12393"/>
    <cellStyle name="Porcentaje 2 4 3 2 2 4 3 2" xfId="33405"/>
    <cellStyle name="Porcentaje 2 4 3 2 2 4 4" xfId="22572"/>
    <cellStyle name="Porcentaje 2 4 3 2 2 5" xfId="1922"/>
    <cellStyle name="Porcentaje 2 4 3 2 2 5 2" xfId="6521"/>
    <cellStyle name="Porcentaje 2 4 3 2 2 5 2 2" xfId="17354"/>
    <cellStyle name="Porcentaje 2 4 3 2 2 5 2 2 2" xfId="38366"/>
    <cellStyle name="Porcentaje 2 4 3 2 2 5 2 3" xfId="27533"/>
    <cellStyle name="Porcentaje 2 4 3 2 2 5 3" xfId="12755"/>
    <cellStyle name="Porcentaje 2 4 3 2 2 5 3 2" xfId="33767"/>
    <cellStyle name="Porcentaje 2 4 3 2 2 5 4" xfId="22934"/>
    <cellStyle name="Porcentaje 2 4 3 2 2 6" xfId="3042"/>
    <cellStyle name="Porcentaje 2 4 3 2 2 6 2" xfId="7641"/>
    <cellStyle name="Porcentaje 2 4 3 2 2 6 2 2" xfId="18474"/>
    <cellStyle name="Porcentaje 2 4 3 2 2 6 2 2 2" xfId="39486"/>
    <cellStyle name="Porcentaje 2 4 3 2 2 6 2 3" xfId="28653"/>
    <cellStyle name="Porcentaje 2 4 3 2 2 6 3" xfId="13875"/>
    <cellStyle name="Porcentaje 2 4 3 2 2 6 3 2" xfId="34887"/>
    <cellStyle name="Porcentaje 2 4 3 2 2 6 4" xfId="24054"/>
    <cellStyle name="Porcentaje 2 4 3 2 2 7" xfId="4023"/>
    <cellStyle name="Porcentaje 2 4 3 2 2 7 2" xfId="8622"/>
    <cellStyle name="Porcentaje 2 4 3 2 2 7 2 2" xfId="19455"/>
    <cellStyle name="Porcentaje 2 4 3 2 2 7 2 2 2" xfId="40467"/>
    <cellStyle name="Porcentaje 2 4 3 2 2 7 2 3" xfId="29634"/>
    <cellStyle name="Porcentaje 2 4 3 2 2 7 3" xfId="14856"/>
    <cellStyle name="Porcentaje 2 4 3 2 2 7 3 2" xfId="35868"/>
    <cellStyle name="Porcentaje 2 4 3 2 2 7 4" xfId="25035"/>
    <cellStyle name="Porcentaje 2 4 3 2 2 8" xfId="5178"/>
    <cellStyle name="Porcentaje 2 4 3 2 2 8 2" xfId="16011"/>
    <cellStyle name="Porcentaje 2 4 3 2 2 8 2 2" xfId="37023"/>
    <cellStyle name="Porcentaje 2 4 3 2 2 8 3" xfId="26190"/>
    <cellStyle name="Porcentaje 2 4 3 2 2 9" xfId="9777"/>
    <cellStyle name="Porcentaje 2 4 3 2 2 9 2" xfId="20610"/>
    <cellStyle name="Porcentaje 2 4 3 2 2 9 2 2" xfId="41622"/>
    <cellStyle name="Porcentaje 2 4 3 2 2 9 3" xfId="30789"/>
    <cellStyle name="Porcentaje 2 4 3 2 3" xfId="732"/>
    <cellStyle name="Porcentaje 2 4 3 2 3 2" xfId="2084"/>
    <cellStyle name="Porcentaje 2 4 3 2 3 2 2" xfId="6683"/>
    <cellStyle name="Porcentaje 2 4 3 2 3 2 2 2" xfId="17516"/>
    <cellStyle name="Porcentaje 2 4 3 2 3 2 2 2 2" xfId="38528"/>
    <cellStyle name="Porcentaje 2 4 3 2 3 2 2 3" xfId="27695"/>
    <cellStyle name="Porcentaje 2 4 3 2 3 2 3" xfId="12917"/>
    <cellStyle name="Porcentaje 2 4 3 2 3 2 3 2" xfId="33929"/>
    <cellStyle name="Porcentaje 2 4 3 2 3 2 4" xfId="23096"/>
    <cellStyle name="Porcentaje 2 4 3 2 3 3" xfId="3204"/>
    <cellStyle name="Porcentaje 2 4 3 2 3 3 2" xfId="7803"/>
    <cellStyle name="Porcentaje 2 4 3 2 3 3 2 2" xfId="18636"/>
    <cellStyle name="Porcentaje 2 4 3 2 3 3 2 2 2" xfId="39648"/>
    <cellStyle name="Porcentaje 2 4 3 2 3 3 2 3" xfId="28815"/>
    <cellStyle name="Porcentaje 2 4 3 2 3 3 3" xfId="14037"/>
    <cellStyle name="Porcentaje 2 4 3 2 3 3 3 2" xfId="35049"/>
    <cellStyle name="Porcentaje 2 4 3 2 3 3 4" xfId="24216"/>
    <cellStyle name="Porcentaje 2 4 3 2 3 4" xfId="4185"/>
    <cellStyle name="Porcentaje 2 4 3 2 3 4 2" xfId="8784"/>
    <cellStyle name="Porcentaje 2 4 3 2 3 4 2 2" xfId="19617"/>
    <cellStyle name="Porcentaje 2 4 3 2 3 4 2 2 2" xfId="40629"/>
    <cellStyle name="Porcentaje 2 4 3 2 3 4 2 3" xfId="29796"/>
    <cellStyle name="Porcentaje 2 4 3 2 3 4 3" xfId="15018"/>
    <cellStyle name="Porcentaje 2 4 3 2 3 4 3 2" xfId="36030"/>
    <cellStyle name="Porcentaje 2 4 3 2 3 4 4" xfId="25197"/>
    <cellStyle name="Porcentaje 2 4 3 2 3 5" xfId="5340"/>
    <cellStyle name="Porcentaje 2 4 3 2 3 5 2" xfId="16173"/>
    <cellStyle name="Porcentaje 2 4 3 2 3 5 2 2" xfId="37185"/>
    <cellStyle name="Porcentaje 2 4 3 2 3 5 3" xfId="26352"/>
    <cellStyle name="Porcentaje 2 4 3 2 3 6" xfId="9939"/>
    <cellStyle name="Porcentaje 2 4 3 2 3 6 2" xfId="20772"/>
    <cellStyle name="Porcentaje 2 4 3 2 3 6 2 2" xfId="41784"/>
    <cellStyle name="Porcentaje 2 4 3 2 3 6 3" xfId="30951"/>
    <cellStyle name="Porcentaje 2 4 3 2 3 7" xfId="10920"/>
    <cellStyle name="Porcentaje 2 4 3 2 3 7 2" xfId="31932"/>
    <cellStyle name="Porcentaje 2 4 3 2 3 8" xfId="11574"/>
    <cellStyle name="Porcentaje 2 4 3 2 3 8 2" xfId="32586"/>
    <cellStyle name="Porcentaje 2 4 3 2 3 9" xfId="21753"/>
    <cellStyle name="Porcentaje 2 4 3 2 4" xfId="1062"/>
    <cellStyle name="Porcentaje 2 4 3 2 4 2" xfId="2414"/>
    <cellStyle name="Porcentaje 2 4 3 2 4 2 2" xfId="7013"/>
    <cellStyle name="Porcentaje 2 4 3 2 4 2 2 2" xfId="17846"/>
    <cellStyle name="Porcentaje 2 4 3 2 4 2 2 2 2" xfId="38858"/>
    <cellStyle name="Porcentaje 2 4 3 2 4 2 2 3" xfId="28025"/>
    <cellStyle name="Porcentaje 2 4 3 2 4 2 3" xfId="13247"/>
    <cellStyle name="Porcentaje 2 4 3 2 4 2 3 2" xfId="34259"/>
    <cellStyle name="Porcentaje 2 4 3 2 4 2 4" xfId="23426"/>
    <cellStyle name="Porcentaje 2 4 3 2 4 3" xfId="3531"/>
    <cellStyle name="Porcentaje 2 4 3 2 4 3 2" xfId="8130"/>
    <cellStyle name="Porcentaje 2 4 3 2 4 3 2 2" xfId="18963"/>
    <cellStyle name="Porcentaje 2 4 3 2 4 3 2 2 2" xfId="39975"/>
    <cellStyle name="Porcentaje 2 4 3 2 4 3 2 3" xfId="29142"/>
    <cellStyle name="Porcentaje 2 4 3 2 4 3 3" xfId="14364"/>
    <cellStyle name="Porcentaje 2 4 3 2 4 3 3 2" xfId="35376"/>
    <cellStyle name="Porcentaje 2 4 3 2 4 3 4" xfId="24543"/>
    <cellStyle name="Porcentaje 2 4 3 2 4 4" xfId="4515"/>
    <cellStyle name="Porcentaje 2 4 3 2 4 4 2" xfId="9114"/>
    <cellStyle name="Porcentaje 2 4 3 2 4 4 2 2" xfId="19947"/>
    <cellStyle name="Porcentaje 2 4 3 2 4 4 2 2 2" xfId="40959"/>
    <cellStyle name="Porcentaje 2 4 3 2 4 4 2 3" xfId="30126"/>
    <cellStyle name="Porcentaje 2 4 3 2 4 4 3" xfId="15348"/>
    <cellStyle name="Porcentaje 2 4 3 2 4 4 3 2" xfId="36360"/>
    <cellStyle name="Porcentaje 2 4 3 2 4 4 4" xfId="25527"/>
    <cellStyle name="Porcentaje 2 4 3 2 4 5" xfId="5667"/>
    <cellStyle name="Porcentaje 2 4 3 2 4 5 2" xfId="16500"/>
    <cellStyle name="Porcentaje 2 4 3 2 4 5 2 2" xfId="37512"/>
    <cellStyle name="Porcentaje 2 4 3 2 4 5 3" xfId="26679"/>
    <cellStyle name="Porcentaje 2 4 3 2 4 6" xfId="10266"/>
    <cellStyle name="Porcentaje 2 4 3 2 4 6 2" xfId="21099"/>
    <cellStyle name="Porcentaje 2 4 3 2 4 6 2 2" xfId="42111"/>
    <cellStyle name="Porcentaje 2 4 3 2 4 6 3" xfId="31278"/>
    <cellStyle name="Porcentaje 2 4 3 2 4 7" xfId="11901"/>
    <cellStyle name="Porcentaje 2 4 3 2 4 7 2" xfId="32913"/>
    <cellStyle name="Porcentaje 2 4 3 2 4 8" xfId="22080"/>
    <cellStyle name="Porcentaje 2 4 3 2 5" xfId="1392"/>
    <cellStyle name="Porcentaje 2 4 3 2 5 2" xfId="2582"/>
    <cellStyle name="Porcentaje 2 4 3 2 5 2 2" xfId="7181"/>
    <cellStyle name="Porcentaje 2 4 3 2 5 2 2 2" xfId="18014"/>
    <cellStyle name="Porcentaje 2 4 3 2 5 2 2 2 2" xfId="39026"/>
    <cellStyle name="Porcentaje 2 4 3 2 5 2 2 3" xfId="28193"/>
    <cellStyle name="Porcentaje 2 4 3 2 5 2 3" xfId="13415"/>
    <cellStyle name="Porcentaje 2 4 3 2 5 2 3 2" xfId="34427"/>
    <cellStyle name="Porcentaje 2 4 3 2 5 2 4" xfId="23594"/>
    <cellStyle name="Porcentaje 2 4 3 2 5 3" xfId="4683"/>
    <cellStyle name="Porcentaje 2 4 3 2 5 3 2" xfId="9282"/>
    <cellStyle name="Porcentaje 2 4 3 2 5 3 2 2" xfId="20115"/>
    <cellStyle name="Porcentaje 2 4 3 2 5 3 2 2 2" xfId="41127"/>
    <cellStyle name="Porcentaje 2 4 3 2 5 3 2 3" xfId="30294"/>
    <cellStyle name="Porcentaje 2 4 3 2 5 3 3" xfId="15516"/>
    <cellStyle name="Porcentaje 2 4 3 2 5 3 3 2" xfId="36528"/>
    <cellStyle name="Porcentaje 2 4 3 2 5 3 4" xfId="25695"/>
    <cellStyle name="Porcentaje 2 4 3 2 5 4" xfId="5994"/>
    <cellStyle name="Porcentaje 2 4 3 2 5 4 2" xfId="16827"/>
    <cellStyle name="Porcentaje 2 4 3 2 5 4 2 2" xfId="37839"/>
    <cellStyle name="Porcentaje 2 4 3 2 5 4 3" xfId="27006"/>
    <cellStyle name="Porcentaje 2 4 3 2 5 5" xfId="12228"/>
    <cellStyle name="Porcentaje 2 4 3 2 5 5 2" xfId="33240"/>
    <cellStyle name="Porcentaje 2 4 3 2 5 6" xfId="22407"/>
    <cellStyle name="Porcentaje 2 4 3 2 6" xfId="1752"/>
    <cellStyle name="Porcentaje 2 4 3 2 6 2" xfId="6351"/>
    <cellStyle name="Porcentaje 2 4 3 2 6 2 2" xfId="17184"/>
    <cellStyle name="Porcentaje 2 4 3 2 6 2 2 2" xfId="38196"/>
    <cellStyle name="Porcentaje 2 4 3 2 6 2 3" xfId="27363"/>
    <cellStyle name="Porcentaje 2 4 3 2 6 3" xfId="12585"/>
    <cellStyle name="Porcentaje 2 4 3 2 6 3 2" xfId="33597"/>
    <cellStyle name="Porcentaje 2 4 3 2 6 4" xfId="22764"/>
    <cellStyle name="Porcentaje 2 4 3 2 7" xfId="2877"/>
    <cellStyle name="Porcentaje 2 4 3 2 7 2" xfId="7476"/>
    <cellStyle name="Porcentaje 2 4 3 2 7 2 2" xfId="18309"/>
    <cellStyle name="Porcentaje 2 4 3 2 7 2 2 2" xfId="39321"/>
    <cellStyle name="Porcentaje 2 4 3 2 7 2 3" xfId="28488"/>
    <cellStyle name="Porcentaje 2 4 3 2 7 3" xfId="13710"/>
    <cellStyle name="Porcentaje 2 4 3 2 7 3 2" xfId="34722"/>
    <cellStyle name="Porcentaje 2 4 3 2 7 4" xfId="23889"/>
    <cellStyle name="Porcentaje 2 4 3 2 8" xfId="3858"/>
    <cellStyle name="Porcentaje 2 4 3 2 8 2" xfId="8457"/>
    <cellStyle name="Porcentaje 2 4 3 2 8 2 2" xfId="19290"/>
    <cellStyle name="Porcentaje 2 4 3 2 8 2 2 2" xfId="40302"/>
    <cellStyle name="Porcentaje 2 4 3 2 8 2 3" xfId="29469"/>
    <cellStyle name="Porcentaje 2 4 3 2 8 3" xfId="14691"/>
    <cellStyle name="Porcentaje 2 4 3 2 8 3 2" xfId="35703"/>
    <cellStyle name="Porcentaje 2 4 3 2 8 4" xfId="24870"/>
    <cellStyle name="Porcentaje 2 4 3 2 9" xfId="5013"/>
    <cellStyle name="Porcentaje 2 4 3 2 9 2" xfId="15846"/>
    <cellStyle name="Porcentaje 2 4 3 2 9 2 2" xfId="36858"/>
    <cellStyle name="Porcentaje 2 4 3 2 9 3" xfId="26025"/>
    <cellStyle name="Porcentaje 2 4 3 3" xfId="412"/>
    <cellStyle name="Porcentaje 2 4 3 3 10" xfId="9665"/>
    <cellStyle name="Porcentaje 2 4 3 3 10 2" xfId="20498"/>
    <cellStyle name="Porcentaje 2 4 3 3 10 2 2" xfId="41510"/>
    <cellStyle name="Porcentaje 2 4 3 3 10 3" xfId="30677"/>
    <cellStyle name="Porcentaje 2 4 3 3 11" xfId="10646"/>
    <cellStyle name="Porcentaje 2 4 3 3 11 2" xfId="31658"/>
    <cellStyle name="Porcentaje 2 4 3 3 12" xfId="11300"/>
    <cellStyle name="Porcentaje 2 4 3 3 12 2" xfId="32312"/>
    <cellStyle name="Porcentaje 2 4 3 3 13" xfId="21479"/>
    <cellStyle name="Porcentaje 2 4 3 3 2" xfId="623"/>
    <cellStyle name="Porcentaje 2 4 3 3 2 10" xfId="10811"/>
    <cellStyle name="Porcentaje 2 4 3 3 2 10 2" xfId="31823"/>
    <cellStyle name="Porcentaje 2 4 3 3 2 11" xfId="11465"/>
    <cellStyle name="Porcentaje 2 4 3 3 2 11 2" xfId="32477"/>
    <cellStyle name="Porcentaje 2 4 3 3 2 12" xfId="21644"/>
    <cellStyle name="Porcentaje 2 4 3 3 2 2" xfId="953"/>
    <cellStyle name="Porcentaje 2 4 3 3 2 2 2" xfId="2302"/>
    <cellStyle name="Porcentaje 2 4 3 3 2 2 2 2" xfId="6901"/>
    <cellStyle name="Porcentaje 2 4 3 3 2 2 2 2 2" xfId="17734"/>
    <cellStyle name="Porcentaje 2 4 3 3 2 2 2 2 2 2" xfId="38746"/>
    <cellStyle name="Porcentaje 2 4 3 3 2 2 2 2 3" xfId="27913"/>
    <cellStyle name="Porcentaje 2 4 3 3 2 2 2 3" xfId="13135"/>
    <cellStyle name="Porcentaje 2 4 3 3 2 2 2 3 2" xfId="34147"/>
    <cellStyle name="Porcentaje 2 4 3 3 2 2 2 4" xfId="23314"/>
    <cellStyle name="Porcentaje 2 4 3 3 2 2 3" xfId="3422"/>
    <cellStyle name="Porcentaje 2 4 3 3 2 2 3 2" xfId="8021"/>
    <cellStyle name="Porcentaje 2 4 3 3 2 2 3 2 2" xfId="18854"/>
    <cellStyle name="Porcentaje 2 4 3 3 2 2 3 2 2 2" xfId="39866"/>
    <cellStyle name="Porcentaje 2 4 3 3 2 2 3 2 3" xfId="29033"/>
    <cellStyle name="Porcentaje 2 4 3 3 2 2 3 3" xfId="14255"/>
    <cellStyle name="Porcentaje 2 4 3 3 2 2 3 3 2" xfId="35267"/>
    <cellStyle name="Porcentaje 2 4 3 3 2 2 3 4" xfId="24434"/>
    <cellStyle name="Porcentaje 2 4 3 3 2 2 4" xfId="4403"/>
    <cellStyle name="Porcentaje 2 4 3 3 2 2 4 2" xfId="9002"/>
    <cellStyle name="Porcentaje 2 4 3 3 2 2 4 2 2" xfId="19835"/>
    <cellStyle name="Porcentaje 2 4 3 3 2 2 4 2 2 2" xfId="40847"/>
    <cellStyle name="Porcentaje 2 4 3 3 2 2 4 2 3" xfId="30014"/>
    <cellStyle name="Porcentaje 2 4 3 3 2 2 4 3" xfId="15236"/>
    <cellStyle name="Porcentaje 2 4 3 3 2 2 4 3 2" xfId="36248"/>
    <cellStyle name="Porcentaje 2 4 3 3 2 2 4 4" xfId="25415"/>
    <cellStyle name="Porcentaje 2 4 3 3 2 2 5" xfId="5558"/>
    <cellStyle name="Porcentaje 2 4 3 3 2 2 5 2" xfId="16391"/>
    <cellStyle name="Porcentaje 2 4 3 3 2 2 5 2 2" xfId="37403"/>
    <cellStyle name="Porcentaje 2 4 3 3 2 2 5 3" xfId="26570"/>
    <cellStyle name="Porcentaje 2 4 3 3 2 2 6" xfId="10157"/>
    <cellStyle name="Porcentaje 2 4 3 3 2 2 6 2" xfId="20990"/>
    <cellStyle name="Porcentaje 2 4 3 3 2 2 6 2 2" xfId="42002"/>
    <cellStyle name="Porcentaje 2 4 3 3 2 2 6 3" xfId="31169"/>
    <cellStyle name="Porcentaje 2 4 3 3 2 2 7" xfId="11138"/>
    <cellStyle name="Porcentaje 2 4 3 3 2 2 7 2" xfId="32150"/>
    <cellStyle name="Porcentaje 2 4 3 3 2 2 8" xfId="11792"/>
    <cellStyle name="Porcentaje 2 4 3 3 2 2 8 2" xfId="32804"/>
    <cellStyle name="Porcentaje 2 4 3 3 2 2 9" xfId="21971"/>
    <cellStyle name="Porcentaje 2 4 3 3 2 3" xfId="1283"/>
    <cellStyle name="Porcentaje 2 4 3 3 2 3 2" xfId="2768"/>
    <cellStyle name="Porcentaje 2 4 3 3 2 3 2 2" xfId="7367"/>
    <cellStyle name="Porcentaje 2 4 3 3 2 3 2 2 2" xfId="18200"/>
    <cellStyle name="Porcentaje 2 4 3 3 2 3 2 2 2 2" xfId="39212"/>
    <cellStyle name="Porcentaje 2 4 3 3 2 3 2 2 3" xfId="28379"/>
    <cellStyle name="Porcentaje 2 4 3 3 2 3 2 3" xfId="13601"/>
    <cellStyle name="Porcentaje 2 4 3 3 2 3 2 3 2" xfId="34613"/>
    <cellStyle name="Porcentaje 2 4 3 3 2 3 2 4" xfId="23780"/>
    <cellStyle name="Porcentaje 2 4 3 3 2 3 3" xfId="3749"/>
    <cellStyle name="Porcentaje 2 4 3 3 2 3 3 2" xfId="8348"/>
    <cellStyle name="Porcentaje 2 4 3 3 2 3 3 2 2" xfId="19181"/>
    <cellStyle name="Porcentaje 2 4 3 3 2 3 3 2 2 2" xfId="40193"/>
    <cellStyle name="Porcentaje 2 4 3 3 2 3 3 2 3" xfId="29360"/>
    <cellStyle name="Porcentaje 2 4 3 3 2 3 3 3" xfId="14582"/>
    <cellStyle name="Porcentaje 2 4 3 3 2 3 3 3 2" xfId="35594"/>
    <cellStyle name="Porcentaje 2 4 3 3 2 3 3 4" xfId="24761"/>
    <cellStyle name="Porcentaje 2 4 3 3 2 3 4" xfId="4904"/>
    <cellStyle name="Porcentaje 2 4 3 3 2 3 4 2" xfId="9503"/>
    <cellStyle name="Porcentaje 2 4 3 3 2 3 4 2 2" xfId="20336"/>
    <cellStyle name="Porcentaje 2 4 3 3 2 3 4 2 2 2" xfId="41348"/>
    <cellStyle name="Porcentaje 2 4 3 3 2 3 4 2 3" xfId="30515"/>
    <cellStyle name="Porcentaje 2 4 3 3 2 3 4 3" xfId="15737"/>
    <cellStyle name="Porcentaje 2 4 3 3 2 3 4 3 2" xfId="36749"/>
    <cellStyle name="Porcentaje 2 4 3 3 2 3 4 4" xfId="25916"/>
    <cellStyle name="Porcentaje 2 4 3 3 2 3 5" xfId="5885"/>
    <cellStyle name="Porcentaje 2 4 3 3 2 3 5 2" xfId="16718"/>
    <cellStyle name="Porcentaje 2 4 3 3 2 3 5 2 2" xfId="37730"/>
    <cellStyle name="Porcentaje 2 4 3 3 2 3 5 3" xfId="26897"/>
    <cellStyle name="Porcentaje 2 4 3 3 2 3 6" xfId="10484"/>
    <cellStyle name="Porcentaje 2 4 3 3 2 3 6 2" xfId="21317"/>
    <cellStyle name="Porcentaje 2 4 3 3 2 3 6 2 2" xfId="42329"/>
    <cellStyle name="Porcentaje 2 4 3 3 2 3 6 3" xfId="31496"/>
    <cellStyle name="Porcentaje 2 4 3 3 2 3 7" xfId="12119"/>
    <cellStyle name="Porcentaje 2 4 3 3 2 3 7 2" xfId="33131"/>
    <cellStyle name="Porcentaje 2 4 3 3 2 3 8" xfId="22298"/>
    <cellStyle name="Porcentaje 2 4 3 3 2 4" xfId="1613"/>
    <cellStyle name="Porcentaje 2 4 3 3 2 4 2" xfId="6212"/>
    <cellStyle name="Porcentaje 2 4 3 3 2 4 2 2" xfId="17045"/>
    <cellStyle name="Porcentaje 2 4 3 3 2 4 2 2 2" xfId="38057"/>
    <cellStyle name="Porcentaje 2 4 3 3 2 4 2 3" xfId="27224"/>
    <cellStyle name="Porcentaje 2 4 3 3 2 4 3" xfId="12446"/>
    <cellStyle name="Porcentaje 2 4 3 3 2 4 3 2" xfId="33458"/>
    <cellStyle name="Porcentaje 2 4 3 3 2 4 4" xfId="22625"/>
    <cellStyle name="Porcentaje 2 4 3 3 2 5" xfId="1975"/>
    <cellStyle name="Porcentaje 2 4 3 3 2 5 2" xfId="6574"/>
    <cellStyle name="Porcentaje 2 4 3 3 2 5 2 2" xfId="17407"/>
    <cellStyle name="Porcentaje 2 4 3 3 2 5 2 2 2" xfId="38419"/>
    <cellStyle name="Porcentaje 2 4 3 3 2 5 2 3" xfId="27586"/>
    <cellStyle name="Porcentaje 2 4 3 3 2 5 3" xfId="12808"/>
    <cellStyle name="Porcentaje 2 4 3 3 2 5 3 2" xfId="33820"/>
    <cellStyle name="Porcentaje 2 4 3 3 2 5 4" xfId="22987"/>
    <cellStyle name="Porcentaje 2 4 3 3 2 6" xfId="3095"/>
    <cellStyle name="Porcentaje 2 4 3 3 2 6 2" xfId="7694"/>
    <cellStyle name="Porcentaje 2 4 3 3 2 6 2 2" xfId="18527"/>
    <cellStyle name="Porcentaje 2 4 3 3 2 6 2 2 2" xfId="39539"/>
    <cellStyle name="Porcentaje 2 4 3 3 2 6 2 3" xfId="28706"/>
    <cellStyle name="Porcentaje 2 4 3 3 2 6 3" xfId="13928"/>
    <cellStyle name="Porcentaje 2 4 3 3 2 6 3 2" xfId="34940"/>
    <cellStyle name="Porcentaje 2 4 3 3 2 6 4" xfId="24107"/>
    <cellStyle name="Porcentaje 2 4 3 3 2 7" xfId="4076"/>
    <cellStyle name="Porcentaje 2 4 3 3 2 7 2" xfId="8675"/>
    <cellStyle name="Porcentaje 2 4 3 3 2 7 2 2" xfId="19508"/>
    <cellStyle name="Porcentaje 2 4 3 3 2 7 2 2 2" xfId="40520"/>
    <cellStyle name="Porcentaje 2 4 3 3 2 7 2 3" xfId="29687"/>
    <cellStyle name="Porcentaje 2 4 3 3 2 7 3" xfId="14909"/>
    <cellStyle name="Porcentaje 2 4 3 3 2 7 3 2" xfId="35921"/>
    <cellStyle name="Porcentaje 2 4 3 3 2 7 4" xfId="25088"/>
    <cellStyle name="Porcentaje 2 4 3 3 2 8" xfId="5231"/>
    <cellStyle name="Porcentaje 2 4 3 3 2 8 2" xfId="16064"/>
    <cellStyle name="Porcentaje 2 4 3 3 2 8 2 2" xfId="37076"/>
    <cellStyle name="Porcentaje 2 4 3 3 2 8 3" xfId="26243"/>
    <cellStyle name="Porcentaje 2 4 3 3 2 9" xfId="9830"/>
    <cellStyle name="Porcentaje 2 4 3 3 2 9 2" xfId="20663"/>
    <cellStyle name="Porcentaje 2 4 3 3 2 9 2 2" xfId="41675"/>
    <cellStyle name="Porcentaje 2 4 3 3 2 9 3" xfId="30842"/>
    <cellStyle name="Porcentaje 2 4 3 3 3" xfId="786"/>
    <cellStyle name="Porcentaje 2 4 3 3 3 2" xfId="2137"/>
    <cellStyle name="Porcentaje 2 4 3 3 3 2 2" xfId="6736"/>
    <cellStyle name="Porcentaje 2 4 3 3 3 2 2 2" xfId="17569"/>
    <cellStyle name="Porcentaje 2 4 3 3 3 2 2 2 2" xfId="38581"/>
    <cellStyle name="Porcentaje 2 4 3 3 3 2 2 3" xfId="27748"/>
    <cellStyle name="Porcentaje 2 4 3 3 3 2 3" xfId="12970"/>
    <cellStyle name="Porcentaje 2 4 3 3 3 2 3 2" xfId="33982"/>
    <cellStyle name="Porcentaje 2 4 3 3 3 2 4" xfId="23149"/>
    <cellStyle name="Porcentaje 2 4 3 3 3 3" xfId="3257"/>
    <cellStyle name="Porcentaje 2 4 3 3 3 3 2" xfId="7856"/>
    <cellStyle name="Porcentaje 2 4 3 3 3 3 2 2" xfId="18689"/>
    <cellStyle name="Porcentaje 2 4 3 3 3 3 2 2 2" xfId="39701"/>
    <cellStyle name="Porcentaje 2 4 3 3 3 3 2 3" xfId="28868"/>
    <cellStyle name="Porcentaje 2 4 3 3 3 3 3" xfId="14090"/>
    <cellStyle name="Porcentaje 2 4 3 3 3 3 3 2" xfId="35102"/>
    <cellStyle name="Porcentaje 2 4 3 3 3 3 4" xfId="24269"/>
    <cellStyle name="Porcentaje 2 4 3 3 3 4" xfId="4238"/>
    <cellStyle name="Porcentaje 2 4 3 3 3 4 2" xfId="8837"/>
    <cellStyle name="Porcentaje 2 4 3 3 3 4 2 2" xfId="19670"/>
    <cellStyle name="Porcentaje 2 4 3 3 3 4 2 2 2" xfId="40682"/>
    <cellStyle name="Porcentaje 2 4 3 3 3 4 2 3" xfId="29849"/>
    <cellStyle name="Porcentaje 2 4 3 3 3 4 3" xfId="15071"/>
    <cellStyle name="Porcentaje 2 4 3 3 3 4 3 2" xfId="36083"/>
    <cellStyle name="Porcentaje 2 4 3 3 3 4 4" xfId="25250"/>
    <cellStyle name="Porcentaje 2 4 3 3 3 5" xfId="5393"/>
    <cellStyle name="Porcentaje 2 4 3 3 3 5 2" xfId="16226"/>
    <cellStyle name="Porcentaje 2 4 3 3 3 5 2 2" xfId="37238"/>
    <cellStyle name="Porcentaje 2 4 3 3 3 5 3" xfId="26405"/>
    <cellStyle name="Porcentaje 2 4 3 3 3 6" xfId="9992"/>
    <cellStyle name="Porcentaje 2 4 3 3 3 6 2" xfId="20825"/>
    <cellStyle name="Porcentaje 2 4 3 3 3 6 2 2" xfId="41837"/>
    <cellStyle name="Porcentaje 2 4 3 3 3 6 3" xfId="31004"/>
    <cellStyle name="Porcentaje 2 4 3 3 3 7" xfId="10973"/>
    <cellStyle name="Porcentaje 2 4 3 3 3 7 2" xfId="31985"/>
    <cellStyle name="Porcentaje 2 4 3 3 3 8" xfId="11627"/>
    <cellStyle name="Porcentaje 2 4 3 3 3 8 2" xfId="32639"/>
    <cellStyle name="Porcentaje 2 4 3 3 3 9" xfId="21806"/>
    <cellStyle name="Porcentaje 2 4 3 3 4" xfId="1116"/>
    <cellStyle name="Porcentaje 2 4 3 3 4 2" xfId="2467"/>
    <cellStyle name="Porcentaje 2 4 3 3 4 2 2" xfId="7066"/>
    <cellStyle name="Porcentaje 2 4 3 3 4 2 2 2" xfId="17899"/>
    <cellStyle name="Porcentaje 2 4 3 3 4 2 2 2 2" xfId="38911"/>
    <cellStyle name="Porcentaje 2 4 3 3 4 2 2 3" xfId="28078"/>
    <cellStyle name="Porcentaje 2 4 3 3 4 2 3" xfId="13300"/>
    <cellStyle name="Porcentaje 2 4 3 3 4 2 3 2" xfId="34312"/>
    <cellStyle name="Porcentaje 2 4 3 3 4 2 4" xfId="23479"/>
    <cellStyle name="Porcentaje 2 4 3 3 4 3" xfId="3584"/>
    <cellStyle name="Porcentaje 2 4 3 3 4 3 2" xfId="8183"/>
    <cellStyle name="Porcentaje 2 4 3 3 4 3 2 2" xfId="19016"/>
    <cellStyle name="Porcentaje 2 4 3 3 4 3 2 2 2" xfId="40028"/>
    <cellStyle name="Porcentaje 2 4 3 3 4 3 2 3" xfId="29195"/>
    <cellStyle name="Porcentaje 2 4 3 3 4 3 3" xfId="14417"/>
    <cellStyle name="Porcentaje 2 4 3 3 4 3 3 2" xfId="35429"/>
    <cellStyle name="Porcentaje 2 4 3 3 4 3 4" xfId="24596"/>
    <cellStyle name="Porcentaje 2 4 3 3 4 4" xfId="4568"/>
    <cellStyle name="Porcentaje 2 4 3 3 4 4 2" xfId="9167"/>
    <cellStyle name="Porcentaje 2 4 3 3 4 4 2 2" xfId="20000"/>
    <cellStyle name="Porcentaje 2 4 3 3 4 4 2 2 2" xfId="41012"/>
    <cellStyle name="Porcentaje 2 4 3 3 4 4 2 3" xfId="30179"/>
    <cellStyle name="Porcentaje 2 4 3 3 4 4 3" xfId="15401"/>
    <cellStyle name="Porcentaje 2 4 3 3 4 4 3 2" xfId="36413"/>
    <cellStyle name="Porcentaje 2 4 3 3 4 4 4" xfId="25580"/>
    <cellStyle name="Porcentaje 2 4 3 3 4 5" xfId="5720"/>
    <cellStyle name="Porcentaje 2 4 3 3 4 5 2" xfId="16553"/>
    <cellStyle name="Porcentaje 2 4 3 3 4 5 2 2" xfId="37565"/>
    <cellStyle name="Porcentaje 2 4 3 3 4 5 3" xfId="26732"/>
    <cellStyle name="Porcentaje 2 4 3 3 4 6" xfId="10319"/>
    <cellStyle name="Porcentaje 2 4 3 3 4 6 2" xfId="21152"/>
    <cellStyle name="Porcentaje 2 4 3 3 4 6 2 2" xfId="42164"/>
    <cellStyle name="Porcentaje 2 4 3 3 4 6 3" xfId="31331"/>
    <cellStyle name="Porcentaje 2 4 3 3 4 7" xfId="11954"/>
    <cellStyle name="Porcentaje 2 4 3 3 4 7 2" xfId="32966"/>
    <cellStyle name="Porcentaje 2 4 3 3 4 8" xfId="22133"/>
    <cellStyle name="Porcentaje 2 4 3 3 5" xfId="1446"/>
    <cellStyle name="Porcentaje 2 4 3 3 5 2" xfId="2635"/>
    <cellStyle name="Porcentaje 2 4 3 3 5 2 2" xfId="7234"/>
    <cellStyle name="Porcentaje 2 4 3 3 5 2 2 2" xfId="18067"/>
    <cellStyle name="Porcentaje 2 4 3 3 5 2 2 2 2" xfId="39079"/>
    <cellStyle name="Porcentaje 2 4 3 3 5 2 2 3" xfId="28246"/>
    <cellStyle name="Porcentaje 2 4 3 3 5 2 3" xfId="13468"/>
    <cellStyle name="Porcentaje 2 4 3 3 5 2 3 2" xfId="34480"/>
    <cellStyle name="Porcentaje 2 4 3 3 5 2 4" xfId="23647"/>
    <cellStyle name="Porcentaje 2 4 3 3 5 3" xfId="4736"/>
    <cellStyle name="Porcentaje 2 4 3 3 5 3 2" xfId="9335"/>
    <cellStyle name="Porcentaje 2 4 3 3 5 3 2 2" xfId="20168"/>
    <cellStyle name="Porcentaje 2 4 3 3 5 3 2 2 2" xfId="41180"/>
    <cellStyle name="Porcentaje 2 4 3 3 5 3 2 3" xfId="30347"/>
    <cellStyle name="Porcentaje 2 4 3 3 5 3 3" xfId="15569"/>
    <cellStyle name="Porcentaje 2 4 3 3 5 3 3 2" xfId="36581"/>
    <cellStyle name="Porcentaje 2 4 3 3 5 3 4" xfId="25748"/>
    <cellStyle name="Porcentaje 2 4 3 3 5 4" xfId="6047"/>
    <cellStyle name="Porcentaje 2 4 3 3 5 4 2" xfId="16880"/>
    <cellStyle name="Porcentaje 2 4 3 3 5 4 2 2" xfId="37892"/>
    <cellStyle name="Porcentaje 2 4 3 3 5 4 3" xfId="27059"/>
    <cellStyle name="Porcentaje 2 4 3 3 5 5" xfId="12281"/>
    <cellStyle name="Porcentaje 2 4 3 3 5 5 2" xfId="33293"/>
    <cellStyle name="Porcentaje 2 4 3 3 5 6" xfId="22460"/>
    <cellStyle name="Porcentaje 2 4 3 3 6" xfId="1805"/>
    <cellStyle name="Porcentaje 2 4 3 3 6 2" xfId="6404"/>
    <cellStyle name="Porcentaje 2 4 3 3 6 2 2" xfId="17237"/>
    <cellStyle name="Porcentaje 2 4 3 3 6 2 2 2" xfId="38249"/>
    <cellStyle name="Porcentaje 2 4 3 3 6 2 3" xfId="27416"/>
    <cellStyle name="Porcentaje 2 4 3 3 6 3" xfId="12638"/>
    <cellStyle name="Porcentaje 2 4 3 3 6 3 2" xfId="33650"/>
    <cellStyle name="Porcentaje 2 4 3 3 6 4" xfId="22817"/>
    <cellStyle name="Porcentaje 2 4 3 3 7" xfId="2930"/>
    <cellStyle name="Porcentaje 2 4 3 3 7 2" xfId="7529"/>
    <cellStyle name="Porcentaje 2 4 3 3 7 2 2" xfId="18362"/>
    <cellStyle name="Porcentaje 2 4 3 3 7 2 2 2" xfId="39374"/>
    <cellStyle name="Porcentaje 2 4 3 3 7 2 3" xfId="28541"/>
    <cellStyle name="Porcentaje 2 4 3 3 7 3" xfId="13763"/>
    <cellStyle name="Porcentaje 2 4 3 3 7 3 2" xfId="34775"/>
    <cellStyle name="Porcentaje 2 4 3 3 7 4" xfId="23942"/>
    <cellStyle name="Porcentaje 2 4 3 3 8" xfId="3911"/>
    <cellStyle name="Porcentaje 2 4 3 3 8 2" xfId="8510"/>
    <cellStyle name="Porcentaje 2 4 3 3 8 2 2" xfId="19343"/>
    <cellStyle name="Porcentaje 2 4 3 3 8 2 2 2" xfId="40355"/>
    <cellStyle name="Porcentaje 2 4 3 3 8 2 3" xfId="29522"/>
    <cellStyle name="Porcentaje 2 4 3 3 8 3" xfId="14744"/>
    <cellStyle name="Porcentaje 2 4 3 3 8 3 2" xfId="35756"/>
    <cellStyle name="Porcentaje 2 4 3 3 8 4" xfId="24923"/>
    <cellStyle name="Porcentaje 2 4 3 3 9" xfId="5066"/>
    <cellStyle name="Porcentaje 2 4 3 3 9 2" xfId="15899"/>
    <cellStyle name="Porcentaje 2 4 3 3 9 2 2" xfId="36911"/>
    <cellStyle name="Porcentaje 2 4 3 3 9 3" xfId="26078"/>
    <cellStyle name="Porcentaje 2 4 3 4" xfId="512"/>
    <cellStyle name="Porcentaje 2 4 3 4 10" xfId="10702"/>
    <cellStyle name="Porcentaje 2 4 3 4 10 2" xfId="31714"/>
    <cellStyle name="Porcentaje 2 4 3 4 11" xfId="11356"/>
    <cellStyle name="Porcentaje 2 4 3 4 11 2" xfId="32368"/>
    <cellStyle name="Porcentaje 2 4 3 4 12" xfId="21535"/>
    <cellStyle name="Porcentaje 2 4 3 4 2" xfId="842"/>
    <cellStyle name="Porcentaje 2 4 3 4 2 2" xfId="2193"/>
    <cellStyle name="Porcentaje 2 4 3 4 2 2 2" xfId="6792"/>
    <cellStyle name="Porcentaje 2 4 3 4 2 2 2 2" xfId="17625"/>
    <cellStyle name="Porcentaje 2 4 3 4 2 2 2 2 2" xfId="38637"/>
    <cellStyle name="Porcentaje 2 4 3 4 2 2 2 3" xfId="27804"/>
    <cellStyle name="Porcentaje 2 4 3 4 2 2 3" xfId="13026"/>
    <cellStyle name="Porcentaje 2 4 3 4 2 2 3 2" xfId="34038"/>
    <cellStyle name="Porcentaje 2 4 3 4 2 2 4" xfId="23205"/>
    <cellStyle name="Porcentaje 2 4 3 4 2 3" xfId="3313"/>
    <cellStyle name="Porcentaje 2 4 3 4 2 3 2" xfId="7912"/>
    <cellStyle name="Porcentaje 2 4 3 4 2 3 2 2" xfId="18745"/>
    <cellStyle name="Porcentaje 2 4 3 4 2 3 2 2 2" xfId="39757"/>
    <cellStyle name="Porcentaje 2 4 3 4 2 3 2 3" xfId="28924"/>
    <cellStyle name="Porcentaje 2 4 3 4 2 3 3" xfId="14146"/>
    <cellStyle name="Porcentaje 2 4 3 4 2 3 3 2" xfId="35158"/>
    <cellStyle name="Porcentaje 2 4 3 4 2 3 4" xfId="24325"/>
    <cellStyle name="Porcentaje 2 4 3 4 2 4" xfId="4294"/>
    <cellStyle name="Porcentaje 2 4 3 4 2 4 2" xfId="8893"/>
    <cellStyle name="Porcentaje 2 4 3 4 2 4 2 2" xfId="19726"/>
    <cellStyle name="Porcentaje 2 4 3 4 2 4 2 2 2" xfId="40738"/>
    <cellStyle name="Porcentaje 2 4 3 4 2 4 2 3" xfId="29905"/>
    <cellStyle name="Porcentaje 2 4 3 4 2 4 3" xfId="15127"/>
    <cellStyle name="Porcentaje 2 4 3 4 2 4 3 2" xfId="36139"/>
    <cellStyle name="Porcentaje 2 4 3 4 2 4 4" xfId="25306"/>
    <cellStyle name="Porcentaje 2 4 3 4 2 5" xfId="5449"/>
    <cellStyle name="Porcentaje 2 4 3 4 2 5 2" xfId="16282"/>
    <cellStyle name="Porcentaje 2 4 3 4 2 5 2 2" xfId="37294"/>
    <cellStyle name="Porcentaje 2 4 3 4 2 5 3" xfId="26461"/>
    <cellStyle name="Porcentaje 2 4 3 4 2 6" xfId="10048"/>
    <cellStyle name="Porcentaje 2 4 3 4 2 6 2" xfId="20881"/>
    <cellStyle name="Porcentaje 2 4 3 4 2 6 2 2" xfId="41893"/>
    <cellStyle name="Porcentaje 2 4 3 4 2 6 3" xfId="31060"/>
    <cellStyle name="Porcentaje 2 4 3 4 2 7" xfId="11029"/>
    <cellStyle name="Porcentaje 2 4 3 4 2 7 2" xfId="32041"/>
    <cellStyle name="Porcentaje 2 4 3 4 2 8" xfId="11683"/>
    <cellStyle name="Porcentaje 2 4 3 4 2 8 2" xfId="32695"/>
    <cellStyle name="Porcentaje 2 4 3 4 2 9" xfId="21862"/>
    <cellStyle name="Porcentaje 2 4 3 4 3" xfId="1172"/>
    <cellStyle name="Porcentaje 2 4 3 4 3 2" xfId="2659"/>
    <cellStyle name="Porcentaje 2 4 3 4 3 2 2" xfId="7258"/>
    <cellStyle name="Porcentaje 2 4 3 4 3 2 2 2" xfId="18091"/>
    <cellStyle name="Porcentaje 2 4 3 4 3 2 2 2 2" xfId="39103"/>
    <cellStyle name="Porcentaje 2 4 3 4 3 2 2 3" xfId="28270"/>
    <cellStyle name="Porcentaje 2 4 3 4 3 2 3" xfId="13492"/>
    <cellStyle name="Porcentaje 2 4 3 4 3 2 3 2" xfId="34504"/>
    <cellStyle name="Porcentaje 2 4 3 4 3 2 4" xfId="23671"/>
    <cellStyle name="Porcentaje 2 4 3 4 3 3" xfId="3640"/>
    <cellStyle name="Porcentaje 2 4 3 4 3 3 2" xfId="8239"/>
    <cellStyle name="Porcentaje 2 4 3 4 3 3 2 2" xfId="19072"/>
    <cellStyle name="Porcentaje 2 4 3 4 3 3 2 2 2" xfId="40084"/>
    <cellStyle name="Porcentaje 2 4 3 4 3 3 2 3" xfId="29251"/>
    <cellStyle name="Porcentaje 2 4 3 4 3 3 3" xfId="14473"/>
    <cellStyle name="Porcentaje 2 4 3 4 3 3 3 2" xfId="35485"/>
    <cellStyle name="Porcentaje 2 4 3 4 3 3 4" xfId="24652"/>
    <cellStyle name="Porcentaje 2 4 3 4 3 4" xfId="4795"/>
    <cellStyle name="Porcentaje 2 4 3 4 3 4 2" xfId="9394"/>
    <cellStyle name="Porcentaje 2 4 3 4 3 4 2 2" xfId="20227"/>
    <cellStyle name="Porcentaje 2 4 3 4 3 4 2 2 2" xfId="41239"/>
    <cellStyle name="Porcentaje 2 4 3 4 3 4 2 3" xfId="30406"/>
    <cellStyle name="Porcentaje 2 4 3 4 3 4 3" xfId="15628"/>
    <cellStyle name="Porcentaje 2 4 3 4 3 4 3 2" xfId="36640"/>
    <cellStyle name="Porcentaje 2 4 3 4 3 4 4" xfId="25807"/>
    <cellStyle name="Porcentaje 2 4 3 4 3 5" xfId="5776"/>
    <cellStyle name="Porcentaje 2 4 3 4 3 5 2" xfId="16609"/>
    <cellStyle name="Porcentaje 2 4 3 4 3 5 2 2" xfId="37621"/>
    <cellStyle name="Porcentaje 2 4 3 4 3 5 3" xfId="26788"/>
    <cellStyle name="Porcentaje 2 4 3 4 3 6" xfId="10375"/>
    <cellStyle name="Porcentaje 2 4 3 4 3 6 2" xfId="21208"/>
    <cellStyle name="Porcentaje 2 4 3 4 3 6 2 2" xfId="42220"/>
    <cellStyle name="Porcentaje 2 4 3 4 3 6 3" xfId="31387"/>
    <cellStyle name="Porcentaje 2 4 3 4 3 7" xfId="12010"/>
    <cellStyle name="Porcentaje 2 4 3 4 3 7 2" xfId="33022"/>
    <cellStyle name="Porcentaje 2 4 3 4 3 8" xfId="22189"/>
    <cellStyle name="Porcentaje 2 4 3 4 4" xfId="1502"/>
    <cellStyle name="Porcentaje 2 4 3 4 4 2" xfId="6103"/>
    <cellStyle name="Porcentaje 2 4 3 4 4 2 2" xfId="16936"/>
    <cellStyle name="Porcentaje 2 4 3 4 4 2 2 2" xfId="37948"/>
    <cellStyle name="Porcentaje 2 4 3 4 4 2 3" xfId="27115"/>
    <cellStyle name="Porcentaje 2 4 3 4 4 3" xfId="12337"/>
    <cellStyle name="Porcentaje 2 4 3 4 4 3 2" xfId="33349"/>
    <cellStyle name="Porcentaje 2 4 3 4 4 4" xfId="22516"/>
    <cellStyle name="Porcentaje 2 4 3 4 5" xfId="1866"/>
    <cellStyle name="Porcentaje 2 4 3 4 5 2" xfId="6465"/>
    <cellStyle name="Porcentaje 2 4 3 4 5 2 2" xfId="17298"/>
    <cellStyle name="Porcentaje 2 4 3 4 5 2 2 2" xfId="38310"/>
    <cellStyle name="Porcentaje 2 4 3 4 5 2 3" xfId="27477"/>
    <cellStyle name="Porcentaje 2 4 3 4 5 3" xfId="12699"/>
    <cellStyle name="Porcentaje 2 4 3 4 5 3 2" xfId="33711"/>
    <cellStyle name="Porcentaje 2 4 3 4 5 4" xfId="22878"/>
    <cellStyle name="Porcentaje 2 4 3 4 6" xfId="2986"/>
    <cellStyle name="Porcentaje 2 4 3 4 6 2" xfId="7585"/>
    <cellStyle name="Porcentaje 2 4 3 4 6 2 2" xfId="18418"/>
    <cellStyle name="Porcentaje 2 4 3 4 6 2 2 2" xfId="39430"/>
    <cellStyle name="Porcentaje 2 4 3 4 6 2 3" xfId="28597"/>
    <cellStyle name="Porcentaje 2 4 3 4 6 3" xfId="13819"/>
    <cellStyle name="Porcentaje 2 4 3 4 6 3 2" xfId="34831"/>
    <cellStyle name="Porcentaje 2 4 3 4 6 4" xfId="23998"/>
    <cellStyle name="Porcentaje 2 4 3 4 7" xfId="3967"/>
    <cellStyle name="Porcentaje 2 4 3 4 7 2" xfId="8566"/>
    <cellStyle name="Porcentaje 2 4 3 4 7 2 2" xfId="19399"/>
    <cellStyle name="Porcentaje 2 4 3 4 7 2 2 2" xfId="40411"/>
    <cellStyle name="Porcentaje 2 4 3 4 7 2 3" xfId="29578"/>
    <cellStyle name="Porcentaje 2 4 3 4 7 3" xfId="14800"/>
    <cellStyle name="Porcentaje 2 4 3 4 7 3 2" xfId="35812"/>
    <cellStyle name="Porcentaje 2 4 3 4 7 4" xfId="24979"/>
    <cellStyle name="Porcentaje 2 4 3 4 8" xfId="5122"/>
    <cellStyle name="Porcentaje 2 4 3 4 8 2" xfId="15955"/>
    <cellStyle name="Porcentaje 2 4 3 4 8 2 2" xfId="36967"/>
    <cellStyle name="Porcentaje 2 4 3 4 8 3" xfId="26134"/>
    <cellStyle name="Porcentaje 2 4 3 4 9" xfId="9721"/>
    <cellStyle name="Porcentaje 2 4 3 4 9 2" xfId="20554"/>
    <cellStyle name="Porcentaje 2 4 3 4 9 2 2" xfId="41566"/>
    <cellStyle name="Porcentaje 2 4 3 4 9 3" xfId="30733"/>
    <cellStyle name="Porcentaje 2 4 3 5" xfId="676"/>
    <cellStyle name="Porcentaje 2 4 3 5 2" xfId="2028"/>
    <cellStyle name="Porcentaje 2 4 3 5 2 2" xfId="6627"/>
    <cellStyle name="Porcentaje 2 4 3 5 2 2 2" xfId="17460"/>
    <cellStyle name="Porcentaje 2 4 3 5 2 2 2 2" xfId="38472"/>
    <cellStyle name="Porcentaje 2 4 3 5 2 2 3" xfId="27639"/>
    <cellStyle name="Porcentaje 2 4 3 5 2 3" xfId="12861"/>
    <cellStyle name="Porcentaje 2 4 3 5 2 3 2" xfId="33873"/>
    <cellStyle name="Porcentaje 2 4 3 5 2 4" xfId="23040"/>
    <cellStyle name="Porcentaje 2 4 3 5 3" xfId="3148"/>
    <cellStyle name="Porcentaje 2 4 3 5 3 2" xfId="7747"/>
    <cellStyle name="Porcentaje 2 4 3 5 3 2 2" xfId="18580"/>
    <cellStyle name="Porcentaje 2 4 3 5 3 2 2 2" xfId="39592"/>
    <cellStyle name="Porcentaje 2 4 3 5 3 2 3" xfId="28759"/>
    <cellStyle name="Porcentaje 2 4 3 5 3 3" xfId="13981"/>
    <cellStyle name="Porcentaje 2 4 3 5 3 3 2" xfId="34993"/>
    <cellStyle name="Porcentaje 2 4 3 5 3 4" xfId="24160"/>
    <cellStyle name="Porcentaje 2 4 3 5 4" xfId="4129"/>
    <cellStyle name="Porcentaje 2 4 3 5 4 2" xfId="8728"/>
    <cellStyle name="Porcentaje 2 4 3 5 4 2 2" xfId="19561"/>
    <cellStyle name="Porcentaje 2 4 3 5 4 2 2 2" xfId="40573"/>
    <cellStyle name="Porcentaje 2 4 3 5 4 2 3" xfId="29740"/>
    <cellStyle name="Porcentaje 2 4 3 5 4 3" xfId="14962"/>
    <cellStyle name="Porcentaje 2 4 3 5 4 3 2" xfId="35974"/>
    <cellStyle name="Porcentaje 2 4 3 5 4 4" xfId="25141"/>
    <cellStyle name="Porcentaje 2 4 3 5 5" xfId="5284"/>
    <cellStyle name="Porcentaje 2 4 3 5 5 2" xfId="16117"/>
    <cellStyle name="Porcentaje 2 4 3 5 5 2 2" xfId="37129"/>
    <cellStyle name="Porcentaje 2 4 3 5 5 3" xfId="26296"/>
    <cellStyle name="Porcentaje 2 4 3 5 6" xfId="9883"/>
    <cellStyle name="Porcentaje 2 4 3 5 6 2" xfId="20716"/>
    <cellStyle name="Porcentaje 2 4 3 5 6 2 2" xfId="41728"/>
    <cellStyle name="Porcentaje 2 4 3 5 6 3" xfId="30895"/>
    <cellStyle name="Porcentaje 2 4 3 5 7" xfId="10864"/>
    <cellStyle name="Porcentaje 2 4 3 5 7 2" xfId="31876"/>
    <cellStyle name="Porcentaje 2 4 3 5 8" xfId="11518"/>
    <cellStyle name="Porcentaje 2 4 3 5 8 2" xfId="32530"/>
    <cellStyle name="Porcentaje 2 4 3 5 9" xfId="21697"/>
    <cellStyle name="Porcentaje 2 4 3 6" xfId="1006"/>
    <cellStyle name="Porcentaje 2 4 3 6 2" xfId="2358"/>
    <cellStyle name="Porcentaje 2 4 3 6 2 2" xfId="6957"/>
    <cellStyle name="Porcentaje 2 4 3 6 2 2 2" xfId="17790"/>
    <cellStyle name="Porcentaje 2 4 3 6 2 2 2 2" xfId="38802"/>
    <cellStyle name="Porcentaje 2 4 3 6 2 2 3" xfId="27969"/>
    <cellStyle name="Porcentaje 2 4 3 6 2 3" xfId="13191"/>
    <cellStyle name="Porcentaje 2 4 3 6 2 3 2" xfId="34203"/>
    <cellStyle name="Porcentaje 2 4 3 6 2 4" xfId="23370"/>
    <cellStyle name="Porcentaje 2 4 3 6 3" xfId="3475"/>
    <cellStyle name="Porcentaje 2 4 3 6 3 2" xfId="8074"/>
    <cellStyle name="Porcentaje 2 4 3 6 3 2 2" xfId="18907"/>
    <cellStyle name="Porcentaje 2 4 3 6 3 2 2 2" xfId="39919"/>
    <cellStyle name="Porcentaje 2 4 3 6 3 2 3" xfId="29086"/>
    <cellStyle name="Porcentaje 2 4 3 6 3 3" xfId="14308"/>
    <cellStyle name="Porcentaje 2 4 3 6 3 3 2" xfId="35320"/>
    <cellStyle name="Porcentaje 2 4 3 6 3 4" xfId="24487"/>
    <cellStyle name="Porcentaje 2 4 3 6 4" xfId="4459"/>
    <cellStyle name="Porcentaje 2 4 3 6 4 2" xfId="9058"/>
    <cellStyle name="Porcentaje 2 4 3 6 4 2 2" xfId="19891"/>
    <cellStyle name="Porcentaje 2 4 3 6 4 2 2 2" xfId="40903"/>
    <cellStyle name="Porcentaje 2 4 3 6 4 2 3" xfId="30070"/>
    <cellStyle name="Porcentaje 2 4 3 6 4 3" xfId="15292"/>
    <cellStyle name="Porcentaje 2 4 3 6 4 3 2" xfId="36304"/>
    <cellStyle name="Porcentaje 2 4 3 6 4 4" xfId="25471"/>
    <cellStyle name="Porcentaje 2 4 3 6 5" xfId="5611"/>
    <cellStyle name="Porcentaje 2 4 3 6 5 2" xfId="16444"/>
    <cellStyle name="Porcentaje 2 4 3 6 5 2 2" xfId="37456"/>
    <cellStyle name="Porcentaje 2 4 3 6 5 3" xfId="26623"/>
    <cellStyle name="Porcentaje 2 4 3 6 6" xfId="10210"/>
    <cellStyle name="Porcentaje 2 4 3 6 6 2" xfId="21043"/>
    <cellStyle name="Porcentaje 2 4 3 6 6 2 2" xfId="42055"/>
    <cellStyle name="Porcentaje 2 4 3 6 6 3" xfId="31222"/>
    <cellStyle name="Porcentaje 2 4 3 6 7" xfId="11845"/>
    <cellStyle name="Porcentaje 2 4 3 6 7 2" xfId="32857"/>
    <cellStyle name="Porcentaje 2 4 3 6 8" xfId="22024"/>
    <cellStyle name="Porcentaje 2 4 3 7" xfId="1336"/>
    <cellStyle name="Porcentaje 2 4 3 7 2" xfId="2526"/>
    <cellStyle name="Porcentaje 2 4 3 7 2 2" xfId="7125"/>
    <cellStyle name="Porcentaje 2 4 3 7 2 2 2" xfId="17958"/>
    <cellStyle name="Porcentaje 2 4 3 7 2 2 2 2" xfId="38970"/>
    <cellStyle name="Porcentaje 2 4 3 7 2 2 3" xfId="28137"/>
    <cellStyle name="Porcentaje 2 4 3 7 2 3" xfId="13359"/>
    <cellStyle name="Porcentaje 2 4 3 7 2 3 2" xfId="34371"/>
    <cellStyle name="Porcentaje 2 4 3 7 2 4" xfId="23538"/>
    <cellStyle name="Porcentaje 2 4 3 7 3" xfId="4627"/>
    <cellStyle name="Porcentaje 2 4 3 7 3 2" xfId="9226"/>
    <cellStyle name="Porcentaje 2 4 3 7 3 2 2" xfId="20059"/>
    <cellStyle name="Porcentaje 2 4 3 7 3 2 2 2" xfId="41071"/>
    <cellStyle name="Porcentaje 2 4 3 7 3 2 3" xfId="30238"/>
    <cellStyle name="Porcentaje 2 4 3 7 3 3" xfId="15460"/>
    <cellStyle name="Porcentaje 2 4 3 7 3 3 2" xfId="36472"/>
    <cellStyle name="Porcentaje 2 4 3 7 3 4" xfId="25639"/>
    <cellStyle name="Porcentaje 2 4 3 7 4" xfId="5938"/>
    <cellStyle name="Porcentaje 2 4 3 7 4 2" xfId="16771"/>
    <cellStyle name="Porcentaje 2 4 3 7 4 2 2" xfId="37783"/>
    <cellStyle name="Porcentaje 2 4 3 7 4 3" xfId="26950"/>
    <cellStyle name="Porcentaje 2 4 3 7 5" xfId="12172"/>
    <cellStyle name="Porcentaje 2 4 3 7 5 2" xfId="33184"/>
    <cellStyle name="Porcentaje 2 4 3 7 6" xfId="22351"/>
    <cellStyle name="Porcentaje 2 4 3 8" xfId="1696"/>
    <cellStyle name="Porcentaje 2 4 3 8 2" xfId="6295"/>
    <cellStyle name="Porcentaje 2 4 3 8 2 2" xfId="17128"/>
    <cellStyle name="Porcentaje 2 4 3 8 2 2 2" xfId="38140"/>
    <cellStyle name="Porcentaje 2 4 3 8 2 3" xfId="27307"/>
    <cellStyle name="Porcentaje 2 4 3 8 3" xfId="12529"/>
    <cellStyle name="Porcentaje 2 4 3 8 3 2" xfId="33541"/>
    <cellStyle name="Porcentaje 2 4 3 8 4" xfId="22708"/>
    <cellStyle name="Porcentaje 2 4 3 9" xfId="2821"/>
    <cellStyle name="Porcentaje 2 4 3 9 2" xfId="7420"/>
    <cellStyle name="Porcentaje 2 4 3 9 2 2" xfId="18253"/>
    <cellStyle name="Porcentaje 2 4 3 9 2 2 2" xfId="39265"/>
    <cellStyle name="Porcentaje 2 4 3 9 2 3" xfId="28432"/>
    <cellStyle name="Porcentaje 2 4 3 9 3" xfId="13654"/>
    <cellStyle name="Porcentaje 2 4 3 9 3 2" xfId="34666"/>
    <cellStyle name="Porcentaje 2 4 3 9 4" xfId="23833"/>
    <cellStyle name="Porcentaje 2 4 4" xfId="322"/>
    <cellStyle name="Porcentaje 2 4 4 10" xfId="9576"/>
    <cellStyle name="Porcentaje 2 4 4 10 2" xfId="20409"/>
    <cellStyle name="Porcentaje 2 4 4 10 2 2" xfId="41421"/>
    <cellStyle name="Porcentaje 2 4 4 10 3" xfId="30588"/>
    <cellStyle name="Porcentaje 2 4 4 11" xfId="10557"/>
    <cellStyle name="Porcentaje 2 4 4 11 2" xfId="31569"/>
    <cellStyle name="Porcentaje 2 4 4 12" xfId="11211"/>
    <cellStyle name="Porcentaje 2 4 4 12 2" xfId="32223"/>
    <cellStyle name="Porcentaje 2 4 4 13" xfId="21390"/>
    <cellStyle name="Porcentaje 2 4 4 2" xfId="532"/>
    <cellStyle name="Porcentaje 2 4 4 2 10" xfId="10722"/>
    <cellStyle name="Porcentaje 2 4 4 2 10 2" xfId="31734"/>
    <cellStyle name="Porcentaje 2 4 4 2 11" xfId="11376"/>
    <cellStyle name="Porcentaje 2 4 4 2 11 2" xfId="32388"/>
    <cellStyle name="Porcentaje 2 4 4 2 12" xfId="21555"/>
    <cellStyle name="Porcentaje 2 4 4 2 2" xfId="862"/>
    <cellStyle name="Porcentaje 2 4 4 2 2 2" xfId="2213"/>
    <cellStyle name="Porcentaje 2 4 4 2 2 2 2" xfId="6812"/>
    <cellStyle name="Porcentaje 2 4 4 2 2 2 2 2" xfId="17645"/>
    <cellStyle name="Porcentaje 2 4 4 2 2 2 2 2 2" xfId="38657"/>
    <cellStyle name="Porcentaje 2 4 4 2 2 2 2 3" xfId="27824"/>
    <cellStyle name="Porcentaje 2 4 4 2 2 2 3" xfId="13046"/>
    <cellStyle name="Porcentaje 2 4 4 2 2 2 3 2" xfId="34058"/>
    <cellStyle name="Porcentaje 2 4 4 2 2 2 4" xfId="23225"/>
    <cellStyle name="Porcentaje 2 4 4 2 2 3" xfId="3333"/>
    <cellStyle name="Porcentaje 2 4 4 2 2 3 2" xfId="7932"/>
    <cellStyle name="Porcentaje 2 4 4 2 2 3 2 2" xfId="18765"/>
    <cellStyle name="Porcentaje 2 4 4 2 2 3 2 2 2" xfId="39777"/>
    <cellStyle name="Porcentaje 2 4 4 2 2 3 2 3" xfId="28944"/>
    <cellStyle name="Porcentaje 2 4 4 2 2 3 3" xfId="14166"/>
    <cellStyle name="Porcentaje 2 4 4 2 2 3 3 2" xfId="35178"/>
    <cellStyle name="Porcentaje 2 4 4 2 2 3 4" xfId="24345"/>
    <cellStyle name="Porcentaje 2 4 4 2 2 4" xfId="4314"/>
    <cellStyle name="Porcentaje 2 4 4 2 2 4 2" xfId="8913"/>
    <cellStyle name="Porcentaje 2 4 4 2 2 4 2 2" xfId="19746"/>
    <cellStyle name="Porcentaje 2 4 4 2 2 4 2 2 2" xfId="40758"/>
    <cellStyle name="Porcentaje 2 4 4 2 2 4 2 3" xfId="29925"/>
    <cellStyle name="Porcentaje 2 4 4 2 2 4 3" xfId="15147"/>
    <cellStyle name="Porcentaje 2 4 4 2 2 4 3 2" xfId="36159"/>
    <cellStyle name="Porcentaje 2 4 4 2 2 4 4" xfId="25326"/>
    <cellStyle name="Porcentaje 2 4 4 2 2 5" xfId="5469"/>
    <cellStyle name="Porcentaje 2 4 4 2 2 5 2" xfId="16302"/>
    <cellStyle name="Porcentaje 2 4 4 2 2 5 2 2" xfId="37314"/>
    <cellStyle name="Porcentaje 2 4 4 2 2 5 3" xfId="26481"/>
    <cellStyle name="Porcentaje 2 4 4 2 2 6" xfId="10068"/>
    <cellStyle name="Porcentaje 2 4 4 2 2 6 2" xfId="20901"/>
    <cellStyle name="Porcentaje 2 4 4 2 2 6 2 2" xfId="41913"/>
    <cellStyle name="Porcentaje 2 4 4 2 2 6 3" xfId="31080"/>
    <cellStyle name="Porcentaje 2 4 4 2 2 7" xfId="11049"/>
    <cellStyle name="Porcentaje 2 4 4 2 2 7 2" xfId="32061"/>
    <cellStyle name="Porcentaje 2 4 4 2 2 8" xfId="11703"/>
    <cellStyle name="Porcentaje 2 4 4 2 2 8 2" xfId="32715"/>
    <cellStyle name="Porcentaje 2 4 4 2 2 9" xfId="21882"/>
    <cellStyle name="Porcentaje 2 4 4 2 3" xfId="1192"/>
    <cellStyle name="Porcentaje 2 4 4 2 3 2" xfId="2679"/>
    <cellStyle name="Porcentaje 2 4 4 2 3 2 2" xfId="7278"/>
    <cellStyle name="Porcentaje 2 4 4 2 3 2 2 2" xfId="18111"/>
    <cellStyle name="Porcentaje 2 4 4 2 3 2 2 2 2" xfId="39123"/>
    <cellStyle name="Porcentaje 2 4 4 2 3 2 2 3" xfId="28290"/>
    <cellStyle name="Porcentaje 2 4 4 2 3 2 3" xfId="13512"/>
    <cellStyle name="Porcentaje 2 4 4 2 3 2 3 2" xfId="34524"/>
    <cellStyle name="Porcentaje 2 4 4 2 3 2 4" xfId="23691"/>
    <cellStyle name="Porcentaje 2 4 4 2 3 3" xfId="3660"/>
    <cellStyle name="Porcentaje 2 4 4 2 3 3 2" xfId="8259"/>
    <cellStyle name="Porcentaje 2 4 4 2 3 3 2 2" xfId="19092"/>
    <cellStyle name="Porcentaje 2 4 4 2 3 3 2 2 2" xfId="40104"/>
    <cellStyle name="Porcentaje 2 4 4 2 3 3 2 3" xfId="29271"/>
    <cellStyle name="Porcentaje 2 4 4 2 3 3 3" xfId="14493"/>
    <cellStyle name="Porcentaje 2 4 4 2 3 3 3 2" xfId="35505"/>
    <cellStyle name="Porcentaje 2 4 4 2 3 3 4" xfId="24672"/>
    <cellStyle name="Porcentaje 2 4 4 2 3 4" xfId="4815"/>
    <cellStyle name="Porcentaje 2 4 4 2 3 4 2" xfId="9414"/>
    <cellStyle name="Porcentaje 2 4 4 2 3 4 2 2" xfId="20247"/>
    <cellStyle name="Porcentaje 2 4 4 2 3 4 2 2 2" xfId="41259"/>
    <cellStyle name="Porcentaje 2 4 4 2 3 4 2 3" xfId="30426"/>
    <cellStyle name="Porcentaje 2 4 4 2 3 4 3" xfId="15648"/>
    <cellStyle name="Porcentaje 2 4 4 2 3 4 3 2" xfId="36660"/>
    <cellStyle name="Porcentaje 2 4 4 2 3 4 4" xfId="25827"/>
    <cellStyle name="Porcentaje 2 4 4 2 3 5" xfId="5796"/>
    <cellStyle name="Porcentaje 2 4 4 2 3 5 2" xfId="16629"/>
    <cellStyle name="Porcentaje 2 4 4 2 3 5 2 2" xfId="37641"/>
    <cellStyle name="Porcentaje 2 4 4 2 3 5 3" xfId="26808"/>
    <cellStyle name="Porcentaje 2 4 4 2 3 6" xfId="10395"/>
    <cellStyle name="Porcentaje 2 4 4 2 3 6 2" xfId="21228"/>
    <cellStyle name="Porcentaje 2 4 4 2 3 6 2 2" xfId="42240"/>
    <cellStyle name="Porcentaje 2 4 4 2 3 6 3" xfId="31407"/>
    <cellStyle name="Porcentaje 2 4 4 2 3 7" xfId="12030"/>
    <cellStyle name="Porcentaje 2 4 4 2 3 7 2" xfId="33042"/>
    <cellStyle name="Porcentaje 2 4 4 2 3 8" xfId="22209"/>
    <cellStyle name="Porcentaje 2 4 4 2 4" xfId="1522"/>
    <cellStyle name="Porcentaje 2 4 4 2 4 2" xfId="6123"/>
    <cellStyle name="Porcentaje 2 4 4 2 4 2 2" xfId="16956"/>
    <cellStyle name="Porcentaje 2 4 4 2 4 2 2 2" xfId="37968"/>
    <cellStyle name="Porcentaje 2 4 4 2 4 2 3" xfId="27135"/>
    <cellStyle name="Porcentaje 2 4 4 2 4 3" xfId="12357"/>
    <cellStyle name="Porcentaje 2 4 4 2 4 3 2" xfId="33369"/>
    <cellStyle name="Porcentaje 2 4 4 2 4 4" xfId="22536"/>
    <cellStyle name="Porcentaje 2 4 4 2 5" xfId="1886"/>
    <cellStyle name="Porcentaje 2 4 4 2 5 2" xfId="6485"/>
    <cellStyle name="Porcentaje 2 4 4 2 5 2 2" xfId="17318"/>
    <cellStyle name="Porcentaje 2 4 4 2 5 2 2 2" xfId="38330"/>
    <cellStyle name="Porcentaje 2 4 4 2 5 2 3" xfId="27497"/>
    <cellStyle name="Porcentaje 2 4 4 2 5 3" xfId="12719"/>
    <cellStyle name="Porcentaje 2 4 4 2 5 3 2" xfId="33731"/>
    <cellStyle name="Porcentaje 2 4 4 2 5 4" xfId="22898"/>
    <cellStyle name="Porcentaje 2 4 4 2 6" xfId="3006"/>
    <cellStyle name="Porcentaje 2 4 4 2 6 2" xfId="7605"/>
    <cellStyle name="Porcentaje 2 4 4 2 6 2 2" xfId="18438"/>
    <cellStyle name="Porcentaje 2 4 4 2 6 2 2 2" xfId="39450"/>
    <cellStyle name="Porcentaje 2 4 4 2 6 2 3" xfId="28617"/>
    <cellStyle name="Porcentaje 2 4 4 2 6 3" xfId="13839"/>
    <cellStyle name="Porcentaje 2 4 4 2 6 3 2" xfId="34851"/>
    <cellStyle name="Porcentaje 2 4 4 2 6 4" xfId="24018"/>
    <cellStyle name="Porcentaje 2 4 4 2 7" xfId="3987"/>
    <cellStyle name="Porcentaje 2 4 4 2 7 2" xfId="8586"/>
    <cellStyle name="Porcentaje 2 4 4 2 7 2 2" xfId="19419"/>
    <cellStyle name="Porcentaje 2 4 4 2 7 2 2 2" xfId="40431"/>
    <cellStyle name="Porcentaje 2 4 4 2 7 2 3" xfId="29598"/>
    <cellStyle name="Porcentaje 2 4 4 2 7 3" xfId="14820"/>
    <cellStyle name="Porcentaje 2 4 4 2 7 3 2" xfId="35832"/>
    <cellStyle name="Porcentaje 2 4 4 2 7 4" xfId="24999"/>
    <cellStyle name="Porcentaje 2 4 4 2 8" xfId="5142"/>
    <cellStyle name="Porcentaje 2 4 4 2 8 2" xfId="15975"/>
    <cellStyle name="Porcentaje 2 4 4 2 8 2 2" xfId="36987"/>
    <cellStyle name="Porcentaje 2 4 4 2 8 3" xfId="26154"/>
    <cellStyle name="Porcentaje 2 4 4 2 9" xfId="9741"/>
    <cellStyle name="Porcentaje 2 4 4 2 9 2" xfId="20574"/>
    <cellStyle name="Porcentaje 2 4 4 2 9 2 2" xfId="41586"/>
    <cellStyle name="Porcentaje 2 4 4 2 9 3" xfId="30753"/>
    <cellStyle name="Porcentaje 2 4 4 3" xfId="696"/>
    <cellStyle name="Porcentaje 2 4 4 3 2" xfId="2048"/>
    <cellStyle name="Porcentaje 2 4 4 3 2 2" xfId="6647"/>
    <cellStyle name="Porcentaje 2 4 4 3 2 2 2" xfId="17480"/>
    <cellStyle name="Porcentaje 2 4 4 3 2 2 2 2" xfId="38492"/>
    <cellStyle name="Porcentaje 2 4 4 3 2 2 3" xfId="27659"/>
    <cellStyle name="Porcentaje 2 4 4 3 2 3" xfId="12881"/>
    <cellStyle name="Porcentaje 2 4 4 3 2 3 2" xfId="33893"/>
    <cellStyle name="Porcentaje 2 4 4 3 2 4" xfId="23060"/>
    <cellStyle name="Porcentaje 2 4 4 3 3" xfId="3168"/>
    <cellStyle name="Porcentaje 2 4 4 3 3 2" xfId="7767"/>
    <cellStyle name="Porcentaje 2 4 4 3 3 2 2" xfId="18600"/>
    <cellStyle name="Porcentaje 2 4 4 3 3 2 2 2" xfId="39612"/>
    <cellStyle name="Porcentaje 2 4 4 3 3 2 3" xfId="28779"/>
    <cellStyle name="Porcentaje 2 4 4 3 3 3" xfId="14001"/>
    <cellStyle name="Porcentaje 2 4 4 3 3 3 2" xfId="35013"/>
    <cellStyle name="Porcentaje 2 4 4 3 3 4" xfId="24180"/>
    <cellStyle name="Porcentaje 2 4 4 3 4" xfId="4149"/>
    <cellStyle name="Porcentaje 2 4 4 3 4 2" xfId="8748"/>
    <cellStyle name="Porcentaje 2 4 4 3 4 2 2" xfId="19581"/>
    <cellStyle name="Porcentaje 2 4 4 3 4 2 2 2" xfId="40593"/>
    <cellStyle name="Porcentaje 2 4 4 3 4 2 3" xfId="29760"/>
    <cellStyle name="Porcentaje 2 4 4 3 4 3" xfId="14982"/>
    <cellStyle name="Porcentaje 2 4 4 3 4 3 2" xfId="35994"/>
    <cellStyle name="Porcentaje 2 4 4 3 4 4" xfId="25161"/>
    <cellStyle name="Porcentaje 2 4 4 3 5" xfId="5304"/>
    <cellStyle name="Porcentaje 2 4 4 3 5 2" xfId="16137"/>
    <cellStyle name="Porcentaje 2 4 4 3 5 2 2" xfId="37149"/>
    <cellStyle name="Porcentaje 2 4 4 3 5 3" xfId="26316"/>
    <cellStyle name="Porcentaje 2 4 4 3 6" xfId="9903"/>
    <cellStyle name="Porcentaje 2 4 4 3 6 2" xfId="20736"/>
    <cellStyle name="Porcentaje 2 4 4 3 6 2 2" xfId="41748"/>
    <cellStyle name="Porcentaje 2 4 4 3 6 3" xfId="30915"/>
    <cellStyle name="Porcentaje 2 4 4 3 7" xfId="10884"/>
    <cellStyle name="Porcentaje 2 4 4 3 7 2" xfId="31896"/>
    <cellStyle name="Porcentaje 2 4 4 3 8" xfId="11538"/>
    <cellStyle name="Porcentaje 2 4 4 3 8 2" xfId="32550"/>
    <cellStyle name="Porcentaje 2 4 4 3 9" xfId="21717"/>
    <cellStyle name="Porcentaje 2 4 4 4" xfId="1026"/>
    <cellStyle name="Porcentaje 2 4 4 4 2" xfId="2378"/>
    <cellStyle name="Porcentaje 2 4 4 4 2 2" xfId="6977"/>
    <cellStyle name="Porcentaje 2 4 4 4 2 2 2" xfId="17810"/>
    <cellStyle name="Porcentaje 2 4 4 4 2 2 2 2" xfId="38822"/>
    <cellStyle name="Porcentaje 2 4 4 4 2 2 3" xfId="27989"/>
    <cellStyle name="Porcentaje 2 4 4 4 2 3" xfId="13211"/>
    <cellStyle name="Porcentaje 2 4 4 4 2 3 2" xfId="34223"/>
    <cellStyle name="Porcentaje 2 4 4 4 2 4" xfId="23390"/>
    <cellStyle name="Porcentaje 2 4 4 4 3" xfId="3495"/>
    <cellStyle name="Porcentaje 2 4 4 4 3 2" xfId="8094"/>
    <cellStyle name="Porcentaje 2 4 4 4 3 2 2" xfId="18927"/>
    <cellStyle name="Porcentaje 2 4 4 4 3 2 2 2" xfId="39939"/>
    <cellStyle name="Porcentaje 2 4 4 4 3 2 3" xfId="29106"/>
    <cellStyle name="Porcentaje 2 4 4 4 3 3" xfId="14328"/>
    <cellStyle name="Porcentaje 2 4 4 4 3 3 2" xfId="35340"/>
    <cellStyle name="Porcentaje 2 4 4 4 3 4" xfId="24507"/>
    <cellStyle name="Porcentaje 2 4 4 4 4" xfId="4479"/>
    <cellStyle name="Porcentaje 2 4 4 4 4 2" xfId="9078"/>
    <cellStyle name="Porcentaje 2 4 4 4 4 2 2" xfId="19911"/>
    <cellStyle name="Porcentaje 2 4 4 4 4 2 2 2" xfId="40923"/>
    <cellStyle name="Porcentaje 2 4 4 4 4 2 3" xfId="30090"/>
    <cellStyle name="Porcentaje 2 4 4 4 4 3" xfId="15312"/>
    <cellStyle name="Porcentaje 2 4 4 4 4 3 2" xfId="36324"/>
    <cellStyle name="Porcentaje 2 4 4 4 4 4" xfId="25491"/>
    <cellStyle name="Porcentaje 2 4 4 4 5" xfId="5631"/>
    <cellStyle name="Porcentaje 2 4 4 4 5 2" xfId="16464"/>
    <cellStyle name="Porcentaje 2 4 4 4 5 2 2" xfId="37476"/>
    <cellStyle name="Porcentaje 2 4 4 4 5 3" xfId="26643"/>
    <cellStyle name="Porcentaje 2 4 4 4 6" xfId="10230"/>
    <cellStyle name="Porcentaje 2 4 4 4 6 2" xfId="21063"/>
    <cellStyle name="Porcentaje 2 4 4 4 6 2 2" xfId="42075"/>
    <cellStyle name="Porcentaje 2 4 4 4 6 3" xfId="31242"/>
    <cellStyle name="Porcentaje 2 4 4 4 7" xfId="11865"/>
    <cellStyle name="Porcentaje 2 4 4 4 7 2" xfId="32877"/>
    <cellStyle name="Porcentaje 2 4 4 4 8" xfId="22044"/>
    <cellStyle name="Porcentaje 2 4 4 5" xfId="1356"/>
    <cellStyle name="Porcentaje 2 4 4 5 2" xfId="2546"/>
    <cellStyle name="Porcentaje 2 4 4 5 2 2" xfId="7145"/>
    <cellStyle name="Porcentaje 2 4 4 5 2 2 2" xfId="17978"/>
    <cellStyle name="Porcentaje 2 4 4 5 2 2 2 2" xfId="38990"/>
    <cellStyle name="Porcentaje 2 4 4 5 2 2 3" xfId="28157"/>
    <cellStyle name="Porcentaje 2 4 4 5 2 3" xfId="13379"/>
    <cellStyle name="Porcentaje 2 4 4 5 2 3 2" xfId="34391"/>
    <cellStyle name="Porcentaje 2 4 4 5 2 4" xfId="23558"/>
    <cellStyle name="Porcentaje 2 4 4 5 3" xfId="4647"/>
    <cellStyle name="Porcentaje 2 4 4 5 3 2" xfId="9246"/>
    <cellStyle name="Porcentaje 2 4 4 5 3 2 2" xfId="20079"/>
    <cellStyle name="Porcentaje 2 4 4 5 3 2 2 2" xfId="41091"/>
    <cellStyle name="Porcentaje 2 4 4 5 3 2 3" xfId="30258"/>
    <cellStyle name="Porcentaje 2 4 4 5 3 3" xfId="15480"/>
    <cellStyle name="Porcentaje 2 4 4 5 3 3 2" xfId="36492"/>
    <cellStyle name="Porcentaje 2 4 4 5 3 4" xfId="25659"/>
    <cellStyle name="Porcentaje 2 4 4 5 4" xfId="5958"/>
    <cellStyle name="Porcentaje 2 4 4 5 4 2" xfId="16791"/>
    <cellStyle name="Porcentaje 2 4 4 5 4 2 2" xfId="37803"/>
    <cellStyle name="Porcentaje 2 4 4 5 4 3" xfId="26970"/>
    <cellStyle name="Porcentaje 2 4 4 5 5" xfId="12192"/>
    <cellStyle name="Porcentaje 2 4 4 5 5 2" xfId="33204"/>
    <cellStyle name="Porcentaje 2 4 4 5 6" xfId="22371"/>
    <cellStyle name="Porcentaje 2 4 4 6" xfId="1716"/>
    <cellStyle name="Porcentaje 2 4 4 6 2" xfId="6315"/>
    <cellStyle name="Porcentaje 2 4 4 6 2 2" xfId="17148"/>
    <cellStyle name="Porcentaje 2 4 4 6 2 2 2" xfId="38160"/>
    <cellStyle name="Porcentaje 2 4 4 6 2 3" xfId="27327"/>
    <cellStyle name="Porcentaje 2 4 4 6 3" xfId="12549"/>
    <cellStyle name="Porcentaje 2 4 4 6 3 2" xfId="33561"/>
    <cellStyle name="Porcentaje 2 4 4 6 4" xfId="22728"/>
    <cellStyle name="Porcentaje 2 4 4 7" xfId="2841"/>
    <cellStyle name="Porcentaje 2 4 4 7 2" xfId="7440"/>
    <cellStyle name="Porcentaje 2 4 4 7 2 2" xfId="18273"/>
    <cellStyle name="Porcentaje 2 4 4 7 2 2 2" xfId="39285"/>
    <cellStyle name="Porcentaje 2 4 4 7 2 3" xfId="28452"/>
    <cellStyle name="Porcentaje 2 4 4 7 3" xfId="13674"/>
    <cellStyle name="Porcentaje 2 4 4 7 3 2" xfId="34686"/>
    <cellStyle name="Porcentaje 2 4 4 7 4" xfId="23853"/>
    <cellStyle name="Porcentaje 2 4 4 8" xfId="3822"/>
    <cellStyle name="Porcentaje 2 4 4 8 2" xfId="8421"/>
    <cellStyle name="Porcentaje 2 4 4 8 2 2" xfId="19254"/>
    <cellStyle name="Porcentaje 2 4 4 8 2 2 2" xfId="40266"/>
    <cellStyle name="Porcentaje 2 4 4 8 2 3" xfId="29433"/>
    <cellStyle name="Porcentaje 2 4 4 8 3" xfId="14655"/>
    <cellStyle name="Porcentaje 2 4 4 8 3 2" xfId="35667"/>
    <cellStyle name="Porcentaje 2 4 4 8 4" xfId="24834"/>
    <cellStyle name="Porcentaje 2 4 4 9" xfId="4977"/>
    <cellStyle name="Porcentaje 2 4 4 9 2" xfId="15810"/>
    <cellStyle name="Porcentaje 2 4 4 9 2 2" xfId="36822"/>
    <cellStyle name="Porcentaje 2 4 4 9 3" xfId="25989"/>
    <cellStyle name="Porcentaje 2 4 5" xfId="376"/>
    <cellStyle name="Porcentaje 2 4 5 10" xfId="9629"/>
    <cellStyle name="Porcentaje 2 4 5 10 2" xfId="20462"/>
    <cellStyle name="Porcentaje 2 4 5 10 2 2" xfId="41474"/>
    <cellStyle name="Porcentaje 2 4 5 10 3" xfId="30641"/>
    <cellStyle name="Porcentaje 2 4 5 11" xfId="10610"/>
    <cellStyle name="Porcentaje 2 4 5 11 2" xfId="31622"/>
    <cellStyle name="Porcentaje 2 4 5 12" xfId="11264"/>
    <cellStyle name="Porcentaje 2 4 5 12 2" xfId="32276"/>
    <cellStyle name="Porcentaje 2 4 5 13" xfId="21443"/>
    <cellStyle name="Porcentaje 2 4 5 2" xfId="587"/>
    <cellStyle name="Porcentaje 2 4 5 2 10" xfId="10775"/>
    <cellStyle name="Porcentaje 2 4 5 2 10 2" xfId="31787"/>
    <cellStyle name="Porcentaje 2 4 5 2 11" xfId="11429"/>
    <cellStyle name="Porcentaje 2 4 5 2 11 2" xfId="32441"/>
    <cellStyle name="Porcentaje 2 4 5 2 12" xfId="21608"/>
    <cellStyle name="Porcentaje 2 4 5 2 2" xfId="917"/>
    <cellStyle name="Porcentaje 2 4 5 2 2 2" xfId="2266"/>
    <cellStyle name="Porcentaje 2 4 5 2 2 2 2" xfId="6865"/>
    <cellStyle name="Porcentaje 2 4 5 2 2 2 2 2" xfId="17698"/>
    <cellStyle name="Porcentaje 2 4 5 2 2 2 2 2 2" xfId="38710"/>
    <cellStyle name="Porcentaje 2 4 5 2 2 2 2 3" xfId="27877"/>
    <cellStyle name="Porcentaje 2 4 5 2 2 2 3" xfId="13099"/>
    <cellStyle name="Porcentaje 2 4 5 2 2 2 3 2" xfId="34111"/>
    <cellStyle name="Porcentaje 2 4 5 2 2 2 4" xfId="23278"/>
    <cellStyle name="Porcentaje 2 4 5 2 2 3" xfId="3386"/>
    <cellStyle name="Porcentaje 2 4 5 2 2 3 2" xfId="7985"/>
    <cellStyle name="Porcentaje 2 4 5 2 2 3 2 2" xfId="18818"/>
    <cellStyle name="Porcentaje 2 4 5 2 2 3 2 2 2" xfId="39830"/>
    <cellStyle name="Porcentaje 2 4 5 2 2 3 2 3" xfId="28997"/>
    <cellStyle name="Porcentaje 2 4 5 2 2 3 3" xfId="14219"/>
    <cellStyle name="Porcentaje 2 4 5 2 2 3 3 2" xfId="35231"/>
    <cellStyle name="Porcentaje 2 4 5 2 2 3 4" xfId="24398"/>
    <cellStyle name="Porcentaje 2 4 5 2 2 4" xfId="4367"/>
    <cellStyle name="Porcentaje 2 4 5 2 2 4 2" xfId="8966"/>
    <cellStyle name="Porcentaje 2 4 5 2 2 4 2 2" xfId="19799"/>
    <cellStyle name="Porcentaje 2 4 5 2 2 4 2 2 2" xfId="40811"/>
    <cellStyle name="Porcentaje 2 4 5 2 2 4 2 3" xfId="29978"/>
    <cellStyle name="Porcentaje 2 4 5 2 2 4 3" xfId="15200"/>
    <cellStyle name="Porcentaje 2 4 5 2 2 4 3 2" xfId="36212"/>
    <cellStyle name="Porcentaje 2 4 5 2 2 4 4" xfId="25379"/>
    <cellStyle name="Porcentaje 2 4 5 2 2 5" xfId="5522"/>
    <cellStyle name="Porcentaje 2 4 5 2 2 5 2" xfId="16355"/>
    <cellStyle name="Porcentaje 2 4 5 2 2 5 2 2" xfId="37367"/>
    <cellStyle name="Porcentaje 2 4 5 2 2 5 3" xfId="26534"/>
    <cellStyle name="Porcentaje 2 4 5 2 2 6" xfId="10121"/>
    <cellStyle name="Porcentaje 2 4 5 2 2 6 2" xfId="20954"/>
    <cellStyle name="Porcentaje 2 4 5 2 2 6 2 2" xfId="41966"/>
    <cellStyle name="Porcentaje 2 4 5 2 2 6 3" xfId="31133"/>
    <cellStyle name="Porcentaje 2 4 5 2 2 7" xfId="11102"/>
    <cellStyle name="Porcentaje 2 4 5 2 2 7 2" xfId="32114"/>
    <cellStyle name="Porcentaje 2 4 5 2 2 8" xfId="11756"/>
    <cellStyle name="Porcentaje 2 4 5 2 2 8 2" xfId="32768"/>
    <cellStyle name="Porcentaje 2 4 5 2 2 9" xfId="21935"/>
    <cellStyle name="Porcentaje 2 4 5 2 3" xfId="1247"/>
    <cellStyle name="Porcentaje 2 4 5 2 3 2" xfId="2732"/>
    <cellStyle name="Porcentaje 2 4 5 2 3 2 2" xfId="7331"/>
    <cellStyle name="Porcentaje 2 4 5 2 3 2 2 2" xfId="18164"/>
    <cellStyle name="Porcentaje 2 4 5 2 3 2 2 2 2" xfId="39176"/>
    <cellStyle name="Porcentaje 2 4 5 2 3 2 2 3" xfId="28343"/>
    <cellStyle name="Porcentaje 2 4 5 2 3 2 3" xfId="13565"/>
    <cellStyle name="Porcentaje 2 4 5 2 3 2 3 2" xfId="34577"/>
    <cellStyle name="Porcentaje 2 4 5 2 3 2 4" xfId="23744"/>
    <cellStyle name="Porcentaje 2 4 5 2 3 3" xfId="3713"/>
    <cellStyle name="Porcentaje 2 4 5 2 3 3 2" xfId="8312"/>
    <cellStyle name="Porcentaje 2 4 5 2 3 3 2 2" xfId="19145"/>
    <cellStyle name="Porcentaje 2 4 5 2 3 3 2 2 2" xfId="40157"/>
    <cellStyle name="Porcentaje 2 4 5 2 3 3 2 3" xfId="29324"/>
    <cellStyle name="Porcentaje 2 4 5 2 3 3 3" xfId="14546"/>
    <cellStyle name="Porcentaje 2 4 5 2 3 3 3 2" xfId="35558"/>
    <cellStyle name="Porcentaje 2 4 5 2 3 3 4" xfId="24725"/>
    <cellStyle name="Porcentaje 2 4 5 2 3 4" xfId="4868"/>
    <cellStyle name="Porcentaje 2 4 5 2 3 4 2" xfId="9467"/>
    <cellStyle name="Porcentaje 2 4 5 2 3 4 2 2" xfId="20300"/>
    <cellStyle name="Porcentaje 2 4 5 2 3 4 2 2 2" xfId="41312"/>
    <cellStyle name="Porcentaje 2 4 5 2 3 4 2 3" xfId="30479"/>
    <cellStyle name="Porcentaje 2 4 5 2 3 4 3" xfId="15701"/>
    <cellStyle name="Porcentaje 2 4 5 2 3 4 3 2" xfId="36713"/>
    <cellStyle name="Porcentaje 2 4 5 2 3 4 4" xfId="25880"/>
    <cellStyle name="Porcentaje 2 4 5 2 3 5" xfId="5849"/>
    <cellStyle name="Porcentaje 2 4 5 2 3 5 2" xfId="16682"/>
    <cellStyle name="Porcentaje 2 4 5 2 3 5 2 2" xfId="37694"/>
    <cellStyle name="Porcentaje 2 4 5 2 3 5 3" xfId="26861"/>
    <cellStyle name="Porcentaje 2 4 5 2 3 6" xfId="10448"/>
    <cellStyle name="Porcentaje 2 4 5 2 3 6 2" xfId="21281"/>
    <cellStyle name="Porcentaje 2 4 5 2 3 6 2 2" xfId="42293"/>
    <cellStyle name="Porcentaje 2 4 5 2 3 6 3" xfId="31460"/>
    <cellStyle name="Porcentaje 2 4 5 2 3 7" xfId="12083"/>
    <cellStyle name="Porcentaje 2 4 5 2 3 7 2" xfId="33095"/>
    <cellStyle name="Porcentaje 2 4 5 2 3 8" xfId="22262"/>
    <cellStyle name="Porcentaje 2 4 5 2 4" xfId="1577"/>
    <cellStyle name="Porcentaje 2 4 5 2 4 2" xfId="6176"/>
    <cellStyle name="Porcentaje 2 4 5 2 4 2 2" xfId="17009"/>
    <cellStyle name="Porcentaje 2 4 5 2 4 2 2 2" xfId="38021"/>
    <cellStyle name="Porcentaje 2 4 5 2 4 2 3" xfId="27188"/>
    <cellStyle name="Porcentaje 2 4 5 2 4 3" xfId="12410"/>
    <cellStyle name="Porcentaje 2 4 5 2 4 3 2" xfId="33422"/>
    <cellStyle name="Porcentaje 2 4 5 2 4 4" xfId="22589"/>
    <cellStyle name="Porcentaje 2 4 5 2 5" xfId="1939"/>
    <cellStyle name="Porcentaje 2 4 5 2 5 2" xfId="6538"/>
    <cellStyle name="Porcentaje 2 4 5 2 5 2 2" xfId="17371"/>
    <cellStyle name="Porcentaje 2 4 5 2 5 2 2 2" xfId="38383"/>
    <cellStyle name="Porcentaje 2 4 5 2 5 2 3" xfId="27550"/>
    <cellStyle name="Porcentaje 2 4 5 2 5 3" xfId="12772"/>
    <cellStyle name="Porcentaje 2 4 5 2 5 3 2" xfId="33784"/>
    <cellStyle name="Porcentaje 2 4 5 2 5 4" xfId="22951"/>
    <cellStyle name="Porcentaje 2 4 5 2 6" xfId="3059"/>
    <cellStyle name="Porcentaje 2 4 5 2 6 2" xfId="7658"/>
    <cellStyle name="Porcentaje 2 4 5 2 6 2 2" xfId="18491"/>
    <cellStyle name="Porcentaje 2 4 5 2 6 2 2 2" xfId="39503"/>
    <cellStyle name="Porcentaje 2 4 5 2 6 2 3" xfId="28670"/>
    <cellStyle name="Porcentaje 2 4 5 2 6 3" xfId="13892"/>
    <cellStyle name="Porcentaje 2 4 5 2 6 3 2" xfId="34904"/>
    <cellStyle name="Porcentaje 2 4 5 2 6 4" xfId="24071"/>
    <cellStyle name="Porcentaje 2 4 5 2 7" xfId="4040"/>
    <cellStyle name="Porcentaje 2 4 5 2 7 2" xfId="8639"/>
    <cellStyle name="Porcentaje 2 4 5 2 7 2 2" xfId="19472"/>
    <cellStyle name="Porcentaje 2 4 5 2 7 2 2 2" xfId="40484"/>
    <cellStyle name="Porcentaje 2 4 5 2 7 2 3" xfId="29651"/>
    <cellStyle name="Porcentaje 2 4 5 2 7 3" xfId="14873"/>
    <cellStyle name="Porcentaje 2 4 5 2 7 3 2" xfId="35885"/>
    <cellStyle name="Porcentaje 2 4 5 2 7 4" xfId="25052"/>
    <cellStyle name="Porcentaje 2 4 5 2 8" xfId="5195"/>
    <cellStyle name="Porcentaje 2 4 5 2 8 2" xfId="16028"/>
    <cellStyle name="Porcentaje 2 4 5 2 8 2 2" xfId="37040"/>
    <cellStyle name="Porcentaje 2 4 5 2 8 3" xfId="26207"/>
    <cellStyle name="Porcentaje 2 4 5 2 9" xfId="9794"/>
    <cellStyle name="Porcentaje 2 4 5 2 9 2" xfId="20627"/>
    <cellStyle name="Porcentaje 2 4 5 2 9 2 2" xfId="41639"/>
    <cellStyle name="Porcentaje 2 4 5 2 9 3" xfId="30806"/>
    <cellStyle name="Porcentaje 2 4 5 3" xfId="750"/>
    <cellStyle name="Porcentaje 2 4 5 3 2" xfId="2101"/>
    <cellStyle name="Porcentaje 2 4 5 3 2 2" xfId="6700"/>
    <cellStyle name="Porcentaje 2 4 5 3 2 2 2" xfId="17533"/>
    <cellStyle name="Porcentaje 2 4 5 3 2 2 2 2" xfId="38545"/>
    <cellStyle name="Porcentaje 2 4 5 3 2 2 3" xfId="27712"/>
    <cellStyle name="Porcentaje 2 4 5 3 2 3" xfId="12934"/>
    <cellStyle name="Porcentaje 2 4 5 3 2 3 2" xfId="33946"/>
    <cellStyle name="Porcentaje 2 4 5 3 2 4" xfId="23113"/>
    <cellStyle name="Porcentaje 2 4 5 3 3" xfId="3221"/>
    <cellStyle name="Porcentaje 2 4 5 3 3 2" xfId="7820"/>
    <cellStyle name="Porcentaje 2 4 5 3 3 2 2" xfId="18653"/>
    <cellStyle name="Porcentaje 2 4 5 3 3 2 2 2" xfId="39665"/>
    <cellStyle name="Porcentaje 2 4 5 3 3 2 3" xfId="28832"/>
    <cellStyle name="Porcentaje 2 4 5 3 3 3" xfId="14054"/>
    <cellStyle name="Porcentaje 2 4 5 3 3 3 2" xfId="35066"/>
    <cellStyle name="Porcentaje 2 4 5 3 3 4" xfId="24233"/>
    <cellStyle name="Porcentaje 2 4 5 3 4" xfId="4202"/>
    <cellStyle name="Porcentaje 2 4 5 3 4 2" xfId="8801"/>
    <cellStyle name="Porcentaje 2 4 5 3 4 2 2" xfId="19634"/>
    <cellStyle name="Porcentaje 2 4 5 3 4 2 2 2" xfId="40646"/>
    <cellStyle name="Porcentaje 2 4 5 3 4 2 3" xfId="29813"/>
    <cellStyle name="Porcentaje 2 4 5 3 4 3" xfId="15035"/>
    <cellStyle name="Porcentaje 2 4 5 3 4 3 2" xfId="36047"/>
    <cellStyle name="Porcentaje 2 4 5 3 4 4" xfId="25214"/>
    <cellStyle name="Porcentaje 2 4 5 3 5" xfId="5357"/>
    <cellStyle name="Porcentaje 2 4 5 3 5 2" xfId="16190"/>
    <cellStyle name="Porcentaje 2 4 5 3 5 2 2" xfId="37202"/>
    <cellStyle name="Porcentaje 2 4 5 3 5 3" xfId="26369"/>
    <cellStyle name="Porcentaje 2 4 5 3 6" xfId="9956"/>
    <cellStyle name="Porcentaje 2 4 5 3 6 2" xfId="20789"/>
    <cellStyle name="Porcentaje 2 4 5 3 6 2 2" xfId="41801"/>
    <cellStyle name="Porcentaje 2 4 5 3 6 3" xfId="30968"/>
    <cellStyle name="Porcentaje 2 4 5 3 7" xfId="10937"/>
    <cellStyle name="Porcentaje 2 4 5 3 7 2" xfId="31949"/>
    <cellStyle name="Porcentaje 2 4 5 3 8" xfId="11591"/>
    <cellStyle name="Porcentaje 2 4 5 3 8 2" xfId="32603"/>
    <cellStyle name="Porcentaje 2 4 5 3 9" xfId="21770"/>
    <cellStyle name="Porcentaje 2 4 5 4" xfId="1080"/>
    <cellStyle name="Porcentaje 2 4 5 4 2" xfId="2431"/>
    <cellStyle name="Porcentaje 2 4 5 4 2 2" xfId="7030"/>
    <cellStyle name="Porcentaje 2 4 5 4 2 2 2" xfId="17863"/>
    <cellStyle name="Porcentaje 2 4 5 4 2 2 2 2" xfId="38875"/>
    <cellStyle name="Porcentaje 2 4 5 4 2 2 3" xfId="28042"/>
    <cellStyle name="Porcentaje 2 4 5 4 2 3" xfId="13264"/>
    <cellStyle name="Porcentaje 2 4 5 4 2 3 2" xfId="34276"/>
    <cellStyle name="Porcentaje 2 4 5 4 2 4" xfId="23443"/>
    <cellStyle name="Porcentaje 2 4 5 4 3" xfId="3548"/>
    <cellStyle name="Porcentaje 2 4 5 4 3 2" xfId="8147"/>
    <cellStyle name="Porcentaje 2 4 5 4 3 2 2" xfId="18980"/>
    <cellStyle name="Porcentaje 2 4 5 4 3 2 2 2" xfId="39992"/>
    <cellStyle name="Porcentaje 2 4 5 4 3 2 3" xfId="29159"/>
    <cellStyle name="Porcentaje 2 4 5 4 3 3" xfId="14381"/>
    <cellStyle name="Porcentaje 2 4 5 4 3 3 2" xfId="35393"/>
    <cellStyle name="Porcentaje 2 4 5 4 3 4" xfId="24560"/>
    <cellStyle name="Porcentaje 2 4 5 4 4" xfId="4532"/>
    <cellStyle name="Porcentaje 2 4 5 4 4 2" xfId="9131"/>
    <cellStyle name="Porcentaje 2 4 5 4 4 2 2" xfId="19964"/>
    <cellStyle name="Porcentaje 2 4 5 4 4 2 2 2" xfId="40976"/>
    <cellStyle name="Porcentaje 2 4 5 4 4 2 3" xfId="30143"/>
    <cellStyle name="Porcentaje 2 4 5 4 4 3" xfId="15365"/>
    <cellStyle name="Porcentaje 2 4 5 4 4 3 2" xfId="36377"/>
    <cellStyle name="Porcentaje 2 4 5 4 4 4" xfId="25544"/>
    <cellStyle name="Porcentaje 2 4 5 4 5" xfId="5684"/>
    <cellStyle name="Porcentaje 2 4 5 4 5 2" xfId="16517"/>
    <cellStyle name="Porcentaje 2 4 5 4 5 2 2" xfId="37529"/>
    <cellStyle name="Porcentaje 2 4 5 4 5 3" xfId="26696"/>
    <cellStyle name="Porcentaje 2 4 5 4 6" xfId="10283"/>
    <cellStyle name="Porcentaje 2 4 5 4 6 2" xfId="21116"/>
    <cellStyle name="Porcentaje 2 4 5 4 6 2 2" xfId="42128"/>
    <cellStyle name="Porcentaje 2 4 5 4 6 3" xfId="31295"/>
    <cellStyle name="Porcentaje 2 4 5 4 7" xfId="11918"/>
    <cellStyle name="Porcentaje 2 4 5 4 7 2" xfId="32930"/>
    <cellStyle name="Porcentaje 2 4 5 4 8" xfId="22097"/>
    <cellStyle name="Porcentaje 2 4 5 5" xfId="1410"/>
    <cellStyle name="Porcentaje 2 4 5 5 2" xfId="2599"/>
    <cellStyle name="Porcentaje 2 4 5 5 2 2" xfId="7198"/>
    <cellStyle name="Porcentaje 2 4 5 5 2 2 2" xfId="18031"/>
    <cellStyle name="Porcentaje 2 4 5 5 2 2 2 2" xfId="39043"/>
    <cellStyle name="Porcentaje 2 4 5 5 2 2 3" xfId="28210"/>
    <cellStyle name="Porcentaje 2 4 5 5 2 3" xfId="13432"/>
    <cellStyle name="Porcentaje 2 4 5 5 2 3 2" xfId="34444"/>
    <cellStyle name="Porcentaje 2 4 5 5 2 4" xfId="23611"/>
    <cellStyle name="Porcentaje 2 4 5 5 3" xfId="4700"/>
    <cellStyle name="Porcentaje 2 4 5 5 3 2" xfId="9299"/>
    <cellStyle name="Porcentaje 2 4 5 5 3 2 2" xfId="20132"/>
    <cellStyle name="Porcentaje 2 4 5 5 3 2 2 2" xfId="41144"/>
    <cellStyle name="Porcentaje 2 4 5 5 3 2 3" xfId="30311"/>
    <cellStyle name="Porcentaje 2 4 5 5 3 3" xfId="15533"/>
    <cellStyle name="Porcentaje 2 4 5 5 3 3 2" xfId="36545"/>
    <cellStyle name="Porcentaje 2 4 5 5 3 4" xfId="25712"/>
    <cellStyle name="Porcentaje 2 4 5 5 4" xfId="6011"/>
    <cellStyle name="Porcentaje 2 4 5 5 4 2" xfId="16844"/>
    <cellStyle name="Porcentaje 2 4 5 5 4 2 2" xfId="37856"/>
    <cellStyle name="Porcentaje 2 4 5 5 4 3" xfId="27023"/>
    <cellStyle name="Porcentaje 2 4 5 5 5" xfId="12245"/>
    <cellStyle name="Porcentaje 2 4 5 5 5 2" xfId="33257"/>
    <cellStyle name="Porcentaje 2 4 5 5 6" xfId="22424"/>
    <cellStyle name="Porcentaje 2 4 5 6" xfId="1769"/>
    <cellStyle name="Porcentaje 2 4 5 6 2" xfId="6368"/>
    <cellStyle name="Porcentaje 2 4 5 6 2 2" xfId="17201"/>
    <cellStyle name="Porcentaje 2 4 5 6 2 2 2" xfId="38213"/>
    <cellStyle name="Porcentaje 2 4 5 6 2 3" xfId="27380"/>
    <cellStyle name="Porcentaje 2 4 5 6 3" xfId="12602"/>
    <cellStyle name="Porcentaje 2 4 5 6 3 2" xfId="33614"/>
    <cellStyle name="Porcentaje 2 4 5 6 4" xfId="22781"/>
    <cellStyle name="Porcentaje 2 4 5 7" xfId="2894"/>
    <cellStyle name="Porcentaje 2 4 5 7 2" xfId="7493"/>
    <cellStyle name="Porcentaje 2 4 5 7 2 2" xfId="18326"/>
    <cellStyle name="Porcentaje 2 4 5 7 2 2 2" xfId="39338"/>
    <cellStyle name="Porcentaje 2 4 5 7 2 3" xfId="28505"/>
    <cellStyle name="Porcentaje 2 4 5 7 3" xfId="13727"/>
    <cellStyle name="Porcentaje 2 4 5 7 3 2" xfId="34739"/>
    <cellStyle name="Porcentaje 2 4 5 7 4" xfId="23906"/>
    <cellStyle name="Porcentaje 2 4 5 8" xfId="3875"/>
    <cellStyle name="Porcentaje 2 4 5 8 2" xfId="8474"/>
    <cellStyle name="Porcentaje 2 4 5 8 2 2" xfId="19307"/>
    <cellStyle name="Porcentaje 2 4 5 8 2 2 2" xfId="40319"/>
    <cellStyle name="Porcentaje 2 4 5 8 2 3" xfId="29486"/>
    <cellStyle name="Porcentaje 2 4 5 8 3" xfId="14708"/>
    <cellStyle name="Porcentaje 2 4 5 8 3 2" xfId="35720"/>
    <cellStyle name="Porcentaje 2 4 5 8 4" xfId="24887"/>
    <cellStyle name="Porcentaje 2 4 5 9" xfId="5030"/>
    <cellStyle name="Porcentaje 2 4 5 9 2" xfId="15863"/>
    <cellStyle name="Porcentaje 2 4 5 9 2 2" xfId="36875"/>
    <cellStyle name="Porcentaje 2 4 5 9 3" xfId="26042"/>
    <cellStyle name="Porcentaje 2 4 6" xfId="476"/>
    <cellStyle name="Porcentaje 2 4 6 10" xfId="10666"/>
    <cellStyle name="Porcentaje 2 4 6 10 2" xfId="31678"/>
    <cellStyle name="Porcentaje 2 4 6 11" xfId="11320"/>
    <cellStyle name="Porcentaje 2 4 6 11 2" xfId="32332"/>
    <cellStyle name="Porcentaje 2 4 6 12" xfId="21499"/>
    <cellStyle name="Porcentaje 2 4 6 2" xfId="806"/>
    <cellStyle name="Porcentaje 2 4 6 2 2" xfId="2157"/>
    <cellStyle name="Porcentaje 2 4 6 2 2 2" xfId="6756"/>
    <cellStyle name="Porcentaje 2 4 6 2 2 2 2" xfId="17589"/>
    <cellStyle name="Porcentaje 2 4 6 2 2 2 2 2" xfId="38601"/>
    <cellStyle name="Porcentaje 2 4 6 2 2 2 3" xfId="27768"/>
    <cellStyle name="Porcentaje 2 4 6 2 2 3" xfId="12990"/>
    <cellStyle name="Porcentaje 2 4 6 2 2 3 2" xfId="34002"/>
    <cellStyle name="Porcentaje 2 4 6 2 2 4" xfId="23169"/>
    <cellStyle name="Porcentaje 2 4 6 2 3" xfId="3277"/>
    <cellStyle name="Porcentaje 2 4 6 2 3 2" xfId="7876"/>
    <cellStyle name="Porcentaje 2 4 6 2 3 2 2" xfId="18709"/>
    <cellStyle name="Porcentaje 2 4 6 2 3 2 2 2" xfId="39721"/>
    <cellStyle name="Porcentaje 2 4 6 2 3 2 3" xfId="28888"/>
    <cellStyle name="Porcentaje 2 4 6 2 3 3" xfId="14110"/>
    <cellStyle name="Porcentaje 2 4 6 2 3 3 2" xfId="35122"/>
    <cellStyle name="Porcentaje 2 4 6 2 3 4" xfId="24289"/>
    <cellStyle name="Porcentaje 2 4 6 2 4" xfId="4258"/>
    <cellStyle name="Porcentaje 2 4 6 2 4 2" xfId="8857"/>
    <cellStyle name="Porcentaje 2 4 6 2 4 2 2" xfId="19690"/>
    <cellStyle name="Porcentaje 2 4 6 2 4 2 2 2" xfId="40702"/>
    <cellStyle name="Porcentaje 2 4 6 2 4 2 3" xfId="29869"/>
    <cellStyle name="Porcentaje 2 4 6 2 4 3" xfId="15091"/>
    <cellStyle name="Porcentaje 2 4 6 2 4 3 2" xfId="36103"/>
    <cellStyle name="Porcentaje 2 4 6 2 4 4" xfId="25270"/>
    <cellStyle name="Porcentaje 2 4 6 2 5" xfId="5413"/>
    <cellStyle name="Porcentaje 2 4 6 2 5 2" xfId="16246"/>
    <cellStyle name="Porcentaje 2 4 6 2 5 2 2" xfId="37258"/>
    <cellStyle name="Porcentaje 2 4 6 2 5 3" xfId="26425"/>
    <cellStyle name="Porcentaje 2 4 6 2 6" xfId="10012"/>
    <cellStyle name="Porcentaje 2 4 6 2 6 2" xfId="20845"/>
    <cellStyle name="Porcentaje 2 4 6 2 6 2 2" xfId="41857"/>
    <cellStyle name="Porcentaje 2 4 6 2 6 3" xfId="31024"/>
    <cellStyle name="Porcentaje 2 4 6 2 7" xfId="10993"/>
    <cellStyle name="Porcentaje 2 4 6 2 7 2" xfId="32005"/>
    <cellStyle name="Porcentaje 2 4 6 2 8" xfId="11647"/>
    <cellStyle name="Porcentaje 2 4 6 2 8 2" xfId="32659"/>
    <cellStyle name="Porcentaje 2 4 6 2 9" xfId="21826"/>
    <cellStyle name="Porcentaje 2 4 6 3" xfId="1136"/>
    <cellStyle name="Porcentaje 2 4 6 3 2" xfId="1638"/>
    <cellStyle name="Porcentaje 2 4 6 3 2 2" xfId="6237"/>
    <cellStyle name="Porcentaje 2 4 6 3 2 2 2" xfId="17070"/>
    <cellStyle name="Porcentaje 2 4 6 3 2 2 2 2" xfId="38082"/>
    <cellStyle name="Porcentaje 2 4 6 3 2 2 3" xfId="27249"/>
    <cellStyle name="Porcentaje 2 4 6 3 2 3" xfId="12471"/>
    <cellStyle name="Porcentaje 2 4 6 3 2 3 2" xfId="33483"/>
    <cellStyle name="Porcentaje 2 4 6 3 2 4" xfId="22650"/>
    <cellStyle name="Porcentaje 2 4 6 3 3" xfId="3604"/>
    <cellStyle name="Porcentaje 2 4 6 3 3 2" xfId="8203"/>
    <cellStyle name="Porcentaje 2 4 6 3 3 2 2" xfId="19036"/>
    <cellStyle name="Porcentaje 2 4 6 3 3 2 2 2" xfId="40048"/>
    <cellStyle name="Porcentaje 2 4 6 3 3 2 3" xfId="29215"/>
    <cellStyle name="Porcentaje 2 4 6 3 3 3" xfId="14437"/>
    <cellStyle name="Porcentaje 2 4 6 3 3 3 2" xfId="35449"/>
    <cellStyle name="Porcentaje 2 4 6 3 3 4" xfId="24616"/>
    <cellStyle name="Porcentaje 2 4 6 3 4" xfId="4759"/>
    <cellStyle name="Porcentaje 2 4 6 3 4 2" xfId="9358"/>
    <cellStyle name="Porcentaje 2 4 6 3 4 2 2" xfId="20191"/>
    <cellStyle name="Porcentaje 2 4 6 3 4 2 2 2" xfId="41203"/>
    <cellStyle name="Porcentaje 2 4 6 3 4 2 3" xfId="30370"/>
    <cellStyle name="Porcentaje 2 4 6 3 4 3" xfId="15592"/>
    <cellStyle name="Porcentaje 2 4 6 3 4 3 2" xfId="36604"/>
    <cellStyle name="Porcentaje 2 4 6 3 4 4" xfId="25771"/>
    <cellStyle name="Porcentaje 2 4 6 3 5" xfId="5740"/>
    <cellStyle name="Porcentaje 2 4 6 3 5 2" xfId="16573"/>
    <cellStyle name="Porcentaje 2 4 6 3 5 2 2" xfId="37585"/>
    <cellStyle name="Porcentaje 2 4 6 3 5 3" xfId="26752"/>
    <cellStyle name="Porcentaje 2 4 6 3 6" xfId="10339"/>
    <cellStyle name="Porcentaje 2 4 6 3 6 2" xfId="21172"/>
    <cellStyle name="Porcentaje 2 4 6 3 6 2 2" xfId="42184"/>
    <cellStyle name="Porcentaje 2 4 6 3 6 3" xfId="31351"/>
    <cellStyle name="Porcentaje 2 4 6 3 7" xfId="11974"/>
    <cellStyle name="Porcentaje 2 4 6 3 7 2" xfId="32986"/>
    <cellStyle name="Porcentaje 2 4 6 3 8" xfId="22153"/>
    <cellStyle name="Porcentaje 2 4 6 4" xfId="1466"/>
    <cellStyle name="Porcentaje 2 4 6 4 2" xfId="6067"/>
    <cellStyle name="Porcentaje 2 4 6 4 2 2" xfId="16900"/>
    <cellStyle name="Porcentaje 2 4 6 4 2 2 2" xfId="37912"/>
    <cellStyle name="Porcentaje 2 4 6 4 2 3" xfId="27079"/>
    <cellStyle name="Porcentaje 2 4 6 4 3" xfId="12301"/>
    <cellStyle name="Porcentaje 2 4 6 4 3 2" xfId="33313"/>
    <cellStyle name="Porcentaje 2 4 6 4 4" xfId="22480"/>
    <cellStyle name="Porcentaje 2 4 6 5" xfId="1830"/>
    <cellStyle name="Porcentaje 2 4 6 5 2" xfId="6429"/>
    <cellStyle name="Porcentaje 2 4 6 5 2 2" xfId="17262"/>
    <cellStyle name="Porcentaje 2 4 6 5 2 2 2" xfId="38274"/>
    <cellStyle name="Porcentaje 2 4 6 5 2 3" xfId="27441"/>
    <cellStyle name="Porcentaje 2 4 6 5 3" xfId="12663"/>
    <cellStyle name="Porcentaje 2 4 6 5 3 2" xfId="33675"/>
    <cellStyle name="Porcentaje 2 4 6 5 4" xfId="22842"/>
    <cellStyle name="Porcentaje 2 4 6 6" xfId="2950"/>
    <cellStyle name="Porcentaje 2 4 6 6 2" xfId="7549"/>
    <cellStyle name="Porcentaje 2 4 6 6 2 2" xfId="18382"/>
    <cellStyle name="Porcentaje 2 4 6 6 2 2 2" xfId="39394"/>
    <cellStyle name="Porcentaje 2 4 6 6 2 3" xfId="28561"/>
    <cellStyle name="Porcentaje 2 4 6 6 3" xfId="13783"/>
    <cellStyle name="Porcentaje 2 4 6 6 3 2" xfId="34795"/>
    <cellStyle name="Porcentaje 2 4 6 6 4" xfId="23962"/>
    <cellStyle name="Porcentaje 2 4 6 7" xfId="3931"/>
    <cellStyle name="Porcentaje 2 4 6 7 2" xfId="8530"/>
    <cellStyle name="Porcentaje 2 4 6 7 2 2" xfId="19363"/>
    <cellStyle name="Porcentaje 2 4 6 7 2 2 2" xfId="40375"/>
    <cellStyle name="Porcentaje 2 4 6 7 2 3" xfId="29542"/>
    <cellStyle name="Porcentaje 2 4 6 7 3" xfId="14764"/>
    <cellStyle name="Porcentaje 2 4 6 7 3 2" xfId="35776"/>
    <cellStyle name="Porcentaje 2 4 6 7 4" xfId="24943"/>
    <cellStyle name="Porcentaje 2 4 6 8" xfId="5086"/>
    <cellStyle name="Porcentaje 2 4 6 8 2" xfId="15919"/>
    <cellStyle name="Porcentaje 2 4 6 8 2 2" xfId="36931"/>
    <cellStyle name="Porcentaje 2 4 6 8 3" xfId="26098"/>
    <cellStyle name="Porcentaje 2 4 6 9" xfId="9685"/>
    <cellStyle name="Porcentaje 2 4 6 9 2" xfId="20518"/>
    <cellStyle name="Porcentaje 2 4 6 9 2 2" xfId="41530"/>
    <cellStyle name="Porcentaje 2 4 6 9 3" xfId="30697"/>
    <cellStyle name="Porcentaje 2 4 7" xfId="640"/>
    <cellStyle name="Porcentaje 2 4 7 2" xfId="1992"/>
    <cellStyle name="Porcentaje 2 4 7 2 2" xfId="6591"/>
    <cellStyle name="Porcentaje 2 4 7 2 2 2" xfId="17424"/>
    <cellStyle name="Porcentaje 2 4 7 2 2 2 2" xfId="38436"/>
    <cellStyle name="Porcentaje 2 4 7 2 2 3" xfId="27603"/>
    <cellStyle name="Porcentaje 2 4 7 2 3" xfId="12825"/>
    <cellStyle name="Porcentaje 2 4 7 2 3 2" xfId="33837"/>
    <cellStyle name="Porcentaje 2 4 7 2 4" xfId="23004"/>
    <cellStyle name="Porcentaje 2 4 7 3" xfId="3112"/>
    <cellStyle name="Porcentaje 2 4 7 3 2" xfId="7711"/>
    <cellStyle name="Porcentaje 2 4 7 3 2 2" xfId="18544"/>
    <cellStyle name="Porcentaje 2 4 7 3 2 2 2" xfId="39556"/>
    <cellStyle name="Porcentaje 2 4 7 3 2 3" xfId="28723"/>
    <cellStyle name="Porcentaje 2 4 7 3 3" xfId="13945"/>
    <cellStyle name="Porcentaje 2 4 7 3 3 2" xfId="34957"/>
    <cellStyle name="Porcentaje 2 4 7 3 4" xfId="24124"/>
    <cellStyle name="Porcentaje 2 4 7 4" xfId="4093"/>
    <cellStyle name="Porcentaje 2 4 7 4 2" xfId="8692"/>
    <cellStyle name="Porcentaje 2 4 7 4 2 2" xfId="19525"/>
    <cellStyle name="Porcentaje 2 4 7 4 2 2 2" xfId="40537"/>
    <cellStyle name="Porcentaje 2 4 7 4 2 3" xfId="29704"/>
    <cellStyle name="Porcentaje 2 4 7 4 3" xfId="14926"/>
    <cellStyle name="Porcentaje 2 4 7 4 3 2" xfId="35938"/>
    <cellStyle name="Porcentaje 2 4 7 4 4" xfId="25105"/>
    <cellStyle name="Porcentaje 2 4 7 5" xfId="5248"/>
    <cellStyle name="Porcentaje 2 4 7 5 2" xfId="16081"/>
    <cellStyle name="Porcentaje 2 4 7 5 2 2" xfId="37093"/>
    <cellStyle name="Porcentaje 2 4 7 5 3" xfId="26260"/>
    <cellStyle name="Porcentaje 2 4 7 6" xfId="9847"/>
    <cellStyle name="Porcentaje 2 4 7 6 2" xfId="20680"/>
    <cellStyle name="Porcentaje 2 4 7 6 2 2" xfId="41692"/>
    <cellStyle name="Porcentaje 2 4 7 6 3" xfId="30859"/>
    <cellStyle name="Porcentaje 2 4 7 7" xfId="10828"/>
    <cellStyle name="Porcentaje 2 4 7 7 2" xfId="31840"/>
    <cellStyle name="Porcentaje 2 4 7 8" xfId="11482"/>
    <cellStyle name="Porcentaje 2 4 7 8 2" xfId="32494"/>
    <cellStyle name="Porcentaje 2 4 7 9" xfId="21661"/>
    <cellStyle name="Porcentaje 2 4 8" xfId="970"/>
    <cellStyle name="Porcentaje 2 4 8 2" xfId="2322"/>
    <cellStyle name="Porcentaje 2 4 8 2 2" xfId="6921"/>
    <cellStyle name="Porcentaje 2 4 8 2 2 2" xfId="17754"/>
    <cellStyle name="Porcentaje 2 4 8 2 2 2 2" xfId="38766"/>
    <cellStyle name="Porcentaje 2 4 8 2 2 3" xfId="27933"/>
    <cellStyle name="Porcentaje 2 4 8 2 3" xfId="13155"/>
    <cellStyle name="Porcentaje 2 4 8 2 3 2" xfId="34167"/>
    <cellStyle name="Porcentaje 2 4 8 2 4" xfId="23334"/>
    <cellStyle name="Porcentaje 2 4 8 3" xfId="3439"/>
    <cellStyle name="Porcentaje 2 4 8 3 2" xfId="8038"/>
    <cellStyle name="Porcentaje 2 4 8 3 2 2" xfId="18871"/>
    <cellStyle name="Porcentaje 2 4 8 3 2 2 2" xfId="39883"/>
    <cellStyle name="Porcentaje 2 4 8 3 2 3" xfId="29050"/>
    <cellStyle name="Porcentaje 2 4 8 3 3" xfId="14272"/>
    <cellStyle name="Porcentaje 2 4 8 3 3 2" xfId="35284"/>
    <cellStyle name="Porcentaje 2 4 8 3 4" xfId="24451"/>
    <cellStyle name="Porcentaje 2 4 8 4" xfId="4423"/>
    <cellStyle name="Porcentaje 2 4 8 4 2" xfId="9022"/>
    <cellStyle name="Porcentaje 2 4 8 4 2 2" xfId="19855"/>
    <cellStyle name="Porcentaje 2 4 8 4 2 2 2" xfId="40867"/>
    <cellStyle name="Porcentaje 2 4 8 4 2 3" xfId="30034"/>
    <cellStyle name="Porcentaje 2 4 8 4 3" xfId="15256"/>
    <cellStyle name="Porcentaje 2 4 8 4 3 2" xfId="36268"/>
    <cellStyle name="Porcentaje 2 4 8 4 4" xfId="25435"/>
    <cellStyle name="Porcentaje 2 4 8 5" xfId="5575"/>
    <cellStyle name="Porcentaje 2 4 8 5 2" xfId="16408"/>
    <cellStyle name="Porcentaje 2 4 8 5 2 2" xfId="37420"/>
    <cellStyle name="Porcentaje 2 4 8 5 3" xfId="26587"/>
    <cellStyle name="Porcentaje 2 4 8 6" xfId="10174"/>
    <cellStyle name="Porcentaje 2 4 8 6 2" xfId="21007"/>
    <cellStyle name="Porcentaje 2 4 8 6 2 2" xfId="42019"/>
    <cellStyle name="Porcentaje 2 4 8 6 3" xfId="31186"/>
    <cellStyle name="Porcentaje 2 4 8 7" xfId="11809"/>
    <cellStyle name="Porcentaje 2 4 8 7 2" xfId="32821"/>
    <cellStyle name="Porcentaje 2 4 8 8" xfId="21988"/>
    <cellStyle name="Porcentaje 2 4 9" xfId="1300"/>
    <cellStyle name="Porcentaje 2 4 9 2" xfId="2490"/>
    <cellStyle name="Porcentaje 2 4 9 2 2" xfId="7089"/>
    <cellStyle name="Porcentaje 2 4 9 2 2 2" xfId="17922"/>
    <cellStyle name="Porcentaje 2 4 9 2 2 2 2" xfId="38934"/>
    <cellStyle name="Porcentaje 2 4 9 2 2 3" xfId="28101"/>
    <cellStyle name="Porcentaje 2 4 9 2 3" xfId="13323"/>
    <cellStyle name="Porcentaje 2 4 9 2 3 2" xfId="34335"/>
    <cellStyle name="Porcentaje 2 4 9 2 4" xfId="23502"/>
    <cellStyle name="Porcentaje 2 4 9 3" xfId="4591"/>
    <cellStyle name="Porcentaje 2 4 9 3 2" xfId="9190"/>
    <cellStyle name="Porcentaje 2 4 9 3 2 2" xfId="20023"/>
    <cellStyle name="Porcentaje 2 4 9 3 2 2 2" xfId="41035"/>
    <cellStyle name="Porcentaje 2 4 9 3 2 3" xfId="30202"/>
    <cellStyle name="Porcentaje 2 4 9 3 3" xfId="15424"/>
    <cellStyle name="Porcentaje 2 4 9 3 3 2" xfId="36436"/>
    <cellStyle name="Porcentaje 2 4 9 3 4" xfId="25603"/>
    <cellStyle name="Porcentaje 2 4 9 4" xfId="5902"/>
    <cellStyle name="Porcentaje 2 4 9 4 2" xfId="16735"/>
    <cellStyle name="Porcentaje 2 4 9 4 2 2" xfId="37747"/>
    <cellStyle name="Porcentaje 2 4 9 4 3" xfId="26914"/>
    <cellStyle name="Porcentaje 2 4 9 5" xfId="12136"/>
    <cellStyle name="Porcentaje 2 4 9 5 2" xfId="33148"/>
    <cellStyle name="Porcentaje 2 4 9 6" xfId="22315"/>
    <cellStyle name="Porcentaje 2 5" xfId="269"/>
    <cellStyle name="Porcentaje 2 5 10" xfId="3769"/>
    <cellStyle name="Porcentaje 2 5 10 2" xfId="8368"/>
    <cellStyle name="Porcentaje 2 5 10 2 2" xfId="19201"/>
    <cellStyle name="Porcentaje 2 5 10 2 2 2" xfId="40213"/>
    <cellStyle name="Porcentaje 2 5 10 2 3" xfId="29380"/>
    <cellStyle name="Porcentaje 2 5 10 3" xfId="14602"/>
    <cellStyle name="Porcentaje 2 5 10 3 2" xfId="35614"/>
    <cellStyle name="Porcentaje 2 5 10 4" xfId="24781"/>
    <cellStyle name="Porcentaje 2 5 11" xfId="4924"/>
    <cellStyle name="Porcentaje 2 5 11 2" xfId="15757"/>
    <cellStyle name="Porcentaje 2 5 11 2 2" xfId="36769"/>
    <cellStyle name="Porcentaje 2 5 11 3" xfId="25936"/>
    <cellStyle name="Porcentaje 2 5 12" xfId="9523"/>
    <cellStyle name="Porcentaje 2 5 12 2" xfId="20356"/>
    <cellStyle name="Porcentaje 2 5 12 2 2" xfId="41368"/>
    <cellStyle name="Porcentaje 2 5 12 3" xfId="30535"/>
    <cellStyle name="Porcentaje 2 5 13" xfId="10504"/>
    <cellStyle name="Porcentaje 2 5 13 2" xfId="31516"/>
    <cellStyle name="Porcentaje 2 5 14" xfId="11158"/>
    <cellStyle name="Porcentaje 2 5 14 2" xfId="32170"/>
    <cellStyle name="Porcentaje 2 5 15" xfId="21337"/>
    <cellStyle name="Porcentaje 2 5 2" xfId="325"/>
    <cellStyle name="Porcentaje 2 5 2 10" xfId="9579"/>
    <cellStyle name="Porcentaje 2 5 2 10 2" xfId="20412"/>
    <cellStyle name="Porcentaje 2 5 2 10 2 2" xfId="41424"/>
    <cellStyle name="Porcentaje 2 5 2 10 3" xfId="30591"/>
    <cellStyle name="Porcentaje 2 5 2 11" xfId="10560"/>
    <cellStyle name="Porcentaje 2 5 2 11 2" xfId="31572"/>
    <cellStyle name="Porcentaje 2 5 2 12" xfId="11214"/>
    <cellStyle name="Porcentaje 2 5 2 12 2" xfId="32226"/>
    <cellStyle name="Porcentaje 2 5 2 13" xfId="21393"/>
    <cellStyle name="Porcentaje 2 5 2 2" xfId="535"/>
    <cellStyle name="Porcentaje 2 5 2 2 10" xfId="10725"/>
    <cellStyle name="Porcentaje 2 5 2 2 10 2" xfId="31737"/>
    <cellStyle name="Porcentaje 2 5 2 2 11" xfId="11379"/>
    <cellStyle name="Porcentaje 2 5 2 2 11 2" xfId="32391"/>
    <cellStyle name="Porcentaje 2 5 2 2 12" xfId="21558"/>
    <cellStyle name="Porcentaje 2 5 2 2 2" xfId="865"/>
    <cellStyle name="Porcentaje 2 5 2 2 2 2" xfId="2216"/>
    <cellStyle name="Porcentaje 2 5 2 2 2 2 2" xfId="6815"/>
    <cellStyle name="Porcentaje 2 5 2 2 2 2 2 2" xfId="17648"/>
    <cellStyle name="Porcentaje 2 5 2 2 2 2 2 2 2" xfId="38660"/>
    <cellStyle name="Porcentaje 2 5 2 2 2 2 2 3" xfId="27827"/>
    <cellStyle name="Porcentaje 2 5 2 2 2 2 3" xfId="13049"/>
    <cellStyle name="Porcentaje 2 5 2 2 2 2 3 2" xfId="34061"/>
    <cellStyle name="Porcentaje 2 5 2 2 2 2 4" xfId="23228"/>
    <cellStyle name="Porcentaje 2 5 2 2 2 3" xfId="3336"/>
    <cellStyle name="Porcentaje 2 5 2 2 2 3 2" xfId="7935"/>
    <cellStyle name="Porcentaje 2 5 2 2 2 3 2 2" xfId="18768"/>
    <cellStyle name="Porcentaje 2 5 2 2 2 3 2 2 2" xfId="39780"/>
    <cellStyle name="Porcentaje 2 5 2 2 2 3 2 3" xfId="28947"/>
    <cellStyle name="Porcentaje 2 5 2 2 2 3 3" xfId="14169"/>
    <cellStyle name="Porcentaje 2 5 2 2 2 3 3 2" xfId="35181"/>
    <cellStyle name="Porcentaje 2 5 2 2 2 3 4" xfId="24348"/>
    <cellStyle name="Porcentaje 2 5 2 2 2 4" xfId="4317"/>
    <cellStyle name="Porcentaje 2 5 2 2 2 4 2" xfId="8916"/>
    <cellStyle name="Porcentaje 2 5 2 2 2 4 2 2" xfId="19749"/>
    <cellStyle name="Porcentaje 2 5 2 2 2 4 2 2 2" xfId="40761"/>
    <cellStyle name="Porcentaje 2 5 2 2 2 4 2 3" xfId="29928"/>
    <cellStyle name="Porcentaje 2 5 2 2 2 4 3" xfId="15150"/>
    <cellStyle name="Porcentaje 2 5 2 2 2 4 3 2" xfId="36162"/>
    <cellStyle name="Porcentaje 2 5 2 2 2 4 4" xfId="25329"/>
    <cellStyle name="Porcentaje 2 5 2 2 2 5" xfId="5472"/>
    <cellStyle name="Porcentaje 2 5 2 2 2 5 2" xfId="16305"/>
    <cellStyle name="Porcentaje 2 5 2 2 2 5 2 2" xfId="37317"/>
    <cellStyle name="Porcentaje 2 5 2 2 2 5 3" xfId="26484"/>
    <cellStyle name="Porcentaje 2 5 2 2 2 6" xfId="10071"/>
    <cellStyle name="Porcentaje 2 5 2 2 2 6 2" xfId="20904"/>
    <cellStyle name="Porcentaje 2 5 2 2 2 6 2 2" xfId="41916"/>
    <cellStyle name="Porcentaje 2 5 2 2 2 6 3" xfId="31083"/>
    <cellStyle name="Porcentaje 2 5 2 2 2 7" xfId="11052"/>
    <cellStyle name="Porcentaje 2 5 2 2 2 7 2" xfId="32064"/>
    <cellStyle name="Porcentaje 2 5 2 2 2 8" xfId="11706"/>
    <cellStyle name="Porcentaje 2 5 2 2 2 8 2" xfId="32718"/>
    <cellStyle name="Porcentaje 2 5 2 2 2 9" xfId="21885"/>
    <cellStyle name="Porcentaje 2 5 2 2 3" xfId="1195"/>
    <cellStyle name="Porcentaje 2 5 2 2 3 2" xfId="2682"/>
    <cellStyle name="Porcentaje 2 5 2 2 3 2 2" xfId="7281"/>
    <cellStyle name="Porcentaje 2 5 2 2 3 2 2 2" xfId="18114"/>
    <cellStyle name="Porcentaje 2 5 2 2 3 2 2 2 2" xfId="39126"/>
    <cellStyle name="Porcentaje 2 5 2 2 3 2 2 3" xfId="28293"/>
    <cellStyle name="Porcentaje 2 5 2 2 3 2 3" xfId="13515"/>
    <cellStyle name="Porcentaje 2 5 2 2 3 2 3 2" xfId="34527"/>
    <cellStyle name="Porcentaje 2 5 2 2 3 2 4" xfId="23694"/>
    <cellStyle name="Porcentaje 2 5 2 2 3 3" xfId="3663"/>
    <cellStyle name="Porcentaje 2 5 2 2 3 3 2" xfId="8262"/>
    <cellStyle name="Porcentaje 2 5 2 2 3 3 2 2" xfId="19095"/>
    <cellStyle name="Porcentaje 2 5 2 2 3 3 2 2 2" xfId="40107"/>
    <cellStyle name="Porcentaje 2 5 2 2 3 3 2 3" xfId="29274"/>
    <cellStyle name="Porcentaje 2 5 2 2 3 3 3" xfId="14496"/>
    <cellStyle name="Porcentaje 2 5 2 2 3 3 3 2" xfId="35508"/>
    <cellStyle name="Porcentaje 2 5 2 2 3 3 4" xfId="24675"/>
    <cellStyle name="Porcentaje 2 5 2 2 3 4" xfId="4818"/>
    <cellStyle name="Porcentaje 2 5 2 2 3 4 2" xfId="9417"/>
    <cellStyle name="Porcentaje 2 5 2 2 3 4 2 2" xfId="20250"/>
    <cellStyle name="Porcentaje 2 5 2 2 3 4 2 2 2" xfId="41262"/>
    <cellStyle name="Porcentaje 2 5 2 2 3 4 2 3" xfId="30429"/>
    <cellStyle name="Porcentaje 2 5 2 2 3 4 3" xfId="15651"/>
    <cellStyle name="Porcentaje 2 5 2 2 3 4 3 2" xfId="36663"/>
    <cellStyle name="Porcentaje 2 5 2 2 3 4 4" xfId="25830"/>
    <cellStyle name="Porcentaje 2 5 2 2 3 5" xfId="5799"/>
    <cellStyle name="Porcentaje 2 5 2 2 3 5 2" xfId="16632"/>
    <cellStyle name="Porcentaje 2 5 2 2 3 5 2 2" xfId="37644"/>
    <cellStyle name="Porcentaje 2 5 2 2 3 5 3" xfId="26811"/>
    <cellStyle name="Porcentaje 2 5 2 2 3 6" xfId="10398"/>
    <cellStyle name="Porcentaje 2 5 2 2 3 6 2" xfId="21231"/>
    <cellStyle name="Porcentaje 2 5 2 2 3 6 2 2" xfId="42243"/>
    <cellStyle name="Porcentaje 2 5 2 2 3 6 3" xfId="31410"/>
    <cellStyle name="Porcentaje 2 5 2 2 3 7" xfId="12033"/>
    <cellStyle name="Porcentaje 2 5 2 2 3 7 2" xfId="33045"/>
    <cellStyle name="Porcentaje 2 5 2 2 3 8" xfId="22212"/>
    <cellStyle name="Porcentaje 2 5 2 2 4" xfId="1525"/>
    <cellStyle name="Porcentaje 2 5 2 2 4 2" xfId="6126"/>
    <cellStyle name="Porcentaje 2 5 2 2 4 2 2" xfId="16959"/>
    <cellStyle name="Porcentaje 2 5 2 2 4 2 2 2" xfId="37971"/>
    <cellStyle name="Porcentaje 2 5 2 2 4 2 3" xfId="27138"/>
    <cellStyle name="Porcentaje 2 5 2 2 4 3" xfId="12360"/>
    <cellStyle name="Porcentaje 2 5 2 2 4 3 2" xfId="33372"/>
    <cellStyle name="Porcentaje 2 5 2 2 4 4" xfId="22539"/>
    <cellStyle name="Porcentaje 2 5 2 2 5" xfId="1889"/>
    <cellStyle name="Porcentaje 2 5 2 2 5 2" xfId="6488"/>
    <cellStyle name="Porcentaje 2 5 2 2 5 2 2" xfId="17321"/>
    <cellStyle name="Porcentaje 2 5 2 2 5 2 2 2" xfId="38333"/>
    <cellStyle name="Porcentaje 2 5 2 2 5 2 3" xfId="27500"/>
    <cellStyle name="Porcentaje 2 5 2 2 5 3" xfId="12722"/>
    <cellStyle name="Porcentaje 2 5 2 2 5 3 2" xfId="33734"/>
    <cellStyle name="Porcentaje 2 5 2 2 5 4" xfId="22901"/>
    <cellStyle name="Porcentaje 2 5 2 2 6" xfId="3009"/>
    <cellStyle name="Porcentaje 2 5 2 2 6 2" xfId="7608"/>
    <cellStyle name="Porcentaje 2 5 2 2 6 2 2" xfId="18441"/>
    <cellStyle name="Porcentaje 2 5 2 2 6 2 2 2" xfId="39453"/>
    <cellStyle name="Porcentaje 2 5 2 2 6 2 3" xfId="28620"/>
    <cellStyle name="Porcentaje 2 5 2 2 6 3" xfId="13842"/>
    <cellStyle name="Porcentaje 2 5 2 2 6 3 2" xfId="34854"/>
    <cellStyle name="Porcentaje 2 5 2 2 6 4" xfId="24021"/>
    <cellStyle name="Porcentaje 2 5 2 2 7" xfId="3990"/>
    <cellStyle name="Porcentaje 2 5 2 2 7 2" xfId="8589"/>
    <cellStyle name="Porcentaje 2 5 2 2 7 2 2" xfId="19422"/>
    <cellStyle name="Porcentaje 2 5 2 2 7 2 2 2" xfId="40434"/>
    <cellStyle name="Porcentaje 2 5 2 2 7 2 3" xfId="29601"/>
    <cellStyle name="Porcentaje 2 5 2 2 7 3" xfId="14823"/>
    <cellStyle name="Porcentaje 2 5 2 2 7 3 2" xfId="35835"/>
    <cellStyle name="Porcentaje 2 5 2 2 7 4" xfId="25002"/>
    <cellStyle name="Porcentaje 2 5 2 2 8" xfId="5145"/>
    <cellStyle name="Porcentaje 2 5 2 2 8 2" xfId="15978"/>
    <cellStyle name="Porcentaje 2 5 2 2 8 2 2" xfId="36990"/>
    <cellStyle name="Porcentaje 2 5 2 2 8 3" xfId="26157"/>
    <cellStyle name="Porcentaje 2 5 2 2 9" xfId="9744"/>
    <cellStyle name="Porcentaje 2 5 2 2 9 2" xfId="20577"/>
    <cellStyle name="Porcentaje 2 5 2 2 9 2 2" xfId="41589"/>
    <cellStyle name="Porcentaje 2 5 2 2 9 3" xfId="30756"/>
    <cellStyle name="Porcentaje 2 5 2 3" xfId="699"/>
    <cellStyle name="Porcentaje 2 5 2 3 2" xfId="2051"/>
    <cellStyle name="Porcentaje 2 5 2 3 2 2" xfId="6650"/>
    <cellStyle name="Porcentaje 2 5 2 3 2 2 2" xfId="17483"/>
    <cellStyle name="Porcentaje 2 5 2 3 2 2 2 2" xfId="38495"/>
    <cellStyle name="Porcentaje 2 5 2 3 2 2 3" xfId="27662"/>
    <cellStyle name="Porcentaje 2 5 2 3 2 3" xfId="12884"/>
    <cellStyle name="Porcentaje 2 5 2 3 2 3 2" xfId="33896"/>
    <cellStyle name="Porcentaje 2 5 2 3 2 4" xfId="23063"/>
    <cellStyle name="Porcentaje 2 5 2 3 3" xfId="3171"/>
    <cellStyle name="Porcentaje 2 5 2 3 3 2" xfId="7770"/>
    <cellStyle name="Porcentaje 2 5 2 3 3 2 2" xfId="18603"/>
    <cellStyle name="Porcentaje 2 5 2 3 3 2 2 2" xfId="39615"/>
    <cellStyle name="Porcentaje 2 5 2 3 3 2 3" xfId="28782"/>
    <cellStyle name="Porcentaje 2 5 2 3 3 3" xfId="14004"/>
    <cellStyle name="Porcentaje 2 5 2 3 3 3 2" xfId="35016"/>
    <cellStyle name="Porcentaje 2 5 2 3 3 4" xfId="24183"/>
    <cellStyle name="Porcentaje 2 5 2 3 4" xfId="4152"/>
    <cellStyle name="Porcentaje 2 5 2 3 4 2" xfId="8751"/>
    <cellStyle name="Porcentaje 2 5 2 3 4 2 2" xfId="19584"/>
    <cellStyle name="Porcentaje 2 5 2 3 4 2 2 2" xfId="40596"/>
    <cellStyle name="Porcentaje 2 5 2 3 4 2 3" xfId="29763"/>
    <cellStyle name="Porcentaje 2 5 2 3 4 3" xfId="14985"/>
    <cellStyle name="Porcentaje 2 5 2 3 4 3 2" xfId="35997"/>
    <cellStyle name="Porcentaje 2 5 2 3 4 4" xfId="25164"/>
    <cellStyle name="Porcentaje 2 5 2 3 5" xfId="5307"/>
    <cellStyle name="Porcentaje 2 5 2 3 5 2" xfId="16140"/>
    <cellStyle name="Porcentaje 2 5 2 3 5 2 2" xfId="37152"/>
    <cellStyle name="Porcentaje 2 5 2 3 5 3" xfId="26319"/>
    <cellStyle name="Porcentaje 2 5 2 3 6" xfId="9906"/>
    <cellStyle name="Porcentaje 2 5 2 3 6 2" xfId="20739"/>
    <cellStyle name="Porcentaje 2 5 2 3 6 2 2" xfId="41751"/>
    <cellStyle name="Porcentaje 2 5 2 3 6 3" xfId="30918"/>
    <cellStyle name="Porcentaje 2 5 2 3 7" xfId="10887"/>
    <cellStyle name="Porcentaje 2 5 2 3 7 2" xfId="31899"/>
    <cellStyle name="Porcentaje 2 5 2 3 8" xfId="11541"/>
    <cellStyle name="Porcentaje 2 5 2 3 8 2" xfId="32553"/>
    <cellStyle name="Porcentaje 2 5 2 3 9" xfId="21720"/>
    <cellStyle name="Porcentaje 2 5 2 4" xfId="1029"/>
    <cellStyle name="Porcentaje 2 5 2 4 2" xfId="2381"/>
    <cellStyle name="Porcentaje 2 5 2 4 2 2" xfId="6980"/>
    <cellStyle name="Porcentaje 2 5 2 4 2 2 2" xfId="17813"/>
    <cellStyle name="Porcentaje 2 5 2 4 2 2 2 2" xfId="38825"/>
    <cellStyle name="Porcentaje 2 5 2 4 2 2 3" xfId="27992"/>
    <cellStyle name="Porcentaje 2 5 2 4 2 3" xfId="13214"/>
    <cellStyle name="Porcentaje 2 5 2 4 2 3 2" xfId="34226"/>
    <cellStyle name="Porcentaje 2 5 2 4 2 4" xfId="23393"/>
    <cellStyle name="Porcentaje 2 5 2 4 3" xfId="3498"/>
    <cellStyle name="Porcentaje 2 5 2 4 3 2" xfId="8097"/>
    <cellStyle name="Porcentaje 2 5 2 4 3 2 2" xfId="18930"/>
    <cellStyle name="Porcentaje 2 5 2 4 3 2 2 2" xfId="39942"/>
    <cellStyle name="Porcentaje 2 5 2 4 3 2 3" xfId="29109"/>
    <cellStyle name="Porcentaje 2 5 2 4 3 3" xfId="14331"/>
    <cellStyle name="Porcentaje 2 5 2 4 3 3 2" xfId="35343"/>
    <cellStyle name="Porcentaje 2 5 2 4 3 4" xfId="24510"/>
    <cellStyle name="Porcentaje 2 5 2 4 4" xfId="4482"/>
    <cellStyle name="Porcentaje 2 5 2 4 4 2" xfId="9081"/>
    <cellStyle name="Porcentaje 2 5 2 4 4 2 2" xfId="19914"/>
    <cellStyle name="Porcentaje 2 5 2 4 4 2 2 2" xfId="40926"/>
    <cellStyle name="Porcentaje 2 5 2 4 4 2 3" xfId="30093"/>
    <cellStyle name="Porcentaje 2 5 2 4 4 3" xfId="15315"/>
    <cellStyle name="Porcentaje 2 5 2 4 4 3 2" xfId="36327"/>
    <cellStyle name="Porcentaje 2 5 2 4 4 4" xfId="25494"/>
    <cellStyle name="Porcentaje 2 5 2 4 5" xfId="5634"/>
    <cellStyle name="Porcentaje 2 5 2 4 5 2" xfId="16467"/>
    <cellStyle name="Porcentaje 2 5 2 4 5 2 2" xfId="37479"/>
    <cellStyle name="Porcentaje 2 5 2 4 5 3" xfId="26646"/>
    <cellStyle name="Porcentaje 2 5 2 4 6" xfId="10233"/>
    <cellStyle name="Porcentaje 2 5 2 4 6 2" xfId="21066"/>
    <cellStyle name="Porcentaje 2 5 2 4 6 2 2" xfId="42078"/>
    <cellStyle name="Porcentaje 2 5 2 4 6 3" xfId="31245"/>
    <cellStyle name="Porcentaje 2 5 2 4 7" xfId="11868"/>
    <cellStyle name="Porcentaje 2 5 2 4 7 2" xfId="32880"/>
    <cellStyle name="Porcentaje 2 5 2 4 8" xfId="22047"/>
    <cellStyle name="Porcentaje 2 5 2 5" xfId="1359"/>
    <cellStyle name="Porcentaje 2 5 2 5 2" xfId="2549"/>
    <cellStyle name="Porcentaje 2 5 2 5 2 2" xfId="7148"/>
    <cellStyle name="Porcentaje 2 5 2 5 2 2 2" xfId="17981"/>
    <cellStyle name="Porcentaje 2 5 2 5 2 2 2 2" xfId="38993"/>
    <cellStyle name="Porcentaje 2 5 2 5 2 2 3" xfId="28160"/>
    <cellStyle name="Porcentaje 2 5 2 5 2 3" xfId="13382"/>
    <cellStyle name="Porcentaje 2 5 2 5 2 3 2" xfId="34394"/>
    <cellStyle name="Porcentaje 2 5 2 5 2 4" xfId="23561"/>
    <cellStyle name="Porcentaje 2 5 2 5 3" xfId="4650"/>
    <cellStyle name="Porcentaje 2 5 2 5 3 2" xfId="9249"/>
    <cellStyle name="Porcentaje 2 5 2 5 3 2 2" xfId="20082"/>
    <cellStyle name="Porcentaje 2 5 2 5 3 2 2 2" xfId="41094"/>
    <cellStyle name="Porcentaje 2 5 2 5 3 2 3" xfId="30261"/>
    <cellStyle name="Porcentaje 2 5 2 5 3 3" xfId="15483"/>
    <cellStyle name="Porcentaje 2 5 2 5 3 3 2" xfId="36495"/>
    <cellStyle name="Porcentaje 2 5 2 5 3 4" xfId="25662"/>
    <cellStyle name="Porcentaje 2 5 2 5 4" xfId="5961"/>
    <cellStyle name="Porcentaje 2 5 2 5 4 2" xfId="16794"/>
    <cellStyle name="Porcentaje 2 5 2 5 4 2 2" xfId="37806"/>
    <cellStyle name="Porcentaje 2 5 2 5 4 3" xfId="26973"/>
    <cellStyle name="Porcentaje 2 5 2 5 5" xfId="12195"/>
    <cellStyle name="Porcentaje 2 5 2 5 5 2" xfId="33207"/>
    <cellStyle name="Porcentaje 2 5 2 5 6" xfId="22374"/>
    <cellStyle name="Porcentaje 2 5 2 6" xfId="1719"/>
    <cellStyle name="Porcentaje 2 5 2 6 2" xfId="6318"/>
    <cellStyle name="Porcentaje 2 5 2 6 2 2" xfId="17151"/>
    <cellStyle name="Porcentaje 2 5 2 6 2 2 2" xfId="38163"/>
    <cellStyle name="Porcentaje 2 5 2 6 2 3" xfId="27330"/>
    <cellStyle name="Porcentaje 2 5 2 6 3" xfId="12552"/>
    <cellStyle name="Porcentaje 2 5 2 6 3 2" xfId="33564"/>
    <cellStyle name="Porcentaje 2 5 2 6 4" xfId="22731"/>
    <cellStyle name="Porcentaje 2 5 2 7" xfId="2844"/>
    <cellStyle name="Porcentaje 2 5 2 7 2" xfId="7443"/>
    <cellStyle name="Porcentaje 2 5 2 7 2 2" xfId="18276"/>
    <cellStyle name="Porcentaje 2 5 2 7 2 2 2" xfId="39288"/>
    <cellStyle name="Porcentaje 2 5 2 7 2 3" xfId="28455"/>
    <cellStyle name="Porcentaje 2 5 2 7 3" xfId="13677"/>
    <cellStyle name="Porcentaje 2 5 2 7 3 2" xfId="34689"/>
    <cellStyle name="Porcentaje 2 5 2 7 4" xfId="23856"/>
    <cellStyle name="Porcentaje 2 5 2 8" xfId="3825"/>
    <cellStyle name="Porcentaje 2 5 2 8 2" xfId="8424"/>
    <cellStyle name="Porcentaje 2 5 2 8 2 2" xfId="19257"/>
    <cellStyle name="Porcentaje 2 5 2 8 2 2 2" xfId="40269"/>
    <cellStyle name="Porcentaje 2 5 2 8 2 3" xfId="29436"/>
    <cellStyle name="Porcentaje 2 5 2 8 3" xfId="14658"/>
    <cellStyle name="Porcentaje 2 5 2 8 3 2" xfId="35670"/>
    <cellStyle name="Porcentaje 2 5 2 8 4" xfId="24837"/>
    <cellStyle name="Porcentaje 2 5 2 9" xfId="4980"/>
    <cellStyle name="Porcentaje 2 5 2 9 2" xfId="15813"/>
    <cellStyle name="Porcentaje 2 5 2 9 2 2" xfId="36825"/>
    <cellStyle name="Porcentaje 2 5 2 9 3" xfId="25992"/>
    <cellStyle name="Porcentaje 2 5 3" xfId="379"/>
    <cellStyle name="Porcentaje 2 5 3 10" xfId="9632"/>
    <cellStyle name="Porcentaje 2 5 3 10 2" xfId="20465"/>
    <cellStyle name="Porcentaje 2 5 3 10 2 2" xfId="41477"/>
    <cellStyle name="Porcentaje 2 5 3 10 3" xfId="30644"/>
    <cellStyle name="Porcentaje 2 5 3 11" xfId="10613"/>
    <cellStyle name="Porcentaje 2 5 3 11 2" xfId="31625"/>
    <cellStyle name="Porcentaje 2 5 3 12" xfId="11267"/>
    <cellStyle name="Porcentaje 2 5 3 12 2" xfId="32279"/>
    <cellStyle name="Porcentaje 2 5 3 13" xfId="21446"/>
    <cellStyle name="Porcentaje 2 5 3 2" xfId="590"/>
    <cellStyle name="Porcentaje 2 5 3 2 10" xfId="10778"/>
    <cellStyle name="Porcentaje 2 5 3 2 10 2" xfId="31790"/>
    <cellStyle name="Porcentaje 2 5 3 2 11" xfId="11432"/>
    <cellStyle name="Porcentaje 2 5 3 2 11 2" xfId="32444"/>
    <cellStyle name="Porcentaje 2 5 3 2 12" xfId="21611"/>
    <cellStyle name="Porcentaje 2 5 3 2 2" xfId="920"/>
    <cellStyle name="Porcentaje 2 5 3 2 2 2" xfId="2269"/>
    <cellStyle name="Porcentaje 2 5 3 2 2 2 2" xfId="6868"/>
    <cellStyle name="Porcentaje 2 5 3 2 2 2 2 2" xfId="17701"/>
    <cellStyle name="Porcentaje 2 5 3 2 2 2 2 2 2" xfId="38713"/>
    <cellStyle name="Porcentaje 2 5 3 2 2 2 2 3" xfId="27880"/>
    <cellStyle name="Porcentaje 2 5 3 2 2 2 3" xfId="13102"/>
    <cellStyle name="Porcentaje 2 5 3 2 2 2 3 2" xfId="34114"/>
    <cellStyle name="Porcentaje 2 5 3 2 2 2 4" xfId="23281"/>
    <cellStyle name="Porcentaje 2 5 3 2 2 3" xfId="3389"/>
    <cellStyle name="Porcentaje 2 5 3 2 2 3 2" xfId="7988"/>
    <cellStyle name="Porcentaje 2 5 3 2 2 3 2 2" xfId="18821"/>
    <cellStyle name="Porcentaje 2 5 3 2 2 3 2 2 2" xfId="39833"/>
    <cellStyle name="Porcentaje 2 5 3 2 2 3 2 3" xfId="29000"/>
    <cellStyle name="Porcentaje 2 5 3 2 2 3 3" xfId="14222"/>
    <cellStyle name="Porcentaje 2 5 3 2 2 3 3 2" xfId="35234"/>
    <cellStyle name="Porcentaje 2 5 3 2 2 3 4" xfId="24401"/>
    <cellStyle name="Porcentaje 2 5 3 2 2 4" xfId="4370"/>
    <cellStyle name="Porcentaje 2 5 3 2 2 4 2" xfId="8969"/>
    <cellStyle name="Porcentaje 2 5 3 2 2 4 2 2" xfId="19802"/>
    <cellStyle name="Porcentaje 2 5 3 2 2 4 2 2 2" xfId="40814"/>
    <cellStyle name="Porcentaje 2 5 3 2 2 4 2 3" xfId="29981"/>
    <cellStyle name="Porcentaje 2 5 3 2 2 4 3" xfId="15203"/>
    <cellStyle name="Porcentaje 2 5 3 2 2 4 3 2" xfId="36215"/>
    <cellStyle name="Porcentaje 2 5 3 2 2 4 4" xfId="25382"/>
    <cellStyle name="Porcentaje 2 5 3 2 2 5" xfId="5525"/>
    <cellStyle name="Porcentaje 2 5 3 2 2 5 2" xfId="16358"/>
    <cellStyle name="Porcentaje 2 5 3 2 2 5 2 2" xfId="37370"/>
    <cellStyle name="Porcentaje 2 5 3 2 2 5 3" xfId="26537"/>
    <cellStyle name="Porcentaje 2 5 3 2 2 6" xfId="10124"/>
    <cellStyle name="Porcentaje 2 5 3 2 2 6 2" xfId="20957"/>
    <cellStyle name="Porcentaje 2 5 3 2 2 6 2 2" xfId="41969"/>
    <cellStyle name="Porcentaje 2 5 3 2 2 6 3" xfId="31136"/>
    <cellStyle name="Porcentaje 2 5 3 2 2 7" xfId="11105"/>
    <cellStyle name="Porcentaje 2 5 3 2 2 7 2" xfId="32117"/>
    <cellStyle name="Porcentaje 2 5 3 2 2 8" xfId="11759"/>
    <cellStyle name="Porcentaje 2 5 3 2 2 8 2" xfId="32771"/>
    <cellStyle name="Porcentaje 2 5 3 2 2 9" xfId="21938"/>
    <cellStyle name="Porcentaje 2 5 3 2 3" xfId="1250"/>
    <cellStyle name="Porcentaje 2 5 3 2 3 2" xfId="2735"/>
    <cellStyle name="Porcentaje 2 5 3 2 3 2 2" xfId="7334"/>
    <cellStyle name="Porcentaje 2 5 3 2 3 2 2 2" xfId="18167"/>
    <cellStyle name="Porcentaje 2 5 3 2 3 2 2 2 2" xfId="39179"/>
    <cellStyle name="Porcentaje 2 5 3 2 3 2 2 3" xfId="28346"/>
    <cellStyle name="Porcentaje 2 5 3 2 3 2 3" xfId="13568"/>
    <cellStyle name="Porcentaje 2 5 3 2 3 2 3 2" xfId="34580"/>
    <cellStyle name="Porcentaje 2 5 3 2 3 2 4" xfId="23747"/>
    <cellStyle name="Porcentaje 2 5 3 2 3 3" xfId="3716"/>
    <cellStyle name="Porcentaje 2 5 3 2 3 3 2" xfId="8315"/>
    <cellStyle name="Porcentaje 2 5 3 2 3 3 2 2" xfId="19148"/>
    <cellStyle name="Porcentaje 2 5 3 2 3 3 2 2 2" xfId="40160"/>
    <cellStyle name="Porcentaje 2 5 3 2 3 3 2 3" xfId="29327"/>
    <cellStyle name="Porcentaje 2 5 3 2 3 3 3" xfId="14549"/>
    <cellStyle name="Porcentaje 2 5 3 2 3 3 3 2" xfId="35561"/>
    <cellStyle name="Porcentaje 2 5 3 2 3 3 4" xfId="24728"/>
    <cellStyle name="Porcentaje 2 5 3 2 3 4" xfId="4871"/>
    <cellStyle name="Porcentaje 2 5 3 2 3 4 2" xfId="9470"/>
    <cellStyle name="Porcentaje 2 5 3 2 3 4 2 2" xfId="20303"/>
    <cellStyle name="Porcentaje 2 5 3 2 3 4 2 2 2" xfId="41315"/>
    <cellStyle name="Porcentaje 2 5 3 2 3 4 2 3" xfId="30482"/>
    <cellStyle name="Porcentaje 2 5 3 2 3 4 3" xfId="15704"/>
    <cellStyle name="Porcentaje 2 5 3 2 3 4 3 2" xfId="36716"/>
    <cellStyle name="Porcentaje 2 5 3 2 3 4 4" xfId="25883"/>
    <cellStyle name="Porcentaje 2 5 3 2 3 5" xfId="5852"/>
    <cellStyle name="Porcentaje 2 5 3 2 3 5 2" xfId="16685"/>
    <cellStyle name="Porcentaje 2 5 3 2 3 5 2 2" xfId="37697"/>
    <cellStyle name="Porcentaje 2 5 3 2 3 5 3" xfId="26864"/>
    <cellStyle name="Porcentaje 2 5 3 2 3 6" xfId="10451"/>
    <cellStyle name="Porcentaje 2 5 3 2 3 6 2" xfId="21284"/>
    <cellStyle name="Porcentaje 2 5 3 2 3 6 2 2" xfId="42296"/>
    <cellStyle name="Porcentaje 2 5 3 2 3 6 3" xfId="31463"/>
    <cellStyle name="Porcentaje 2 5 3 2 3 7" xfId="12086"/>
    <cellStyle name="Porcentaje 2 5 3 2 3 7 2" xfId="33098"/>
    <cellStyle name="Porcentaje 2 5 3 2 3 8" xfId="22265"/>
    <cellStyle name="Porcentaje 2 5 3 2 4" xfId="1580"/>
    <cellStyle name="Porcentaje 2 5 3 2 4 2" xfId="6179"/>
    <cellStyle name="Porcentaje 2 5 3 2 4 2 2" xfId="17012"/>
    <cellStyle name="Porcentaje 2 5 3 2 4 2 2 2" xfId="38024"/>
    <cellStyle name="Porcentaje 2 5 3 2 4 2 3" xfId="27191"/>
    <cellStyle name="Porcentaje 2 5 3 2 4 3" xfId="12413"/>
    <cellStyle name="Porcentaje 2 5 3 2 4 3 2" xfId="33425"/>
    <cellStyle name="Porcentaje 2 5 3 2 4 4" xfId="22592"/>
    <cellStyle name="Porcentaje 2 5 3 2 5" xfId="1942"/>
    <cellStyle name="Porcentaje 2 5 3 2 5 2" xfId="6541"/>
    <cellStyle name="Porcentaje 2 5 3 2 5 2 2" xfId="17374"/>
    <cellStyle name="Porcentaje 2 5 3 2 5 2 2 2" xfId="38386"/>
    <cellStyle name="Porcentaje 2 5 3 2 5 2 3" xfId="27553"/>
    <cellStyle name="Porcentaje 2 5 3 2 5 3" xfId="12775"/>
    <cellStyle name="Porcentaje 2 5 3 2 5 3 2" xfId="33787"/>
    <cellStyle name="Porcentaje 2 5 3 2 5 4" xfId="22954"/>
    <cellStyle name="Porcentaje 2 5 3 2 6" xfId="3062"/>
    <cellStyle name="Porcentaje 2 5 3 2 6 2" xfId="7661"/>
    <cellStyle name="Porcentaje 2 5 3 2 6 2 2" xfId="18494"/>
    <cellStyle name="Porcentaje 2 5 3 2 6 2 2 2" xfId="39506"/>
    <cellStyle name="Porcentaje 2 5 3 2 6 2 3" xfId="28673"/>
    <cellStyle name="Porcentaje 2 5 3 2 6 3" xfId="13895"/>
    <cellStyle name="Porcentaje 2 5 3 2 6 3 2" xfId="34907"/>
    <cellStyle name="Porcentaje 2 5 3 2 6 4" xfId="24074"/>
    <cellStyle name="Porcentaje 2 5 3 2 7" xfId="4043"/>
    <cellStyle name="Porcentaje 2 5 3 2 7 2" xfId="8642"/>
    <cellStyle name="Porcentaje 2 5 3 2 7 2 2" xfId="19475"/>
    <cellStyle name="Porcentaje 2 5 3 2 7 2 2 2" xfId="40487"/>
    <cellStyle name="Porcentaje 2 5 3 2 7 2 3" xfId="29654"/>
    <cellStyle name="Porcentaje 2 5 3 2 7 3" xfId="14876"/>
    <cellStyle name="Porcentaje 2 5 3 2 7 3 2" xfId="35888"/>
    <cellStyle name="Porcentaje 2 5 3 2 7 4" xfId="25055"/>
    <cellStyle name="Porcentaje 2 5 3 2 8" xfId="5198"/>
    <cellStyle name="Porcentaje 2 5 3 2 8 2" xfId="16031"/>
    <cellStyle name="Porcentaje 2 5 3 2 8 2 2" xfId="37043"/>
    <cellStyle name="Porcentaje 2 5 3 2 8 3" xfId="26210"/>
    <cellStyle name="Porcentaje 2 5 3 2 9" xfId="9797"/>
    <cellStyle name="Porcentaje 2 5 3 2 9 2" xfId="20630"/>
    <cellStyle name="Porcentaje 2 5 3 2 9 2 2" xfId="41642"/>
    <cellStyle name="Porcentaje 2 5 3 2 9 3" xfId="30809"/>
    <cellStyle name="Porcentaje 2 5 3 3" xfId="753"/>
    <cellStyle name="Porcentaje 2 5 3 3 2" xfId="2104"/>
    <cellStyle name="Porcentaje 2 5 3 3 2 2" xfId="6703"/>
    <cellStyle name="Porcentaje 2 5 3 3 2 2 2" xfId="17536"/>
    <cellStyle name="Porcentaje 2 5 3 3 2 2 2 2" xfId="38548"/>
    <cellStyle name="Porcentaje 2 5 3 3 2 2 3" xfId="27715"/>
    <cellStyle name="Porcentaje 2 5 3 3 2 3" xfId="12937"/>
    <cellStyle name="Porcentaje 2 5 3 3 2 3 2" xfId="33949"/>
    <cellStyle name="Porcentaje 2 5 3 3 2 4" xfId="23116"/>
    <cellStyle name="Porcentaje 2 5 3 3 3" xfId="3224"/>
    <cellStyle name="Porcentaje 2 5 3 3 3 2" xfId="7823"/>
    <cellStyle name="Porcentaje 2 5 3 3 3 2 2" xfId="18656"/>
    <cellStyle name="Porcentaje 2 5 3 3 3 2 2 2" xfId="39668"/>
    <cellStyle name="Porcentaje 2 5 3 3 3 2 3" xfId="28835"/>
    <cellStyle name="Porcentaje 2 5 3 3 3 3" xfId="14057"/>
    <cellStyle name="Porcentaje 2 5 3 3 3 3 2" xfId="35069"/>
    <cellStyle name="Porcentaje 2 5 3 3 3 4" xfId="24236"/>
    <cellStyle name="Porcentaje 2 5 3 3 4" xfId="4205"/>
    <cellStyle name="Porcentaje 2 5 3 3 4 2" xfId="8804"/>
    <cellStyle name="Porcentaje 2 5 3 3 4 2 2" xfId="19637"/>
    <cellStyle name="Porcentaje 2 5 3 3 4 2 2 2" xfId="40649"/>
    <cellStyle name="Porcentaje 2 5 3 3 4 2 3" xfId="29816"/>
    <cellStyle name="Porcentaje 2 5 3 3 4 3" xfId="15038"/>
    <cellStyle name="Porcentaje 2 5 3 3 4 3 2" xfId="36050"/>
    <cellStyle name="Porcentaje 2 5 3 3 4 4" xfId="25217"/>
    <cellStyle name="Porcentaje 2 5 3 3 5" xfId="5360"/>
    <cellStyle name="Porcentaje 2 5 3 3 5 2" xfId="16193"/>
    <cellStyle name="Porcentaje 2 5 3 3 5 2 2" xfId="37205"/>
    <cellStyle name="Porcentaje 2 5 3 3 5 3" xfId="26372"/>
    <cellStyle name="Porcentaje 2 5 3 3 6" xfId="9959"/>
    <cellStyle name="Porcentaje 2 5 3 3 6 2" xfId="20792"/>
    <cellStyle name="Porcentaje 2 5 3 3 6 2 2" xfId="41804"/>
    <cellStyle name="Porcentaje 2 5 3 3 6 3" xfId="30971"/>
    <cellStyle name="Porcentaje 2 5 3 3 7" xfId="10940"/>
    <cellStyle name="Porcentaje 2 5 3 3 7 2" xfId="31952"/>
    <cellStyle name="Porcentaje 2 5 3 3 8" xfId="11594"/>
    <cellStyle name="Porcentaje 2 5 3 3 8 2" xfId="32606"/>
    <cellStyle name="Porcentaje 2 5 3 3 9" xfId="21773"/>
    <cellStyle name="Porcentaje 2 5 3 4" xfId="1083"/>
    <cellStyle name="Porcentaje 2 5 3 4 2" xfId="2434"/>
    <cellStyle name="Porcentaje 2 5 3 4 2 2" xfId="7033"/>
    <cellStyle name="Porcentaje 2 5 3 4 2 2 2" xfId="17866"/>
    <cellStyle name="Porcentaje 2 5 3 4 2 2 2 2" xfId="38878"/>
    <cellStyle name="Porcentaje 2 5 3 4 2 2 3" xfId="28045"/>
    <cellStyle name="Porcentaje 2 5 3 4 2 3" xfId="13267"/>
    <cellStyle name="Porcentaje 2 5 3 4 2 3 2" xfId="34279"/>
    <cellStyle name="Porcentaje 2 5 3 4 2 4" xfId="23446"/>
    <cellStyle name="Porcentaje 2 5 3 4 3" xfId="3551"/>
    <cellStyle name="Porcentaje 2 5 3 4 3 2" xfId="8150"/>
    <cellStyle name="Porcentaje 2 5 3 4 3 2 2" xfId="18983"/>
    <cellStyle name="Porcentaje 2 5 3 4 3 2 2 2" xfId="39995"/>
    <cellStyle name="Porcentaje 2 5 3 4 3 2 3" xfId="29162"/>
    <cellStyle name="Porcentaje 2 5 3 4 3 3" xfId="14384"/>
    <cellStyle name="Porcentaje 2 5 3 4 3 3 2" xfId="35396"/>
    <cellStyle name="Porcentaje 2 5 3 4 3 4" xfId="24563"/>
    <cellStyle name="Porcentaje 2 5 3 4 4" xfId="4535"/>
    <cellStyle name="Porcentaje 2 5 3 4 4 2" xfId="9134"/>
    <cellStyle name="Porcentaje 2 5 3 4 4 2 2" xfId="19967"/>
    <cellStyle name="Porcentaje 2 5 3 4 4 2 2 2" xfId="40979"/>
    <cellStyle name="Porcentaje 2 5 3 4 4 2 3" xfId="30146"/>
    <cellStyle name="Porcentaje 2 5 3 4 4 3" xfId="15368"/>
    <cellStyle name="Porcentaje 2 5 3 4 4 3 2" xfId="36380"/>
    <cellStyle name="Porcentaje 2 5 3 4 4 4" xfId="25547"/>
    <cellStyle name="Porcentaje 2 5 3 4 5" xfId="5687"/>
    <cellStyle name="Porcentaje 2 5 3 4 5 2" xfId="16520"/>
    <cellStyle name="Porcentaje 2 5 3 4 5 2 2" xfId="37532"/>
    <cellStyle name="Porcentaje 2 5 3 4 5 3" xfId="26699"/>
    <cellStyle name="Porcentaje 2 5 3 4 6" xfId="10286"/>
    <cellStyle name="Porcentaje 2 5 3 4 6 2" xfId="21119"/>
    <cellStyle name="Porcentaje 2 5 3 4 6 2 2" xfId="42131"/>
    <cellStyle name="Porcentaje 2 5 3 4 6 3" xfId="31298"/>
    <cellStyle name="Porcentaje 2 5 3 4 7" xfId="11921"/>
    <cellStyle name="Porcentaje 2 5 3 4 7 2" xfId="32933"/>
    <cellStyle name="Porcentaje 2 5 3 4 8" xfId="22100"/>
    <cellStyle name="Porcentaje 2 5 3 5" xfId="1413"/>
    <cellStyle name="Porcentaje 2 5 3 5 2" xfId="2602"/>
    <cellStyle name="Porcentaje 2 5 3 5 2 2" xfId="7201"/>
    <cellStyle name="Porcentaje 2 5 3 5 2 2 2" xfId="18034"/>
    <cellStyle name="Porcentaje 2 5 3 5 2 2 2 2" xfId="39046"/>
    <cellStyle name="Porcentaje 2 5 3 5 2 2 3" xfId="28213"/>
    <cellStyle name="Porcentaje 2 5 3 5 2 3" xfId="13435"/>
    <cellStyle name="Porcentaje 2 5 3 5 2 3 2" xfId="34447"/>
    <cellStyle name="Porcentaje 2 5 3 5 2 4" xfId="23614"/>
    <cellStyle name="Porcentaje 2 5 3 5 3" xfId="4703"/>
    <cellStyle name="Porcentaje 2 5 3 5 3 2" xfId="9302"/>
    <cellStyle name="Porcentaje 2 5 3 5 3 2 2" xfId="20135"/>
    <cellStyle name="Porcentaje 2 5 3 5 3 2 2 2" xfId="41147"/>
    <cellStyle name="Porcentaje 2 5 3 5 3 2 3" xfId="30314"/>
    <cellStyle name="Porcentaje 2 5 3 5 3 3" xfId="15536"/>
    <cellStyle name="Porcentaje 2 5 3 5 3 3 2" xfId="36548"/>
    <cellStyle name="Porcentaje 2 5 3 5 3 4" xfId="25715"/>
    <cellStyle name="Porcentaje 2 5 3 5 4" xfId="6014"/>
    <cellStyle name="Porcentaje 2 5 3 5 4 2" xfId="16847"/>
    <cellStyle name="Porcentaje 2 5 3 5 4 2 2" xfId="37859"/>
    <cellStyle name="Porcentaje 2 5 3 5 4 3" xfId="27026"/>
    <cellStyle name="Porcentaje 2 5 3 5 5" xfId="12248"/>
    <cellStyle name="Porcentaje 2 5 3 5 5 2" xfId="33260"/>
    <cellStyle name="Porcentaje 2 5 3 5 6" xfId="22427"/>
    <cellStyle name="Porcentaje 2 5 3 6" xfId="1772"/>
    <cellStyle name="Porcentaje 2 5 3 6 2" xfId="6371"/>
    <cellStyle name="Porcentaje 2 5 3 6 2 2" xfId="17204"/>
    <cellStyle name="Porcentaje 2 5 3 6 2 2 2" xfId="38216"/>
    <cellStyle name="Porcentaje 2 5 3 6 2 3" xfId="27383"/>
    <cellStyle name="Porcentaje 2 5 3 6 3" xfId="12605"/>
    <cellStyle name="Porcentaje 2 5 3 6 3 2" xfId="33617"/>
    <cellStyle name="Porcentaje 2 5 3 6 4" xfId="22784"/>
    <cellStyle name="Porcentaje 2 5 3 7" xfId="2897"/>
    <cellStyle name="Porcentaje 2 5 3 7 2" xfId="7496"/>
    <cellStyle name="Porcentaje 2 5 3 7 2 2" xfId="18329"/>
    <cellStyle name="Porcentaje 2 5 3 7 2 2 2" xfId="39341"/>
    <cellStyle name="Porcentaje 2 5 3 7 2 3" xfId="28508"/>
    <cellStyle name="Porcentaje 2 5 3 7 3" xfId="13730"/>
    <cellStyle name="Porcentaje 2 5 3 7 3 2" xfId="34742"/>
    <cellStyle name="Porcentaje 2 5 3 7 4" xfId="23909"/>
    <cellStyle name="Porcentaje 2 5 3 8" xfId="3878"/>
    <cellStyle name="Porcentaje 2 5 3 8 2" xfId="8477"/>
    <cellStyle name="Porcentaje 2 5 3 8 2 2" xfId="19310"/>
    <cellStyle name="Porcentaje 2 5 3 8 2 2 2" xfId="40322"/>
    <cellStyle name="Porcentaje 2 5 3 8 2 3" xfId="29489"/>
    <cellStyle name="Porcentaje 2 5 3 8 3" xfId="14711"/>
    <cellStyle name="Porcentaje 2 5 3 8 3 2" xfId="35723"/>
    <cellStyle name="Porcentaje 2 5 3 8 4" xfId="24890"/>
    <cellStyle name="Porcentaje 2 5 3 9" xfId="5033"/>
    <cellStyle name="Porcentaje 2 5 3 9 2" xfId="15866"/>
    <cellStyle name="Porcentaje 2 5 3 9 2 2" xfId="36878"/>
    <cellStyle name="Porcentaje 2 5 3 9 3" xfId="26045"/>
    <cellStyle name="Porcentaje 2 5 4" xfId="479"/>
    <cellStyle name="Porcentaje 2 5 4 10" xfId="10669"/>
    <cellStyle name="Porcentaje 2 5 4 10 2" xfId="31681"/>
    <cellStyle name="Porcentaje 2 5 4 11" xfId="11323"/>
    <cellStyle name="Porcentaje 2 5 4 11 2" xfId="32335"/>
    <cellStyle name="Porcentaje 2 5 4 12" xfId="21502"/>
    <cellStyle name="Porcentaje 2 5 4 2" xfId="809"/>
    <cellStyle name="Porcentaje 2 5 4 2 2" xfId="2160"/>
    <cellStyle name="Porcentaje 2 5 4 2 2 2" xfId="6759"/>
    <cellStyle name="Porcentaje 2 5 4 2 2 2 2" xfId="17592"/>
    <cellStyle name="Porcentaje 2 5 4 2 2 2 2 2" xfId="38604"/>
    <cellStyle name="Porcentaje 2 5 4 2 2 2 3" xfId="27771"/>
    <cellStyle name="Porcentaje 2 5 4 2 2 3" xfId="12993"/>
    <cellStyle name="Porcentaje 2 5 4 2 2 3 2" xfId="34005"/>
    <cellStyle name="Porcentaje 2 5 4 2 2 4" xfId="23172"/>
    <cellStyle name="Porcentaje 2 5 4 2 3" xfId="3280"/>
    <cellStyle name="Porcentaje 2 5 4 2 3 2" xfId="7879"/>
    <cellStyle name="Porcentaje 2 5 4 2 3 2 2" xfId="18712"/>
    <cellStyle name="Porcentaje 2 5 4 2 3 2 2 2" xfId="39724"/>
    <cellStyle name="Porcentaje 2 5 4 2 3 2 3" xfId="28891"/>
    <cellStyle name="Porcentaje 2 5 4 2 3 3" xfId="14113"/>
    <cellStyle name="Porcentaje 2 5 4 2 3 3 2" xfId="35125"/>
    <cellStyle name="Porcentaje 2 5 4 2 3 4" xfId="24292"/>
    <cellStyle name="Porcentaje 2 5 4 2 4" xfId="4261"/>
    <cellStyle name="Porcentaje 2 5 4 2 4 2" xfId="8860"/>
    <cellStyle name="Porcentaje 2 5 4 2 4 2 2" xfId="19693"/>
    <cellStyle name="Porcentaje 2 5 4 2 4 2 2 2" xfId="40705"/>
    <cellStyle name="Porcentaje 2 5 4 2 4 2 3" xfId="29872"/>
    <cellStyle name="Porcentaje 2 5 4 2 4 3" xfId="15094"/>
    <cellStyle name="Porcentaje 2 5 4 2 4 3 2" xfId="36106"/>
    <cellStyle name="Porcentaje 2 5 4 2 4 4" xfId="25273"/>
    <cellStyle name="Porcentaje 2 5 4 2 5" xfId="5416"/>
    <cellStyle name="Porcentaje 2 5 4 2 5 2" xfId="16249"/>
    <cellStyle name="Porcentaje 2 5 4 2 5 2 2" xfId="37261"/>
    <cellStyle name="Porcentaje 2 5 4 2 5 3" xfId="26428"/>
    <cellStyle name="Porcentaje 2 5 4 2 6" xfId="10015"/>
    <cellStyle name="Porcentaje 2 5 4 2 6 2" xfId="20848"/>
    <cellStyle name="Porcentaje 2 5 4 2 6 2 2" xfId="41860"/>
    <cellStyle name="Porcentaje 2 5 4 2 6 3" xfId="31027"/>
    <cellStyle name="Porcentaje 2 5 4 2 7" xfId="10996"/>
    <cellStyle name="Porcentaje 2 5 4 2 7 2" xfId="32008"/>
    <cellStyle name="Porcentaje 2 5 4 2 8" xfId="11650"/>
    <cellStyle name="Porcentaje 2 5 4 2 8 2" xfId="32662"/>
    <cellStyle name="Porcentaje 2 5 4 2 9" xfId="21829"/>
    <cellStyle name="Porcentaje 2 5 4 3" xfId="1139"/>
    <cellStyle name="Porcentaje 2 5 4 3 2" xfId="1636"/>
    <cellStyle name="Porcentaje 2 5 4 3 2 2" xfId="6235"/>
    <cellStyle name="Porcentaje 2 5 4 3 2 2 2" xfId="17068"/>
    <cellStyle name="Porcentaje 2 5 4 3 2 2 2 2" xfId="38080"/>
    <cellStyle name="Porcentaje 2 5 4 3 2 2 3" xfId="27247"/>
    <cellStyle name="Porcentaje 2 5 4 3 2 3" xfId="12469"/>
    <cellStyle name="Porcentaje 2 5 4 3 2 3 2" xfId="33481"/>
    <cellStyle name="Porcentaje 2 5 4 3 2 4" xfId="22648"/>
    <cellStyle name="Porcentaje 2 5 4 3 3" xfId="3607"/>
    <cellStyle name="Porcentaje 2 5 4 3 3 2" xfId="8206"/>
    <cellStyle name="Porcentaje 2 5 4 3 3 2 2" xfId="19039"/>
    <cellStyle name="Porcentaje 2 5 4 3 3 2 2 2" xfId="40051"/>
    <cellStyle name="Porcentaje 2 5 4 3 3 2 3" xfId="29218"/>
    <cellStyle name="Porcentaje 2 5 4 3 3 3" xfId="14440"/>
    <cellStyle name="Porcentaje 2 5 4 3 3 3 2" xfId="35452"/>
    <cellStyle name="Porcentaje 2 5 4 3 3 4" xfId="24619"/>
    <cellStyle name="Porcentaje 2 5 4 3 4" xfId="4762"/>
    <cellStyle name="Porcentaje 2 5 4 3 4 2" xfId="9361"/>
    <cellStyle name="Porcentaje 2 5 4 3 4 2 2" xfId="20194"/>
    <cellStyle name="Porcentaje 2 5 4 3 4 2 2 2" xfId="41206"/>
    <cellStyle name="Porcentaje 2 5 4 3 4 2 3" xfId="30373"/>
    <cellStyle name="Porcentaje 2 5 4 3 4 3" xfId="15595"/>
    <cellStyle name="Porcentaje 2 5 4 3 4 3 2" xfId="36607"/>
    <cellStyle name="Porcentaje 2 5 4 3 4 4" xfId="25774"/>
    <cellStyle name="Porcentaje 2 5 4 3 5" xfId="5743"/>
    <cellStyle name="Porcentaje 2 5 4 3 5 2" xfId="16576"/>
    <cellStyle name="Porcentaje 2 5 4 3 5 2 2" xfId="37588"/>
    <cellStyle name="Porcentaje 2 5 4 3 5 3" xfId="26755"/>
    <cellStyle name="Porcentaje 2 5 4 3 6" xfId="10342"/>
    <cellStyle name="Porcentaje 2 5 4 3 6 2" xfId="21175"/>
    <cellStyle name="Porcentaje 2 5 4 3 6 2 2" xfId="42187"/>
    <cellStyle name="Porcentaje 2 5 4 3 6 3" xfId="31354"/>
    <cellStyle name="Porcentaje 2 5 4 3 7" xfId="11977"/>
    <cellStyle name="Porcentaje 2 5 4 3 7 2" xfId="32989"/>
    <cellStyle name="Porcentaje 2 5 4 3 8" xfId="22156"/>
    <cellStyle name="Porcentaje 2 5 4 4" xfId="1469"/>
    <cellStyle name="Porcentaje 2 5 4 4 2" xfId="6070"/>
    <cellStyle name="Porcentaje 2 5 4 4 2 2" xfId="16903"/>
    <cellStyle name="Porcentaje 2 5 4 4 2 2 2" xfId="37915"/>
    <cellStyle name="Porcentaje 2 5 4 4 2 3" xfId="27082"/>
    <cellStyle name="Porcentaje 2 5 4 4 3" xfId="12304"/>
    <cellStyle name="Porcentaje 2 5 4 4 3 2" xfId="33316"/>
    <cellStyle name="Porcentaje 2 5 4 4 4" xfId="22483"/>
    <cellStyle name="Porcentaje 2 5 4 5" xfId="1833"/>
    <cellStyle name="Porcentaje 2 5 4 5 2" xfId="6432"/>
    <cellStyle name="Porcentaje 2 5 4 5 2 2" xfId="17265"/>
    <cellStyle name="Porcentaje 2 5 4 5 2 2 2" xfId="38277"/>
    <cellStyle name="Porcentaje 2 5 4 5 2 3" xfId="27444"/>
    <cellStyle name="Porcentaje 2 5 4 5 3" xfId="12666"/>
    <cellStyle name="Porcentaje 2 5 4 5 3 2" xfId="33678"/>
    <cellStyle name="Porcentaje 2 5 4 5 4" xfId="22845"/>
    <cellStyle name="Porcentaje 2 5 4 6" xfId="2953"/>
    <cellStyle name="Porcentaje 2 5 4 6 2" xfId="7552"/>
    <cellStyle name="Porcentaje 2 5 4 6 2 2" xfId="18385"/>
    <cellStyle name="Porcentaje 2 5 4 6 2 2 2" xfId="39397"/>
    <cellStyle name="Porcentaje 2 5 4 6 2 3" xfId="28564"/>
    <cellStyle name="Porcentaje 2 5 4 6 3" xfId="13786"/>
    <cellStyle name="Porcentaje 2 5 4 6 3 2" xfId="34798"/>
    <cellStyle name="Porcentaje 2 5 4 6 4" xfId="23965"/>
    <cellStyle name="Porcentaje 2 5 4 7" xfId="3934"/>
    <cellStyle name="Porcentaje 2 5 4 7 2" xfId="8533"/>
    <cellStyle name="Porcentaje 2 5 4 7 2 2" xfId="19366"/>
    <cellStyle name="Porcentaje 2 5 4 7 2 2 2" xfId="40378"/>
    <cellStyle name="Porcentaje 2 5 4 7 2 3" xfId="29545"/>
    <cellStyle name="Porcentaje 2 5 4 7 3" xfId="14767"/>
    <cellStyle name="Porcentaje 2 5 4 7 3 2" xfId="35779"/>
    <cellStyle name="Porcentaje 2 5 4 7 4" xfId="24946"/>
    <cellStyle name="Porcentaje 2 5 4 8" xfId="5089"/>
    <cellStyle name="Porcentaje 2 5 4 8 2" xfId="15922"/>
    <cellStyle name="Porcentaje 2 5 4 8 2 2" xfId="36934"/>
    <cellStyle name="Porcentaje 2 5 4 8 3" xfId="26101"/>
    <cellStyle name="Porcentaje 2 5 4 9" xfId="9688"/>
    <cellStyle name="Porcentaje 2 5 4 9 2" xfId="20521"/>
    <cellStyle name="Porcentaje 2 5 4 9 2 2" xfId="41533"/>
    <cellStyle name="Porcentaje 2 5 4 9 3" xfId="30700"/>
    <cellStyle name="Porcentaje 2 5 5" xfId="643"/>
    <cellStyle name="Porcentaje 2 5 5 2" xfId="1995"/>
    <cellStyle name="Porcentaje 2 5 5 2 2" xfId="6594"/>
    <cellStyle name="Porcentaje 2 5 5 2 2 2" xfId="17427"/>
    <cellStyle name="Porcentaje 2 5 5 2 2 2 2" xfId="38439"/>
    <cellStyle name="Porcentaje 2 5 5 2 2 3" xfId="27606"/>
    <cellStyle name="Porcentaje 2 5 5 2 3" xfId="12828"/>
    <cellStyle name="Porcentaje 2 5 5 2 3 2" xfId="33840"/>
    <cellStyle name="Porcentaje 2 5 5 2 4" xfId="23007"/>
    <cellStyle name="Porcentaje 2 5 5 3" xfId="3115"/>
    <cellStyle name="Porcentaje 2 5 5 3 2" xfId="7714"/>
    <cellStyle name="Porcentaje 2 5 5 3 2 2" xfId="18547"/>
    <cellStyle name="Porcentaje 2 5 5 3 2 2 2" xfId="39559"/>
    <cellStyle name="Porcentaje 2 5 5 3 2 3" xfId="28726"/>
    <cellStyle name="Porcentaje 2 5 5 3 3" xfId="13948"/>
    <cellStyle name="Porcentaje 2 5 5 3 3 2" xfId="34960"/>
    <cellStyle name="Porcentaje 2 5 5 3 4" xfId="24127"/>
    <cellStyle name="Porcentaje 2 5 5 4" xfId="4096"/>
    <cellStyle name="Porcentaje 2 5 5 4 2" xfId="8695"/>
    <cellStyle name="Porcentaje 2 5 5 4 2 2" xfId="19528"/>
    <cellStyle name="Porcentaje 2 5 5 4 2 2 2" xfId="40540"/>
    <cellStyle name="Porcentaje 2 5 5 4 2 3" xfId="29707"/>
    <cellStyle name="Porcentaje 2 5 5 4 3" xfId="14929"/>
    <cellStyle name="Porcentaje 2 5 5 4 3 2" xfId="35941"/>
    <cellStyle name="Porcentaje 2 5 5 4 4" xfId="25108"/>
    <cellStyle name="Porcentaje 2 5 5 5" xfId="5251"/>
    <cellStyle name="Porcentaje 2 5 5 5 2" xfId="16084"/>
    <cellStyle name="Porcentaje 2 5 5 5 2 2" xfId="37096"/>
    <cellStyle name="Porcentaje 2 5 5 5 3" xfId="26263"/>
    <cellStyle name="Porcentaje 2 5 5 6" xfId="9850"/>
    <cellStyle name="Porcentaje 2 5 5 6 2" xfId="20683"/>
    <cellStyle name="Porcentaje 2 5 5 6 2 2" xfId="41695"/>
    <cellStyle name="Porcentaje 2 5 5 6 3" xfId="30862"/>
    <cellStyle name="Porcentaje 2 5 5 7" xfId="10831"/>
    <cellStyle name="Porcentaje 2 5 5 7 2" xfId="31843"/>
    <cellStyle name="Porcentaje 2 5 5 8" xfId="11485"/>
    <cellStyle name="Porcentaje 2 5 5 8 2" xfId="32497"/>
    <cellStyle name="Porcentaje 2 5 5 9" xfId="21664"/>
    <cellStyle name="Porcentaje 2 5 6" xfId="973"/>
    <cellStyle name="Porcentaje 2 5 6 2" xfId="2325"/>
    <cellStyle name="Porcentaje 2 5 6 2 2" xfId="6924"/>
    <cellStyle name="Porcentaje 2 5 6 2 2 2" xfId="17757"/>
    <cellStyle name="Porcentaje 2 5 6 2 2 2 2" xfId="38769"/>
    <cellStyle name="Porcentaje 2 5 6 2 2 3" xfId="27936"/>
    <cellStyle name="Porcentaje 2 5 6 2 3" xfId="13158"/>
    <cellStyle name="Porcentaje 2 5 6 2 3 2" xfId="34170"/>
    <cellStyle name="Porcentaje 2 5 6 2 4" xfId="23337"/>
    <cellStyle name="Porcentaje 2 5 6 3" xfId="3442"/>
    <cellStyle name="Porcentaje 2 5 6 3 2" xfId="8041"/>
    <cellStyle name="Porcentaje 2 5 6 3 2 2" xfId="18874"/>
    <cellStyle name="Porcentaje 2 5 6 3 2 2 2" xfId="39886"/>
    <cellStyle name="Porcentaje 2 5 6 3 2 3" xfId="29053"/>
    <cellStyle name="Porcentaje 2 5 6 3 3" xfId="14275"/>
    <cellStyle name="Porcentaje 2 5 6 3 3 2" xfId="35287"/>
    <cellStyle name="Porcentaje 2 5 6 3 4" xfId="24454"/>
    <cellStyle name="Porcentaje 2 5 6 4" xfId="4426"/>
    <cellStyle name="Porcentaje 2 5 6 4 2" xfId="9025"/>
    <cellStyle name="Porcentaje 2 5 6 4 2 2" xfId="19858"/>
    <cellStyle name="Porcentaje 2 5 6 4 2 2 2" xfId="40870"/>
    <cellStyle name="Porcentaje 2 5 6 4 2 3" xfId="30037"/>
    <cellStyle name="Porcentaje 2 5 6 4 3" xfId="15259"/>
    <cellStyle name="Porcentaje 2 5 6 4 3 2" xfId="36271"/>
    <cellStyle name="Porcentaje 2 5 6 4 4" xfId="25438"/>
    <cellStyle name="Porcentaje 2 5 6 5" xfId="5578"/>
    <cellStyle name="Porcentaje 2 5 6 5 2" xfId="16411"/>
    <cellStyle name="Porcentaje 2 5 6 5 2 2" xfId="37423"/>
    <cellStyle name="Porcentaje 2 5 6 5 3" xfId="26590"/>
    <cellStyle name="Porcentaje 2 5 6 6" xfId="10177"/>
    <cellStyle name="Porcentaje 2 5 6 6 2" xfId="21010"/>
    <cellStyle name="Porcentaje 2 5 6 6 2 2" xfId="42022"/>
    <cellStyle name="Porcentaje 2 5 6 6 3" xfId="31189"/>
    <cellStyle name="Porcentaje 2 5 6 7" xfId="11812"/>
    <cellStyle name="Porcentaje 2 5 6 7 2" xfId="32824"/>
    <cellStyle name="Porcentaje 2 5 6 8" xfId="21991"/>
    <cellStyle name="Porcentaje 2 5 7" xfId="1303"/>
    <cellStyle name="Porcentaje 2 5 7 2" xfId="2493"/>
    <cellStyle name="Porcentaje 2 5 7 2 2" xfId="7092"/>
    <cellStyle name="Porcentaje 2 5 7 2 2 2" xfId="17925"/>
    <cellStyle name="Porcentaje 2 5 7 2 2 2 2" xfId="38937"/>
    <cellStyle name="Porcentaje 2 5 7 2 2 3" xfId="28104"/>
    <cellStyle name="Porcentaje 2 5 7 2 3" xfId="13326"/>
    <cellStyle name="Porcentaje 2 5 7 2 3 2" xfId="34338"/>
    <cellStyle name="Porcentaje 2 5 7 2 4" xfId="23505"/>
    <cellStyle name="Porcentaje 2 5 7 3" xfId="4594"/>
    <cellStyle name="Porcentaje 2 5 7 3 2" xfId="9193"/>
    <cellStyle name="Porcentaje 2 5 7 3 2 2" xfId="20026"/>
    <cellStyle name="Porcentaje 2 5 7 3 2 2 2" xfId="41038"/>
    <cellStyle name="Porcentaje 2 5 7 3 2 3" xfId="30205"/>
    <cellStyle name="Porcentaje 2 5 7 3 3" xfId="15427"/>
    <cellStyle name="Porcentaje 2 5 7 3 3 2" xfId="36439"/>
    <cellStyle name="Porcentaje 2 5 7 3 4" xfId="25606"/>
    <cellStyle name="Porcentaje 2 5 7 4" xfId="5905"/>
    <cellStyle name="Porcentaje 2 5 7 4 2" xfId="16738"/>
    <cellStyle name="Porcentaje 2 5 7 4 2 2" xfId="37750"/>
    <cellStyle name="Porcentaje 2 5 7 4 3" xfId="26917"/>
    <cellStyle name="Porcentaje 2 5 7 5" xfId="12139"/>
    <cellStyle name="Porcentaje 2 5 7 5 2" xfId="33151"/>
    <cellStyle name="Porcentaje 2 5 7 6" xfId="22318"/>
    <cellStyle name="Porcentaje 2 5 8" xfId="1663"/>
    <cellStyle name="Porcentaje 2 5 8 2" xfId="6262"/>
    <cellStyle name="Porcentaje 2 5 8 2 2" xfId="17095"/>
    <cellStyle name="Porcentaje 2 5 8 2 2 2" xfId="38107"/>
    <cellStyle name="Porcentaje 2 5 8 2 3" xfId="27274"/>
    <cellStyle name="Porcentaje 2 5 8 3" xfId="12496"/>
    <cellStyle name="Porcentaje 2 5 8 3 2" xfId="33508"/>
    <cellStyle name="Porcentaje 2 5 8 4" xfId="22675"/>
    <cellStyle name="Porcentaje 2 5 9" xfId="2788"/>
    <cellStyle name="Porcentaje 2 5 9 2" xfId="7387"/>
    <cellStyle name="Porcentaje 2 5 9 2 2" xfId="18220"/>
    <cellStyle name="Porcentaje 2 5 9 2 2 2" xfId="39232"/>
    <cellStyle name="Porcentaje 2 5 9 2 3" xfId="28399"/>
    <cellStyle name="Porcentaje 2 5 9 3" xfId="13621"/>
    <cellStyle name="Porcentaje 2 5 9 3 2" xfId="34633"/>
    <cellStyle name="Porcentaje 2 5 9 4" xfId="23800"/>
    <cellStyle name="Porcentaje 2 6" xfId="282"/>
    <cellStyle name="Porcentaje 2 6 10" xfId="3782"/>
    <cellStyle name="Porcentaje 2 6 10 2" xfId="8381"/>
    <cellStyle name="Porcentaje 2 6 10 2 2" xfId="19214"/>
    <cellStyle name="Porcentaje 2 6 10 2 2 2" xfId="40226"/>
    <cellStyle name="Porcentaje 2 6 10 2 3" xfId="29393"/>
    <cellStyle name="Porcentaje 2 6 10 3" xfId="14615"/>
    <cellStyle name="Porcentaje 2 6 10 3 2" xfId="35627"/>
    <cellStyle name="Porcentaje 2 6 10 4" xfId="24794"/>
    <cellStyle name="Porcentaje 2 6 11" xfId="4937"/>
    <cellStyle name="Porcentaje 2 6 11 2" xfId="15770"/>
    <cellStyle name="Porcentaje 2 6 11 2 2" xfId="36782"/>
    <cellStyle name="Porcentaje 2 6 11 3" xfId="25949"/>
    <cellStyle name="Porcentaje 2 6 12" xfId="9536"/>
    <cellStyle name="Porcentaje 2 6 12 2" xfId="20369"/>
    <cellStyle name="Porcentaje 2 6 12 2 2" xfId="41381"/>
    <cellStyle name="Porcentaje 2 6 12 3" xfId="30548"/>
    <cellStyle name="Porcentaje 2 6 13" xfId="10517"/>
    <cellStyle name="Porcentaje 2 6 13 2" xfId="31529"/>
    <cellStyle name="Porcentaje 2 6 14" xfId="11171"/>
    <cellStyle name="Porcentaje 2 6 14 2" xfId="32183"/>
    <cellStyle name="Porcentaje 2 6 15" xfId="21350"/>
    <cellStyle name="Porcentaje 2 6 2" xfId="338"/>
    <cellStyle name="Porcentaje 2 6 2 10" xfId="9592"/>
    <cellStyle name="Porcentaje 2 6 2 10 2" xfId="20425"/>
    <cellStyle name="Porcentaje 2 6 2 10 2 2" xfId="41437"/>
    <cellStyle name="Porcentaje 2 6 2 10 3" xfId="30604"/>
    <cellStyle name="Porcentaje 2 6 2 11" xfId="10573"/>
    <cellStyle name="Porcentaje 2 6 2 11 2" xfId="31585"/>
    <cellStyle name="Porcentaje 2 6 2 12" xfId="11227"/>
    <cellStyle name="Porcentaje 2 6 2 12 2" xfId="32239"/>
    <cellStyle name="Porcentaje 2 6 2 13" xfId="21406"/>
    <cellStyle name="Porcentaje 2 6 2 2" xfId="548"/>
    <cellStyle name="Porcentaje 2 6 2 2 10" xfId="10738"/>
    <cellStyle name="Porcentaje 2 6 2 2 10 2" xfId="31750"/>
    <cellStyle name="Porcentaje 2 6 2 2 11" xfId="11392"/>
    <cellStyle name="Porcentaje 2 6 2 2 11 2" xfId="32404"/>
    <cellStyle name="Porcentaje 2 6 2 2 12" xfId="21571"/>
    <cellStyle name="Porcentaje 2 6 2 2 2" xfId="878"/>
    <cellStyle name="Porcentaje 2 6 2 2 2 2" xfId="2229"/>
    <cellStyle name="Porcentaje 2 6 2 2 2 2 2" xfId="6828"/>
    <cellStyle name="Porcentaje 2 6 2 2 2 2 2 2" xfId="17661"/>
    <cellStyle name="Porcentaje 2 6 2 2 2 2 2 2 2" xfId="38673"/>
    <cellStyle name="Porcentaje 2 6 2 2 2 2 2 3" xfId="27840"/>
    <cellStyle name="Porcentaje 2 6 2 2 2 2 3" xfId="13062"/>
    <cellStyle name="Porcentaje 2 6 2 2 2 2 3 2" xfId="34074"/>
    <cellStyle name="Porcentaje 2 6 2 2 2 2 4" xfId="23241"/>
    <cellStyle name="Porcentaje 2 6 2 2 2 3" xfId="3349"/>
    <cellStyle name="Porcentaje 2 6 2 2 2 3 2" xfId="7948"/>
    <cellStyle name="Porcentaje 2 6 2 2 2 3 2 2" xfId="18781"/>
    <cellStyle name="Porcentaje 2 6 2 2 2 3 2 2 2" xfId="39793"/>
    <cellStyle name="Porcentaje 2 6 2 2 2 3 2 3" xfId="28960"/>
    <cellStyle name="Porcentaje 2 6 2 2 2 3 3" xfId="14182"/>
    <cellStyle name="Porcentaje 2 6 2 2 2 3 3 2" xfId="35194"/>
    <cellStyle name="Porcentaje 2 6 2 2 2 3 4" xfId="24361"/>
    <cellStyle name="Porcentaje 2 6 2 2 2 4" xfId="4330"/>
    <cellStyle name="Porcentaje 2 6 2 2 2 4 2" xfId="8929"/>
    <cellStyle name="Porcentaje 2 6 2 2 2 4 2 2" xfId="19762"/>
    <cellStyle name="Porcentaje 2 6 2 2 2 4 2 2 2" xfId="40774"/>
    <cellStyle name="Porcentaje 2 6 2 2 2 4 2 3" xfId="29941"/>
    <cellStyle name="Porcentaje 2 6 2 2 2 4 3" xfId="15163"/>
    <cellStyle name="Porcentaje 2 6 2 2 2 4 3 2" xfId="36175"/>
    <cellStyle name="Porcentaje 2 6 2 2 2 4 4" xfId="25342"/>
    <cellStyle name="Porcentaje 2 6 2 2 2 5" xfId="5485"/>
    <cellStyle name="Porcentaje 2 6 2 2 2 5 2" xfId="16318"/>
    <cellStyle name="Porcentaje 2 6 2 2 2 5 2 2" xfId="37330"/>
    <cellStyle name="Porcentaje 2 6 2 2 2 5 3" xfId="26497"/>
    <cellStyle name="Porcentaje 2 6 2 2 2 6" xfId="10084"/>
    <cellStyle name="Porcentaje 2 6 2 2 2 6 2" xfId="20917"/>
    <cellStyle name="Porcentaje 2 6 2 2 2 6 2 2" xfId="41929"/>
    <cellStyle name="Porcentaje 2 6 2 2 2 6 3" xfId="31096"/>
    <cellStyle name="Porcentaje 2 6 2 2 2 7" xfId="11065"/>
    <cellStyle name="Porcentaje 2 6 2 2 2 7 2" xfId="32077"/>
    <cellStyle name="Porcentaje 2 6 2 2 2 8" xfId="11719"/>
    <cellStyle name="Porcentaje 2 6 2 2 2 8 2" xfId="32731"/>
    <cellStyle name="Porcentaje 2 6 2 2 2 9" xfId="21898"/>
    <cellStyle name="Porcentaje 2 6 2 2 3" xfId="1208"/>
    <cellStyle name="Porcentaje 2 6 2 2 3 2" xfId="2695"/>
    <cellStyle name="Porcentaje 2 6 2 2 3 2 2" xfId="7294"/>
    <cellStyle name="Porcentaje 2 6 2 2 3 2 2 2" xfId="18127"/>
    <cellStyle name="Porcentaje 2 6 2 2 3 2 2 2 2" xfId="39139"/>
    <cellStyle name="Porcentaje 2 6 2 2 3 2 2 3" xfId="28306"/>
    <cellStyle name="Porcentaje 2 6 2 2 3 2 3" xfId="13528"/>
    <cellStyle name="Porcentaje 2 6 2 2 3 2 3 2" xfId="34540"/>
    <cellStyle name="Porcentaje 2 6 2 2 3 2 4" xfId="23707"/>
    <cellStyle name="Porcentaje 2 6 2 2 3 3" xfId="3676"/>
    <cellStyle name="Porcentaje 2 6 2 2 3 3 2" xfId="8275"/>
    <cellStyle name="Porcentaje 2 6 2 2 3 3 2 2" xfId="19108"/>
    <cellStyle name="Porcentaje 2 6 2 2 3 3 2 2 2" xfId="40120"/>
    <cellStyle name="Porcentaje 2 6 2 2 3 3 2 3" xfId="29287"/>
    <cellStyle name="Porcentaje 2 6 2 2 3 3 3" xfId="14509"/>
    <cellStyle name="Porcentaje 2 6 2 2 3 3 3 2" xfId="35521"/>
    <cellStyle name="Porcentaje 2 6 2 2 3 3 4" xfId="24688"/>
    <cellStyle name="Porcentaje 2 6 2 2 3 4" xfId="4831"/>
    <cellStyle name="Porcentaje 2 6 2 2 3 4 2" xfId="9430"/>
    <cellStyle name="Porcentaje 2 6 2 2 3 4 2 2" xfId="20263"/>
    <cellStyle name="Porcentaje 2 6 2 2 3 4 2 2 2" xfId="41275"/>
    <cellStyle name="Porcentaje 2 6 2 2 3 4 2 3" xfId="30442"/>
    <cellStyle name="Porcentaje 2 6 2 2 3 4 3" xfId="15664"/>
    <cellStyle name="Porcentaje 2 6 2 2 3 4 3 2" xfId="36676"/>
    <cellStyle name="Porcentaje 2 6 2 2 3 4 4" xfId="25843"/>
    <cellStyle name="Porcentaje 2 6 2 2 3 5" xfId="5812"/>
    <cellStyle name="Porcentaje 2 6 2 2 3 5 2" xfId="16645"/>
    <cellStyle name="Porcentaje 2 6 2 2 3 5 2 2" xfId="37657"/>
    <cellStyle name="Porcentaje 2 6 2 2 3 5 3" xfId="26824"/>
    <cellStyle name="Porcentaje 2 6 2 2 3 6" xfId="10411"/>
    <cellStyle name="Porcentaje 2 6 2 2 3 6 2" xfId="21244"/>
    <cellStyle name="Porcentaje 2 6 2 2 3 6 2 2" xfId="42256"/>
    <cellStyle name="Porcentaje 2 6 2 2 3 6 3" xfId="31423"/>
    <cellStyle name="Porcentaje 2 6 2 2 3 7" xfId="12046"/>
    <cellStyle name="Porcentaje 2 6 2 2 3 7 2" xfId="33058"/>
    <cellStyle name="Porcentaje 2 6 2 2 3 8" xfId="22225"/>
    <cellStyle name="Porcentaje 2 6 2 2 4" xfId="1538"/>
    <cellStyle name="Porcentaje 2 6 2 2 4 2" xfId="6139"/>
    <cellStyle name="Porcentaje 2 6 2 2 4 2 2" xfId="16972"/>
    <cellStyle name="Porcentaje 2 6 2 2 4 2 2 2" xfId="37984"/>
    <cellStyle name="Porcentaje 2 6 2 2 4 2 3" xfId="27151"/>
    <cellStyle name="Porcentaje 2 6 2 2 4 3" xfId="12373"/>
    <cellStyle name="Porcentaje 2 6 2 2 4 3 2" xfId="33385"/>
    <cellStyle name="Porcentaje 2 6 2 2 4 4" xfId="22552"/>
    <cellStyle name="Porcentaje 2 6 2 2 5" xfId="1902"/>
    <cellStyle name="Porcentaje 2 6 2 2 5 2" xfId="6501"/>
    <cellStyle name="Porcentaje 2 6 2 2 5 2 2" xfId="17334"/>
    <cellStyle name="Porcentaje 2 6 2 2 5 2 2 2" xfId="38346"/>
    <cellStyle name="Porcentaje 2 6 2 2 5 2 3" xfId="27513"/>
    <cellStyle name="Porcentaje 2 6 2 2 5 3" xfId="12735"/>
    <cellStyle name="Porcentaje 2 6 2 2 5 3 2" xfId="33747"/>
    <cellStyle name="Porcentaje 2 6 2 2 5 4" xfId="22914"/>
    <cellStyle name="Porcentaje 2 6 2 2 6" xfId="3022"/>
    <cellStyle name="Porcentaje 2 6 2 2 6 2" xfId="7621"/>
    <cellStyle name="Porcentaje 2 6 2 2 6 2 2" xfId="18454"/>
    <cellStyle name="Porcentaje 2 6 2 2 6 2 2 2" xfId="39466"/>
    <cellStyle name="Porcentaje 2 6 2 2 6 2 3" xfId="28633"/>
    <cellStyle name="Porcentaje 2 6 2 2 6 3" xfId="13855"/>
    <cellStyle name="Porcentaje 2 6 2 2 6 3 2" xfId="34867"/>
    <cellStyle name="Porcentaje 2 6 2 2 6 4" xfId="24034"/>
    <cellStyle name="Porcentaje 2 6 2 2 7" xfId="4003"/>
    <cellStyle name="Porcentaje 2 6 2 2 7 2" xfId="8602"/>
    <cellStyle name="Porcentaje 2 6 2 2 7 2 2" xfId="19435"/>
    <cellStyle name="Porcentaje 2 6 2 2 7 2 2 2" xfId="40447"/>
    <cellStyle name="Porcentaje 2 6 2 2 7 2 3" xfId="29614"/>
    <cellStyle name="Porcentaje 2 6 2 2 7 3" xfId="14836"/>
    <cellStyle name="Porcentaje 2 6 2 2 7 3 2" xfId="35848"/>
    <cellStyle name="Porcentaje 2 6 2 2 7 4" xfId="25015"/>
    <cellStyle name="Porcentaje 2 6 2 2 8" xfId="5158"/>
    <cellStyle name="Porcentaje 2 6 2 2 8 2" xfId="15991"/>
    <cellStyle name="Porcentaje 2 6 2 2 8 2 2" xfId="37003"/>
    <cellStyle name="Porcentaje 2 6 2 2 8 3" xfId="26170"/>
    <cellStyle name="Porcentaje 2 6 2 2 9" xfId="9757"/>
    <cellStyle name="Porcentaje 2 6 2 2 9 2" xfId="20590"/>
    <cellStyle name="Porcentaje 2 6 2 2 9 2 2" xfId="41602"/>
    <cellStyle name="Porcentaje 2 6 2 2 9 3" xfId="30769"/>
    <cellStyle name="Porcentaje 2 6 2 3" xfId="712"/>
    <cellStyle name="Porcentaje 2 6 2 3 2" xfId="2064"/>
    <cellStyle name="Porcentaje 2 6 2 3 2 2" xfId="6663"/>
    <cellStyle name="Porcentaje 2 6 2 3 2 2 2" xfId="17496"/>
    <cellStyle name="Porcentaje 2 6 2 3 2 2 2 2" xfId="38508"/>
    <cellStyle name="Porcentaje 2 6 2 3 2 2 3" xfId="27675"/>
    <cellStyle name="Porcentaje 2 6 2 3 2 3" xfId="12897"/>
    <cellStyle name="Porcentaje 2 6 2 3 2 3 2" xfId="33909"/>
    <cellStyle name="Porcentaje 2 6 2 3 2 4" xfId="23076"/>
    <cellStyle name="Porcentaje 2 6 2 3 3" xfId="3184"/>
    <cellStyle name="Porcentaje 2 6 2 3 3 2" xfId="7783"/>
    <cellStyle name="Porcentaje 2 6 2 3 3 2 2" xfId="18616"/>
    <cellStyle name="Porcentaje 2 6 2 3 3 2 2 2" xfId="39628"/>
    <cellStyle name="Porcentaje 2 6 2 3 3 2 3" xfId="28795"/>
    <cellStyle name="Porcentaje 2 6 2 3 3 3" xfId="14017"/>
    <cellStyle name="Porcentaje 2 6 2 3 3 3 2" xfId="35029"/>
    <cellStyle name="Porcentaje 2 6 2 3 3 4" xfId="24196"/>
    <cellStyle name="Porcentaje 2 6 2 3 4" xfId="4165"/>
    <cellStyle name="Porcentaje 2 6 2 3 4 2" xfId="8764"/>
    <cellStyle name="Porcentaje 2 6 2 3 4 2 2" xfId="19597"/>
    <cellStyle name="Porcentaje 2 6 2 3 4 2 2 2" xfId="40609"/>
    <cellStyle name="Porcentaje 2 6 2 3 4 2 3" xfId="29776"/>
    <cellStyle name="Porcentaje 2 6 2 3 4 3" xfId="14998"/>
    <cellStyle name="Porcentaje 2 6 2 3 4 3 2" xfId="36010"/>
    <cellStyle name="Porcentaje 2 6 2 3 4 4" xfId="25177"/>
    <cellStyle name="Porcentaje 2 6 2 3 5" xfId="5320"/>
    <cellStyle name="Porcentaje 2 6 2 3 5 2" xfId="16153"/>
    <cellStyle name="Porcentaje 2 6 2 3 5 2 2" xfId="37165"/>
    <cellStyle name="Porcentaje 2 6 2 3 5 3" xfId="26332"/>
    <cellStyle name="Porcentaje 2 6 2 3 6" xfId="9919"/>
    <cellStyle name="Porcentaje 2 6 2 3 6 2" xfId="20752"/>
    <cellStyle name="Porcentaje 2 6 2 3 6 2 2" xfId="41764"/>
    <cellStyle name="Porcentaje 2 6 2 3 6 3" xfId="30931"/>
    <cellStyle name="Porcentaje 2 6 2 3 7" xfId="10900"/>
    <cellStyle name="Porcentaje 2 6 2 3 7 2" xfId="31912"/>
    <cellStyle name="Porcentaje 2 6 2 3 8" xfId="11554"/>
    <cellStyle name="Porcentaje 2 6 2 3 8 2" xfId="32566"/>
    <cellStyle name="Porcentaje 2 6 2 3 9" xfId="21733"/>
    <cellStyle name="Porcentaje 2 6 2 4" xfId="1042"/>
    <cellStyle name="Porcentaje 2 6 2 4 2" xfId="2394"/>
    <cellStyle name="Porcentaje 2 6 2 4 2 2" xfId="6993"/>
    <cellStyle name="Porcentaje 2 6 2 4 2 2 2" xfId="17826"/>
    <cellStyle name="Porcentaje 2 6 2 4 2 2 2 2" xfId="38838"/>
    <cellStyle name="Porcentaje 2 6 2 4 2 2 3" xfId="28005"/>
    <cellStyle name="Porcentaje 2 6 2 4 2 3" xfId="13227"/>
    <cellStyle name="Porcentaje 2 6 2 4 2 3 2" xfId="34239"/>
    <cellStyle name="Porcentaje 2 6 2 4 2 4" xfId="23406"/>
    <cellStyle name="Porcentaje 2 6 2 4 3" xfId="3511"/>
    <cellStyle name="Porcentaje 2 6 2 4 3 2" xfId="8110"/>
    <cellStyle name="Porcentaje 2 6 2 4 3 2 2" xfId="18943"/>
    <cellStyle name="Porcentaje 2 6 2 4 3 2 2 2" xfId="39955"/>
    <cellStyle name="Porcentaje 2 6 2 4 3 2 3" xfId="29122"/>
    <cellStyle name="Porcentaje 2 6 2 4 3 3" xfId="14344"/>
    <cellStyle name="Porcentaje 2 6 2 4 3 3 2" xfId="35356"/>
    <cellStyle name="Porcentaje 2 6 2 4 3 4" xfId="24523"/>
    <cellStyle name="Porcentaje 2 6 2 4 4" xfId="4495"/>
    <cellStyle name="Porcentaje 2 6 2 4 4 2" xfId="9094"/>
    <cellStyle name="Porcentaje 2 6 2 4 4 2 2" xfId="19927"/>
    <cellStyle name="Porcentaje 2 6 2 4 4 2 2 2" xfId="40939"/>
    <cellStyle name="Porcentaje 2 6 2 4 4 2 3" xfId="30106"/>
    <cellStyle name="Porcentaje 2 6 2 4 4 3" xfId="15328"/>
    <cellStyle name="Porcentaje 2 6 2 4 4 3 2" xfId="36340"/>
    <cellStyle name="Porcentaje 2 6 2 4 4 4" xfId="25507"/>
    <cellStyle name="Porcentaje 2 6 2 4 5" xfId="5647"/>
    <cellStyle name="Porcentaje 2 6 2 4 5 2" xfId="16480"/>
    <cellStyle name="Porcentaje 2 6 2 4 5 2 2" xfId="37492"/>
    <cellStyle name="Porcentaje 2 6 2 4 5 3" xfId="26659"/>
    <cellStyle name="Porcentaje 2 6 2 4 6" xfId="10246"/>
    <cellStyle name="Porcentaje 2 6 2 4 6 2" xfId="21079"/>
    <cellStyle name="Porcentaje 2 6 2 4 6 2 2" xfId="42091"/>
    <cellStyle name="Porcentaje 2 6 2 4 6 3" xfId="31258"/>
    <cellStyle name="Porcentaje 2 6 2 4 7" xfId="11881"/>
    <cellStyle name="Porcentaje 2 6 2 4 7 2" xfId="32893"/>
    <cellStyle name="Porcentaje 2 6 2 4 8" xfId="22060"/>
    <cellStyle name="Porcentaje 2 6 2 5" xfId="1372"/>
    <cellStyle name="Porcentaje 2 6 2 5 2" xfId="2562"/>
    <cellStyle name="Porcentaje 2 6 2 5 2 2" xfId="7161"/>
    <cellStyle name="Porcentaje 2 6 2 5 2 2 2" xfId="17994"/>
    <cellStyle name="Porcentaje 2 6 2 5 2 2 2 2" xfId="39006"/>
    <cellStyle name="Porcentaje 2 6 2 5 2 2 3" xfId="28173"/>
    <cellStyle name="Porcentaje 2 6 2 5 2 3" xfId="13395"/>
    <cellStyle name="Porcentaje 2 6 2 5 2 3 2" xfId="34407"/>
    <cellStyle name="Porcentaje 2 6 2 5 2 4" xfId="23574"/>
    <cellStyle name="Porcentaje 2 6 2 5 3" xfId="4663"/>
    <cellStyle name="Porcentaje 2 6 2 5 3 2" xfId="9262"/>
    <cellStyle name="Porcentaje 2 6 2 5 3 2 2" xfId="20095"/>
    <cellStyle name="Porcentaje 2 6 2 5 3 2 2 2" xfId="41107"/>
    <cellStyle name="Porcentaje 2 6 2 5 3 2 3" xfId="30274"/>
    <cellStyle name="Porcentaje 2 6 2 5 3 3" xfId="15496"/>
    <cellStyle name="Porcentaje 2 6 2 5 3 3 2" xfId="36508"/>
    <cellStyle name="Porcentaje 2 6 2 5 3 4" xfId="25675"/>
    <cellStyle name="Porcentaje 2 6 2 5 4" xfId="5974"/>
    <cellStyle name="Porcentaje 2 6 2 5 4 2" xfId="16807"/>
    <cellStyle name="Porcentaje 2 6 2 5 4 2 2" xfId="37819"/>
    <cellStyle name="Porcentaje 2 6 2 5 4 3" xfId="26986"/>
    <cellStyle name="Porcentaje 2 6 2 5 5" xfId="12208"/>
    <cellStyle name="Porcentaje 2 6 2 5 5 2" xfId="33220"/>
    <cellStyle name="Porcentaje 2 6 2 5 6" xfId="22387"/>
    <cellStyle name="Porcentaje 2 6 2 6" xfId="1732"/>
    <cellStyle name="Porcentaje 2 6 2 6 2" xfId="6331"/>
    <cellStyle name="Porcentaje 2 6 2 6 2 2" xfId="17164"/>
    <cellStyle name="Porcentaje 2 6 2 6 2 2 2" xfId="38176"/>
    <cellStyle name="Porcentaje 2 6 2 6 2 3" xfId="27343"/>
    <cellStyle name="Porcentaje 2 6 2 6 3" xfId="12565"/>
    <cellStyle name="Porcentaje 2 6 2 6 3 2" xfId="33577"/>
    <cellStyle name="Porcentaje 2 6 2 6 4" xfId="22744"/>
    <cellStyle name="Porcentaje 2 6 2 7" xfId="2857"/>
    <cellStyle name="Porcentaje 2 6 2 7 2" xfId="7456"/>
    <cellStyle name="Porcentaje 2 6 2 7 2 2" xfId="18289"/>
    <cellStyle name="Porcentaje 2 6 2 7 2 2 2" xfId="39301"/>
    <cellStyle name="Porcentaje 2 6 2 7 2 3" xfId="28468"/>
    <cellStyle name="Porcentaje 2 6 2 7 3" xfId="13690"/>
    <cellStyle name="Porcentaje 2 6 2 7 3 2" xfId="34702"/>
    <cellStyle name="Porcentaje 2 6 2 7 4" xfId="23869"/>
    <cellStyle name="Porcentaje 2 6 2 8" xfId="3838"/>
    <cellStyle name="Porcentaje 2 6 2 8 2" xfId="8437"/>
    <cellStyle name="Porcentaje 2 6 2 8 2 2" xfId="19270"/>
    <cellStyle name="Porcentaje 2 6 2 8 2 2 2" xfId="40282"/>
    <cellStyle name="Porcentaje 2 6 2 8 2 3" xfId="29449"/>
    <cellStyle name="Porcentaje 2 6 2 8 3" xfId="14671"/>
    <cellStyle name="Porcentaje 2 6 2 8 3 2" xfId="35683"/>
    <cellStyle name="Porcentaje 2 6 2 8 4" xfId="24850"/>
    <cellStyle name="Porcentaje 2 6 2 9" xfId="4993"/>
    <cellStyle name="Porcentaje 2 6 2 9 2" xfId="15826"/>
    <cellStyle name="Porcentaje 2 6 2 9 2 2" xfId="36838"/>
    <cellStyle name="Porcentaje 2 6 2 9 3" xfId="26005"/>
    <cellStyle name="Porcentaje 2 6 3" xfId="392"/>
    <cellStyle name="Porcentaje 2 6 3 10" xfId="9645"/>
    <cellStyle name="Porcentaje 2 6 3 10 2" xfId="20478"/>
    <cellStyle name="Porcentaje 2 6 3 10 2 2" xfId="41490"/>
    <cellStyle name="Porcentaje 2 6 3 10 3" xfId="30657"/>
    <cellStyle name="Porcentaje 2 6 3 11" xfId="10626"/>
    <cellStyle name="Porcentaje 2 6 3 11 2" xfId="31638"/>
    <cellStyle name="Porcentaje 2 6 3 12" xfId="11280"/>
    <cellStyle name="Porcentaje 2 6 3 12 2" xfId="32292"/>
    <cellStyle name="Porcentaje 2 6 3 13" xfId="21459"/>
    <cellStyle name="Porcentaje 2 6 3 2" xfId="603"/>
    <cellStyle name="Porcentaje 2 6 3 2 10" xfId="10791"/>
    <cellStyle name="Porcentaje 2 6 3 2 10 2" xfId="31803"/>
    <cellStyle name="Porcentaje 2 6 3 2 11" xfId="11445"/>
    <cellStyle name="Porcentaje 2 6 3 2 11 2" xfId="32457"/>
    <cellStyle name="Porcentaje 2 6 3 2 12" xfId="21624"/>
    <cellStyle name="Porcentaje 2 6 3 2 2" xfId="933"/>
    <cellStyle name="Porcentaje 2 6 3 2 2 2" xfId="2282"/>
    <cellStyle name="Porcentaje 2 6 3 2 2 2 2" xfId="6881"/>
    <cellStyle name="Porcentaje 2 6 3 2 2 2 2 2" xfId="17714"/>
    <cellStyle name="Porcentaje 2 6 3 2 2 2 2 2 2" xfId="38726"/>
    <cellStyle name="Porcentaje 2 6 3 2 2 2 2 3" xfId="27893"/>
    <cellStyle name="Porcentaje 2 6 3 2 2 2 3" xfId="13115"/>
    <cellStyle name="Porcentaje 2 6 3 2 2 2 3 2" xfId="34127"/>
    <cellStyle name="Porcentaje 2 6 3 2 2 2 4" xfId="23294"/>
    <cellStyle name="Porcentaje 2 6 3 2 2 3" xfId="3402"/>
    <cellStyle name="Porcentaje 2 6 3 2 2 3 2" xfId="8001"/>
    <cellStyle name="Porcentaje 2 6 3 2 2 3 2 2" xfId="18834"/>
    <cellStyle name="Porcentaje 2 6 3 2 2 3 2 2 2" xfId="39846"/>
    <cellStyle name="Porcentaje 2 6 3 2 2 3 2 3" xfId="29013"/>
    <cellStyle name="Porcentaje 2 6 3 2 2 3 3" xfId="14235"/>
    <cellStyle name="Porcentaje 2 6 3 2 2 3 3 2" xfId="35247"/>
    <cellStyle name="Porcentaje 2 6 3 2 2 3 4" xfId="24414"/>
    <cellStyle name="Porcentaje 2 6 3 2 2 4" xfId="4383"/>
    <cellStyle name="Porcentaje 2 6 3 2 2 4 2" xfId="8982"/>
    <cellStyle name="Porcentaje 2 6 3 2 2 4 2 2" xfId="19815"/>
    <cellStyle name="Porcentaje 2 6 3 2 2 4 2 2 2" xfId="40827"/>
    <cellStyle name="Porcentaje 2 6 3 2 2 4 2 3" xfId="29994"/>
    <cellStyle name="Porcentaje 2 6 3 2 2 4 3" xfId="15216"/>
    <cellStyle name="Porcentaje 2 6 3 2 2 4 3 2" xfId="36228"/>
    <cellStyle name="Porcentaje 2 6 3 2 2 4 4" xfId="25395"/>
    <cellStyle name="Porcentaje 2 6 3 2 2 5" xfId="5538"/>
    <cellStyle name="Porcentaje 2 6 3 2 2 5 2" xfId="16371"/>
    <cellStyle name="Porcentaje 2 6 3 2 2 5 2 2" xfId="37383"/>
    <cellStyle name="Porcentaje 2 6 3 2 2 5 3" xfId="26550"/>
    <cellStyle name="Porcentaje 2 6 3 2 2 6" xfId="10137"/>
    <cellStyle name="Porcentaje 2 6 3 2 2 6 2" xfId="20970"/>
    <cellStyle name="Porcentaje 2 6 3 2 2 6 2 2" xfId="41982"/>
    <cellStyle name="Porcentaje 2 6 3 2 2 6 3" xfId="31149"/>
    <cellStyle name="Porcentaje 2 6 3 2 2 7" xfId="11118"/>
    <cellStyle name="Porcentaje 2 6 3 2 2 7 2" xfId="32130"/>
    <cellStyle name="Porcentaje 2 6 3 2 2 8" xfId="11772"/>
    <cellStyle name="Porcentaje 2 6 3 2 2 8 2" xfId="32784"/>
    <cellStyle name="Porcentaje 2 6 3 2 2 9" xfId="21951"/>
    <cellStyle name="Porcentaje 2 6 3 2 3" xfId="1263"/>
    <cellStyle name="Porcentaje 2 6 3 2 3 2" xfId="2748"/>
    <cellStyle name="Porcentaje 2 6 3 2 3 2 2" xfId="7347"/>
    <cellStyle name="Porcentaje 2 6 3 2 3 2 2 2" xfId="18180"/>
    <cellStyle name="Porcentaje 2 6 3 2 3 2 2 2 2" xfId="39192"/>
    <cellStyle name="Porcentaje 2 6 3 2 3 2 2 3" xfId="28359"/>
    <cellStyle name="Porcentaje 2 6 3 2 3 2 3" xfId="13581"/>
    <cellStyle name="Porcentaje 2 6 3 2 3 2 3 2" xfId="34593"/>
    <cellStyle name="Porcentaje 2 6 3 2 3 2 4" xfId="23760"/>
    <cellStyle name="Porcentaje 2 6 3 2 3 3" xfId="3729"/>
    <cellStyle name="Porcentaje 2 6 3 2 3 3 2" xfId="8328"/>
    <cellStyle name="Porcentaje 2 6 3 2 3 3 2 2" xfId="19161"/>
    <cellStyle name="Porcentaje 2 6 3 2 3 3 2 2 2" xfId="40173"/>
    <cellStyle name="Porcentaje 2 6 3 2 3 3 2 3" xfId="29340"/>
    <cellStyle name="Porcentaje 2 6 3 2 3 3 3" xfId="14562"/>
    <cellStyle name="Porcentaje 2 6 3 2 3 3 3 2" xfId="35574"/>
    <cellStyle name="Porcentaje 2 6 3 2 3 3 4" xfId="24741"/>
    <cellStyle name="Porcentaje 2 6 3 2 3 4" xfId="4884"/>
    <cellStyle name="Porcentaje 2 6 3 2 3 4 2" xfId="9483"/>
    <cellStyle name="Porcentaje 2 6 3 2 3 4 2 2" xfId="20316"/>
    <cellStyle name="Porcentaje 2 6 3 2 3 4 2 2 2" xfId="41328"/>
    <cellStyle name="Porcentaje 2 6 3 2 3 4 2 3" xfId="30495"/>
    <cellStyle name="Porcentaje 2 6 3 2 3 4 3" xfId="15717"/>
    <cellStyle name="Porcentaje 2 6 3 2 3 4 3 2" xfId="36729"/>
    <cellStyle name="Porcentaje 2 6 3 2 3 4 4" xfId="25896"/>
    <cellStyle name="Porcentaje 2 6 3 2 3 5" xfId="5865"/>
    <cellStyle name="Porcentaje 2 6 3 2 3 5 2" xfId="16698"/>
    <cellStyle name="Porcentaje 2 6 3 2 3 5 2 2" xfId="37710"/>
    <cellStyle name="Porcentaje 2 6 3 2 3 5 3" xfId="26877"/>
    <cellStyle name="Porcentaje 2 6 3 2 3 6" xfId="10464"/>
    <cellStyle name="Porcentaje 2 6 3 2 3 6 2" xfId="21297"/>
    <cellStyle name="Porcentaje 2 6 3 2 3 6 2 2" xfId="42309"/>
    <cellStyle name="Porcentaje 2 6 3 2 3 6 3" xfId="31476"/>
    <cellStyle name="Porcentaje 2 6 3 2 3 7" xfId="12099"/>
    <cellStyle name="Porcentaje 2 6 3 2 3 7 2" xfId="33111"/>
    <cellStyle name="Porcentaje 2 6 3 2 3 8" xfId="22278"/>
    <cellStyle name="Porcentaje 2 6 3 2 4" xfId="1593"/>
    <cellStyle name="Porcentaje 2 6 3 2 4 2" xfId="6192"/>
    <cellStyle name="Porcentaje 2 6 3 2 4 2 2" xfId="17025"/>
    <cellStyle name="Porcentaje 2 6 3 2 4 2 2 2" xfId="38037"/>
    <cellStyle name="Porcentaje 2 6 3 2 4 2 3" xfId="27204"/>
    <cellStyle name="Porcentaje 2 6 3 2 4 3" xfId="12426"/>
    <cellStyle name="Porcentaje 2 6 3 2 4 3 2" xfId="33438"/>
    <cellStyle name="Porcentaje 2 6 3 2 4 4" xfId="22605"/>
    <cellStyle name="Porcentaje 2 6 3 2 5" xfId="1955"/>
    <cellStyle name="Porcentaje 2 6 3 2 5 2" xfId="6554"/>
    <cellStyle name="Porcentaje 2 6 3 2 5 2 2" xfId="17387"/>
    <cellStyle name="Porcentaje 2 6 3 2 5 2 2 2" xfId="38399"/>
    <cellStyle name="Porcentaje 2 6 3 2 5 2 3" xfId="27566"/>
    <cellStyle name="Porcentaje 2 6 3 2 5 3" xfId="12788"/>
    <cellStyle name="Porcentaje 2 6 3 2 5 3 2" xfId="33800"/>
    <cellStyle name="Porcentaje 2 6 3 2 5 4" xfId="22967"/>
    <cellStyle name="Porcentaje 2 6 3 2 6" xfId="3075"/>
    <cellStyle name="Porcentaje 2 6 3 2 6 2" xfId="7674"/>
    <cellStyle name="Porcentaje 2 6 3 2 6 2 2" xfId="18507"/>
    <cellStyle name="Porcentaje 2 6 3 2 6 2 2 2" xfId="39519"/>
    <cellStyle name="Porcentaje 2 6 3 2 6 2 3" xfId="28686"/>
    <cellStyle name="Porcentaje 2 6 3 2 6 3" xfId="13908"/>
    <cellStyle name="Porcentaje 2 6 3 2 6 3 2" xfId="34920"/>
    <cellStyle name="Porcentaje 2 6 3 2 6 4" xfId="24087"/>
    <cellStyle name="Porcentaje 2 6 3 2 7" xfId="4056"/>
    <cellStyle name="Porcentaje 2 6 3 2 7 2" xfId="8655"/>
    <cellStyle name="Porcentaje 2 6 3 2 7 2 2" xfId="19488"/>
    <cellStyle name="Porcentaje 2 6 3 2 7 2 2 2" xfId="40500"/>
    <cellStyle name="Porcentaje 2 6 3 2 7 2 3" xfId="29667"/>
    <cellStyle name="Porcentaje 2 6 3 2 7 3" xfId="14889"/>
    <cellStyle name="Porcentaje 2 6 3 2 7 3 2" xfId="35901"/>
    <cellStyle name="Porcentaje 2 6 3 2 7 4" xfId="25068"/>
    <cellStyle name="Porcentaje 2 6 3 2 8" xfId="5211"/>
    <cellStyle name="Porcentaje 2 6 3 2 8 2" xfId="16044"/>
    <cellStyle name="Porcentaje 2 6 3 2 8 2 2" xfId="37056"/>
    <cellStyle name="Porcentaje 2 6 3 2 8 3" xfId="26223"/>
    <cellStyle name="Porcentaje 2 6 3 2 9" xfId="9810"/>
    <cellStyle name="Porcentaje 2 6 3 2 9 2" xfId="20643"/>
    <cellStyle name="Porcentaje 2 6 3 2 9 2 2" xfId="41655"/>
    <cellStyle name="Porcentaje 2 6 3 2 9 3" xfId="30822"/>
    <cellStyle name="Porcentaje 2 6 3 3" xfId="766"/>
    <cellStyle name="Porcentaje 2 6 3 3 2" xfId="2117"/>
    <cellStyle name="Porcentaje 2 6 3 3 2 2" xfId="6716"/>
    <cellStyle name="Porcentaje 2 6 3 3 2 2 2" xfId="17549"/>
    <cellStyle name="Porcentaje 2 6 3 3 2 2 2 2" xfId="38561"/>
    <cellStyle name="Porcentaje 2 6 3 3 2 2 3" xfId="27728"/>
    <cellStyle name="Porcentaje 2 6 3 3 2 3" xfId="12950"/>
    <cellStyle name="Porcentaje 2 6 3 3 2 3 2" xfId="33962"/>
    <cellStyle name="Porcentaje 2 6 3 3 2 4" xfId="23129"/>
    <cellStyle name="Porcentaje 2 6 3 3 3" xfId="3237"/>
    <cellStyle name="Porcentaje 2 6 3 3 3 2" xfId="7836"/>
    <cellStyle name="Porcentaje 2 6 3 3 3 2 2" xfId="18669"/>
    <cellStyle name="Porcentaje 2 6 3 3 3 2 2 2" xfId="39681"/>
    <cellStyle name="Porcentaje 2 6 3 3 3 2 3" xfId="28848"/>
    <cellStyle name="Porcentaje 2 6 3 3 3 3" xfId="14070"/>
    <cellStyle name="Porcentaje 2 6 3 3 3 3 2" xfId="35082"/>
    <cellStyle name="Porcentaje 2 6 3 3 3 4" xfId="24249"/>
    <cellStyle name="Porcentaje 2 6 3 3 4" xfId="4218"/>
    <cellStyle name="Porcentaje 2 6 3 3 4 2" xfId="8817"/>
    <cellStyle name="Porcentaje 2 6 3 3 4 2 2" xfId="19650"/>
    <cellStyle name="Porcentaje 2 6 3 3 4 2 2 2" xfId="40662"/>
    <cellStyle name="Porcentaje 2 6 3 3 4 2 3" xfId="29829"/>
    <cellStyle name="Porcentaje 2 6 3 3 4 3" xfId="15051"/>
    <cellStyle name="Porcentaje 2 6 3 3 4 3 2" xfId="36063"/>
    <cellStyle name="Porcentaje 2 6 3 3 4 4" xfId="25230"/>
    <cellStyle name="Porcentaje 2 6 3 3 5" xfId="5373"/>
    <cellStyle name="Porcentaje 2 6 3 3 5 2" xfId="16206"/>
    <cellStyle name="Porcentaje 2 6 3 3 5 2 2" xfId="37218"/>
    <cellStyle name="Porcentaje 2 6 3 3 5 3" xfId="26385"/>
    <cellStyle name="Porcentaje 2 6 3 3 6" xfId="9972"/>
    <cellStyle name="Porcentaje 2 6 3 3 6 2" xfId="20805"/>
    <cellStyle name="Porcentaje 2 6 3 3 6 2 2" xfId="41817"/>
    <cellStyle name="Porcentaje 2 6 3 3 6 3" xfId="30984"/>
    <cellStyle name="Porcentaje 2 6 3 3 7" xfId="10953"/>
    <cellStyle name="Porcentaje 2 6 3 3 7 2" xfId="31965"/>
    <cellStyle name="Porcentaje 2 6 3 3 8" xfId="11607"/>
    <cellStyle name="Porcentaje 2 6 3 3 8 2" xfId="32619"/>
    <cellStyle name="Porcentaje 2 6 3 3 9" xfId="21786"/>
    <cellStyle name="Porcentaje 2 6 3 4" xfId="1096"/>
    <cellStyle name="Porcentaje 2 6 3 4 2" xfId="2447"/>
    <cellStyle name="Porcentaje 2 6 3 4 2 2" xfId="7046"/>
    <cellStyle name="Porcentaje 2 6 3 4 2 2 2" xfId="17879"/>
    <cellStyle name="Porcentaje 2 6 3 4 2 2 2 2" xfId="38891"/>
    <cellStyle name="Porcentaje 2 6 3 4 2 2 3" xfId="28058"/>
    <cellStyle name="Porcentaje 2 6 3 4 2 3" xfId="13280"/>
    <cellStyle name="Porcentaje 2 6 3 4 2 3 2" xfId="34292"/>
    <cellStyle name="Porcentaje 2 6 3 4 2 4" xfId="23459"/>
    <cellStyle name="Porcentaje 2 6 3 4 3" xfId="3564"/>
    <cellStyle name="Porcentaje 2 6 3 4 3 2" xfId="8163"/>
    <cellStyle name="Porcentaje 2 6 3 4 3 2 2" xfId="18996"/>
    <cellStyle name="Porcentaje 2 6 3 4 3 2 2 2" xfId="40008"/>
    <cellStyle name="Porcentaje 2 6 3 4 3 2 3" xfId="29175"/>
    <cellStyle name="Porcentaje 2 6 3 4 3 3" xfId="14397"/>
    <cellStyle name="Porcentaje 2 6 3 4 3 3 2" xfId="35409"/>
    <cellStyle name="Porcentaje 2 6 3 4 3 4" xfId="24576"/>
    <cellStyle name="Porcentaje 2 6 3 4 4" xfId="4548"/>
    <cellStyle name="Porcentaje 2 6 3 4 4 2" xfId="9147"/>
    <cellStyle name="Porcentaje 2 6 3 4 4 2 2" xfId="19980"/>
    <cellStyle name="Porcentaje 2 6 3 4 4 2 2 2" xfId="40992"/>
    <cellStyle name="Porcentaje 2 6 3 4 4 2 3" xfId="30159"/>
    <cellStyle name="Porcentaje 2 6 3 4 4 3" xfId="15381"/>
    <cellStyle name="Porcentaje 2 6 3 4 4 3 2" xfId="36393"/>
    <cellStyle name="Porcentaje 2 6 3 4 4 4" xfId="25560"/>
    <cellStyle name="Porcentaje 2 6 3 4 5" xfId="5700"/>
    <cellStyle name="Porcentaje 2 6 3 4 5 2" xfId="16533"/>
    <cellStyle name="Porcentaje 2 6 3 4 5 2 2" xfId="37545"/>
    <cellStyle name="Porcentaje 2 6 3 4 5 3" xfId="26712"/>
    <cellStyle name="Porcentaje 2 6 3 4 6" xfId="10299"/>
    <cellStyle name="Porcentaje 2 6 3 4 6 2" xfId="21132"/>
    <cellStyle name="Porcentaje 2 6 3 4 6 2 2" xfId="42144"/>
    <cellStyle name="Porcentaje 2 6 3 4 6 3" xfId="31311"/>
    <cellStyle name="Porcentaje 2 6 3 4 7" xfId="11934"/>
    <cellStyle name="Porcentaje 2 6 3 4 7 2" xfId="32946"/>
    <cellStyle name="Porcentaje 2 6 3 4 8" xfId="22113"/>
    <cellStyle name="Porcentaje 2 6 3 5" xfId="1426"/>
    <cellStyle name="Porcentaje 2 6 3 5 2" xfId="2615"/>
    <cellStyle name="Porcentaje 2 6 3 5 2 2" xfId="7214"/>
    <cellStyle name="Porcentaje 2 6 3 5 2 2 2" xfId="18047"/>
    <cellStyle name="Porcentaje 2 6 3 5 2 2 2 2" xfId="39059"/>
    <cellStyle name="Porcentaje 2 6 3 5 2 2 3" xfId="28226"/>
    <cellStyle name="Porcentaje 2 6 3 5 2 3" xfId="13448"/>
    <cellStyle name="Porcentaje 2 6 3 5 2 3 2" xfId="34460"/>
    <cellStyle name="Porcentaje 2 6 3 5 2 4" xfId="23627"/>
    <cellStyle name="Porcentaje 2 6 3 5 3" xfId="4716"/>
    <cellStyle name="Porcentaje 2 6 3 5 3 2" xfId="9315"/>
    <cellStyle name="Porcentaje 2 6 3 5 3 2 2" xfId="20148"/>
    <cellStyle name="Porcentaje 2 6 3 5 3 2 2 2" xfId="41160"/>
    <cellStyle name="Porcentaje 2 6 3 5 3 2 3" xfId="30327"/>
    <cellStyle name="Porcentaje 2 6 3 5 3 3" xfId="15549"/>
    <cellStyle name="Porcentaje 2 6 3 5 3 3 2" xfId="36561"/>
    <cellStyle name="Porcentaje 2 6 3 5 3 4" xfId="25728"/>
    <cellStyle name="Porcentaje 2 6 3 5 4" xfId="6027"/>
    <cellStyle name="Porcentaje 2 6 3 5 4 2" xfId="16860"/>
    <cellStyle name="Porcentaje 2 6 3 5 4 2 2" xfId="37872"/>
    <cellStyle name="Porcentaje 2 6 3 5 4 3" xfId="27039"/>
    <cellStyle name="Porcentaje 2 6 3 5 5" xfId="12261"/>
    <cellStyle name="Porcentaje 2 6 3 5 5 2" xfId="33273"/>
    <cellStyle name="Porcentaje 2 6 3 5 6" xfId="22440"/>
    <cellStyle name="Porcentaje 2 6 3 6" xfId="1785"/>
    <cellStyle name="Porcentaje 2 6 3 6 2" xfId="6384"/>
    <cellStyle name="Porcentaje 2 6 3 6 2 2" xfId="17217"/>
    <cellStyle name="Porcentaje 2 6 3 6 2 2 2" xfId="38229"/>
    <cellStyle name="Porcentaje 2 6 3 6 2 3" xfId="27396"/>
    <cellStyle name="Porcentaje 2 6 3 6 3" xfId="12618"/>
    <cellStyle name="Porcentaje 2 6 3 6 3 2" xfId="33630"/>
    <cellStyle name="Porcentaje 2 6 3 6 4" xfId="22797"/>
    <cellStyle name="Porcentaje 2 6 3 7" xfId="2910"/>
    <cellStyle name="Porcentaje 2 6 3 7 2" xfId="7509"/>
    <cellStyle name="Porcentaje 2 6 3 7 2 2" xfId="18342"/>
    <cellStyle name="Porcentaje 2 6 3 7 2 2 2" xfId="39354"/>
    <cellStyle name="Porcentaje 2 6 3 7 2 3" xfId="28521"/>
    <cellStyle name="Porcentaje 2 6 3 7 3" xfId="13743"/>
    <cellStyle name="Porcentaje 2 6 3 7 3 2" xfId="34755"/>
    <cellStyle name="Porcentaje 2 6 3 7 4" xfId="23922"/>
    <cellStyle name="Porcentaje 2 6 3 8" xfId="3891"/>
    <cellStyle name="Porcentaje 2 6 3 8 2" xfId="8490"/>
    <cellStyle name="Porcentaje 2 6 3 8 2 2" xfId="19323"/>
    <cellStyle name="Porcentaje 2 6 3 8 2 2 2" xfId="40335"/>
    <cellStyle name="Porcentaje 2 6 3 8 2 3" xfId="29502"/>
    <cellStyle name="Porcentaje 2 6 3 8 3" xfId="14724"/>
    <cellStyle name="Porcentaje 2 6 3 8 3 2" xfId="35736"/>
    <cellStyle name="Porcentaje 2 6 3 8 4" xfId="24903"/>
    <cellStyle name="Porcentaje 2 6 3 9" xfId="5046"/>
    <cellStyle name="Porcentaje 2 6 3 9 2" xfId="15879"/>
    <cellStyle name="Porcentaje 2 6 3 9 2 2" xfId="36891"/>
    <cellStyle name="Porcentaje 2 6 3 9 3" xfId="26058"/>
    <cellStyle name="Porcentaje 2 6 4" xfId="492"/>
    <cellStyle name="Porcentaje 2 6 4 10" xfId="10682"/>
    <cellStyle name="Porcentaje 2 6 4 10 2" xfId="31694"/>
    <cellStyle name="Porcentaje 2 6 4 11" xfId="11336"/>
    <cellStyle name="Porcentaje 2 6 4 11 2" xfId="32348"/>
    <cellStyle name="Porcentaje 2 6 4 12" xfId="21515"/>
    <cellStyle name="Porcentaje 2 6 4 2" xfId="822"/>
    <cellStyle name="Porcentaje 2 6 4 2 2" xfId="2173"/>
    <cellStyle name="Porcentaje 2 6 4 2 2 2" xfId="6772"/>
    <cellStyle name="Porcentaje 2 6 4 2 2 2 2" xfId="17605"/>
    <cellStyle name="Porcentaje 2 6 4 2 2 2 2 2" xfId="38617"/>
    <cellStyle name="Porcentaje 2 6 4 2 2 2 3" xfId="27784"/>
    <cellStyle name="Porcentaje 2 6 4 2 2 3" xfId="13006"/>
    <cellStyle name="Porcentaje 2 6 4 2 2 3 2" xfId="34018"/>
    <cellStyle name="Porcentaje 2 6 4 2 2 4" xfId="23185"/>
    <cellStyle name="Porcentaje 2 6 4 2 3" xfId="3293"/>
    <cellStyle name="Porcentaje 2 6 4 2 3 2" xfId="7892"/>
    <cellStyle name="Porcentaje 2 6 4 2 3 2 2" xfId="18725"/>
    <cellStyle name="Porcentaje 2 6 4 2 3 2 2 2" xfId="39737"/>
    <cellStyle name="Porcentaje 2 6 4 2 3 2 3" xfId="28904"/>
    <cellStyle name="Porcentaje 2 6 4 2 3 3" xfId="14126"/>
    <cellStyle name="Porcentaje 2 6 4 2 3 3 2" xfId="35138"/>
    <cellStyle name="Porcentaje 2 6 4 2 3 4" xfId="24305"/>
    <cellStyle name="Porcentaje 2 6 4 2 4" xfId="4274"/>
    <cellStyle name="Porcentaje 2 6 4 2 4 2" xfId="8873"/>
    <cellStyle name="Porcentaje 2 6 4 2 4 2 2" xfId="19706"/>
    <cellStyle name="Porcentaje 2 6 4 2 4 2 2 2" xfId="40718"/>
    <cellStyle name="Porcentaje 2 6 4 2 4 2 3" xfId="29885"/>
    <cellStyle name="Porcentaje 2 6 4 2 4 3" xfId="15107"/>
    <cellStyle name="Porcentaje 2 6 4 2 4 3 2" xfId="36119"/>
    <cellStyle name="Porcentaje 2 6 4 2 4 4" xfId="25286"/>
    <cellStyle name="Porcentaje 2 6 4 2 5" xfId="5429"/>
    <cellStyle name="Porcentaje 2 6 4 2 5 2" xfId="16262"/>
    <cellStyle name="Porcentaje 2 6 4 2 5 2 2" xfId="37274"/>
    <cellStyle name="Porcentaje 2 6 4 2 5 3" xfId="26441"/>
    <cellStyle name="Porcentaje 2 6 4 2 6" xfId="10028"/>
    <cellStyle name="Porcentaje 2 6 4 2 6 2" xfId="20861"/>
    <cellStyle name="Porcentaje 2 6 4 2 6 2 2" xfId="41873"/>
    <cellStyle name="Porcentaje 2 6 4 2 6 3" xfId="31040"/>
    <cellStyle name="Porcentaje 2 6 4 2 7" xfId="11009"/>
    <cellStyle name="Porcentaje 2 6 4 2 7 2" xfId="32021"/>
    <cellStyle name="Porcentaje 2 6 4 2 8" xfId="11663"/>
    <cellStyle name="Porcentaje 2 6 4 2 8 2" xfId="32675"/>
    <cellStyle name="Porcentaje 2 6 4 2 9" xfId="21842"/>
    <cellStyle name="Porcentaje 2 6 4 3" xfId="1152"/>
    <cellStyle name="Porcentaje 2 6 4 3 2" xfId="1628"/>
    <cellStyle name="Porcentaje 2 6 4 3 2 2" xfId="6227"/>
    <cellStyle name="Porcentaje 2 6 4 3 2 2 2" xfId="17060"/>
    <cellStyle name="Porcentaje 2 6 4 3 2 2 2 2" xfId="38072"/>
    <cellStyle name="Porcentaje 2 6 4 3 2 2 3" xfId="27239"/>
    <cellStyle name="Porcentaje 2 6 4 3 2 3" xfId="12461"/>
    <cellStyle name="Porcentaje 2 6 4 3 2 3 2" xfId="33473"/>
    <cellStyle name="Porcentaje 2 6 4 3 2 4" xfId="22640"/>
    <cellStyle name="Porcentaje 2 6 4 3 3" xfId="3620"/>
    <cellStyle name="Porcentaje 2 6 4 3 3 2" xfId="8219"/>
    <cellStyle name="Porcentaje 2 6 4 3 3 2 2" xfId="19052"/>
    <cellStyle name="Porcentaje 2 6 4 3 3 2 2 2" xfId="40064"/>
    <cellStyle name="Porcentaje 2 6 4 3 3 2 3" xfId="29231"/>
    <cellStyle name="Porcentaje 2 6 4 3 3 3" xfId="14453"/>
    <cellStyle name="Porcentaje 2 6 4 3 3 3 2" xfId="35465"/>
    <cellStyle name="Porcentaje 2 6 4 3 3 4" xfId="24632"/>
    <cellStyle name="Porcentaje 2 6 4 3 4" xfId="4775"/>
    <cellStyle name="Porcentaje 2 6 4 3 4 2" xfId="9374"/>
    <cellStyle name="Porcentaje 2 6 4 3 4 2 2" xfId="20207"/>
    <cellStyle name="Porcentaje 2 6 4 3 4 2 2 2" xfId="41219"/>
    <cellStyle name="Porcentaje 2 6 4 3 4 2 3" xfId="30386"/>
    <cellStyle name="Porcentaje 2 6 4 3 4 3" xfId="15608"/>
    <cellStyle name="Porcentaje 2 6 4 3 4 3 2" xfId="36620"/>
    <cellStyle name="Porcentaje 2 6 4 3 4 4" xfId="25787"/>
    <cellStyle name="Porcentaje 2 6 4 3 5" xfId="5756"/>
    <cellStyle name="Porcentaje 2 6 4 3 5 2" xfId="16589"/>
    <cellStyle name="Porcentaje 2 6 4 3 5 2 2" xfId="37601"/>
    <cellStyle name="Porcentaje 2 6 4 3 5 3" xfId="26768"/>
    <cellStyle name="Porcentaje 2 6 4 3 6" xfId="10355"/>
    <cellStyle name="Porcentaje 2 6 4 3 6 2" xfId="21188"/>
    <cellStyle name="Porcentaje 2 6 4 3 6 2 2" xfId="42200"/>
    <cellStyle name="Porcentaje 2 6 4 3 6 3" xfId="31367"/>
    <cellStyle name="Porcentaje 2 6 4 3 7" xfId="11990"/>
    <cellStyle name="Porcentaje 2 6 4 3 7 2" xfId="33002"/>
    <cellStyle name="Porcentaje 2 6 4 3 8" xfId="22169"/>
    <cellStyle name="Porcentaje 2 6 4 4" xfId="1482"/>
    <cellStyle name="Porcentaje 2 6 4 4 2" xfId="6083"/>
    <cellStyle name="Porcentaje 2 6 4 4 2 2" xfId="16916"/>
    <cellStyle name="Porcentaje 2 6 4 4 2 2 2" xfId="37928"/>
    <cellStyle name="Porcentaje 2 6 4 4 2 3" xfId="27095"/>
    <cellStyle name="Porcentaje 2 6 4 4 3" xfId="12317"/>
    <cellStyle name="Porcentaje 2 6 4 4 3 2" xfId="33329"/>
    <cellStyle name="Porcentaje 2 6 4 4 4" xfId="22496"/>
    <cellStyle name="Porcentaje 2 6 4 5" xfId="1846"/>
    <cellStyle name="Porcentaje 2 6 4 5 2" xfId="6445"/>
    <cellStyle name="Porcentaje 2 6 4 5 2 2" xfId="17278"/>
    <cellStyle name="Porcentaje 2 6 4 5 2 2 2" xfId="38290"/>
    <cellStyle name="Porcentaje 2 6 4 5 2 3" xfId="27457"/>
    <cellStyle name="Porcentaje 2 6 4 5 3" xfId="12679"/>
    <cellStyle name="Porcentaje 2 6 4 5 3 2" xfId="33691"/>
    <cellStyle name="Porcentaje 2 6 4 5 4" xfId="22858"/>
    <cellStyle name="Porcentaje 2 6 4 6" xfId="2966"/>
    <cellStyle name="Porcentaje 2 6 4 6 2" xfId="7565"/>
    <cellStyle name="Porcentaje 2 6 4 6 2 2" xfId="18398"/>
    <cellStyle name="Porcentaje 2 6 4 6 2 2 2" xfId="39410"/>
    <cellStyle name="Porcentaje 2 6 4 6 2 3" xfId="28577"/>
    <cellStyle name="Porcentaje 2 6 4 6 3" xfId="13799"/>
    <cellStyle name="Porcentaje 2 6 4 6 3 2" xfId="34811"/>
    <cellStyle name="Porcentaje 2 6 4 6 4" xfId="23978"/>
    <cellStyle name="Porcentaje 2 6 4 7" xfId="3947"/>
    <cellStyle name="Porcentaje 2 6 4 7 2" xfId="8546"/>
    <cellStyle name="Porcentaje 2 6 4 7 2 2" xfId="19379"/>
    <cellStyle name="Porcentaje 2 6 4 7 2 2 2" xfId="40391"/>
    <cellStyle name="Porcentaje 2 6 4 7 2 3" xfId="29558"/>
    <cellStyle name="Porcentaje 2 6 4 7 3" xfId="14780"/>
    <cellStyle name="Porcentaje 2 6 4 7 3 2" xfId="35792"/>
    <cellStyle name="Porcentaje 2 6 4 7 4" xfId="24959"/>
    <cellStyle name="Porcentaje 2 6 4 8" xfId="5102"/>
    <cellStyle name="Porcentaje 2 6 4 8 2" xfId="15935"/>
    <cellStyle name="Porcentaje 2 6 4 8 2 2" xfId="36947"/>
    <cellStyle name="Porcentaje 2 6 4 8 3" xfId="26114"/>
    <cellStyle name="Porcentaje 2 6 4 9" xfId="9701"/>
    <cellStyle name="Porcentaje 2 6 4 9 2" xfId="20534"/>
    <cellStyle name="Porcentaje 2 6 4 9 2 2" xfId="41546"/>
    <cellStyle name="Porcentaje 2 6 4 9 3" xfId="30713"/>
    <cellStyle name="Porcentaje 2 6 5" xfId="656"/>
    <cellStyle name="Porcentaje 2 6 5 2" xfId="2008"/>
    <cellStyle name="Porcentaje 2 6 5 2 2" xfId="6607"/>
    <cellStyle name="Porcentaje 2 6 5 2 2 2" xfId="17440"/>
    <cellStyle name="Porcentaje 2 6 5 2 2 2 2" xfId="38452"/>
    <cellStyle name="Porcentaje 2 6 5 2 2 3" xfId="27619"/>
    <cellStyle name="Porcentaje 2 6 5 2 3" xfId="12841"/>
    <cellStyle name="Porcentaje 2 6 5 2 3 2" xfId="33853"/>
    <cellStyle name="Porcentaje 2 6 5 2 4" xfId="23020"/>
    <cellStyle name="Porcentaje 2 6 5 3" xfId="3128"/>
    <cellStyle name="Porcentaje 2 6 5 3 2" xfId="7727"/>
    <cellStyle name="Porcentaje 2 6 5 3 2 2" xfId="18560"/>
    <cellStyle name="Porcentaje 2 6 5 3 2 2 2" xfId="39572"/>
    <cellStyle name="Porcentaje 2 6 5 3 2 3" xfId="28739"/>
    <cellStyle name="Porcentaje 2 6 5 3 3" xfId="13961"/>
    <cellStyle name="Porcentaje 2 6 5 3 3 2" xfId="34973"/>
    <cellStyle name="Porcentaje 2 6 5 3 4" xfId="24140"/>
    <cellStyle name="Porcentaje 2 6 5 4" xfId="4109"/>
    <cellStyle name="Porcentaje 2 6 5 4 2" xfId="8708"/>
    <cellStyle name="Porcentaje 2 6 5 4 2 2" xfId="19541"/>
    <cellStyle name="Porcentaje 2 6 5 4 2 2 2" xfId="40553"/>
    <cellStyle name="Porcentaje 2 6 5 4 2 3" xfId="29720"/>
    <cellStyle name="Porcentaje 2 6 5 4 3" xfId="14942"/>
    <cellStyle name="Porcentaje 2 6 5 4 3 2" xfId="35954"/>
    <cellStyle name="Porcentaje 2 6 5 4 4" xfId="25121"/>
    <cellStyle name="Porcentaje 2 6 5 5" xfId="5264"/>
    <cellStyle name="Porcentaje 2 6 5 5 2" xfId="16097"/>
    <cellStyle name="Porcentaje 2 6 5 5 2 2" xfId="37109"/>
    <cellStyle name="Porcentaje 2 6 5 5 3" xfId="26276"/>
    <cellStyle name="Porcentaje 2 6 5 6" xfId="9863"/>
    <cellStyle name="Porcentaje 2 6 5 6 2" xfId="20696"/>
    <cellStyle name="Porcentaje 2 6 5 6 2 2" xfId="41708"/>
    <cellStyle name="Porcentaje 2 6 5 6 3" xfId="30875"/>
    <cellStyle name="Porcentaje 2 6 5 7" xfId="10844"/>
    <cellStyle name="Porcentaje 2 6 5 7 2" xfId="31856"/>
    <cellStyle name="Porcentaje 2 6 5 8" xfId="11498"/>
    <cellStyle name="Porcentaje 2 6 5 8 2" xfId="32510"/>
    <cellStyle name="Porcentaje 2 6 5 9" xfId="21677"/>
    <cellStyle name="Porcentaje 2 6 6" xfId="986"/>
    <cellStyle name="Porcentaje 2 6 6 2" xfId="2338"/>
    <cellStyle name="Porcentaje 2 6 6 2 2" xfId="6937"/>
    <cellStyle name="Porcentaje 2 6 6 2 2 2" xfId="17770"/>
    <cellStyle name="Porcentaje 2 6 6 2 2 2 2" xfId="38782"/>
    <cellStyle name="Porcentaje 2 6 6 2 2 3" xfId="27949"/>
    <cellStyle name="Porcentaje 2 6 6 2 3" xfId="13171"/>
    <cellStyle name="Porcentaje 2 6 6 2 3 2" xfId="34183"/>
    <cellStyle name="Porcentaje 2 6 6 2 4" xfId="23350"/>
    <cellStyle name="Porcentaje 2 6 6 3" xfId="3455"/>
    <cellStyle name="Porcentaje 2 6 6 3 2" xfId="8054"/>
    <cellStyle name="Porcentaje 2 6 6 3 2 2" xfId="18887"/>
    <cellStyle name="Porcentaje 2 6 6 3 2 2 2" xfId="39899"/>
    <cellStyle name="Porcentaje 2 6 6 3 2 3" xfId="29066"/>
    <cellStyle name="Porcentaje 2 6 6 3 3" xfId="14288"/>
    <cellStyle name="Porcentaje 2 6 6 3 3 2" xfId="35300"/>
    <cellStyle name="Porcentaje 2 6 6 3 4" xfId="24467"/>
    <cellStyle name="Porcentaje 2 6 6 4" xfId="4439"/>
    <cellStyle name="Porcentaje 2 6 6 4 2" xfId="9038"/>
    <cellStyle name="Porcentaje 2 6 6 4 2 2" xfId="19871"/>
    <cellStyle name="Porcentaje 2 6 6 4 2 2 2" xfId="40883"/>
    <cellStyle name="Porcentaje 2 6 6 4 2 3" xfId="30050"/>
    <cellStyle name="Porcentaje 2 6 6 4 3" xfId="15272"/>
    <cellStyle name="Porcentaje 2 6 6 4 3 2" xfId="36284"/>
    <cellStyle name="Porcentaje 2 6 6 4 4" xfId="25451"/>
    <cellStyle name="Porcentaje 2 6 6 5" xfId="5591"/>
    <cellStyle name="Porcentaje 2 6 6 5 2" xfId="16424"/>
    <cellStyle name="Porcentaje 2 6 6 5 2 2" xfId="37436"/>
    <cellStyle name="Porcentaje 2 6 6 5 3" xfId="26603"/>
    <cellStyle name="Porcentaje 2 6 6 6" xfId="10190"/>
    <cellStyle name="Porcentaje 2 6 6 6 2" xfId="21023"/>
    <cellStyle name="Porcentaje 2 6 6 6 2 2" xfId="42035"/>
    <cellStyle name="Porcentaje 2 6 6 6 3" xfId="31202"/>
    <cellStyle name="Porcentaje 2 6 6 7" xfId="11825"/>
    <cellStyle name="Porcentaje 2 6 6 7 2" xfId="32837"/>
    <cellStyle name="Porcentaje 2 6 6 8" xfId="22004"/>
    <cellStyle name="Porcentaje 2 6 7" xfId="1316"/>
    <cellStyle name="Porcentaje 2 6 7 2" xfId="2506"/>
    <cellStyle name="Porcentaje 2 6 7 2 2" xfId="7105"/>
    <cellStyle name="Porcentaje 2 6 7 2 2 2" xfId="17938"/>
    <cellStyle name="Porcentaje 2 6 7 2 2 2 2" xfId="38950"/>
    <cellStyle name="Porcentaje 2 6 7 2 2 3" xfId="28117"/>
    <cellStyle name="Porcentaje 2 6 7 2 3" xfId="13339"/>
    <cellStyle name="Porcentaje 2 6 7 2 3 2" xfId="34351"/>
    <cellStyle name="Porcentaje 2 6 7 2 4" xfId="23518"/>
    <cellStyle name="Porcentaje 2 6 7 3" xfId="4607"/>
    <cellStyle name="Porcentaje 2 6 7 3 2" xfId="9206"/>
    <cellStyle name="Porcentaje 2 6 7 3 2 2" xfId="20039"/>
    <cellStyle name="Porcentaje 2 6 7 3 2 2 2" xfId="41051"/>
    <cellStyle name="Porcentaje 2 6 7 3 2 3" xfId="30218"/>
    <cellStyle name="Porcentaje 2 6 7 3 3" xfId="15440"/>
    <cellStyle name="Porcentaje 2 6 7 3 3 2" xfId="36452"/>
    <cellStyle name="Porcentaje 2 6 7 3 4" xfId="25619"/>
    <cellStyle name="Porcentaje 2 6 7 4" xfId="5918"/>
    <cellStyle name="Porcentaje 2 6 7 4 2" xfId="16751"/>
    <cellStyle name="Porcentaje 2 6 7 4 2 2" xfId="37763"/>
    <cellStyle name="Porcentaje 2 6 7 4 3" xfId="26930"/>
    <cellStyle name="Porcentaje 2 6 7 5" xfId="12152"/>
    <cellStyle name="Porcentaje 2 6 7 5 2" xfId="33164"/>
    <cellStyle name="Porcentaje 2 6 7 6" xfId="22331"/>
    <cellStyle name="Porcentaje 2 6 8" xfId="1676"/>
    <cellStyle name="Porcentaje 2 6 8 2" xfId="6275"/>
    <cellStyle name="Porcentaje 2 6 8 2 2" xfId="17108"/>
    <cellStyle name="Porcentaje 2 6 8 2 2 2" xfId="38120"/>
    <cellStyle name="Porcentaje 2 6 8 2 3" xfId="27287"/>
    <cellStyle name="Porcentaje 2 6 8 3" xfId="12509"/>
    <cellStyle name="Porcentaje 2 6 8 3 2" xfId="33521"/>
    <cellStyle name="Porcentaje 2 6 8 4" xfId="22688"/>
    <cellStyle name="Porcentaje 2 6 9" xfId="2801"/>
    <cellStyle name="Porcentaje 2 6 9 2" xfId="7400"/>
    <cellStyle name="Porcentaje 2 6 9 2 2" xfId="18233"/>
    <cellStyle name="Porcentaje 2 6 9 2 2 2" xfId="39245"/>
    <cellStyle name="Porcentaje 2 6 9 2 3" xfId="28412"/>
    <cellStyle name="Porcentaje 2 6 9 3" xfId="13634"/>
    <cellStyle name="Porcentaje 2 6 9 3 2" xfId="34646"/>
    <cellStyle name="Porcentaje 2 6 9 4" xfId="23813"/>
    <cellStyle name="Porcentaje 2 7" xfId="288"/>
    <cellStyle name="Porcentaje 2 7 10" xfId="3788"/>
    <cellStyle name="Porcentaje 2 7 10 2" xfId="8387"/>
    <cellStyle name="Porcentaje 2 7 10 2 2" xfId="19220"/>
    <cellStyle name="Porcentaje 2 7 10 2 2 2" xfId="40232"/>
    <cellStyle name="Porcentaje 2 7 10 2 3" xfId="29399"/>
    <cellStyle name="Porcentaje 2 7 10 3" xfId="14621"/>
    <cellStyle name="Porcentaje 2 7 10 3 2" xfId="35633"/>
    <cellStyle name="Porcentaje 2 7 10 4" xfId="24800"/>
    <cellStyle name="Porcentaje 2 7 11" xfId="4943"/>
    <cellStyle name="Porcentaje 2 7 11 2" xfId="15776"/>
    <cellStyle name="Porcentaje 2 7 11 2 2" xfId="36788"/>
    <cellStyle name="Porcentaje 2 7 11 3" xfId="25955"/>
    <cellStyle name="Porcentaje 2 7 12" xfId="9542"/>
    <cellStyle name="Porcentaje 2 7 12 2" xfId="20375"/>
    <cellStyle name="Porcentaje 2 7 12 2 2" xfId="41387"/>
    <cellStyle name="Porcentaje 2 7 12 3" xfId="30554"/>
    <cellStyle name="Porcentaje 2 7 13" xfId="10523"/>
    <cellStyle name="Porcentaje 2 7 13 2" xfId="31535"/>
    <cellStyle name="Porcentaje 2 7 14" xfId="11177"/>
    <cellStyle name="Porcentaje 2 7 14 2" xfId="32189"/>
    <cellStyle name="Porcentaje 2 7 15" xfId="21356"/>
    <cellStyle name="Porcentaje 2 7 2" xfId="344"/>
    <cellStyle name="Porcentaje 2 7 2 10" xfId="9598"/>
    <cellStyle name="Porcentaje 2 7 2 10 2" xfId="20431"/>
    <cellStyle name="Porcentaje 2 7 2 10 2 2" xfId="41443"/>
    <cellStyle name="Porcentaje 2 7 2 10 3" xfId="30610"/>
    <cellStyle name="Porcentaje 2 7 2 11" xfId="10579"/>
    <cellStyle name="Porcentaje 2 7 2 11 2" xfId="31591"/>
    <cellStyle name="Porcentaje 2 7 2 12" xfId="11233"/>
    <cellStyle name="Porcentaje 2 7 2 12 2" xfId="32245"/>
    <cellStyle name="Porcentaje 2 7 2 13" xfId="21412"/>
    <cellStyle name="Porcentaje 2 7 2 2" xfId="554"/>
    <cellStyle name="Porcentaje 2 7 2 2 10" xfId="10744"/>
    <cellStyle name="Porcentaje 2 7 2 2 10 2" xfId="31756"/>
    <cellStyle name="Porcentaje 2 7 2 2 11" xfId="11398"/>
    <cellStyle name="Porcentaje 2 7 2 2 11 2" xfId="32410"/>
    <cellStyle name="Porcentaje 2 7 2 2 12" xfId="21577"/>
    <cellStyle name="Porcentaje 2 7 2 2 2" xfId="884"/>
    <cellStyle name="Porcentaje 2 7 2 2 2 2" xfId="2235"/>
    <cellStyle name="Porcentaje 2 7 2 2 2 2 2" xfId="6834"/>
    <cellStyle name="Porcentaje 2 7 2 2 2 2 2 2" xfId="17667"/>
    <cellStyle name="Porcentaje 2 7 2 2 2 2 2 2 2" xfId="38679"/>
    <cellStyle name="Porcentaje 2 7 2 2 2 2 2 3" xfId="27846"/>
    <cellStyle name="Porcentaje 2 7 2 2 2 2 3" xfId="13068"/>
    <cellStyle name="Porcentaje 2 7 2 2 2 2 3 2" xfId="34080"/>
    <cellStyle name="Porcentaje 2 7 2 2 2 2 4" xfId="23247"/>
    <cellStyle name="Porcentaje 2 7 2 2 2 3" xfId="3355"/>
    <cellStyle name="Porcentaje 2 7 2 2 2 3 2" xfId="7954"/>
    <cellStyle name="Porcentaje 2 7 2 2 2 3 2 2" xfId="18787"/>
    <cellStyle name="Porcentaje 2 7 2 2 2 3 2 2 2" xfId="39799"/>
    <cellStyle name="Porcentaje 2 7 2 2 2 3 2 3" xfId="28966"/>
    <cellStyle name="Porcentaje 2 7 2 2 2 3 3" xfId="14188"/>
    <cellStyle name="Porcentaje 2 7 2 2 2 3 3 2" xfId="35200"/>
    <cellStyle name="Porcentaje 2 7 2 2 2 3 4" xfId="24367"/>
    <cellStyle name="Porcentaje 2 7 2 2 2 4" xfId="4336"/>
    <cellStyle name="Porcentaje 2 7 2 2 2 4 2" xfId="8935"/>
    <cellStyle name="Porcentaje 2 7 2 2 2 4 2 2" xfId="19768"/>
    <cellStyle name="Porcentaje 2 7 2 2 2 4 2 2 2" xfId="40780"/>
    <cellStyle name="Porcentaje 2 7 2 2 2 4 2 3" xfId="29947"/>
    <cellStyle name="Porcentaje 2 7 2 2 2 4 3" xfId="15169"/>
    <cellStyle name="Porcentaje 2 7 2 2 2 4 3 2" xfId="36181"/>
    <cellStyle name="Porcentaje 2 7 2 2 2 4 4" xfId="25348"/>
    <cellStyle name="Porcentaje 2 7 2 2 2 5" xfId="5491"/>
    <cellStyle name="Porcentaje 2 7 2 2 2 5 2" xfId="16324"/>
    <cellStyle name="Porcentaje 2 7 2 2 2 5 2 2" xfId="37336"/>
    <cellStyle name="Porcentaje 2 7 2 2 2 5 3" xfId="26503"/>
    <cellStyle name="Porcentaje 2 7 2 2 2 6" xfId="10090"/>
    <cellStyle name="Porcentaje 2 7 2 2 2 6 2" xfId="20923"/>
    <cellStyle name="Porcentaje 2 7 2 2 2 6 2 2" xfId="41935"/>
    <cellStyle name="Porcentaje 2 7 2 2 2 6 3" xfId="31102"/>
    <cellStyle name="Porcentaje 2 7 2 2 2 7" xfId="11071"/>
    <cellStyle name="Porcentaje 2 7 2 2 2 7 2" xfId="32083"/>
    <cellStyle name="Porcentaje 2 7 2 2 2 8" xfId="11725"/>
    <cellStyle name="Porcentaje 2 7 2 2 2 8 2" xfId="32737"/>
    <cellStyle name="Porcentaje 2 7 2 2 2 9" xfId="21904"/>
    <cellStyle name="Porcentaje 2 7 2 2 3" xfId="1214"/>
    <cellStyle name="Porcentaje 2 7 2 2 3 2" xfId="2701"/>
    <cellStyle name="Porcentaje 2 7 2 2 3 2 2" xfId="7300"/>
    <cellStyle name="Porcentaje 2 7 2 2 3 2 2 2" xfId="18133"/>
    <cellStyle name="Porcentaje 2 7 2 2 3 2 2 2 2" xfId="39145"/>
    <cellStyle name="Porcentaje 2 7 2 2 3 2 2 3" xfId="28312"/>
    <cellStyle name="Porcentaje 2 7 2 2 3 2 3" xfId="13534"/>
    <cellStyle name="Porcentaje 2 7 2 2 3 2 3 2" xfId="34546"/>
    <cellStyle name="Porcentaje 2 7 2 2 3 2 4" xfId="23713"/>
    <cellStyle name="Porcentaje 2 7 2 2 3 3" xfId="3682"/>
    <cellStyle name="Porcentaje 2 7 2 2 3 3 2" xfId="8281"/>
    <cellStyle name="Porcentaje 2 7 2 2 3 3 2 2" xfId="19114"/>
    <cellStyle name="Porcentaje 2 7 2 2 3 3 2 2 2" xfId="40126"/>
    <cellStyle name="Porcentaje 2 7 2 2 3 3 2 3" xfId="29293"/>
    <cellStyle name="Porcentaje 2 7 2 2 3 3 3" xfId="14515"/>
    <cellStyle name="Porcentaje 2 7 2 2 3 3 3 2" xfId="35527"/>
    <cellStyle name="Porcentaje 2 7 2 2 3 3 4" xfId="24694"/>
    <cellStyle name="Porcentaje 2 7 2 2 3 4" xfId="4837"/>
    <cellStyle name="Porcentaje 2 7 2 2 3 4 2" xfId="9436"/>
    <cellStyle name="Porcentaje 2 7 2 2 3 4 2 2" xfId="20269"/>
    <cellStyle name="Porcentaje 2 7 2 2 3 4 2 2 2" xfId="41281"/>
    <cellStyle name="Porcentaje 2 7 2 2 3 4 2 3" xfId="30448"/>
    <cellStyle name="Porcentaje 2 7 2 2 3 4 3" xfId="15670"/>
    <cellStyle name="Porcentaje 2 7 2 2 3 4 3 2" xfId="36682"/>
    <cellStyle name="Porcentaje 2 7 2 2 3 4 4" xfId="25849"/>
    <cellStyle name="Porcentaje 2 7 2 2 3 5" xfId="5818"/>
    <cellStyle name="Porcentaje 2 7 2 2 3 5 2" xfId="16651"/>
    <cellStyle name="Porcentaje 2 7 2 2 3 5 2 2" xfId="37663"/>
    <cellStyle name="Porcentaje 2 7 2 2 3 5 3" xfId="26830"/>
    <cellStyle name="Porcentaje 2 7 2 2 3 6" xfId="10417"/>
    <cellStyle name="Porcentaje 2 7 2 2 3 6 2" xfId="21250"/>
    <cellStyle name="Porcentaje 2 7 2 2 3 6 2 2" xfId="42262"/>
    <cellStyle name="Porcentaje 2 7 2 2 3 6 3" xfId="31429"/>
    <cellStyle name="Porcentaje 2 7 2 2 3 7" xfId="12052"/>
    <cellStyle name="Porcentaje 2 7 2 2 3 7 2" xfId="33064"/>
    <cellStyle name="Porcentaje 2 7 2 2 3 8" xfId="22231"/>
    <cellStyle name="Porcentaje 2 7 2 2 4" xfId="1544"/>
    <cellStyle name="Porcentaje 2 7 2 2 4 2" xfId="6145"/>
    <cellStyle name="Porcentaje 2 7 2 2 4 2 2" xfId="16978"/>
    <cellStyle name="Porcentaje 2 7 2 2 4 2 2 2" xfId="37990"/>
    <cellStyle name="Porcentaje 2 7 2 2 4 2 3" xfId="27157"/>
    <cellStyle name="Porcentaje 2 7 2 2 4 3" xfId="12379"/>
    <cellStyle name="Porcentaje 2 7 2 2 4 3 2" xfId="33391"/>
    <cellStyle name="Porcentaje 2 7 2 2 4 4" xfId="22558"/>
    <cellStyle name="Porcentaje 2 7 2 2 5" xfId="1908"/>
    <cellStyle name="Porcentaje 2 7 2 2 5 2" xfId="6507"/>
    <cellStyle name="Porcentaje 2 7 2 2 5 2 2" xfId="17340"/>
    <cellStyle name="Porcentaje 2 7 2 2 5 2 2 2" xfId="38352"/>
    <cellStyle name="Porcentaje 2 7 2 2 5 2 3" xfId="27519"/>
    <cellStyle name="Porcentaje 2 7 2 2 5 3" xfId="12741"/>
    <cellStyle name="Porcentaje 2 7 2 2 5 3 2" xfId="33753"/>
    <cellStyle name="Porcentaje 2 7 2 2 5 4" xfId="22920"/>
    <cellStyle name="Porcentaje 2 7 2 2 6" xfId="3028"/>
    <cellStyle name="Porcentaje 2 7 2 2 6 2" xfId="7627"/>
    <cellStyle name="Porcentaje 2 7 2 2 6 2 2" xfId="18460"/>
    <cellStyle name="Porcentaje 2 7 2 2 6 2 2 2" xfId="39472"/>
    <cellStyle name="Porcentaje 2 7 2 2 6 2 3" xfId="28639"/>
    <cellStyle name="Porcentaje 2 7 2 2 6 3" xfId="13861"/>
    <cellStyle name="Porcentaje 2 7 2 2 6 3 2" xfId="34873"/>
    <cellStyle name="Porcentaje 2 7 2 2 6 4" xfId="24040"/>
    <cellStyle name="Porcentaje 2 7 2 2 7" xfId="4009"/>
    <cellStyle name="Porcentaje 2 7 2 2 7 2" xfId="8608"/>
    <cellStyle name="Porcentaje 2 7 2 2 7 2 2" xfId="19441"/>
    <cellStyle name="Porcentaje 2 7 2 2 7 2 2 2" xfId="40453"/>
    <cellStyle name="Porcentaje 2 7 2 2 7 2 3" xfId="29620"/>
    <cellStyle name="Porcentaje 2 7 2 2 7 3" xfId="14842"/>
    <cellStyle name="Porcentaje 2 7 2 2 7 3 2" xfId="35854"/>
    <cellStyle name="Porcentaje 2 7 2 2 7 4" xfId="25021"/>
    <cellStyle name="Porcentaje 2 7 2 2 8" xfId="5164"/>
    <cellStyle name="Porcentaje 2 7 2 2 8 2" xfId="15997"/>
    <cellStyle name="Porcentaje 2 7 2 2 8 2 2" xfId="37009"/>
    <cellStyle name="Porcentaje 2 7 2 2 8 3" xfId="26176"/>
    <cellStyle name="Porcentaje 2 7 2 2 9" xfId="9763"/>
    <cellStyle name="Porcentaje 2 7 2 2 9 2" xfId="20596"/>
    <cellStyle name="Porcentaje 2 7 2 2 9 2 2" xfId="41608"/>
    <cellStyle name="Porcentaje 2 7 2 2 9 3" xfId="30775"/>
    <cellStyle name="Porcentaje 2 7 2 3" xfId="718"/>
    <cellStyle name="Porcentaje 2 7 2 3 2" xfId="2070"/>
    <cellStyle name="Porcentaje 2 7 2 3 2 2" xfId="6669"/>
    <cellStyle name="Porcentaje 2 7 2 3 2 2 2" xfId="17502"/>
    <cellStyle name="Porcentaje 2 7 2 3 2 2 2 2" xfId="38514"/>
    <cellStyle name="Porcentaje 2 7 2 3 2 2 3" xfId="27681"/>
    <cellStyle name="Porcentaje 2 7 2 3 2 3" xfId="12903"/>
    <cellStyle name="Porcentaje 2 7 2 3 2 3 2" xfId="33915"/>
    <cellStyle name="Porcentaje 2 7 2 3 2 4" xfId="23082"/>
    <cellStyle name="Porcentaje 2 7 2 3 3" xfId="3190"/>
    <cellStyle name="Porcentaje 2 7 2 3 3 2" xfId="7789"/>
    <cellStyle name="Porcentaje 2 7 2 3 3 2 2" xfId="18622"/>
    <cellStyle name="Porcentaje 2 7 2 3 3 2 2 2" xfId="39634"/>
    <cellStyle name="Porcentaje 2 7 2 3 3 2 3" xfId="28801"/>
    <cellStyle name="Porcentaje 2 7 2 3 3 3" xfId="14023"/>
    <cellStyle name="Porcentaje 2 7 2 3 3 3 2" xfId="35035"/>
    <cellStyle name="Porcentaje 2 7 2 3 3 4" xfId="24202"/>
    <cellStyle name="Porcentaje 2 7 2 3 4" xfId="4171"/>
    <cellStyle name="Porcentaje 2 7 2 3 4 2" xfId="8770"/>
    <cellStyle name="Porcentaje 2 7 2 3 4 2 2" xfId="19603"/>
    <cellStyle name="Porcentaje 2 7 2 3 4 2 2 2" xfId="40615"/>
    <cellStyle name="Porcentaje 2 7 2 3 4 2 3" xfId="29782"/>
    <cellStyle name="Porcentaje 2 7 2 3 4 3" xfId="15004"/>
    <cellStyle name="Porcentaje 2 7 2 3 4 3 2" xfId="36016"/>
    <cellStyle name="Porcentaje 2 7 2 3 4 4" xfId="25183"/>
    <cellStyle name="Porcentaje 2 7 2 3 5" xfId="5326"/>
    <cellStyle name="Porcentaje 2 7 2 3 5 2" xfId="16159"/>
    <cellStyle name="Porcentaje 2 7 2 3 5 2 2" xfId="37171"/>
    <cellStyle name="Porcentaje 2 7 2 3 5 3" xfId="26338"/>
    <cellStyle name="Porcentaje 2 7 2 3 6" xfId="9925"/>
    <cellStyle name="Porcentaje 2 7 2 3 6 2" xfId="20758"/>
    <cellStyle name="Porcentaje 2 7 2 3 6 2 2" xfId="41770"/>
    <cellStyle name="Porcentaje 2 7 2 3 6 3" xfId="30937"/>
    <cellStyle name="Porcentaje 2 7 2 3 7" xfId="10906"/>
    <cellStyle name="Porcentaje 2 7 2 3 7 2" xfId="31918"/>
    <cellStyle name="Porcentaje 2 7 2 3 8" xfId="11560"/>
    <cellStyle name="Porcentaje 2 7 2 3 8 2" xfId="32572"/>
    <cellStyle name="Porcentaje 2 7 2 3 9" xfId="21739"/>
    <cellStyle name="Porcentaje 2 7 2 4" xfId="1048"/>
    <cellStyle name="Porcentaje 2 7 2 4 2" xfId="2400"/>
    <cellStyle name="Porcentaje 2 7 2 4 2 2" xfId="6999"/>
    <cellStyle name="Porcentaje 2 7 2 4 2 2 2" xfId="17832"/>
    <cellStyle name="Porcentaje 2 7 2 4 2 2 2 2" xfId="38844"/>
    <cellStyle name="Porcentaje 2 7 2 4 2 2 3" xfId="28011"/>
    <cellStyle name="Porcentaje 2 7 2 4 2 3" xfId="13233"/>
    <cellStyle name="Porcentaje 2 7 2 4 2 3 2" xfId="34245"/>
    <cellStyle name="Porcentaje 2 7 2 4 2 4" xfId="23412"/>
    <cellStyle name="Porcentaje 2 7 2 4 3" xfId="3517"/>
    <cellStyle name="Porcentaje 2 7 2 4 3 2" xfId="8116"/>
    <cellStyle name="Porcentaje 2 7 2 4 3 2 2" xfId="18949"/>
    <cellStyle name="Porcentaje 2 7 2 4 3 2 2 2" xfId="39961"/>
    <cellStyle name="Porcentaje 2 7 2 4 3 2 3" xfId="29128"/>
    <cellStyle name="Porcentaje 2 7 2 4 3 3" xfId="14350"/>
    <cellStyle name="Porcentaje 2 7 2 4 3 3 2" xfId="35362"/>
    <cellStyle name="Porcentaje 2 7 2 4 3 4" xfId="24529"/>
    <cellStyle name="Porcentaje 2 7 2 4 4" xfId="4501"/>
    <cellStyle name="Porcentaje 2 7 2 4 4 2" xfId="9100"/>
    <cellStyle name="Porcentaje 2 7 2 4 4 2 2" xfId="19933"/>
    <cellStyle name="Porcentaje 2 7 2 4 4 2 2 2" xfId="40945"/>
    <cellStyle name="Porcentaje 2 7 2 4 4 2 3" xfId="30112"/>
    <cellStyle name="Porcentaje 2 7 2 4 4 3" xfId="15334"/>
    <cellStyle name="Porcentaje 2 7 2 4 4 3 2" xfId="36346"/>
    <cellStyle name="Porcentaje 2 7 2 4 4 4" xfId="25513"/>
    <cellStyle name="Porcentaje 2 7 2 4 5" xfId="5653"/>
    <cellStyle name="Porcentaje 2 7 2 4 5 2" xfId="16486"/>
    <cellStyle name="Porcentaje 2 7 2 4 5 2 2" xfId="37498"/>
    <cellStyle name="Porcentaje 2 7 2 4 5 3" xfId="26665"/>
    <cellStyle name="Porcentaje 2 7 2 4 6" xfId="10252"/>
    <cellStyle name="Porcentaje 2 7 2 4 6 2" xfId="21085"/>
    <cellStyle name="Porcentaje 2 7 2 4 6 2 2" xfId="42097"/>
    <cellStyle name="Porcentaje 2 7 2 4 6 3" xfId="31264"/>
    <cellStyle name="Porcentaje 2 7 2 4 7" xfId="11887"/>
    <cellStyle name="Porcentaje 2 7 2 4 7 2" xfId="32899"/>
    <cellStyle name="Porcentaje 2 7 2 4 8" xfId="22066"/>
    <cellStyle name="Porcentaje 2 7 2 5" xfId="1378"/>
    <cellStyle name="Porcentaje 2 7 2 5 2" xfId="2568"/>
    <cellStyle name="Porcentaje 2 7 2 5 2 2" xfId="7167"/>
    <cellStyle name="Porcentaje 2 7 2 5 2 2 2" xfId="18000"/>
    <cellStyle name="Porcentaje 2 7 2 5 2 2 2 2" xfId="39012"/>
    <cellStyle name="Porcentaje 2 7 2 5 2 2 3" xfId="28179"/>
    <cellStyle name="Porcentaje 2 7 2 5 2 3" xfId="13401"/>
    <cellStyle name="Porcentaje 2 7 2 5 2 3 2" xfId="34413"/>
    <cellStyle name="Porcentaje 2 7 2 5 2 4" xfId="23580"/>
    <cellStyle name="Porcentaje 2 7 2 5 3" xfId="4669"/>
    <cellStyle name="Porcentaje 2 7 2 5 3 2" xfId="9268"/>
    <cellStyle name="Porcentaje 2 7 2 5 3 2 2" xfId="20101"/>
    <cellStyle name="Porcentaje 2 7 2 5 3 2 2 2" xfId="41113"/>
    <cellStyle name="Porcentaje 2 7 2 5 3 2 3" xfId="30280"/>
    <cellStyle name="Porcentaje 2 7 2 5 3 3" xfId="15502"/>
    <cellStyle name="Porcentaje 2 7 2 5 3 3 2" xfId="36514"/>
    <cellStyle name="Porcentaje 2 7 2 5 3 4" xfId="25681"/>
    <cellStyle name="Porcentaje 2 7 2 5 4" xfId="5980"/>
    <cellStyle name="Porcentaje 2 7 2 5 4 2" xfId="16813"/>
    <cellStyle name="Porcentaje 2 7 2 5 4 2 2" xfId="37825"/>
    <cellStyle name="Porcentaje 2 7 2 5 4 3" xfId="26992"/>
    <cellStyle name="Porcentaje 2 7 2 5 5" xfId="12214"/>
    <cellStyle name="Porcentaje 2 7 2 5 5 2" xfId="33226"/>
    <cellStyle name="Porcentaje 2 7 2 5 6" xfId="22393"/>
    <cellStyle name="Porcentaje 2 7 2 6" xfId="1738"/>
    <cellStyle name="Porcentaje 2 7 2 6 2" xfId="6337"/>
    <cellStyle name="Porcentaje 2 7 2 6 2 2" xfId="17170"/>
    <cellStyle name="Porcentaje 2 7 2 6 2 2 2" xfId="38182"/>
    <cellStyle name="Porcentaje 2 7 2 6 2 3" xfId="27349"/>
    <cellStyle name="Porcentaje 2 7 2 6 3" xfId="12571"/>
    <cellStyle name="Porcentaje 2 7 2 6 3 2" xfId="33583"/>
    <cellStyle name="Porcentaje 2 7 2 6 4" xfId="22750"/>
    <cellStyle name="Porcentaje 2 7 2 7" xfId="2863"/>
    <cellStyle name="Porcentaje 2 7 2 7 2" xfId="7462"/>
    <cellStyle name="Porcentaje 2 7 2 7 2 2" xfId="18295"/>
    <cellStyle name="Porcentaje 2 7 2 7 2 2 2" xfId="39307"/>
    <cellStyle name="Porcentaje 2 7 2 7 2 3" xfId="28474"/>
    <cellStyle name="Porcentaje 2 7 2 7 3" xfId="13696"/>
    <cellStyle name="Porcentaje 2 7 2 7 3 2" xfId="34708"/>
    <cellStyle name="Porcentaje 2 7 2 7 4" xfId="23875"/>
    <cellStyle name="Porcentaje 2 7 2 8" xfId="3844"/>
    <cellStyle name="Porcentaje 2 7 2 8 2" xfId="8443"/>
    <cellStyle name="Porcentaje 2 7 2 8 2 2" xfId="19276"/>
    <cellStyle name="Porcentaje 2 7 2 8 2 2 2" xfId="40288"/>
    <cellStyle name="Porcentaje 2 7 2 8 2 3" xfId="29455"/>
    <cellStyle name="Porcentaje 2 7 2 8 3" xfId="14677"/>
    <cellStyle name="Porcentaje 2 7 2 8 3 2" xfId="35689"/>
    <cellStyle name="Porcentaje 2 7 2 8 4" xfId="24856"/>
    <cellStyle name="Porcentaje 2 7 2 9" xfId="4999"/>
    <cellStyle name="Porcentaje 2 7 2 9 2" xfId="15832"/>
    <cellStyle name="Porcentaje 2 7 2 9 2 2" xfId="36844"/>
    <cellStyle name="Porcentaje 2 7 2 9 3" xfId="26011"/>
    <cellStyle name="Porcentaje 2 7 3" xfId="398"/>
    <cellStyle name="Porcentaje 2 7 3 10" xfId="9651"/>
    <cellStyle name="Porcentaje 2 7 3 10 2" xfId="20484"/>
    <cellStyle name="Porcentaje 2 7 3 10 2 2" xfId="41496"/>
    <cellStyle name="Porcentaje 2 7 3 10 3" xfId="30663"/>
    <cellStyle name="Porcentaje 2 7 3 11" xfId="10632"/>
    <cellStyle name="Porcentaje 2 7 3 11 2" xfId="31644"/>
    <cellStyle name="Porcentaje 2 7 3 12" xfId="11286"/>
    <cellStyle name="Porcentaje 2 7 3 12 2" xfId="32298"/>
    <cellStyle name="Porcentaje 2 7 3 13" xfId="21465"/>
    <cellStyle name="Porcentaje 2 7 3 2" xfId="609"/>
    <cellStyle name="Porcentaje 2 7 3 2 10" xfId="10797"/>
    <cellStyle name="Porcentaje 2 7 3 2 10 2" xfId="31809"/>
    <cellStyle name="Porcentaje 2 7 3 2 11" xfId="11451"/>
    <cellStyle name="Porcentaje 2 7 3 2 11 2" xfId="32463"/>
    <cellStyle name="Porcentaje 2 7 3 2 12" xfId="21630"/>
    <cellStyle name="Porcentaje 2 7 3 2 2" xfId="939"/>
    <cellStyle name="Porcentaje 2 7 3 2 2 2" xfId="2288"/>
    <cellStyle name="Porcentaje 2 7 3 2 2 2 2" xfId="6887"/>
    <cellStyle name="Porcentaje 2 7 3 2 2 2 2 2" xfId="17720"/>
    <cellStyle name="Porcentaje 2 7 3 2 2 2 2 2 2" xfId="38732"/>
    <cellStyle name="Porcentaje 2 7 3 2 2 2 2 3" xfId="27899"/>
    <cellStyle name="Porcentaje 2 7 3 2 2 2 3" xfId="13121"/>
    <cellStyle name="Porcentaje 2 7 3 2 2 2 3 2" xfId="34133"/>
    <cellStyle name="Porcentaje 2 7 3 2 2 2 4" xfId="23300"/>
    <cellStyle name="Porcentaje 2 7 3 2 2 3" xfId="3408"/>
    <cellStyle name="Porcentaje 2 7 3 2 2 3 2" xfId="8007"/>
    <cellStyle name="Porcentaje 2 7 3 2 2 3 2 2" xfId="18840"/>
    <cellStyle name="Porcentaje 2 7 3 2 2 3 2 2 2" xfId="39852"/>
    <cellStyle name="Porcentaje 2 7 3 2 2 3 2 3" xfId="29019"/>
    <cellStyle name="Porcentaje 2 7 3 2 2 3 3" xfId="14241"/>
    <cellStyle name="Porcentaje 2 7 3 2 2 3 3 2" xfId="35253"/>
    <cellStyle name="Porcentaje 2 7 3 2 2 3 4" xfId="24420"/>
    <cellStyle name="Porcentaje 2 7 3 2 2 4" xfId="4389"/>
    <cellStyle name="Porcentaje 2 7 3 2 2 4 2" xfId="8988"/>
    <cellStyle name="Porcentaje 2 7 3 2 2 4 2 2" xfId="19821"/>
    <cellStyle name="Porcentaje 2 7 3 2 2 4 2 2 2" xfId="40833"/>
    <cellStyle name="Porcentaje 2 7 3 2 2 4 2 3" xfId="30000"/>
    <cellStyle name="Porcentaje 2 7 3 2 2 4 3" xfId="15222"/>
    <cellStyle name="Porcentaje 2 7 3 2 2 4 3 2" xfId="36234"/>
    <cellStyle name="Porcentaje 2 7 3 2 2 4 4" xfId="25401"/>
    <cellStyle name="Porcentaje 2 7 3 2 2 5" xfId="5544"/>
    <cellStyle name="Porcentaje 2 7 3 2 2 5 2" xfId="16377"/>
    <cellStyle name="Porcentaje 2 7 3 2 2 5 2 2" xfId="37389"/>
    <cellStyle name="Porcentaje 2 7 3 2 2 5 3" xfId="26556"/>
    <cellStyle name="Porcentaje 2 7 3 2 2 6" xfId="10143"/>
    <cellStyle name="Porcentaje 2 7 3 2 2 6 2" xfId="20976"/>
    <cellStyle name="Porcentaje 2 7 3 2 2 6 2 2" xfId="41988"/>
    <cellStyle name="Porcentaje 2 7 3 2 2 6 3" xfId="31155"/>
    <cellStyle name="Porcentaje 2 7 3 2 2 7" xfId="11124"/>
    <cellStyle name="Porcentaje 2 7 3 2 2 7 2" xfId="32136"/>
    <cellStyle name="Porcentaje 2 7 3 2 2 8" xfId="11778"/>
    <cellStyle name="Porcentaje 2 7 3 2 2 8 2" xfId="32790"/>
    <cellStyle name="Porcentaje 2 7 3 2 2 9" xfId="21957"/>
    <cellStyle name="Porcentaje 2 7 3 2 3" xfId="1269"/>
    <cellStyle name="Porcentaje 2 7 3 2 3 2" xfId="2754"/>
    <cellStyle name="Porcentaje 2 7 3 2 3 2 2" xfId="7353"/>
    <cellStyle name="Porcentaje 2 7 3 2 3 2 2 2" xfId="18186"/>
    <cellStyle name="Porcentaje 2 7 3 2 3 2 2 2 2" xfId="39198"/>
    <cellStyle name="Porcentaje 2 7 3 2 3 2 2 3" xfId="28365"/>
    <cellStyle name="Porcentaje 2 7 3 2 3 2 3" xfId="13587"/>
    <cellStyle name="Porcentaje 2 7 3 2 3 2 3 2" xfId="34599"/>
    <cellStyle name="Porcentaje 2 7 3 2 3 2 4" xfId="23766"/>
    <cellStyle name="Porcentaje 2 7 3 2 3 3" xfId="3735"/>
    <cellStyle name="Porcentaje 2 7 3 2 3 3 2" xfId="8334"/>
    <cellStyle name="Porcentaje 2 7 3 2 3 3 2 2" xfId="19167"/>
    <cellStyle name="Porcentaje 2 7 3 2 3 3 2 2 2" xfId="40179"/>
    <cellStyle name="Porcentaje 2 7 3 2 3 3 2 3" xfId="29346"/>
    <cellStyle name="Porcentaje 2 7 3 2 3 3 3" xfId="14568"/>
    <cellStyle name="Porcentaje 2 7 3 2 3 3 3 2" xfId="35580"/>
    <cellStyle name="Porcentaje 2 7 3 2 3 3 4" xfId="24747"/>
    <cellStyle name="Porcentaje 2 7 3 2 3 4" xfId="4890"/>
    <cellStyle name="Porcentaje 2 7 3 2 3 4 2" xfId="9489"/>
    <cellStyle name="Porcentaje 2 7 3 2 3 4 2 2" xfId="20322"/>
    <cellStyle name="Porcentaje 2 7 3 2 3 4 2 2 2" xfId="41334"/>
    <cellStyle name="Porcentaje 2 7 3 2 3 4 2 3" xfId="30501"/>
    <cellStyle name="Porcentaje 2 7 3 2 3 4 3" xfId="15723"/>
    <cellStyle name="Porcentaje 2 7 3 2 3 4 3 2" xfId="36735"/>
    <cellStyle name="Porcentaje 2 7 3 2 3 4 4" xfId="25902"/>
    <cellStyle name="Porcentaje 2 7 3 2 3 5" xfId="5871"/>
    <cellStyle name="Porcentaje 2 7 3 2 3 5 2" xfId="16704"/>
    <cellStyle name="Porcentaje 2 7 3 2 3 5 2 2" xfId="37716"/>
    <cellStyle name="Porcentaje 2 7 3 2 3 5 3" xfId="26883"/>
    <cellStyle name="Porcentaje 2 7 3 2 3 6" xfId="10470"/>
    <cellStyle name="Porcentaje 2 7 3 2 3 6 2" xfId="21303"/>
    <cellStyle name="Porcentaje 2 7 3 2 3 6 2 2" xfId="42315"/>
    <cellStyle name="Porcentaje 2 7 3 2 3 6 3" xfId="31482"/>
    <cellStyle name="Porcentaje 2 7 3 2 3 7" xfId="12105"/>
    <cellStyle name="Porcentaje 2 7 3 2 3 7 2" xfId="33117"/>
    <cellStyle name="Porcentaje 2 7 3 2 3 8" xfId="22284"/>
    <cellStyle name="Porcentaje 2 7 3 2 4" xfId="1599"/>
    <cellStyle name="Porcentaje 2 7 3 2 4 2" xfId="6198"/>
    <cellStyle name="Porcentaje 2 7 3 2 4 2 2" xfId="17031"/>
    <cellStyle name="Porcentaje 2 7 3 2 4 2 2 2" xfId="38043"/>
    <cellStyle name="Porcentaje 2 7 3 2 4 2 3" xfId="27210"/>
    <cellStyle name="Porcentaje 2 7 3 2 4 3" xfId="12432"/>
    <cellStyle name="Porcentaje 2 7 3 2 4 3 2" xfId="33444"/>
    <cellStyle name="Porcentaje 2 7 3 2 4 4" xfId="22611"/>
    <cellStyle name="Porcentaje 2 7 3 2 5" xfId="1961"/>
    <cellStyle name="Porcentaje 2 7 3 2 5 2" xfId="6560"/>
    <cellStyle name="Porcentaje 2 7 3 2 5 2 2" xfId="17393"/>
    <cellStyle name="Porcentaje 2 7 3 2 5 2 2 2" xfId="38405"/>
    <cellStyle name="Porcentaje 2 7 3 2 5 2 3" xfId="27572"/>
    <cellStyle name="Porcentaje 2 7 3 2 5 3" xfId="12794"/>
    <cellStyle name="Porcentaje 2 7 3 2 5 3 2" xfId="33806"/>
    <cellStyle name="Porcentaje 2 7 3 2 5 4" xfId="22973"/>
    <cellStyle name="Porcentaje 2 7 3 2 6" xfId="3081"/>
    <cellStyle name="Porcentaje 2 7 3 2 6 2" xfId="7680"/>
    <cellStyle name="Porcentaje 2 7 3 2 6 2 2" xfId="18513"/>
    <cellStyle name="Porcentaje 2 7 3 2 6 2 2 2" xfId="39525"/>
    <cellStyle name="Porcentaje 2 7 3 2 6 2 3" xfId="28692"/>
    <cellStyle name="Porcentaje 2 7 3 2 6 3" xfId="13914"/>
    <cellStyle name="Porcentaje 2 7 3 2 6 3 2" xfId="34926"/>
    <cellStyle name="Porcentaje 2 7 3 2 6 4" xfId="24093"/>
    <cellStyle name="Porcentaje 2 7 3 2 7" xfId="4062"/>
    <cellStyle name="Porcentaje 2 7 3 2 7 2" xfId="8661"/>
    <cellStyle name="Porcentaje 2 7 3 2 7 2 2" xfId="19494"/>
    <cellStyle name="Porcentaje 2 7 3 2 7 2 2 2" xfId="40506"/>
    <cellStyle name="Porcentaje 2 7 3 2 7 2 3" xfId="29673"/>
    <cellStyle name="Porcentaje 2 7 3 2 7 3" xfId="14895"/>
    <cellStyle name="Porcentaje 2 7 3 2 7 3 2" xfId="35907"/>
    <cellStyle name="Porcentaje 2 7 3 2 7 4" xfId="25074"/>
    <cellStyle name="Porcentaje 2 7 3 2 8" xfId="5217"/>
    <cellStyle name="Porcentaje 2 7 3 2 8 2" xfId="16050"/>
    <cellStyle name="Porcentaje 2 7 3 2 8 2 2" xfId="37062"/>
    <cellStyle name="Porcentaje 2 7 3 2 8 3" xfId="26229"/>
    <cellStyle name="Porcentaje 2 7 3 2 9" xfId="9816"/>
    <cellStyle name="Porcentaje 2 7 3 2 9 2" xfId="20649"/>
    <cellStyle name="Porcentaje 2 7 3 2 9 2 2" xfId="41661"/>
    <cellStyle name="Porcentaje 2 7 3 2 9 3" xfId="30828"/>
    <cellStyle name="Porcentaje 2 7 3 3" xfId="772"/>
    <cellStyle name="Porcentaje 2 7 3 3 2" xfId="2123"/>
    <cellStyle name="Porcentaje 2 7 3 3 2 2" xfId="6722"/>
    <cellStyle name="Porcentaje 2 7 3 3 2 2 2" xfId="17555"/>
    <cellStyle name="Porcentaje 2 7 3 3 2 2 2 2" xfId="38567"/>
    <cellStyle name="Porcentaje 2 7 3 3 2 2 3" xfId="27734"/>
    <cellStyle name="Porcentaje 2 7 3 3 2 3" xfId="12956"/>
    <cellStyle name="Porcentaje 2 7 3 3 2 3 2" xfId="33968"/>
    <cellStyle name="Porcentaje 2 7 3 3 2 4" xfId="23135"/>
    <cellStyle name="Porcentaje 2 7 3 3 3" xfId="3243"/>
    <cellStyle name="Porcentaje 2 7 3 3 3 2" xfId="7842"/>
    <cellStyle name="Porcentaje 2 7 3 3 3 2 2" xfId="18675"/>
    <cellStyle name="Porcentaje 2 7 3 3 3 2 2 2" xfId="39687"/>
    <cellStyle name="Porcentaje 2 7 3 3 3 2 3" xfId="28854"/>
    <cellStyle name="Porcentaje 2 7 3 3 3 3" xfId="14076"/>
    <cellStyle name="Porcentaje 2 7 3 3 3 3 2" xfId="35088"/>
    <cellStyle name="Porcentaje 2 7 3 3 3 4" xfId="24255"/>
    <cellStyle name="Porcentaje 2 7 3 3 4" xfId="4224"/>
    <cellStyle name="Porcentaje 2 7 3 3 4 2" xfId="8823"/>
    <cellStyle name="Porcentaje 2 7 3 3 4 2 2" xfId="19656"/>
    <cellStyle name="Porcentaje 2 7 3 3 4 2 2 2" xfId="40668"/>
    <cellStyle name="Porcentaje 2 7 3 3 4 2 3" xfId="29835"/>
    <cellStyle name="Porcentaje 2 7 3 3 4 3" xfId="15057"/>
    <cellStyle name="Porcentaje 2 7 3 3 4 3 2" xfId="36069"/>
    <cellStyle name="Porcentaje 2 7 3 3 4 4" xfId="25236"/>
    <cellStyle name="Porcentaje 2 7 3 3 5" xfId="5379"/>
    <cellStyle name="Porcentaje 2 7 3 3 5 2" xfId="16212"/>
    <cellStyle name="Porcentaje 2 7 3 3 5 2 2" xfId="37224"/>
    <cellStyle name="Porcentaje 2 7 3 3 5 3" xfId="26391"/>
    <cellStyle name="Porcentaje 2 7 3 3 6" xfId="9978"/>
    <cellStyle name="Porcentaje 2 7 3 3 6 2" xfId="20811"/>
    <cellStyle name="Porcentaje 2 7 3 3 6 2 2" xfId="41823"/>
    <cellStyle name="Porcentaje 2 7 3 3 6 3" xfId="30990"/>
    <cellStyle name="Porcentaje 2 7 3 3 7" xfId="10959"/>
    <cellStyle name="Porcentaje 2 7 3 3 7 2" xfId="31971"/>
    <cellStyle name="Porcentaje 2 7 3 3 8" xfId="11613"/>
    <cellStyle name="Porcentaje 2 7 3 3 8 2" xfId="32625"/>
    <cellStyle name="Porcentaje 2 7 3 3 9" xfId="21792"/>
    <cellStyle name="Porcentaje 2 7 3 4" xfId="1102"/>
    <cellStyle name="Porcentaje 2 7 3 4 2" xfId="2453"/>
    <cellStyle name="Porcentaje 2 7 3 4 2 2" xfId="7052"/>
    <cellStyle name="Porcentaje 2 7 3 4 2 2 2" xfId="17885"/>
    <cellStyle name="Porcentaje 2 7 3 4 2 2 2 2" xfId="38897"/>
    <cellStyle name="Porcentaje 2 7 3 4 2 2 3" xfId="28064"/>
    <cellStyle name="Porcentaje 2 7 3 4 2 3" xfId="13286"/>
    <cellStyle name="Porcentaje 2 7 3 4 2 3 2" xfId="34298"/>
    <cellStyle name="Porcentaje 2 7 3 4 2 4" xfId="23465"/>
    <cellStyle name="Porcentaje 2 7 3 4 3" xfId="3570"/>
    <cellStyle name="Porcentaje 2 7 3 4 3 2" xfId="8169"/>
    <cellStyle name="Porcentaje 2 7 3 4 3 2 2" xfId="19002"/>
    <cellStyle name="Porcentaje 2 7 3 4 3 2 2 2" xfId="40014"/>
    <cellStyle name="Porcentaje 2 7 3 4 3 2 3" xfId="29181"/>
    <cellStyle name="Porcentaje 2 7 3 4 3 3" xfId="14403"/>
    <cellStyle name="Porcentaje 2 7 3 4 3 3 2" xfId="35415"/>
    <cellStyle name="Porcentaje 2 7 3 4 3 4" xfId="24582"/>
    <cellStyle name="Porcentaje 2 7 3 4 4" xfId="4554"/>
    <cellStyle name="Porcentaje 2 7 3 4 4 2" xfId="9153"/>
    <cellStyle name="Porcentaje 2 7 3 4 4 2 2" xfId="19986"/>
    <cellStyle name="Porcentaje 2 7 3 4 4 2 2 2" xfId="40998"/>
    <cellStyle name="Porcentaje 2 7 3 4 4 2 3" xfId="30165"/>
    <cellStyle name="Porcentaje 2 7 3 4 4 3" xfId="15387"/>
    <cellStyle name="Porcentaje 2 7 3 4 4 3 2" xfId="36399"/>
    <cellStyle name="Porcentaje 2 7 3 4 4 4" xfId="25566"/>
    <cellStyle name="Porcentaje 2 7 3 4 5" xfId="5706"/>
    <cellStyle name="Porcentaje 2 7 3 4 5 2" xfId="16539"/>
    <cellStyle name="Porcentaje 2 7 3 4 5 2 2" xfId="37551"/>
    <cellStyle name="Porcentaje 2 7 3 4 5 3" xfId="26718"/>
    <cellStyle name="Porcentaje 2 7 3 4 6" xfId="10305"/>
    <cellStyle name="Porcentaje 2 7 3 4 6 2" xfId="21138"/>
    <cellStyle name="Porcentaje 2 7 3 4 6 2 2" xfId="42150"/>
    <cellStyle name="Porcentaje 2 7 3 4 6 3" xfId="31317"/>
    <cellStyle name="Porcentaje 2 7 3 4 7" xfId="11940"/>
    <cellStyle name="Porcentaje 2 7 3 4 7 2" xfId="32952"/>
    <cellStyle name="Porcentaje 2 7 3 4 8" xfId="22119"/>
    <cellStyle name="Porcentaje 2 7 3 5" xfId="1432"/>
    <cellStyle name="Porcentaje 2 7 3 5 2" xfId="2621"/>
    <cellStyle name="Porcentaje 2 7 3 5 2 2" xfId="7220"/>
    <cellStyle name="Porcentaje 2 7 3 5 2 2 2" xfId="18053"/>
    <cellStyle name="Porcentaje 2 7 3 5 2 2 2 2" xfId="39065"/>
    <cellStyle name="Porcentaje 2 7 3 5 2 2 3" xfId="28232"/>
    <cellStyle name="Porcentaje 2 7 3 5 2 3" xfId="13454"/>
    <cellStyle name="Porcentaje 2 7 3 5 2 3 2" xfId="34466"/>
    <cellStyle name="Porcentaje 2 7 3 5 2 4" xfId="23633"/>
    <cellStyle name="Porcentaje 2 7 3 5 3" xfId="4722"/>
    <cellStyle name="Porcentaje 2 7 3 5 3 2" xfId="9321"/>
    <cellStyle name="Porcentaje 2 7 3 5 3 2 2" xfId="20154"/>
    <cellStyle name="Porcentaje 2 7 3 5 3 2 2 2" xfId="41166"/>
    <cellStyle name="Porcentaje 2 7 3 5 3 2 3" xfId="30333"/>
    <cellStyle name="Porcentaje 2 7 3 5 3 3" xfId="15555"/>
    <cellStyle name="Porcentaje 2 7 3 5 3 3 2" xfId="36567"/>
    <cellStyle name="Porcentaje 2 7 3 5 3 4" xfId="25734"/>
    <cellStyle name="Porcentaje 2 7 3 5 4" xfId="6033"/>
    <cellStyle name="Porcentaje 2 7 3 5 4 2" xfId="16866"/>
    <cellStyle name="Porcentaje 2 7 3 5 4 2 2" xfId="37878"/>
    <cellStyle name="Porcentaje 2 7 3 5 4 3" xfId="27045"/>
    <cellStyle name="Porcentaje 2 7 3 5 5" xfId="12267"/>
    <cellStyle name="Porcentaje 2 7 3 5 5 2" xfId="33279"/>
    <cellStyle name="Porcentaje 2 7 3 5 6" xfId="22446"/>
    <cellStyle name="Porcentaje 2 7 3 6" xfId="1791"/>
    <cellStyle name="Porcentaje 2 7 3 6 2" xfId="6390"/>
    <cellStyle name="Porcentaje 2 7 3 6 2 2" xfId="17223"/>
    <cellStyle name="Porcentaje 2 7 3 6 2 2 2" xfId="38235"/>
    <cellStyle name="Porcentaje 2 7 3 6 2 3" xfId="27402"/>
    <cellStyle name="Porcentaje 2 7 3 6 3" xfId="12624"/>
    <cellStyle name="Porcentaje 2 7 3 6 3 2" xfId="33636"/>
    <cellStyle name="Porcentaje 2 7 3 6 4" xfId="22803"/>
    <cellStyle name="Porcentaje 2 7 3 7" xfId="2916"/>
    <cellStyle name="Porcentaje 2 7 3 7 2" xfId="7515"/>
    <cellStyle name="Porcentaje 2 7 3 7 2 2" xfId="18348"/>
    <cellStyle name="Porcentaje 2 7 3 7 2 2 2" xfId="39360"/>
    <cellStyle name="Porcentaje 2 7 3 7 2 3" xfId="28527"/>
    <cellStyle name="Porcentaje 2 7 3 7 3" xfId="13749"/>
    <cellStyle name="Porcentaje 2 7 3 7 3 2" xfId="34761"/>
    <cellStyle name="Porcentaje 2 7 3 7 4" xfId="23928"/>
    <cellStyle name="Porcentaje 2 7 3 8" xfId="3897"/>
    <cellStyle name="Porcentaje 2 7 3 8 2" xfId="8496"/>
    <cellStyle name="Porcentaje 2 7 3 8 2 2" xfId="19329"/>
    <cellStyle name="Porcentaje 2 7 3 8 2 2 2" xfId="40341"/>
    <cellStyle name="Porcentaje 2 7 3 8 2 3" xfId="29508"/>
    <cellStyle name="Porcentaje 2 7 3 8 3" xfId="14730"/>
    <cellStyle name="Porcentaje 2 7 3 8 3 2" xfId="35742"/>
    <cellStyle name="Porcentaje 2 7 3 8 4" xfId="24909"/>
    <cellStyle name="Porcentaje 2 7 3 9" xfId="5052"/>
    <cellStyle name="Porcentaje 2 7 3 9 2" xfId="15885"/>
    <cellStyle name="Porcentaje 2 7 3 9 2 2" xfId="36897"/>
    <cellStyle name="Porcentaje 2 7 3 9 3" xfId="26064"/>
    <cellStyle name="Porcentaje 2 7 4" xfId="498"/>
    <cellStyle name="Porcentaje 2 7 4 10" xfId="10688"/>
    <cellStyle name="Porcentaje 2 7 4 10 2" xfId="31700"/>
    <cellStyle name="Porcentaje 2 7 4 11" xfId="11342"/>
    <cellStyle name="Porcentaje 2 7 4 11 2" xfId="32354"/>
    <cellStyle name="Porcentaje 2 7 4 12" xfId="21521"/>
    <cellStyle name="Porcentaje 2 7 4 2" xfId="828"/>
    <cellStyle name="Porcentaje 2 7 4 2 2" xfId="2179"/>
    <cellStyle name="Porcentaje 2 7 4 2 2 2" xfId="6778"/>
    <cellStyle name="Porcentaje 2 7 4 2 2 2 2" xfId="17611"/>
    <cellStyle name="Porcentaje 2 7 4 2 2 2 2 2" xfId="38623"/>
    <cellStyle name="Porcentaje 2 7 4 2 2 2 3" xfId="27790"/>
    <cellStyle name="Porcentaje 2 7 4 2 2 3" xfId="13012"/>
    <cellStyle name="Porcentaje 2 7 4 2 2 3 2" xfId="34024"/>
    <cellStyle name="Porcentaje 2 7 4 2 2 4" xfId="23191"/>
    <cellStyle name="Porcentaje 2 7 4 2 3" xfId="3299"/>
    <cellStyle name="Porcentaje 2 7 4 2 3 2" xfId="7898"/>
    <cellStyle name="Porcentaje 2 7 4 2 3 2 2" xfId="18731"/>
    <cellStyle name="Porcentaje 2 7 4 2 3 2 2 2" xfId="39743"/>
    <cellStyle name="Porcentaje 2 7 4 2 3 2 3" xfId="28910"/>
    <cellStyle name="Porcentaje 2 7 4 2 3 3" xfId="14132"/>
    <cellStyle name="Porcentaje 2 7 4 2 3 3 2" xfId="35144"/>
    <cellStyle name="Porcentaje 2 7 4 2 3 4" xfId="24311"/>
    <cellStyle name="Porcentaje 2 7 4 2 4" xfId="4280"/>
    <cellStyle name="Porcentaje 2 7 4 2 4 2" xfId="8879"/>
    <cellStyle name="Porcentaje 2 7 4 2 4 2 2" xfId="19712"/>
    <cellStyle name="Porcentaje 2 7 4 2 4 2 2 2" xfId="40724"/>
    <cellStyle name="Porcentaje 2 7 4 2 4 2 3" xfId="29891"/>
    <cellStyle name="Porcentaje 2 7 4 2 4 3" xfId="15113"/>
    <cellStyle name="Porcentaje 2 7 4 2 4 3 2" xfId="36125"/>
    <cellStyle name="Porcentaje 2 7 4 2 4 4" xfId="25292"/>
    <cellStyle name="Porcentaje 2 7 4 2 5" xfId="5435"/>
    <cellStyle name="Porcentaje 2 7 4 2 5 2" xfId="16268"/>
    <cellStyle name="Porcentaje 2 7 4 2 5 2 2" xfId="37280"/>
    <cellStyle name="Porcentaje 2 7 4 2 5 3" xfId="26447"/>
    <cellStyle name="Porcentaje 2 7 4 2 6" xfId="10034"/>
    <cellStyle name="Porcentaje 2 7 4 2 6 2" xfId="20867"/>
    <cellStyle name="Porcentaje 2 7 4 2 6 2 2" xfId="41879"/>
    <cellStyle name="Porcentaje 2 7 4 2 6 3" xfId="31046"/>
    <cellStyle name="Porcentaje 2 7 4 2 7" xfId="11015"/>
    <cellStyle name="Porcentaje 2 7 4 2 7 2" xfId="32027"/>
    <cellStyle name="Porcentaje 2 7 4 2 8" xfId="11669"/>
    <cellStyle name="Porcentaje 2 7 4 2 8 2" xfId="32681"/>
    <cellStyle name="Porcentaje 2 7 4 2 9" xfId="21848"/>
    <cellStyle name="Porcentaje 2 7 4 3" xfId="1158"/>
    <cellStyle name="Porcentaje 2 7 4 3 2" xfId="1625"/>
    <cellStyle name="Porcentaje 2 7 4 3 2 2" xfId="6224"/>
    <cellStyle name="Porcentaje 2 7 4 3 2 2 2" xfId="17057"/>
    <cellStyle name="Porcentaje 2 7 4 3 2 2 2 2" xfId="38069"/>
    <cellStyle name="Porcentaje 2 7 4 3 2 2 3" xfId="27236"/>
    <cellStyle name="Porcentaje 2 7 4 3 2 3" xfId="12458"/>
    <cellStyle name="Porcentaje 2 7 4 3 2 3 2" xfId="33470"/>
    <cellStyle name="Porcentaje 2 7 4 3 2 4" xfId="22637"/>
    <cellStyle name="Porcentaje 2 7 4 3 3" xfId="3626"/>
    <cellStyle name="Porcentaje 2 7 4 3 3 2" xfId="8225"/>
    <cellStyle name="Porcentaje 2 7 4 3 3 2 2" xfId="19058"/>
    <cellStyle name="Porcentaje 2 7 4 3 3 2 2 2" xfId="40070"/>
    <cellStyle name="Porcentaje 2 7 4 3 3 2 3" xfId="29237"/>
    <cellStyle name="Porcentaje 2 7 4 3 3 3" xfId="14459"/>
    <cellStyle name="Porcentaje 2 7 4 3 3 3 2" xfId="35471"/>
    <cellStyle name="Porcentaje 2 7 4 3 3 4" xfId="24638"/>
    <cellStyle name="Porcentaje 2 7 4 3 4" xfId="4781"/>
    <cellStyle name="Porcentaje 2 7 4 3 4 2" xfId="9380"/>
    <cellStyle name="Porcentaje 2 7 4 3 4 2 2" xfId="20213"/>
    <cellStyle name="Porcentaje 2 7 4 3 4 2 2 2" xfId="41225"/>
    <cellStyle name="Porcentaje 2 7 4 3 4 2 3" xfId="30392"/>
    <cellStyle name="Porcentaje 2 7 4 3 4 3" xfId="15614"/>
    <cellStyle name="Porcentaje 2 7 4 3 4 3 2" xfId="36626"/>
    <cellStyle name="Porcentaje 2 7 4 3 4 4" xfId="25793"/>
    <cellStyle name="Porcentaje 2 7 4 3 5" xfId="5762"/>
    <cellStyle name="Porcentaje 2 7 4 3 5 2" xfId="16595"/>
    <cellStyle name="Porcentaje 2 7 4 3 5 2 2" xfId="37607"/>
    <cellStyle name="Porcentaje 2 7 4 3 5 3" xfId="26774"/>
    <cellStyle name="Porcentaje 2 7 4 3 6" xfId="10361"/>
    <cellStyle name="Porcentaje 2 7 4 3 6 2" xfId="21194"/>
    <cellStyle name="Porcentaje 2 7 4 3 6 2 2" xfId="42206"/>
    <cellStyle name="Porcentaje 2 7 4 3 6 3" xfId="31373"/>
    <cellStyle name="Porcentaje 2 7 4 3 7" xfId="11996"/>
    <cellStyle name="Porcentaje 2 7 4 3 7 2" xfId="33008"/>
    <cellStyle name="Porcentaje 2 7 4 3 8" xfId="22175"/>
    <cellStyle name="Porcentaje 2 7 4 4" xfId="1488"/>
    <cellStyle name="Porcentaje 2 7 4 4 2" xfId="6089"/>
    <cellStyle name="Porcentaje 2 7 4 4 2 2" xfId="16922"/>
    <cellStyle name="Porcentaje 2 7 4 4 2 2 2" xfId="37934"/>
    <cellStyle name="Porcentaje 2 7 4 4 2 3" xfId="27101"/>
    <cellStyle name="Porcentaje 2 7 4 4 3" xfId="12323"/>
    <cellStyle name="Porcentaje 2 7 4 4 3 2" xfId="33335"/>
    <cellStyle name="Porcentaje 2 7 4 4 4" xfId="22502"/>
    <cellStyle name="Porcentaje 2 7 4 5" xfId="1852"/>
    <cellStyle name="Porcentaje 2 7 4 5 2" xfId="6451"/>
    <cellStyle name="Porcentaje 2 7 4 5 2 2" xfId="17284"/>
    <cellStyle name="Porcentaje 2 7 4 5 2 2 2" xfId="38296"/>
    <cellStyle name="Porcentaje 2 7 4 5 2 3" xfId="27463"/>
    <cellStyle name="Porcentaje 2 7 4 5 3" xfId="12685"/>
    <cellStyle name="Porcentaje 2 7 4 5 3 2" xfId="33697"/>
    <cellStyle name="Porcentaje 2 7 4 5 4" xfId="22864"/>
    <cellStyle name="Porcentaje 2 7 4 6" xfId="2972"/>
    <cellStyle name="Porcentaje 2 7 4 6 2" xfId="7571"/>
    <cellStyle name="Porcentaje 2 7 4 6 2 2" xfId="18404"/>
    <cellStyle name="Porcentaje 2 7 4 6 2 2 2" xfId="39416"/>
    <cellStyle name="Porcentaje 2 7 4 6 2 3" xfId="28583"/>
    <cellStyle name="Porcentaje 2 7 4 6 3" xfId="13805"/>
    <cellStyle name="Porcentaje 2 7 4 6 3 2" xfId="34817"/>
    <cellStyle name="Porcentaje 2 7 4 6 4" xfId="23984"/>
    <cellStyle name="Porcentaje 2 7 4 7" xfId="3953"/>
    <cellStyle name="Porcentaje 2 7 4 7 2" xfId="8552"/>
    <cellStyle name="Porcentaje 2 7 4 7 2 2" xfId="19385"/>
    <cellStyle name="Porcentaje 2 7 4 7 2 2 2" xfId="40397"/>
    <cellStyle name="Porcentaje 2 7 4 7 2 3" xfId="29564"/>
    <cellStyle name="Porcentaje 2 7 4 7 3" xfId="14786"/>
    <cellStyle name="Porcentaje 2 7 4 7 3 2" xfId="35798"/>
    <cellStyle name="Porcentaje 2 7 4 7 4" xfId="24965"/>
    <cellStyle name="Porcentaje 2 7 4 8" xfId="5108"/>
    <cellStyle name="Porcentaje 2 7 4 8 2" xfId="15941"/>
    <cellStyle name="Porcentaje 2 7 4 8 2 2" xfId="36953"/>
    <cellStyle name="Porcentaje 2 7 4 8 3" xfId="26120"/>
    <cellStyle name="Porcentaje 2 7 4 9" xfId="9707"/>
    <cellStyle name="Porcentaje 2 7 4 9 2" xfId="20540"/>
    <cellStyle name="Porcentaje 2 7 4 9 2 2" xfId="41552"/>
    <cellStyle name="Porcentaje 2 7 4 9 3" xfId="30719"/>
    <cellStyle name="Porcentaje 2 7 5" xfId="662"/>
    <cellStyle name="Porcentaje 2 7 5 2" xfId="2014"/>
    <cellStyle name="Porcentaje 2 7 5 2 2" xfId="6613"/>
    <cellStyle name="Porcentaje 2 7 5 2 2 2" xfId="17446"/>
    <cellStyle name="Porcentaje 2 7 5 2 2 2 2" xfId="38458"/>
    <cellStyle name="Porcentaje 2 7 5 2 2 3" xfId="27625"/>
    <cellStyle name="Porcentaje 2 7 5 2 3" xfId="12847"/>
    <cellStyle name="Porcentaje 2 7 5 2 3 2" xfId="33859"/>
    <cellStyle name="Porcentaje 2 7 5 2 4" xfId="23026"/>
    <cellStyle name="Porcentaje 2 7 5 3" xfId="3134"/>
    <cellStyle name="Porcentaje 2 7 5 3 2" xfId="7733"/>
    <cellStyle name="Porcentaje 2 7 5 3 2 2" xfId="18566"/>
    <cellStyle name="Porcentaje 2 7 5 3 2 2 2" xfId="39578"/>
    <cellStyle name="Porcentaje 2 7 5 3 2 3" xfId="28745"/>
    <cellStyle name="Porcentaje 2 7 5 3 3" xfId="13967"/>
    <cellStyle name="Porcentaje 2 7 5 3 3 2" xfId="34979"/>
    <cellStyle name="Porcentaje 2 7 5 3 4" xfId="24146"/>
    <cellStyle name="Porcentaje 2 7 5 4" xfId="4115"/>
    <cellStyle name="Porcentaje 2 7 5 4 2" xfId="8714"/>
    <cellStyle name="Porcentaje 2 7 5 4 2 2" xfId="19547"/>
    <cellStyle name="Porcentaje 2 7 5 4 2 2 2" xfId="40559"/>
    <cellStyle name="Porcentaje 2 7 5 4 2 3" xfId="29726"/>
    <cellStyle name="Porcentaje 2 7 5 4 3" xfId="14948"/>
    <cellStyle name="Porcentaje 2 7 5 4 3 2" xfId="35960"/>
    <cellStyle name="Porcentaje 2 7 5 4 4" xfId="25127"/>
    <cellStyle name="Porcentaje 2 7 5 5" xfId="5270"/>
    <cellStyle name="Porcentaje 2 7 5 5 2" xfId="16103"/>
    <cellStyle name="Porcentaje 2 7 5 5 2 2" xfId="37115"/>
    <cellStyle name="Porcentaje 2 7 5 5 3" xfId="26282"/>
    <cellStyle name="Porcentaje 2 7 5 6" xfId="9869"/>
    <cellStyle name="Porcentaje 2 7 5 6 2" xfId="20702"/>
    <cellStyle name="Porcentaje 2 7 5 6 2 2" xfId="41714"/>
    <cellStyle name="Porcentaje 2 7 5 6 3" xfId="30881"/>
    <cellStyle name="Porcentaje 2 7 5 7" xfId="10850"/>
    <cellStyle name="Porcentaje 2 7 5 7 2" xfId="31862"/>
    <cellStyle name="Porcentaje 2 7 5 8" xfId="11504"/>
    <cellStyle name="Porcentaje 2 7 5 8 2" xfId="32516"/>
    <cellStyle name="Porcentaje 2 7 5 9" xfId="21683"/>
    <cellStyle name="Porcentaje 2 7 6" xfId="992"/>
    <cellStyle name="Porcentaje 2 7 6 2" xfId="2344"/>
    <cellStyle name="Porcentaje 2 7 6 2 2" xfId="6943"/>
    <cellStyle name="Porcentaje 2 7 6 2 2 2" xfId="17776"/>
    <cellStyle name="Porcentaje 2 7 6 2 2 2 2" xfId="38788"/>
    <cellStyle name="Porcentaje 2 7 6 2 2 3" xfId="27955"/>
    <cellStyle name="Porcentaje 2 7 6 2 3" xfId="13177"/>
    <cellStyle name="Porcentaje 2 7 6 2 3 2" xfId="34189"/>
    <cellStyle name="Porcentaje 2 7 6 2 4" xfId="23356"/>
    <cellStyle name="Porcentaje 2 7 6 3" xfId="3461"/>
    <cellStyle name="Porcentaje 2 7 6 3 2" xfId="8060"/>
    <cellStyle name="Porcentaje 2 7 6 3 2 2" xfId="18893"/>
    <cellStyle name="Porcentaje 2 7 6 3 2 2 2" xfId="39905"/>
    <cellStyle name="Porcentaje 2 7 6 3 2 3" xfId="29072"/>
    <cellStyle name="Porcentaje 2 7 6 3 3" xfId="14294"/>
    <cellStyle name="Porcentaje 2 7 6 3 3 2" xfId="35306"/>
    <cellStyle name="Porcentaje 2 7 6 3 4" xfId="24473"/>
    <cellStyle name="Porcentaje 2 7 6 4" xfId="4445"/>
    <cellStyle name="Porcentaje 2 7 6 4 2" xfId="9044"/>
    <cellStyle name="Porcentaje 2 7 6 4 2 2" xfId="19877"/>
    <cellStyle name="Porcentaje 2 7 6 4 2 2 2" xfId="40889"/>
    <cellStyle name="Porcentaje 2 7 6 4 2 3" xfId="30056"/>
    <cellStyle name="Porcentaje 2 7 6 4 3" xfId="15278"/>
    <cellStyle name="Porcentaje 2 7 6 4 3 2" xfId="36290"/>
    <cellStyle name="Porcentaje 2 7 6 4 4" xfId="25457"/>
    <cellStyle name="Porcentaje 2 7 6 5" xfId="5597"/>
    <cellStyle name="Porcentaje 2 7 6 5 2" xfId="16430"/>
    <cellStyle name="Porcentaje 2 7 6 5 2 2" xfId="37442"/>
    <cellStyle name="Porcentaje 2 7 6 5 3" xfId="26609"/>
    <cellStyle name="Porcentaje 2 7 6 6" xfId="10196"/>
    <cellStyle name="Porcentaje 2 7 6 6 2" xfId="21029"/>
    <cellStyle name="Porcentaje 2 7 6 6 2 2" xfId="42041"/>
    <cellStyle name="Porcentaje 2 7 6 6 3" xfId="31208"/>
    <cellStyle name="Porcentaje 2 7 6 7" xfId="11831"/>
    <cellStyle name="Porcentaje 2 7 6 7 2" xfId="32843"/>
    <cellStyle name="Porcentaje 2 7 6 8" xfId="22010"/>
    <cellStyle name="Porcentaje 2 7 7" xfId="1322"/>
    <cellStyle name="Porcentaje 2 7 7 2" xfId="2512"/>
    <cellStyle name="Porcentaje 2 7 7 2 2" xfId="7111"/>
    <cellStyle name="Porcentaje 2 7 7 2 2 2" xfId="17944"/>
    <cellStyle name="Porcentaje 2 7 7 2 2 2 2" xfId="38956"/>
    <cellStyle name="Porcentaje 2 7 7 2 2 3" xfId="28123"/>
    <cellStyle name="Porcentaje 2 7 7 2 3" xfId="13345"/>
    <cellStyle name="Porcentaje 2 7 7 2 3 2" xfId="34357"/>
    <cellStyle name="Porcentaje 2 7 7 2 4" xfId="23524"/>
    <cellStyle name="Porcentaje 2 7 7 3" xfId="4613"/>
    <cellStyle name="Porcentaje 2 7 7 3 2" xfId="9212"/>
    <cellStyle name="Porcentaje 2 7 7 3 2 2" xfId="20045"/>
    <cellStyle name="Porcentaje 2 7 7 3 2 2 2" xfId="41057"/>
    <cellStyle name="Porcentaje 2 7 7 3 2 3" xfId="30224"/>
    <cellStyle name="Porcentaje 2 7 7 3 3" xfId="15446"/>
    <cellStyle name="Porcentaje 2 7 7 3 3 2" xfId="36458"/>
    <cellStyle name="Porcentaje 2 7 7 3 4" xfId="25625"/>
    <cellStyle name="Porcentaje 2 7 7 4" xfId="5924"/>
    <cellStyle name="Porcentaje 2 7 7 4 2" xfId="16757"/>
    <cellStyle name="Porcentaje 2 7 7 4 2 2" xfId="37769"/>
    <cellStyle name="Porcentaje 2 7 7 4 3" xfId="26936"/>
    <cellStyle name="Porcentaje 2 7 7 5" xfId="12158"/>
    <cellStyle name="Porcentaje 2 7 7 5 2" xfId="33170"/>
    <cellStyle name="Porcentaje 2 7 7 6" xfId="22337"/>
    <cellStyle name="Porcentaje 2 7 8" xfId="1682"/>
    <cellStyle name="Porcentaje 2 7 8 2" xfId="6281"/>
    <cellStyle name="Porcentaje 2 7 8 2 2" xfId="17114"/>
    <cellStyle name="Porcentaje 2 7 8 2 2 2" xfId="38126"/>
    <cellStyle name="Porcentaje 2 7 8 2 3" xfId="27293"/>
    <cellStyle name="Porcentaje 2 7 8 3" xfId="12515"/>
    <cellStyle name="Porcentaje 2 7 8 3 2" xfId="33527"/>
    <cellStyle name="Porcentaje 2 7 8 4" xfId="22694"/>
    <cellStyle name="Porcentaje 2 7 9" xfId="2807"/>
    <cellStyle name="Porcentaje 2 7 9 2" xfId="7406"/>
    <cellStyle name="Porcentaje 2 7 9 2 2" xfId="18239"/>
    <cellStyle name="Porcentaje 2 7 9 2 2 2" xfId="39251"/>
    <cellStyle name="Porcentaje 2 7 9 2 3" xfId="28418"/>
    <cellStyle name="Porcentaje 2 7 9 3" xfId="13640"/>
    <cellStyle name="Porcentaje 2 7 9 3 2" xfId="34652"/>
    <cellStyle name="Porcentaje 2 7 9 4" xfId="23819"/>
    <cellStyle name="Porcentaje 2 8" xfId="291"/>
    <cellStyle name="Porcentaje 2 8 10" xfId="3791"/>
    <cellStyle name="Porcentaje 2 8 10 2" xfId="8390"/>
    <cellStyle name="Porcentaje 2 8 10 2 2" xfId="19223"/>
    <cellStyle name="Porcentaje 2 8 10 2 2 2" xfId="40235"/>
    <cellStyle name="Porcentaje 2 8 10 2 3" xfId="29402"/>
    <cellStyle name="Porcentaje 2 8 10 3" xfId="14624"/>
    <cellStyle name="Porcentaje 2 8 10 3 2" xfId="35636"/>
    <cellStyle name="Porcentaje 2 8 10 4" xfId="24803"/>
    <cellStyle name="Porcentaje 2 8 11" xfId="4946"/>
    <cellStyle name="Porcentaje 2 8 11 2" xfId="15779"/>
    <cellStyle name="Porcentaje 2 8 11 2 2" xfId="36791"/>
    <cellStyle name="Porcentaje 2 8 11 3" xfId="25958"/>
    <cellStyle name="Porcentaje 2 8 12" xfId="9545"/>
    <cellStyle name="Porcentaje 2 8 12 2" xfId="20378"/>
    <cellStyle name="Porcentaje 2 8 12 2 2" xfId="41390"/>
    <cellStyle name="Porcentaje 2 8 12 3" xfId="30557"/>
    <cellStyle name="Porcentaje 2 8 13" xfId="10526"/>
    <cellStyle name="Porcentaje 2 8 13 2" xfId="31538"/>
    <cellStyle name="Porcentaje 2 8 14" xfId="11180"/>
    <cellStyle name="Porcentaje 2 8 14 2" xfId="32192"/>
    <cellStyle name="Porcentaje 2 8 15" xfId="21359"/>
    <cellStyle name="Porcentaje 2 8 2" xfId="347"/>
    <cellStyle name="Porcentaje 2 8 2 10" xfId="9601"/>
    <cellStyle name="Porcentaje 2 8 2 10 2" xfId="20434"/>
    <cellStyle name="Porcentaje 2 8 2 10 2 2" xfId="41446"/>
    <cellStyle name="Porcentaje 2 8 2 10 3" xfId="30613"/>
    <cellStyle name="Porcentaje 2 8 2 11" xfId="10582"/>
    <cellStyle name="Porcentaje 2 8 2 11 2" xfId="31594"/>
    <cellStyle name="Porcentaje 2 8 2 12" xfId="11236"/>
    <cellStyle name="Porcentaje 2 8 2 12 2" xfId="32248"/>
    <cellStyle name="Porcentaje 2 8 2 13" xfId="21415"/>
    <cellStyle name="Porcentaje 2 8 2 2" xfId="557"/>
    <cellStyle name="Porcentaje 2 8 2 2 10" xfId="10747"/>
    <cellStyle name="Porcentaje 2 8 2 2 10 2" xfId="31759"/>
    <cellStyle name="Porcentaje 2 8 2 2 11" xfId="11401"/>
    <cellStyle name="Porcentaje 2 8 2 2 11 2" xfId="32413"/>
    <cellStyle name="Porcentaje 2 8 2 2 12" xfId="21580"/>
    <cellStyle name="Porcentaje 2 8 2 2 2" xfId="887"/>
    <cellStyle name="Porcentaje 2 8 2 2 2 2" xfId="2238"/>
    <cellStyle name="Porcentaje 2 8 2 2 2 2 2" xfId="6837"/>
    <cellStyle name="Porcentaje 2 8 2 2 2 2 2 2" xfId="17670"/>
    <cellStyle name="Porcentaje 2 8 2 2 2 2 2 2 2" xfId="38682"/>
    <cellStyle name="Porcentaje 2 8 2 2 2 2 2 3" xfId="27849"/>
    <cellStyle name="Porcentaje 2 8 2 2 2 2 3" xfId="13071"/>
    <cellStyle name="Porcentaje 2 8 2 2 2 2 3 2" xfId="34083"/>
    <cellStyle name="Porcentaje 2 8 2 2 2 2 4" xfId="23250"/>
    <cellStyle name="Porcentaje 2 8 2 2 2 3" xfId="3358"/>
    <cellStyle name="Porcentaje 2 8 2 2 2 3 2" xfId="7957"/>
    <cellStyle name="Porcentaje 2 8 2 2 2 3 2 2" xfId="18790"/>
    <cellStyle name="Porcentaje 2 8 2 2 2 3 2 2 2" xfId="39802"/>
    <cellStyle name="Porcentaje 2 8 2 2 2 3 2 3" xfId="28969"/>
    <cellStyle name="Porcentaje 2 8 2 2 2 3 3" xfId="14191"/>
    <cellStyle name="Porcentaje 2 8 2 2 2 3 3 2" xfId="35203"/>
    <cellStyle name="Porcentaje 2 8 2 2 2 3 4" xfId="24370"/>
    <cellStyle name="Porcentaje 2 8 2 2 2 4" xfId="4339"/>
    <cellStyle name="Porcentaje 2 8 2 2 2 4 2" xfId="8938"/>
    <cellStyle name="Porcentaje 2 8 2 2 2 4 2 2" xfId="19771"/>
    <cellStyle name="Porcentaje 2 8 2 2 2 4 2 2 2" xfId="40783"/>
    <cellStyle name="Porcentaje 2 8 2 2 2 4 2 3" xfId="29950"/>
    <cellStyle name="Porcentaje 2 8 2 2 2 4 3" xfId="15172"/>
    <cellStyle name="Porcentaje 2 8 2 2 2 4 3 2" xfId="36184"/>
    <cellStyle name="Porcentaje 2 8 2 2 2 4 4" xfId="25351"/>
    <cellStyle name="Porcentaje 2 8 2 2 2 5" xfId="5494"/>
    <cellStyle name="Porcentaje 2 8 2 2 2 5 2" xfId="16327"/>
    <cellStyle name="Porcentaje 2 8 2 2 2 5 2 2" xfId="37339"/>
    <cellStyle name="Porcentaje 2 8 2 2 2 5 3" xfId="26506"/>
    <cellStyle name="Porcentaje 2 8 2 2 2 6" xfId="10093"/>
    <cellStyle name="Porcentaje 2 8 2 2 2 6 2" xfId="20926"/>
    <cellStyle name="Porcentaje 2 8 2 2 2 6 2 2" xfId="41938"/>
    <cellStyle name="Porcentaje 2 8 2 2 2 6 3" xfId="31105"/>
    <cellStyle name="Porcentaje 2 8 2 2 2 7" xfId="11074"/>
    <cellStyle name="Porcentaje 2 8 2 2 2 7 2" xfId="32086"/>
    <cellStyle name="Porcentaje 2 8 2 2 2 8" xfId="11728"/>
    <cellStyle name="Porcentaje 2 8 2 2 2 8 2" xfId="32740"/>
    <cellStyle name="Porcentaje 2 8 2 2 2 9" xfId="21907"/>
    <cellStyle name="Porcentaje 2 8 2 2 3" xfId="1217"/>
    <cellStyle name="Porcentaje 2 8 2 2 3 2" xfId="2704"/>
    <cellStyle name="Porcentaje 2 8 2 2 3 2 2" xfId="7303"/>
    <cellStyle name="Porcentaje 2 8 2 2 3 2 2 2" xfId="18136"/>
    <cellStyle name="Porcentaje 2 8 2 2 3 2 2 2 2" xfId="39148"/>
    <cellStyle name="Porcentaje 2 8 2 2 3 2 2 3" xfId="28315"/>
    <cellStyle name="Porcentaje 2 8 2 2 3 2 3" xfId="13537"/>
    <cellStyle name="Porcentaje 2 8 2 2 3 2 3 2" xfId="34549"/>
    <cellStyle name="Porcentaje 2 8 2 2 3 2 4" xfId="23716"/>
    <cellStyle name="Porcentaje 2 8 2 2 3 3" xfId="3685"/>
    <cellStyle name="Porcentaje 2 8 2 2 3 3 2" xfId="8284"/>
    <cellStyle name="Porcentaje 2 8 2 2 3 3 2 2" xfId="19117"/>
    <cellStyle name="Porcentaje 2 8 2 2 3 3 2 2 2" xfId="40129"/>
    <cellStyle name="Porcentaje 2 8 2 2 3 3 2 3" xfId="29296"/>
    <cellStyle name="Porcentaje 2 8 2 2 3 3 3" xfId="14518"/>
    <cellStyle name="Porcentaje 2 8 2 2 3 3 3 2" xfId="35530"/>
    <cellStyle name="Porcentaje 2 8 2 2 3 3 4" xfId="24697"/>
    <cellStyle name="Porcentaje 2 8 2 2 3 4" xfId="4840"/>
    <cellStyle name="Porcentaje 2 8 2 2 3 4 2" xfId="9439"/>
    <cellStyle name="Porcentaje 2 8 2 2 3 4 2 2" xfId="20272"/>
    <cellStyle name="Porcentaje 2 8 2 2 3 4 2 2 2" xfId="41284"/>
    <cellStyle name="Porcentaje 2 8 2 2 3 4 2 3" xfId="30451"/>
    <cellStyle name="Porcentaje 2 8 2 2 3 4 3" xfId="15673"/>
    <cellStyle name="Porcentaje 2 8 2 2 3 4 3 2" xfId="36685"/>
    <cellStyle name="Porcentaje 2 8 2 2 3 4 4" xfId="25852"/>
    <cellStyle name="Porcentaje 2 8 2 2 3 5" xfId="5821"/>
    <cellStyle name="Porcentaje 2 8 2 2 3 5 2" xfId="16654"/>
    <cellStyle name="Porcentaje 2 8 2 2 3 5 2 2" xfId="37666"/>
    <cellStyle name="Porcentaje 2 8 2 2 3 5 3" xfId="26833"/>
    <cellStyle name="Porcentaje 2 8 2 2 3 6" xfId="10420"/>
    <cellStyle name="Porcentaje 2 8 2 2 3 6 2" xfId="21253"/>
    <cellStyle name="Porcentaje 2 8 2 2 3 6 2 2" xfId="42265"/>
    <cellStyle name="Porcentaje 2 8 2 2 3 6 3" xfId="31432"/>
    <cellStyle name="Porcentaje 2 8 2 2 3 7" xfId="12055"/>
    <cellStyle name="Porcentaje 2 8 2 2 3 7 2" xfId="33067"/>
    <cellStyle name="Porcentaje 2 8 2 2 3 8" xfId="22234"/>
    <cellStyle name="Porcentaje 2 8 2 2 4" xfId="1547"/>
    <cellStyle name="Porcentaje 2 8 2 2 4 2" xfId="6148"/>
    <cellStyle name="Porcentaje 2 8 2 2 4 2 2" xfId="16981"/>
    <cellStyle name="Porcentaje 2 8 2 2 4 2 2 2" xfId="37993"/>
    <cellStyle name="Porcentaje 2 8 2 2 4 2 3" xfId="27160"/>
    <cellStyle name="Porcentaje 2 8 2 2 4 3" xfId="12382"/>
    <cellStyle name="Porcentaje 2 8 2 2 4 3 2" xfId="33394"/>
    <cellStyle name="Porcentaje 2 8 2 2 4 4" xfId="22561"/>
    <cellStyle name="Porcentaje 2 8 2 2 5" xfId="1911"/>
    <cellStyle name="Porcentaje 2 8 2 2 5 2" xfId="6510"/>
    <cellStyle name="Porcentaje 2 8 2 2 5 2 2" xfId="17343"/>
    <cellStyle name="Porcentaje 2 8 2 2 5 2 2 2" xfId="38355"/>
    <cellStyle name="Porcentaje 2 8 2 2 5 2 3" xfId="27522"/>
    <cellStyle name="Porcentaje 2 8 2 2 5 3" xfId="12744"/>
    <cellStyle name="Porcentaje 2 8 2 2 5 3 2" xfId="33756"/>
    <cellStyle name="Porcentaje 2 8 2 2 5 4" xfId="22923"/>
    <cellStyle name="Porcentaje 2 8 2 2 6" xfId="3031"/>
    <cellStyle name="Porcentaje 2 8 2 2 6 2" xfId="7630"/>
    <cellStyle name="Porcentaje 2 8 2 2 6 2 2" xfId="18463"/>
    <cellStyle name="Porcentaje 2 8 2 2 6 2 2 2" xfId="39475"/>
    <cellStyle name="Porcentaje 2 8 2 2 6 2 3" xfId="28642"/>
    <cellStyle name="Porcentaje 2 8 2 2 6 3" xfId="13864"/>
    <cellStyle name="Porcentaje 2 8 2 2 6 3 2" xfId="34876"/>
    <cellStyle name="Porcentaje 2 8 2 2 6 4" xfId="24043"/>
    <cellStyle name="Porcentaje 2 8 2 2 7" xfId="4012"/>
    <cellStyle name="Porcentaje 2 8 2 2 7 2" xfId="8611"/>
    <cellStyle name="Porcentaje 2 8 2 2 7 2 2" xfId="19444"/>
    <cellStyle name="Porcentaje 2 8 2 2 7 2 2 2" xfId="40456"/>
    <cellStyle name="Porcentaje 2 8 2 2 7 2 3" xfId="29623"/>
    <cellStyle name="Porcentaje 2 8 2 2 7 3" xfId="14845"/>
    <cellStyle name="Porcentaje 2 8 2 2 7 3 2" xfId="35857"/>
    <cellStyle name="Porcentaje 2 8 2 2 7 4" xfId="25024"/>
    <cellStyle name="Porcentaje 2 8 2 2 8" xfId="5167"/>
    <cellStyle name="Porcentaje 2 8 2 2 8 2" xfId="16000"/>
    <cellStyle name="Porcentaje 2 8 2 2 8 2 2" xfId="37012"/>
    <cellStyle name="Porcentaje 2 8 2 2 8 3" xfId="26179"/>
    <cellStyle name="Porcentaje 2 8 2 2 9" xfId="9766"/>
    <cellStyle name="Porcentaje 2 8 2 2 9 2" xfId="20599"/>
    <cellStyle name="Porcentaje 2 8 2 2 9 2 2" xfId="41611"/>
    <cellStyle name="Porcentaje 2 8 2 2 9 3" xfId="30778"/>
    <cellStyle name="Porcentaje 2 8 2 3" xfId="721"/>
    <cellStyle name="Porcentaje 2 8 2 3 2" xfId="2073"/>
    <cellStyle name="Porcentaje 2 8 2 3 2 2" xfId="6672"/>
    <cellStyle name="Porcentaje 2 8 2 3 2 2 2" xfId="17505"/>
    <cellStyle name="Porcentaje 2 8 2 3 2 2 2 2" xfId="38517"/>
    <cellStyle name="Porcentaje 2 8 2 3 2 2 3" xfId="27684"/>
    <cellStyle name="Porcentaje 2 8 2 3 2 3" xfId="12906"/>
    <cellStyle name="Porcentaje 2 8 2 3 2 3 2" xfId="33918"/>
    <cellStyle name="Porcentaje 2 8 2 3 2 4" xfId="23085"/>
    <cellStyle name="Porcentaje 2 8 2 3 3" xfId="3193"/>
    <cellStyle name="Porcentaje 2 8 2 3 3 2" xfId="7792"/>
    <cellStyle name="Porcentaje 2 8 2 3 3 2 2" xfId="18625"/>
    <cellStyle name="Porcentaje 2 8 2 3 3 2 2 2" xfId="39637"/>
    <cellStyle name="Porcentaje 2 8 2 3 3 2 3" xfId="28804"/>
    <cellStyle name="Porcentaje 2 8 2 3 3 3" xfId="14026"/>
    <cellStyle name="Porcentaje 2 8 2 3 3 3 2" xfId="35038"/>
    <cellStyle name="Porcentaje 2 8 2 3 3 4" xfId="24205"/>
    <cellStyle name="Porcentaje 2 8 2 3 4" xfId="4174"/>
    <cellStyle name="Porcentaje 2 8 2 3 4 2" xfId="8773"/>
    <cellStyle name="Porcentaje 2 8 2 3 4 2 2" xfId="19606"/>
    <cellStyle name="Porcentaje 2 8 2 3 4 2 2 2" xfId="40618"/>
    <cellStyle name="Porcentaje 2 8 2 3 4 2 3" xfId="29785"/>
    <cellStyle name="Porcentaje 2 8 2 3 4 3" xfId="15007"/>
    <cellStyle name="Porcentaje 2 8 2 3 4 3 2" xfId="36019"/>
    <cellStyle name="Porcentaje 2 8 2 3 4 4" xfId="25186"/>
    <cellStyle name="Porcentaje 2 8 2 3 5" xfId="5329"/>
    <cellStyle name="Porcentaje 2 8 2 3 5 2" xfId="16162"/>
    <cellStyle name="Porcentaje 2 8 2 3 5 2 2" xfId="37174"/>
    <cellStyle name="Porcentaje 2 8 2 3 5 3" xfId="26341"/>
    <cellStyle name="Porcentaje 2 8 2 3 6" xfId="9928"/>
    <cellStyle name="Porcentaje 2 8 2 3 6 2" xfId="20761"/>
    <cellStyle name="Porcentaje 2 8 2 3 6 2 2" xfId="41773"/>
    <cellStyle name="Porcentaje 2 8 2 3 6 3" xfId="30940"/>
    <cellStyle name="Porcentaje 2 8 2 3 7" xfId="10909"/>
    <cellStyle name="Porcentaje 2 8 2 3 7 2" xfId="31921"/>
    <cellStyle name="Porcentaje 2 8 2 3 8" xfId="11563"/>
    <cellStyle name="Porcentaje 2 8 2 3 8 2" xfId="32575"/>
    <cellStyle name="Porcentaje 2 8 2 3 9" xfId="21742"/>
    <cellStyle name="Porcentaje 2 8 2 4" xfId="1051"/>
    <cellStyle name="Porcentaje 2 8 2 4 2" xfId="2403"/>
    <cellStyle name="Porcentaje 2 8 2 4 2 2" xfId="7002"/>
    <cellStyle name="Porcentaje 2 8 2 4 2 2 2" xfId="17835"/>
    <cellStyle name="Porcentaje 2 8 2 4 2 2 2 2" xfId="38847"/>
    <cellStyle name="Porcentaje 2 8 2 4 2 2 3" xfId="28014"/>
    <cellStyle name="Porcentaje 2 8 2 4 2 3" xfId="13236"/>
    <cellStyle name="Porcentaje 2 8 2 4 2 3 2" xfId="34248"/>
    <cellStyle name="Porcentaje 2 8 2 4 2 4" xfId="23415"/>
    <cellStyle name="Porcentaje 2 8 2 4 3" xfId="3520"/>
    <cellStyle name="Porcentaje 2 8 2 4 3 2" xfId="8119"/>
    <cellStyle name="Porcentaje 2 8 2 4 3 2 2" xfId="18952"/>
    <cellStyle name="Porcentaje 2 8 2 4 3 2 2 2" xfId="39964"/>
    <cellStyle name="Porcentaje 2 8 2 4 3 2 3" xfId="29131"/>
    <cellStyle name="Porcentaje 2 8 2 4 3 3" xfId="14353"/>
    <cellStyle name="Porcentaje 2 8 2 4 3 3 2" xfId="35365"/>
    <cellStyle name="Porcentaje 2 8 2 4 3 4" xfId="24532"/>
    <cellStyle name="Porcentaje 2 8 2 4 4" xfId="4504"/>
    <cellStyle name="Porcentaje 2 8 2 4 4 2" xfId="9103"/>
    <cellStyle name="Porcentaje 2 8 2 4 4 2 2" xfId="19936"/>
    <cellStyle name="Porcentaje 2 8 2 4 4 2 2 2" xfId="40948"/>
    <cellStyle name="Porcentaje 2 8 2 4 4 2 3" xfId="30115"/>
    <cellStyle name="Porcentaje 2 8 2 4 4 3" xfId="15337"/>
    <cellStyle name="Porcentaje 2 8 2 4 4 3 2" xfId="36349"/>
    <cellStyle name="Porcentaje 2 8 2 4 4 4" xfId="25516"/>
    <cellStyle name="Porcentaje 2 8 2 4 5" xfId="5656"/>
    <cellStyle name="Porcentaje 2 8 2 4 5 2" xfId="16489"/>
    <cellStyle name="Porcentaje 2 8 2 4 5 2 2" xfId="37501"/>
    <cellStyle name="Porcentaje 2 8 2 4 5 3" xfId="26668"/>
    <cellStyle name="Porcentaje 2 8 2 4 6" xfId="10255"/>
    <cellStyle name="Porcentaje 2 8 2 4 6 2" xfId="21088"/>
    <cellStyle name="Porcentaje 2 8 2 4 6 2 2" xfId="42100"/>
    <cellStyle name="Porcentaje 2 8 2 4 6 3" xfId="31267"/>
    <cellStyle name="Porcentaje 2 8 2 4 7" xfId="11890"/>
    <cellStyle name="Porcentaje 2 8 2 4 7 2" xfId="32902"/>
    <cellStyle name="Porcentaje 2 8 2 4 8" xfId="22069"/>
    <cellStyle name="Porcentaje 2 8 2 5" xfId="1381"/>
    <cellStyle name="Porcentaje 2 8 2 5 2" xfId="2571"/>
    <cellStyle name="Porcentaje 2 8 2 5 2 2" xfId="7170"/>
    <cellStyle name="Porcentaje 2 8 2 5 2 2 2" xfId="18003"/>
    <cellStyle name="Porcentaje 2 8 2 5 2 2 2 2" xfId="39015"/>
    <cellStyle name="Porcentaje 2 8 2 5 2 2 3" xfId="28182"/>
    <cellStyle name="Porcentaje 2 8 2 5 2 3" xfId="13404"/>
    <cellStyle name="Porcentaje 2 8 2 5 2 3 2" xfId="34416"/>
    <cellStyle name="Porcentaje 2 8 2 5 2 4" xfId="23583"/>
    <cellStyle name="Porcentaje 2 8 2 5 3" xfId="4672"/>
    <cellStyle name="Porcentaje 2 8 2 5 3 2" xfId="9271"/>
    <cellStyle name="Porcentaje 2 8 2 5 3 2 2" xfId="20104"/>
    <cellStyle name="Porcentaje 2 8 2 5 3 2 2 2" xfId="41116"/>
    <cellStyle name="Porcentaje 2 8 2 5 3 2 3" xfId="30283"/>
    <cellStyle name="Porcentaje 2 8 2 5 3 3" xfId="15505"/>
    <cellStyle name="Porcentaje 2 8 2 5 3 3 2" xfId="36517"/>
    <cellStyle name="Porcentaje 2 8 2 5 3 4" xfId="25684"/>
    <cellStyle name="Porcentaje 2 8 2 5 4" xfId="5983"/>
    <cellStyle name="Porcentaje 2 8 2 5 4 2" xfId="16816"/>
    <cellStyle name="Porcentaje 2 8 2 5 4 2 2" xfId="37828"/>
    <cellStyle name="Porcentaje 2 8 2 5 4 3" xfId="26995"/>
    <cellStyle name="Porcentaje 2 8 2 5 5" xfId="12217"/>
    <cellStyle name="Porcentaje 2 8 2 5 5 2" xfId="33229"/>
    <cellStyle name="Porcentaje 2 8 2 5 6" xfId="22396"/>
    <cellStyle name="Porcentaje 2 8 2 6" xfId="1741"/>
    <cellStyle name="Porcentaje 2 8 2 6 2" xfId="6340"/>
    <cellStyle name="Porcentaje 2 8 2 6 2 2" xfId="17173"/>
    <cellStyle name="Porcentaje 2 8 2 6 2 2 2" xfId="38185"/>
    <cellStyle name="Porcentaje 2 8 2 6 2 3" xfId="27352"/>
    <cellStyle name="Porcentaje 2 8 2 6 3" xfId="12574"/>
    <cellStyle name="Porcentaje 2 8 2 6 3 2" xfId="33586"/>
    <cellStyle name="Porcentaje 2 8 2 6 4" xfId="22753"/>
    <cellStyle name="Porcentaje 2 8 2 7" xfId="2866"/>
    <cellStyle name="Porcentaje 2 8 2 7 2" xfId="7465"/>
    <cellStyle name="Porcentaje 2 8 2 7 2 2" xfId="18298"/>
    <cellStyle name="Porcentaje 2 8 2 7 2 2 2" xfId="39310"/>
    <cellStyle name="Porcentaje 2 8 2 7 2 3" xfId="28477"/>
    <cellStyle name="Porcentaje 2 8 2 7 3" xfId="13699"/>
    <cellStyle name="Porcentaje 2 8 2 7 3 2" xfId="34711"/>
    <cellStyle name="Porcentaje 2 8 2 7 4" xfId="23878"/>
    <cellStyle name="Porcentaje 2 8 2 8" xfId="3847"/>
    <cellStyle name="Porcentaje 2 8 2 8 2" xfId="8446"/>
    <cellStyle name="Porcentaje 2 8 2 8 2 2" xfId="19279"/>
    <cellStyle name="Porcentaje 2 8 2 8 2 2 2" xfId="40291"/>
    <cellStyle name="Porcentaje 2 8 2 8 2 3" xfId="29458"/>
    <cellStyle name="Porcentaje 2 8 2 8 3" xfId="14680"/>
    <cellStyle name="Porcentaje 2 8 2 8 3 2" xfId="35692"/>
    <cellStyle name="Porcentaje 2 8 2 8 4" xfId="24859"/>
    <cellStyle name="Porcentaje 2 8 2 9" xfId="5002"/>
    <cellStyle name="Porcentaje 2 8 2 9 2" xfId="15835"/>
    <cellStyle name="Porcentaje 2 8 2 9 2 2" xfId="36847"/>
    <cellStyle name="Porcentaje 2 8 2 9 3" xfId="26014"/>
    <cellStyle name="Porcentaje 2 8 3" xfId="401"/>
    <cellStyle name="Porcentaje 2 8 3 10" xfId="9654"/>
    <cellStyle name="Porcentaje 2 8 3 10 2" xfId="20487"/>
    <cellStyle name="Porcentaje 2 8 3 10 2 2" xfId="41499"/>
    <cellStyle name="Porcentaje 2 8 3 10 3" xfId="30666"/>
    <cellStyle name="Porcentaje 2 8 3 11" xfId="10635"/>
    <cellStyle name="Porcentaje 2 8 3 11 2" xfId="31647"/>
    <cellStyle name="Porcentaje 2 8 3 12" xfId="11289"/>
    <cellStyle name="Porcentaje 2 8 3 12 2" xfId="32301"/>
    <cellStyle name="Porcentaje 2 8 3 13" xfId="21468"/>
    <cellStyle name="Porcentaje 2 8 3 2" xfId="612"/>
    <cellStyle name="Porcentaje 2 8 3 2 10" xfId="10800"/>
    <cellStyle name="Porcentaje 2 8 3 2 10 2" xfId="31812"/>
    <cellStyle name="Porcentaje 2 8 3 2 11" xfId="11454"/>
    <cellStyle name="Porcentaje 2 8 3 2 11 2" xfId="32466"/>
    <cellStyle name="Porcentaje 2 8 3 2 12" xfId="21633"/>
    <cellStyle name="Porcentaje 2 8 3 2 2" xfId="942"/>
    <cellStyle name="Porcentaje 2 8 3 2 2 2" xfId="2291"/>
    <cellStyle name="Porcentaje 2 8 3 2 2 2 2" xfId="6890"/>
    <cellStyle name="Porcentaje 2 8 3 2 2 2 2 2" xfId="17723"/>
    <cellStyle name="Porcentaje 2 8 3 2 2 2 2 2 2" xfId="38735"/>
    <cellStyle name="Porcentaje 2 8 3 2 2 2 2 3" xfId="27902"/>
    <cellStyle name="Porcentaje 2 8 3 2 2 2 3" xfId="13124"/>
    <cellStyle name="Porcentaje 2 8 3 2 2 2 3 2" xfId="34136"/>
    <cellStyle name="Porcentaje 2 8 3 2 2 2 4" xfId="23303"/>
    <cellStyle name="Porcentaje 2 8 3 2 2 3" xfId="3411"/>
    <cellStyle name="Porcentaje 2 8 3 2 2 3 2" xfId="8010"/>
    <cellStyle name="Porcentaje 2 8 3 2 2 3 2 2" xfId="18843"/>
    <cellStyle name="Porcentaje 2 8 3 2 2 3 2 2 2" xfId="39855"/>
    <cellStyle name="Porcentaje 2 8 3 2 2 3 2 3" xfId="29022"/>
    <cellStyle name="Porcentaje 2 8 3 2 2 3 3" xfId="14244"/>
    <cellStyle name="Porcentaje 2 8 3 2 2 3 3 2" xfId="35256"/>
    <cellStyle name="Porcentaje 2 8 3 2 2 3 4" xfId="24423"/>
    <cellStyle name="Porcentaje 2 8 3 2 2 4" xfId="4392"/>
    <cellStyle name="Porcentaje 2 8 3 2 2 4 2" xfId="8991"/>
    <cellStyle name="Porcentaje 2 8 3 2 2 4 2 2" xfId="19824"/>
    <cellStyle name="Porcentaje 2 8 3 2 2 4 2 2 2" xfId="40836"/>
    <cellStyle name="Porcentaje 2 8 3 2 2 4 2 3" xfId="30003"/>
    <cellStyle name="Porcentaje 2 8 3 2 2 4 3" xfId="15225"/>
    <cellStyle name="Porcentaje 2 8 3 2 2 4 3 2" xfId="36237"/>
    <cellStyle name="Porcentaje 2 8 3 2 2 4 4" xfId="25404"/>
    <cellStyle name="Porcentaje 2 8 3 2 2 5" xfId="5547"/>
    <cellStyle name="Porcentaje 2 8 3 2 2 5 2" xfId="16380"/>
    <cellStyle name="Porcentaje 2 8 3 2 2 5 2 2" xfId="37392"/>
    <cellStyle name="Porcentaje 2 8 3 2 2 5 3" xfId="26559"/>
    <cellStyle name="Porcentaje 2 8 3 2 2 6" xfId="10146"/>
    <cellStyle name="Porcentaje 2 8 3 2 2 6 2" xfId="20979"/>
    <cellStyle name="Porcentaje 2 8 3 2 2 6 2 2" xfId="41991"/>
    <cellStyle name="Porcentaje 2 8 3 2 2 6 3" xfId="31158"/>
    <cellStyle name="Porcentaje 2 8 3 2 2 7" xfId="11127"/>
    <cellStyle name="Porcentaje 2 8 3 2 2 7 2" xfId="32139"/>
    <cellStyle name="Porcentaje 2 8 3 2 2 8" xfId="11781"/>
    <cellStyle name="Porcentaje 2 8 3 2 2 8 2" xfId="32793"/>
    <cellStyle name="Porcentaje 2 8 3 2 2 9" xfId="21960"/>
    <cellStyle name="Porcentaje 2 8 3 2 3" xfId="1272"/>
    <cellStyle name="Porcentaje 2 8 3 2 3 2" xfId="2757"/>
    <cellStyle name="Porcentaje 2 8 3 2 3 2 2" xfId="7356"/>
    <cellStyle name="Porcentaje 2 8 3 2 3 2 2 2" xfId="18189"/>
    <cellStyle name="Porcentaje 2 8 3 2 3 2 2 2 2" xfId="39201"/>
    <cellStyle name="Porcentaje 2 8 3 2 3 2 2 3" xfId="28368"/>
    <cellStyle name="Porcentaje 2 8 3 2 3 2 3" xfId="13590"/>
    <cellStyle name="Porcentaje 2 8 3 2 3 2 3 2" xfId="34602"/>
    <cellStyle name="Porcentaje 2 8 3 2 3 2 4" xfId="23769"/>
    <cellStyle name="Porcentaje 2 8 3 2 3 3" xfId="3738"/>
    <cellStyle name="Porcentaje 2 8 3 2 3 3 2" xfId="8337"/>
    <cellStyle name="Porcentaje 2 8 3 2 3 3 2 2" xfId="19170"/>
    <cellStyle name="Porcentaje 2 8 3 2 3 3 2 2 2" xfId="40182"/>
    <cellStyle name="Porcentaje 2 8 3 2 3 3 2 3" xfId="29349"/>
    <cellStyle name="Porcentaje 2 8 3 2 3 3 3" xfId="14571"/>
    <cellStyle name="Porcentaje 2 8 3 2 3 3 3 2" xfId="35583"/>
    <cellStyle name="Porcentaje 2 8 3 2 3 3 4" xfId="24750"/>
    <cellStyle name="Porcentaje 2 8 3 2 3 4" xfId="4893"/>
    <cellStyle name="Porcentaje 2 8 3 2 3 4 2" xfId="9492"/>
    <cellStyle name="Porcentaje 2 8 3 2 3 4 2 2" xfId="20325"/>
    <cellStyle name="Porcentaje 2 8 3 2 3 4 2 2 2" xfId="41337"/>
    <cellStyle name="Porcentaje 2 8 3 2 3 4 2 3" xfId="30504"/>
    <cellStyle name="Porcentaje 2 8 3 2 3 4 3" xfId="15726"/>
    <cellStyle name="Porcentaje 2 8 3 2 3 4 3 2" xfId="36738"/>
    <cellStyle name="Porcentaje 2 8 3 2 3 4 4" xfId="25905"/>
    <cellStyle name="Porcentaje 2 8 3 2 3 5" xfId="5874"/>
    <cellStyle name="Porcentaje 2 8 3 2 3 5 2" xfId="16707"/>
    <cellStyle name="Porcentaje 2 8 3 2 3 5 2 2" xfId="37719"/>
    <cellStyle name="Porcentaje 2 8 3 2 3 5 3" xfId="26886"/>
    <cellStyle name="Porcentaje 2 8 3 2 3 6" xfId="10473"/>
    <cellStyle name="Porcentaje 2 8 3 2 3 6 2" xfId="21306"/>
    <cellStyle name="Porcentaje 2 8 3 2 3 6 2 2" xfId="42318"/>
    <cellStyle name="Porcentaje 2 8 3 2 3 6 3" xfId="31485"/>
    <cellStyle name="Porcentaje 2 8 3 2 3 7" xfId="12108"/>
    <cellStyle name="Porcentaje 2 8 3 2 3 7 2" xfId="33120"/>
    <cellStyle name="Porcentaje 2 8 3 2 3 8" xfId="22287"/>
    <cellStyle name="Porcentaje 2 8 3 2 4" xfId="1602"/>
    <cellStyle name="Porcentaje 2 8 3 2 4 2" xfId="6201"/>
    <cellStyle name="Porcentaje 2 8 3 2 4 2 2" xfId="17034"/>
    <cellStyle name="Porcentaje 2 8 3 2 4 2 2 2" xfId="38046"/>
    <cellStyle name="Porcentaje 2 8 3 2 4 2 3" xfId="27213"/>
    <cellStyle name="Porcentaje 2 8 3 2 4 3" xfId="12435"/>
    <cellStyle name="Porcentaje 2 8 3 2 4 3 2" xfId="33447"/>
    <cellStyle name="Porcentaje 2 8 3 2 4 4" xfId="22614"/>
    <cellStyle name="Porcentaje 2 8 3 2 5" xfId="1964"/>
    <cellStyle name="Porcentaje 2 8 3 2 5 2" xfId="6563"/>
    <cellStyle name="Porcentaje 2 8 3 2 5 2 2" xfId="17396"/>
    <cellStyle name="Porcentaje 2 8 3 2 5 2 2 2" xfId="38408"/>
    <cellStyle name="Porcentaje 2 8 3 2 5 2 3" xfId="27575"/>
    <cellStyle name="Porcentaje 2 8 3 2 5 3" xfId="12797"/>
    <cellStyle name="Porcentaje 2 8 3 2 5 3 2" xfId="33809"/>
    <cellStyle name="Porcentaje 2 8 3 2 5 4" xfId="22976"/>
    <cellStyle name="Porcentaje 2 8 3 2 6" xfId="3084"/>
    <cellStyle name="Porcentaje 2 8 3 2 6 2" xfId="7683"/>
    <cellStyle name="Porcentaje 2 8 3 2 6 2 2" xfId="18516"/>
    <cellStyle name="Porcentaje 2 8 3 2 6 2 2 2" xfId="39528"/>
    <cellStyle name="Porcentaje 2 8 3 2 6 2 3" xfId="28695"/>
    <cellStyle name="Porcentaje 2 8 3 2 6 3" xfId="13917"/>
    <cellStyle name="Porcentaje 2 8 3 2 6 3 2" xfId="34929"/>
    <cellStyle name="Porcentaje 2 8 3 2 6 4" xfId="24096"/>
    <cellStyle name="Porcentaje 2 8 3 2 7" xfId="4065"/>
    <cellStyle name="Porcentaje 2 8 3 2 7 2" xfId="8664"/>
    <cellStyle name="Porcentaje 2 8 3 2 7 2 2" xfId="19497"/>
    <cellStyle name="Porcentaje 2 8 3 2 7 2 2 2" xfId="40509"/>
    <cellStyle name="Porcentaje 2 8 3 2 7 2 3" xfId="29676"/>
    <cellStyle name="Porcentaje 2 8 3 2 7 3" xfId="14898"/>
    <cellStyle name="Porcentaje 2 8 3 2 7 3 2" xfId="35910"/>
    <cellStyle name="Porcentaje 2 8 3 2 7 4" xfId="25077"/>
    <cellStyle name="Porcentaje 2 8 3 2 8" xfId="5220"/>
    <cellStyle name="Porcentaje 2 8 3 2 8 2" xfId="16053"/>
    <cellStyle name="Porcentaje 2 8 3 2 8 2 2" xfId="37065"/>
    <cellStyle name="Porcentaje 2 8 3 2 8 3" xfId="26232"/>
    <cellStyle name="Porcentaje 2 8 3 2 9" xfId="9819"/>
    <cellStyle name="Porcentaje 2 8 3 2 9 2" xfId="20652"/>
    <cellStyle name="Porcentaje 2 8 3 2 9 2 2" xfId="41664"/>
    <cellStyle name="Porcentaje 2 8 3 2 9 3" xfId="30831"/>
    <cellStyle name="Porcentaje 2 8 3 3" xfId="775"/>
    <cellStyle name="Porcentaje 2 8 3 3 2" xfId="2126"/>
    <cellStyle name="Porcentaje 2 8 3 3 2 2" xfId="6725"/>
    <cellStyle name="Porcentaje 2 8 3 3 2 2 2" xfId="17558"/>
    <cellStyle name="Porcentaje 2 8 3 3 2 2 2 2" xfId="38570"/>
    <cellStyle name="Porcentaje 2 8 3 3 2 2 3" xfId="27737"/>
    <cellStyle name="Porcentaje 2 8 3 3 2 3" xfId="12959"/>
    <cellStyle name="Porcentaje 2 8 3 3 2 3 2" xfId="33971"/>
    <cellStyle name="Porcentaje 2 8 3 3 2 4" xfId="23138"/>
    <cellStyle name="Porcentaje 2 8 3 3 3" xfId="3246"/>
    <cellStyle name="Porcentaje 2 8 3 3 3 2" xfId="7845"/>
    <cellStyle name="Porcentaje 2 8 3 3 3 2 2" xfId="18678"/>
    <cellStyle name="Porcentaje 2 8 3 3 3 2 2 2" xfId="39690"/>
    <cellStyle name="Porcentaje 2 8 3 3 3 2 3" xfId="28857"/>
    <cellStyle name="Porcentaje 2 8 3 3 3 3" xfId="14079"/>
    <cellStyle name="Porcentaje 2 8 3 3 3 3 2" xfId="35091"/>
    <cellStyle name="Porcentaje 2 8 3 3 3 4" xfId="24258"/>
    <cellStyle name="Porcentaje 2 8 3 3 4" xfId="4227"/>
    <cellStyle name="Porcentaje 2 8 3 3 4 2" xfId="8826"/>
    <cellStyle name="Porcentaje 2 8 3 3 4 2 2" xfId="19659"/>
    <cellStyle name="Porcentaje 2 8 3 3 4 2 2 2" xfId="40671"/>
    <cellStyle name="Porcentaje 2 8 3 3 4 2 3" xfId="29838"/>
    <cellStyle name="Porcentaje 2 8 3 3 4 3" xfId="15060"/>
    <cellStyle name="Porcentaje 2 8 3 3 4 3 2" xfId="36072"/>
    <cellStyle name="Porcentaje 2 8 3 3 4 4" xfId="25239"/>
    <cellStyle name="Porcentaje 2 8 3 3 5" xfId="5382"/>
    <cellStyle name="Porcentaje 2 8 3 3 5 2" xfId="16215"/>
    <cellStyle name="Porcentaje 2 8 3 3 5 2 2" xfId="37227"/>
    <cellStyle name="Porcentaje 2 8 3 3 5 3" xfId="26394"/>
    <cellStyle name="Porcentaje 2 8 3 3 6" xfId="9981"/>
    <cellStyle name="Porcentaje 2 8 3 3 6 2" xfId="20814"/>
    <cellStyle name="Porcentaje 2 8 3 3 6 2 2" xfId="41826"/>
    <cellStyle name="Porcentaje 2 8 3 3 6 3" xfId="30993"/>
    <cellStyle name="Porcentaje 2 8 3 3 7" xfId="10962"/>
    <cellStyle name="Porcentaje 2 8 3 3 7 2" xfId="31974"/>
    <cellStyle name="Porcentaje 2 8 3 3 8" xfId="11616"/>
    <cellStyle name="Porcentaje 2 8 3 3 8 2" xfId="32628"/>
    <cellStyle name="Porcentaje 2 8 3 3 9" xfId="21795"/>
    <cellStyle name="Porcentaje 2 8 3 4" xfId="1105"/>
    <cellStyle name="Porcentaje 2 8 3 4 2" xfId="2456"/>
    <cellStyle name="Porcentaje 2 8 3 4 2 2" xfId="7055"/>
    <cellStyle name="Porcentaje 2 8 3 4 2 2 2" xfId="17888"/>
    <cellStyle name="Porcentaje 2 8 3 4 2 2 2 2" xfId="38900"/>
    <cellStyle name="Porcentaje 2 8 3 4 2 2 3" xfId="28067"/>
    <cellStyle name="Porcentaje 2 8 3 4 2 3" xfId="13289"/>
    <cellStyle name="Porcentaje 2 8 3 4 2 3 2" xfId="34301"/>
    <cellStyle name="Porcentaje 2 8 3 4 2 4" xfId="23468"/>
    <cellStyle name="Porcentaje 2 8 3 4 3" xfId="3573"/>
    <cellStyle name="Porcentaje 2 8 3 4 3 2" xfId="8172"/>
    <cellStyle name="Porcentaje 2 8 3 4 3 2 2" xfId="19005"/>
    <cellStyle name="Porcentaje 2 8 3 4 3 2 2 2" xfId="40017"/>
    <cellStyle name="Porcentaje 2 8 3 4 3 2 3" xfId="29184"/>
    <cellStyle name="Porcentaje 2 8 3 4 3 3" xfId="14406"/>
    <cellStyle name="Porcentaje 2 8 3 4 3 3 2" xfId="35418"/>
    <cellStyle name="Porcentaje 2 8 3 4 3 4" xfId="24585"/>
    <cellStyle name="Porcentaje 2 8 3 4 4" xfId="4557"/>
    <cellStyle name="Porcentaje 2 8 3 4 4 2" xfId="9156"/>
    <cellStyle name="Porcentaje 2 8 3 4 4 2 2" xfId="19989"/>
    <cellStyle name="Porcentaje 2 8 3 4 4 2 2 2" xfId="41001"/>
    <cellStyle name="Porcentaje 2 8 3 4 4 2 3" xfId="30168"/>
    <cellStyle name="Porcentaje 2 8 3 4 4 3" xfId="15390"/>
    <cellStyle name="Porcentaje 2 8 3 4 4 3 2" xfId="36402"/>
    <cellStyle name="Porcentaje 2 8 3 4 4 4" xfId="25569"/>
    <cellStyle name="Porcentaje 2 8 3 4 5" xfId="5709"/>
    <cellStyle name="Porcentaje 2 8 3 4 5 2" xfId="16542"/>
    <cellStyle name="Porcentaje 2 8 3 4 5 2 2" xfId="37554"/>
    <cellStyle name="Porcentaje 2 8 3 4 5 3" xfId="26721"/>
    <cellStyle name="Porcentaje 2 8 3 4 6" xfId="10308"/>
    <cellStyle name="Porcentaje 2 8 3 4 6 2" xfId="21141"/>
    <cellStyle name="Porcentaje 2 8 3 4 6 2 2" xfId="42153"/>
    <cellStyle name="Porcentaje 2 8 3 4 6 3" xfId="31320"/>
    <cellStyle name="Porcentaje 2 8 3 4 7" xfId="11943"/>
    <cellStyle name="Porcentaje 2 8 3 4 7 2" xfId="32955"/>
    <cellStyle name="Porcentaje 2 8 3 4 8" xfId="22122"/>
    <cellStyle name="Porcentaje 2 8 3 5" xfId="1435"/>
    <cellStyle name="Porcentaje 2 8 3 5 2" xfId="2624"/>
    <cellStyle name="Porcentaje 2 8 3 5 2 2" xfId="7223"/>
    <cellStyle name="Porcentaje 2 8 3 5 2 2 2" xfId="18056"/>
    <cellStyle name="Porcentaje 2 8 3 5 2 2 2 2" xfId="39068"/>
    <cellStyle name="Porcentaje 2 8 3 5 2 2 3" xfId="28235"/>
    <cellStyle name="Porcentaje 2 8 3 5 2 3" xfId="13457"/>
    <cellStyle name="Porcentaje 2 8 3 5 2 3 2" xfId="34469"/>
    <cellStyle name="Porcentaje 2 8 3 5 2 4" xfId="23636"/>
    <cellStyle name="Porcentaje 2 8 3 5 3" xfId="4725"/>
    <cellStyle name="Porcentaje 2 8 3 5 3 2" xfId="9324"/>
    <cellStyle name="Porcentaje 2 8 3 5 3 2 2" xfId="20157"/>
    <cellStyle name="Porcentaje 2 8 3 5 3 2 2 2" xfId="41169"/>
    <cellStyle name="Porcentaje 2 8 3 5 3 2 3" xfId="30336"/>
    <cellStyle name="Porcentaje 2 8 3 5 3 3" xfId="15558"/>
    <cellStyle name="Porcentaje 2 8 3 5 3 3 2" xfId="36570"/>
    <cellStyle name="Porcentaje 2 8 3 5 3 4" xfId="25737"/>
    <cellStyle name="Porcentaje 2 8 3 5 4" xfId="6036"/>
    <cellStyle name="Porcentaje 2 8 3 5 4 2" xfId="16869"/>
    <cellStyle name="Porcentaje 2 8 3 5 4 2 2" xfId="37881"/>
    <cellStyle name="Porcentaje 2 8 3 5 4 3" xfId="27048"/>
    <cellStyle name="Porcentaje 2 8 3 5 5" xfId="12270"/>
    <cellStyle name="Porcentaje 2 8 3 5 5 2" xfId="33282"/>
    <cellStyle name="Porcentaje 2 8 3 5 6" xfId="22449"/>
    <cellStyle name="Porcentaje 2 8 3 6" xfId="1794"/>
    <cellStyle name="Porcentaje 2 8 3 6 2" xfId="6393"/>
    <cellStyle name="Porcentaje 2 8 3 6 2 2" xfId="17226"/>
    <cellStyle name="Porcentaje 2 8 3 6 2 2 2" xfId="38238"/>
    <cellStyle name="Porcentaje 2 8 3 6 2 3" xfId="27405"/>
    <cellStyle name="Porcentaje 2 8 3 6 3" xfId="12627"/>
    <cellStyle name="Porcentaje 2 8 3 6 3 2" xfId="33639"/>
    <cellStyle name="Porcentaje 2 8 3 6 4" xfId="22806"/>
    <cellStyle name="Porcentaje 2 8 3 7" xfId="2919"/>
    <cellStyle name="Porcentaje 2 8 3 7 2" xfId="7518"/>
    <cellStyle name="Porcentaje 2 8 3 7 2 2" xfId="18351"/>
    <cellStyle name="Porcentaje 2 8 3 7 2 2 2" xfId="39363"/>
    <cellStyle name="Porcentaje 2 8 3 7 2 3" xfId="28530"/>
    <cellStyle name="Porcentaje 2 8 3 7 3" xfId="13752"/>
    <cellStyle name="Porcentaje 2 8 3 7 3 2" xfId="34764"/>
    <cellStyle name="Porcentaje 2 8 3 7 4" xfId="23931"/>
    <cellStyle name="Porcentaje 2 8 3 8" xfId="3900"/>
    <cellStyle name="Porcentaje 2 8 3 8 2" xfId="8499"/>
    <cellStyle name="Porcentaje 2 8 3 8 2 2" xfId="19332"/>
    <cellStyle name="Porcentaje 2 8 3 8 2 2 2" xfId="40344"/>
    <cellStyle name="Porcentaje 2 8 3 8 2 3" xfId="29511"/>
    <cellStyle name="Porcentaje 2 8 3 8 3" xfId="14733"/>
    <cellStyle name="Porcentaje 2 8 3 8 3 2" xfId="35745"/>
    <cellStyle name="Porcentaje 2 8 3 8 4" xfId="24912"/>
    <cellStyle name="Porcentaje 2 8 3 9" xfId="5055"/>
    <cellStyle name="Porcentaje 2 8 3 9 2" xfId="15888"/>
    <cellStyle name="Porcentaje 2 8 3 9 2 2" xfId="36900"/>
    <cellStyle name="Porcentaje 2 8 3 9 3" xfId="26067"/>
    <cellStyle name="Porcentaje 2 8 4" xfId="501"/>
    <cellStyle name="Porcentaje 2 8 4 10" xfId="10691"/>
    <cellStyle name="Porcentaje 2 8 4 10 2" xfId="31703"/>
    <cellStyle name="Porcentaje 2 8 4 11" xfId="11345"/>
    <cellStyle name="Porcentaje 2 8 4 11 2" xfId="32357"/>
    <cellStyle name="Porcentaje 2 8 4 12" xfId="21524"/>
    <cellStyle name="Porcentaje 2 8 4 2" xfId="831"/>
    <cellStyle name="Porcentaje 2 8 4 2 2" xfId="2182"/>
    <cellStyle name="Porcentaje 2 8 4 2 2 2" xfId="6781"/>
    <cellStyle name="Porcentaje 2 8 4 2 2 2 2" xfId="17614"/>
    <cellStyle name="Porcentaje 2 8 4 2 2 2 2 2" xfId="38626"/>
    <cellStyle name="Porcentaje 2 8 4 2 2 2 3" xfId="27793"/>
    <cellStyle name="Porcentaje 2 8 4 2 2 3" xfId="13015"/>
    <cellStyle name="Porcentaje 2 8 4 2 2 3 2" xfId="34027"/>
    <cellStyle name="Porcentaje 2 8 4 2 2 4" xfId="23194"/>
    <cellStyle name="Porcentaje 2 8 4 2 3" xfId="3302"/>
    <cellStyle name="Porcentaje 2 8 4 2 3 2" xfId="7901"/>
    <cellStyle name="Porcentaje 2 8 4 2 3 2 2" xfId="18734"/>
    <cellStyle name="Porcentaje 2 8 4 2 3 2 2 2" xfId="39746"/>
    <cellStyle name="Porcentaje 2 8 4 2 3 2 3" xfId="28913"/>
    <cellStyle name="Porcentaje 2 8 4 2 3 3" xfId="14135"/>
    <cellStyle name="Porcentaje 2 8 4 2 3 3 2" xfId="35147"/>
    <cellStyle name="Porcentaje 2 8 4 2 3 4" xfId="24314"/>
    <cellStyle name="Porcentaje 2 8 4 2 4" xfId="4283"/>
    <cellStyle name="Porcentaje 2 8 4 2 4 2" xfId="8882"/>
    <cellStyle name="Porcentaje 2 8 4 2 4 2 2" xfId="19715"/>
    <cellStyle name="Porcentaje 2 8 4 2 4 2 2 2" xfId="40727"/>
    <cellStyle name="Porcentaje 2 8 4 2 4 2 3" xfId="29894"/>
    <cellStyle name="Porcentaje 2 8 4 2 4 3" xfId="15116"/>
    <cellStyle name="Porcentaje 2 8 4 2 4 3 2" xfId="36128"/>
    <cellStyle name="Porcentaje 2 8 4 2 4 4" xfId="25295"/>
    <cellStyle name="Porcentaje 2 8 4 2 5" xfId="5438"/>
    <cellStyle name="Porcentaje 2 8 4 2 5 2" xfId="16271"/>
    <cellStyle name="Porcentaje 2 8 4 2 5 2 2" xfId="37283"/>
    <cellStyle name="Porcentaje 2 8 4 2 5 3" xfId="26450"/>
    <cellStyle name="Porcentaje 2 8 4 2 6" xfId="10037"/>
    <cellStyle name="Porcentaje 2 8 4 2 6 2" xfId="20870"/>
    <cellStyle name="Porcentaje 2 8 4 2 6 2 2" xfId="41882"/>
    <cellStyle name="Porcentaje 2 8 4 2 6 3" xfId="31049"/>
    <cellStyle name="Porcentaje 2 8 4 2 7" xfId="11018"/>
    <cellStyle name="Porcentaje 2 8 4 2 7 2" xfId="32030"/>
    <cellStyle name="Porcentaje 2 8 4 2 8" xfId="11672"/>
    <cellStyle name="Porcentaje 2 8 4 2 8 2" xfId="32684"/>
    <cellStyle name="Porcentaje 2 8 4 2 9" xfId="21851"/>
    <cellStyle name="Porcentaje 2 8 4 3" xfId="1161"/>
    <cellStyle name="Porcentaje 2 8 4 3 2" xfId="1622"/>
    <cellStyle name="Porcentaje 2 8 4 3 2 2" xfId="6221"/>
    <cellStyle name="Porcentaje 2 8 4 3 2 2 2" xfId="17054"/>
    <cellStyle name="Porcentaje 2 8 4 3 2 2 2 2" xfId="38066"/>
    <cellStyle name="Porcentaje 2 8 4 3 2 2 3" xfId="27233"/>
    <cellStyle name="Porcentaje 2 8 4 3 2 3" xfId="12455"/>
    <cellStyle name="Porcentaje 2 8 4 3 2 3 2" xfId="33467"/>
    <cellStyle name="Porcentaje 2 8 4 3 2 4" xfId="22634"/>
    <cellStyle name="Porcentaje 2 8 4 3 3" xfId="3629"/>
    <cellStyle name="Porcentaje 2 8 4 3 3 2" xfId="8228"/>
    <cellStyle name="Porcentaje 2 8 4 3 3 2 2" xfId="19061"/>
    <cellStyle name="Porcentaje 2 8 4 3 3 2 2 2" xfId="40073"/>
    <cellStyle name="Porcentaje 2 8 4 3 3 2 3" xfId="29240"/>
    <cellStyle name="Porcentaje 2 8 4 3 3 3" xfId="14462"/>
    <cellStyle name="Porcentaje 2 8 4 3 3 3 2" xfId="35474"/>
    <cellStyle name="Porcentaje 2 8 4 3 3 4" xfId="24641"/>
    <cellStyle name="Porcentaje 2 8 4 3 4" xfId="4784"/>
    <cellStyle name="Porcentaje 2 8 4 3 4 2" xfId="9383"/>
    <cellStyle name="Porcentaje 2 8 4 3 4 2 2" xfId="20216"/>
    <cellStyle name="Porcentaje 2 8 4 3 4 2 2 2" xfId="41228"/>
    <cellStyle name="Porcentaje 2 8 4 3 4 2 3" xfId="30395"/>
    <cellStyle name="Porcentaje 2 8 4 3 4 3" xfId="15617"/>
    <cellStyle name="Porcentaje 2 8 4 3 4 3 2" xfId="36629"/>
    <cellStyle name="Porcentaje 2 8 4 3 4 4" xfId="25796"/>
    <cellStyle name="Porcentaje 2 8 4 3 5" xfId="5765"/>
    <cellStyle name="Porcentaje 2 8 4 3 5 2" xfId="16598"/>
    <cellStyle name="Porcentaje 2 8 4 3 5 2 2" xfId="37610"/>
    <cellStyle name="Porcentaje 2 8 4 3 5 3" xfId="26777"/>
    <cellStyle name="Porcentaje 2 8 4 3 6" xfId="10364"/>
    <cellStyle name="Porcentaje 2 8 4 3 6 2" xfId="21197"/>
    <cellStyle name="Porcentaje 2 8 4 3 6 2 2" xfId="42209"/>
    <cellStyle name="Porcentaje 2 8 4 3 6 3" xfId="31376"/>
    <cellStyle name="Porcentaje 2 8 4 3 7" xfId="11999"/>
    <cellStyle name="Porcentaje 2 8 4 3 7 2" xfId="33011"/>
    <cellStyle name="Porcentaje 2 8 4 3 8" xfId="22178"/>
    <cellStyle name="Porcentaje 2 8 4 4" xfId="1491"/>
    <cellStyle name="Porcentaje 2 8 4 4 2" xfId="6092"/>
    <cellStyle name="Porcentaje 2 8 4 4 2 2" xfId="16925"/>
    <cellStyle name="Porcentaje 2 8 4 4 2 2 2" xfId="37937"/>
    <cellStyle name="Porcentaje 2 8 4 4 2 3" xfId="27104"/>
    <cellStyle name="Porcentaje 2 8 4 4 3" xfId="12326"/>
    <cellStyle name="Porcentaje 2 8 4 4 3 2" xfId="33338"/>
    <cellStyle name="Porcentaje 2 8 4 4 4" xfId="22505"/>
    <cellStyle name="Porcentaje 2 8 4 5" xfId="1855"/>
    <cellStyle name="Porcentaje 2 8 4 5 2" xfId="6454"/>
    <cellStyle name="Porcentaje 2 8 4 5 2 2" xfId="17287"/>
    <cellStyle name="Porcentaje 2 8 4 5 2 2 2" xfId="38299"/>
    <cellStyle name="Porcentaje 2 8 4 5 2 3" xfId="27466"/>
    <cellStyle name="Porcentaje 2 8 4 5 3" xfId="12688"/>
    <cellStyle name="Porcentaje 2 8 4 5 3 2" xfId="33700"/>
    <cellStyle name="Porcentaje 2 8 4 5 4" xfId="22867"/>
    <cellStyle name="Porcentaje 2 8 4 6" xfId="2975"/>
    <cellStyle name="Porcentaje 2 8 4 6 2" xfId="7574"/>
    <cellStyle name="Porcentaje 2 8 4 6 2 2" xfId="18407"/>
    <cellStyle name="Porcentaje 2 8 4 6 2 2 2" xfId="39419"/>
    <cellStyle name="Porcentaje 2 8 4 6 2 3" xfId="28586"/>
    <cellStyle name="Porcentaje 2 8 4 6 3" xfId="13808"/>
    <cellStyle name="Porcentaje 2 8 4 6 3 2" xfId="34820"/>
    <cellStyle name="Porcentaje 2 8 4 6 4" xfId="23987"/>
    <cellStyle name="Porcentaje 2 8 4 7" xfId="3956"/>
    <cellStyle name="Porcentaje 2 8 4 7 2" xfId="8555"/>
    <cellStyle name="Porcentaje 2 8 4 7 2 2" xfId="19388"/>
    <cellStyle name="Porcentaje 2 8 4 7 2 2 2" xfId="40400"/>
    <cellStyle name="Porcentaje 2 8 4 7 2 3" xfId="29567"/>
    <cellStyle name="Porcentaje 2 8 4 7 3" xfId="14789"/>
    <cellStyle name="Porcentaje 2 8 4 7 3 2" xfId="35801"/>
    <cellStyle name="Porcentaje 2 8 4 7 4" xfId="24968"/>
    <cellStyle name="Porcentaje 2 8 4 8" xfId="5111"/>
    <cellStyle name="Porcentaje 2 8 4 8 2" xfId="15944"/>
    <cellStyle name="Porcentaje 2 8 4 8 2 2" xfId="36956"/>
    <cellStyle name="Porcentaje 2 8 4 8 3" xfId="26123"/>
    <cellStyle name="Porcentaje 2 8 4 9" xfId="9710"/>
    <cellStyle name="Porcentaje 2 8 4 9 2" xfId="20543"/>
    <cellStyle name="Porcentaje 2 8 4 9 2 2" xfId="41555"/>
    <cellStyle name="Porcentaje 2 8 4 9 3" xfId="30722"/>
    <cellStyle name="Porcentaje 2 8 5" xfId="665"/>
    <cellStyle name="Porcentaje 2 8 5 2" xfId="2017"/>
    <cellStyle name="Porcentaje 2 8 5 2 2" xfId="6616"/>
    <cellStyle name="Porcentaje 2 8 5 2 2 2" xfId="17449"/>
    <cellStyle name="Porcentaje 2 8 5 2 2 2 2" xfId="38461"/>
    <cellStyle name="Porcentaje 2 8 5 2 2 3" xfId="27628"/>
    <cellStyle name="Porcentaje 2 8 5 2 3" xfId="12850"/>
    <cellStyle name="Porcentaje 2 8 5 2 3 2" xfId="33862"/>
    <cellStyle name="Porcentaje 2 8 5 2 4" xfId="23029"/>
    <cellStyle name="Porcentaje 2 8 5 3" xfId="3137"/>
    <cellStyle name="Porcentaje 2 8 5 3 2" xfId="7736"/>
    <cellStyle name="Porcentaje 2 8 5 3 2 2" xfId="18569"/>
    <cellStyle name="Porcentaje 2 8 5 3 2 2 2" xfId="39581"/>
    <cellStyle name="Porcentaje 2 8 5 3 2 3" xfId="28748"/>
    <cellStyle name="Porcentaje 2 8 5 3 3" xfId="13970"/>
    <cellStyle name="Porcentaje 2 8 5 3 3 2" xfId="34982"/>
    <cellStyle name="Porcentaje 2 8 5 3 4" xfId="24149"/>
    <cellStyle name="Porcentaje 2 8 5 4" xfId="4118"/>
    <cellStyle name="Porcentaje 2 8 5 4 2" xfId="8717"/>
    <cellStyle name="Porcentaje 2 8 5 4 2 2" xfId="19550"/>
    <cellStyle name="Porcentaje 2 8 5 4 2 2 2" xfId="40562"/>
    <cellStyle name="Porcentaje 2 8 5 4 2 3" xfId="29729"/>
    <cellStyle name="Porcentaje 2 8 5 4 3" xfId="14951"/>
    <cellStyle name="Porcentaje 2 8 5 4 3 2" xfId="35963"/>
    <cellStyle name="Porcentaje 2 8 5 4 4" xfId="25130"/>
    <cellStyle name="Porcentaje 2 8 5 5" xfId="5273"/>
    <cellStyle name="Porcentaje 2 8 5 5 2" xfId="16106"/>
    <cellStyle name="Porcentaje 2 8 5 5 2 2" xfId="37118"/>
    <cellStyle name="Porcentaje 2 8 5 5 3" xfId="26285"/>
    <cellStyle name="Porcentaje 2 8 5 6" xfId="9872"/>
    <cellStyle name="Porcentaje 2 8 5 6 2" xfId="20705"/>
    <cellStyle name="Porcentaje 2 8 5 6 2 2" xfId="41717"/>
    <cellStyle name="Porcentaje 2 8 5 6 3" xfId="30884"/>
    <cellStyle name="Porcentaje 2 8 5 7" xfId="10853"/>
    <cellStyle name="Porcentaje 2 8 5 7 2" xfId="31865"/>
    <cellStyle name="Porcentaje 2 8 5 8" xfId="11507"/>
    <cellStyle name="Porcentaje 2 8 5 8 2" xfId="32519"/>
    <cellStyle name="Porcentaje 2 8 5 9" xfId="21686"/>
    <cellStyle name="Porcentaje 2 8 6" xfId="995"/>
    <cellStyle name="Porcentaje 2 8 6 2" xfId="2347"/>
    <cellStyle name="Porcentaje 2 8 6 2 2" xfId="6946"/>
    <cellStyle name="Porcentaje 2 8 6 2 2 2" xfId="17779"/>
    <cellStyle name="Porcentaje 2 8 6 2 2 2 2" xfId="38791"/>
    <cellStyle name="Porcentaje 2 8 6 2 2 3" xfId="27958"/>
    <cellStyle name="Porcentaje 2 8 6 2 3" xfId="13180"/>
    <cellStyle name="Porcentaje 2 8 6 2 3 2" xfId="34192"/>
    <cellStyle name="Porcentaje 2 8 6 2 4" xfId="23359"/>
    <cellStyle name="Porcentaje 2 8 6 3" xfId="3464"/>
    <cellStyle name="Porcentaje 2 8 6 3 2" xfId="8063"/>
    <cellStyle name="Porcentaje 2 8 6 3 2 2" xfId="18896"/>
    <cellStyle name="Porcentaje 2 8 6 3 2 2 2" xfId="39908"/>
    <cellStyle name="Porcentaje 2 8 6 3 2 3" xfId="29075"/>
    <cellStyle name="Porcentaje 2 8 6 3 3" xfId="14297"/>
    <cellStyle name="Porcentaje 2 8 6 3 3 2" xfId="35309"/>
    <cellStyle name="Porcentaje 2 8 6 3 4" xfId="24476"/>
    <cellStyle name="Porcentaje 2 8 6 4" xfId="4448"/>
    <cellStyle name="Porcentaje 2 8 6 4 2" xfId="9047"/>
    <cellStyle name="Porcentaje 2 8 6 4 2 2" xfId="19880"/>
    <cellStyle name="Porcentaje 2 8 6 4 2 2 2" xfId="40892"/>
    <cellStyle name="Porcentaje 2 8 6 4 2 3" xfId="30059"/>
    <cellStyle name="Porcentaje 2 8 6 4 3" xfId="15281"/>
    <cellStyle name="Porcentaje 2 8 6 4 3 2" xfId="36293"/>
    <cellStyle name="Porcentaje 2 8 6 4 4" xfId="25460"/>
    <cellStyle name="Porcentaje 2 8 6 5" xfId="5600"/>
    <cellStyle name="Porcentaje 2 8 6 5 2" xfId="16433"/>
    <cellStyle name="Porcentaje 2 8 6 5 2 2" xfId="37445"/>
    <cellStyle name="Porcentaje 2 8 6 5 3" xfId="26612"/>
    <cellStyle name="Porcentaje 2 8 6 6" xfId="10199"/>
    <cellStyle name="Porcentaje 2 8 6 6 2" xfId="21032"/>
    <cellStyle name="Porcentaje 2 8 6 6 2 2" xfId="42044"/>
    <cellStyle name="Porcentaje 2 8 6 6 3" xfId="31211"/>
    <cellStyle name="Porcentaje 2 8 6 7" xfId="11834"/>
    <cellStyle name="Porcentaje 2 8 6 7 2" xfId="32846"/>
    <cellStyle name="Porcentaje 2 8 6 8" xfId="22013"/>
    <cellStyle name="Porcentaje 2 8 7" xfId="1325"/>
    <cellStyle name="Porcentaje 2 8 7 2" xfId="2515"/>
    <cellStyle name="Porcentaje 2 8 7 2 2" xfId="7114"/>
    <cellStyle name="Porcentaje 2 8 7 2 2 2" xfId="17947"/>
    <cellStyle name="Porcentaje 2 8 7 2 2 2 2" xfId="38959"/>
    <cellStyle name="Porcentaje 2 8 7 2 2 3" xfId="28126"/>
    <cellStyle name="Porcentaje 2 8 7 2 3" xfId="13348"/>
    <cellStyle name="Porcentaje 2 8 7 2 3 2" xfId="34360"/>
    <cellStyle name="Porcentaje 2 8 7 2 4" xfId="23527"/>
    <cellStyle name="Porcentaje 2 8 7 3" xfId="4616"/>
    <cellStyle name="Porcentaje 2 8 7 3 2" xfId="9215"/>
    <cellStyle name="Porcentaje 2 8 7 3 2 2" xfId="20048"/>
    <cellStyle name="Porcentaje 2 8 7 3 2 2 2" xfId="41060"/>
    <cellStyle name="Porcentaje 2 8 7 3 2 3" xfId="30227"/>
    <cellStyle name="Porcentaje 2 8 7 3 3" xfId="15449"/>
    <cellStyle name="Porcentaje 2 8 7 3 3 2" xfId="36461"/>
    <cellStyle name="Porcentaje 2 8 7 3 4" xfId="25628"/>
    <cellStyle name="Porcentaje 2 8 7 4" xfId="5927"/>
    <cellStyle name="Porcentaje 2 8 7 4 2" xfId="16760"/>
    <cellStyle name="Porcentaje 2 8 7 4 2 2" xfId="37772"/>
    <cellStyle name="Porcentaje 2 8 7 4 3" xfId="26939"/>
    <cellStyle name="Porcentaje 2 8 7 5" xfId="12161"/>
    <cellStyle name="Porcentaje 2 8 7 5 2" xfId="33173"/>
    <cellStyle name="Porcentaje 2 8 7 6" xfId="22340"/>
    <cellStyle name="Porcentaje 2 8 8" xfId="1685"/>
    <cellStyle name="Porcentaje 2 8 8 2" xfId="6284"/>
    <cellStyle name="Porcentaje 2 8 8 2 2" xfId="17117"/>
    <cellStyle name="Porcentaje 2 8 8 2 2 2" xfId="38129"/>
    <cellStyle name="Porcentaje 2 8 8 2 3" xfId="27296"/>
    <cellStyle name="Porcentaje 2 8 8 3" xfId="12518"/>
    <cellStyle name="Porcentaje 2 8 8 3 2" xfId="33530"/>
    <cellStyle name="Porcentaje 2 8 8 4" xfId="22697"/>
    <cellStyle name="Porcentaje 2 8 9" xfId="2810"/>
    <cellStyle name="Porcentaje 2 8 9 2" xfId="7409"/>
    <cellStyle name="Porcentaje 2 8 9 2 2" xfId="18242"/>
    <cellStyle name="Porcentaje 2 8 9 2 2 2" xfId="39254"/>
    <cellStyle name="Porcentaje 2 8 9 2 3" xfId="28421"/>
    <cellStyle name="Porcentaje 2 8 9 3" xfId="13643"/>
    <cellStyle name="Porcentaje 2 8 9 3 2" xfId="34655"/>
    <cellStyle name="Porcentaje 2 8 9 4" xfId="23822"/>
    <cellStyle name="Porcentaje 2 9" xfId="305"/>
    <cellStyle name="Porcentaje 2 9 10" xfId="3805"/>
    <cellStyle name="Porcentaje 2 9 10 2" xfId="8404"/>
    <cellStyle name="Porcentaje 2 9 10 2 2" xfId="19237"/>
    <cellStyle name="Porcentaje 2 9 10 2 2 2" xfId="40249"/>
    <cellStyle name="Porcentaje 2 9 10 2 3" xfId="29416"/>
    <cellStyle name="Porcentaje 2 9 10 3" xfId="14638"/>
    <cellStyle name="Porcentaje 2 9 10 3 2" xfId="35650"/>
    <cellStyle name="Porcentaje 2 9 10 4" xfId="24817"/>
    <cellStyle name="Porcentaje 2 9 11" xfId="4960"/>
    <cellStyle name="Porcentaje 2 9 11 2" xfId="15793"/>
    <cellStyle name="Porcentaje 2 9 11 2 2" xfId="36805"/>
    <cellStyle name="Porcentaje 2 9 11 3" xfId="25972"/>
    <cellStyle name="Porcentaje 2 9 12" xfId="9559"/>
    <cellStyle name="Porcentaje 2 9 12 2" xfId="20392"/>
    <cellStyle name="Porcentaje 2 9 12 2 2" xfId="41404"/>
    <cellStyle name="Porcentaje 2 9 12 3" xfId="30571"/>
    <cellStyle name="Porcentaje 2 9 13" xfId="10540"/>
    <cellStyle name="Porcentaje 2 9 13 2" xfId="31552"/>
    <cellStyle name="Porcentaje 2 9 14" xfId="11194"/>
    <cellStyle name="Porcentaje 2 9 14 2" xfId="32206"/>
    <cellStyle name="Porcentaje 2 9 15" xfId="21373"/>
    <cellStyle name="Porcentaje 2 9 2" xfId="361"/>
    <cellStyle name="Porcentaje 2 9 2 10" xfId="9615"/>
    <cellStyle name="Porcentaje 2 9 2 10 2" xfId="20448"/>
    <cellStyle name="Porcentaje 2 9 2 10 2 2" xfId="41460"/>
    <cellStyle name="Porcentaje 2 9 2 10 3" xfId="30627"/>
    <cellStyle name="Porcentaje 2 9 2 11" xfId="10596"/>
    <cellStyle name="Porcentaje 2 9 2 11 2" xfId="31608"/>
    <cellStyle name="Porcentaje 2 9 2 12" xfId="11250"/>
    <cellStyle name="Porcentaje 2 9 2 12 2" xfId="32262"/>
    <cellStyle name="Porcentaje 2 9 2 13" xfId="21429"/>
    <cellStyle name="Porcentaje 2 9 2 2" xfId="571"/>
    <cellStyle name="Porcentaje 2 9 2 2 10" xfId="10761"/>
    <cellStyle name="Porcentaje 2 9 2 2 10 2" xfId="31773"/>
    <cellStyle name="Porcentaje 2 9 2 2 11" xfId="11415"/>
    <cellStyle name="Porcentaje 2 9 2 2 11 2" xfId="32427"/>
    <cellStyle name="Porcentaje 2 9 2 2 12" xfId="21594"/>
    <cellStyle name="Porcentaje 2 9 2 2 2" xfId="901"/>
    <cellStyle name="Porcentaje 2 9 2 2 2 2" xfId="2252"/>
    <cellStyle name="Porcentaje 2 9 2 2 2 2 2" xfId="6851"/>
    <cellStyle name="Porcentaje 2 9 2 2 2 2 2 2" xfId="17684"/>
    <cellStyle name="Porcentaje 2 9 2 2 2 2 2 2 2" xfId="38696"/>
    <cellStyle name="Porcentaje 2 9 2 2 2 2 2 3" xfId="27863"/>
    <cellStyle name="Porcentaje 2 9 2 2 2 2 3" xfId="13085"/>
    <cellStyle name="Porcentaje 2 9 2 2 2 2 3 2" xfId="34097"/>
    <cellStyle name="Porcentaje 2 9 2 2 2 2 4" xfId="23264"/>
    <cellStyle name="Porcentaje 2 9 2 2 2 3" xfId="3372"/>
    <cellStyle name="Porcentaje 2 9 2 2 2 3 2" xfId="7971"/>
    <cellStyle name="Porcentaje 2 9 2 2 2 3 2 2" xfId="18804"/>
    <cellStyle name="Porcentaje 2 9 2 2 2 3 2 2 2" xfId="39816"/>
    <cellStyle name="Porcentaje 2 9 2 2 2 3 2 3" xfId="28983"/>
    <cellStyle name="Porcentaje 2 9 2 2 2 3 3" xfId="14205"/>
    <cellStyle name="Porcentaje 2 9 2 2 2 3 3 2" xfId="35217"/>
    <cellStyle name="Porcentaje 2 9 2 2 2 3 4" xfId="24384"/>
    <cellStyle name="Porcentaje 2 9 2 2 2 4" xfId="4353"/>
    <cellStyle name="Porcentaje 2 9 2 2 2 4 2" xfId="8952"/>
    <cellStyle name="Porcentaje 2 9 2 2 2 4 2 2" xfId="19785"/>
    <cellStyle name="Porcentaje 2 9 2 2 2 4 2 2 2" xfId="40797"/>
    <cellStyle name="Porcentaje 2 9 2 2 2 4 2 3" xfId="29964"/>
    <cellStyle name="Porcentaje 2 9 2 2 2 4 3" xfId="15186"/>
    <cellStyle name="Porcentaje 2 9 2 2 2 4 3 2" xfId="36198"/>
    <cellStyle name="Porcentaje 2 9 2 2 2 4 4" xfId="25365"/>
    <cellStyle name="Porcentaje 2 9 2 2 2 5" xfId="5508"/>
    <cellStyle name="Porcentaje 2 9 2 2 2 5 2" xfId="16341"/>
    <cellStyle name="Porcentaje 2 9 2 2 2 5 2 2" xfId="37353"/>
    <cellStyle name="Porcentaje 2 9 2 2 2 5 3" xfId="26520"/>
    <cellStyle name="Porcentaje 2 9 2 2 2 6" xfId="10107"/>
    <cellStyle name="Porcentaje 2 9 2 2 2 6 2" xfId="20940"/>
    <cellStyle name="Porcentaje 2 9 2 2 2 6 2 2" xfId="41952"/>
    <cellStyle name="Porcentaje 2 9 2 2 2 6 3" xfId="31119"/>
    <cellStyle name="Porcentaje 2 9 2 2 2 7" xfId="11088"/>
    <cellStyle name="Porcentaje 2 9 2 2 2 7 2" xfId="32100"/>
    <cellStyle name="Porcentaje 2 9 2 2 2 8" xfId="11742"/>
    <cellStyle name="Porcentaje 2 9 2 2 2 8 2" xfId="32754"/>
    <cellStyle name="Porcentaje 2 9 2 2 2 9" xfId="21921"/>
    <cellStyle name="Porcentaje 2 9 2 2 3" xfId="1231"/>
    <cellStyle name="Porcentaje 2 9 2 2 3 2" xfId="2718"/>
    <cellStyle name="Porcentaje 2 9 2 2 3 2 2" xfId="7317"/>
    <cellStyle name="Porcentaje 2 9 2 2 3 2 2 2" xfId="18150"/>
    <cellStyle name="Porcentaje 2 9 2 2 3 2 2 2 2" xfId="39162"/>
    <cellStyle name="Porcentaje 2 9 2 2 3 2 2 3" xfId="28329"/>
    <cellStyle name="Porcentaje 2 9 2 2 3 2 3" xfId="13551"/>
    <cellStyle name="Porcentaje 2 9 2 2 3 2 3 2" xfId="34563"/>
    <cellStyle name="Porcentaje 2 9 2 2 3 2 4" xfId="23730"/>
    <cellStyle name="Porcentaje 2 9 2 2 3 3" xfId="3699"/>
    <cellStyle name="Porcentaje 2 9 2 2 3 3 2" xfId="8298"/>
    <cellStyle name="Porcentaje 2 9 2 2 3 3 2 2" xfId="19131"/>
    <cellStyle name="Porcentaje 2 9 2 2 3 3 2 2 2" xfId="40143"/>
    <cellStyle name="Porcentaje 2 9 2 2 3 3 2 3" xfId="29310"/>
    <cellStyle name="Porcentaje 2 9 2 2 3 3 3" xfId="14532"/>
    <cellStyle name="Porcentaje 2 9 2 2 3 3 3 2" xfId="35544"/>
    <cellStyle name="Porcentaje 2 9 2 2 3 3 4" xfId="24711"/>
    <cellStyle name="Porcentaje 2 9 2 2 3 4" xfId="4854"/>
    <cellStyle name="Porcentaje 2 9 2 2 3 4 2" xfId="9453"/>
    <cellStyle name="Porcentaje 2 9 2 2 3 4 2 2" xfId="20286"/>
    <cellStyle name="Porcentaje 2 9 2 2 3 4 2 2 2" xfId="41298"/>
    <cellStyle name="Porcentaje 2 9 2 2 3 4 2 3" xfId="30465"/>
    <cellStyle name="Porcentaje 2 9 2 2 3 4 3" xfId="15687"/>
    <cellStyle name="Porcentaje 2 9 2 2 3 4 3 2" xfId="36699"/>
    <cellStyle name="Porcentaje 2 9 2 2 3 4 4" xfId="25866"/>
    <cellStyle name="Porcentaje 2 9 2 2 3 5" xfId="5835"/>
    <cellStyle name="Porcentaje 2 9 2 2 3 5 2" xfId="16668"/>
    <cellStyle name="Porcentaje 2 9 2 2 3 5 2 2" xfId="37680"/>
    <cellStyle name="Porcentaje 2 9 2 2 3 5 3" xfId="26847"/>
    <cellStyle name="Porcentaje 2 9 2 2 3 6" xfId="10434"/>
    <cellStyle name="Porcentaje 2 9 2 2 3 6 2" xfId="21267"/>
    <cellStyle name="Porcentaje 2 9 2 2 3 6 2 2" xfId="42279"/>
    <cellStyle name="Porcentaje 2 9 2 2 3 6 3" xfId="31446"/>
    <cellStyle name="Porcentaje 2 9 2 2 3 7" xfId="12069"/>
    <cellStyle name="Porcentaje 2 9 2 2 3 7 2" xfId="33081"/>
    <cellStyle name="Porcentaje 2 9 2 2 3 8" xfId="22248"/>
    <cellStyle name="Porcentaje 2 9 2 2 4" xfId="1561"/>
    <cellStyle name="Porcentaje 2 9 2 2 4 2" xfId="6162"/>
    <cellStyle name="Porcentaje 2 9 2 2 4 2 2" xfId="16995"/>
    <cellStyle name="Porcentaje 2 9 2 2 4 2 2 2" xfId="38007"/>
    <cellStyle name="Porcentaje 2 9 2 2 4 2 3" xfId="27174"/>
    <cellStyle name="Porcentaje 2 9 2 2 4 3" xfId="12396"/>
    <cellStyle name="Porcentaje 2 9 2 2 4 3 2" xfId="33408"/>
    <cellStyle name="Porcentaje 2 9 2 2 4 4" xfId="22575"/>
    <cellStyle name="Porcentaje 2 9 2 2 5" xfId="1925"/>
    <cellStyle name="Porcentaje 2 9 2 2 5 2" xfId="6524"/>
    <cellStyle name="Porcentaje 2 9 2 2 5 2 2" xfId="17357"/>
    <cellStyle name="Porcentaje 2 9 2 2 5 2 2 2" xfId="38369"/>
    <cellStyle name="Porcentaje 2 9 2 2 5 2 3" xfId="27536"/>
    <cellStyle name="Porcentaje 2 9 2 2 5 3" xfId="12758"/>
    <cellStyle name="Porcentaje 2 9 2 2 5 3 2" xfId="33770"/>
    <cellStyle name="Porcentaje 2 9 2 2 5 4" xfId="22937"/>
    <cellStyle name="Porcentaje 2 9 2 2 6" xfId="3045"/>
    <cellStyle name="Porcentaje 2 9 2 2 6 2" xfId="7644"/>
    <cellStyle name="Porcentaje 2 9 2 2 6 2 2" xfId="18477"/>
    <cellStyle name="Porcentaje 2 9 2 2 6 2 2 2" xfId="39489"/>
    <cellStyle name="Porcentaje 2 9 2 2 6 2 3" xfId="28656"/>
    <cellStyle name="Porcentaje 2 9 2 2 6 3" xfId="13878"/>
    <cellStyle name="Porcentaje 2 9 2 2 6 3 2" xfId="34890"/>
    <cellStyle name="Porcentaje 2 9 2 2 6 4" xfId="24057"/>
    <cellStyle name="Porcentaje 2 9 2 2 7" xfId="4026"/>
    <cellStyle name="Porcentaje 2 9 2 2 7 2" xfId="8625"/>
    <cellStyle name="Porcentaje 2 9 2 2 7 2 2" xfId="19458"/>
    <cellStyle name="Porcentaje 2 9 2 2 7 2 2 2" xfId="40470"/>
    <cellStyle name="Porcentaje 2 9 2 2 7 2 3" xfId="29637"/>
    <cellStyle name="Porcentaje 2 9 2 2 7 3" xfId="14859"/>
    <cellStyle name="Porcentaje 2 9 2 2 7 3 2" xfId="35871"/>
    <cellStyle name="Porcentaje 2 9 2 2 7 4" xfId="25038"/>
    <cellStyle name="Porcentaje 2 9 2 2 8" xfId="5181"/>
    <cellStyle name="Porcentaje 2 9 2 2 8 2" xfId="16014"/>
    <cellStyle name="Porcentaje 2 9 2 2 8 2 2" xfId="37026"/>
    <cellStyle name="Porcentaje 2 9 2 2 8 3" xfId="26193"/>
    <cellStyle name="Porcentaje 2 9 2 2 9" xfId="9780"/>
    <cellStyle name="Porcentaje 2 9 2 2 9 2" xfId="20613"/>
    <cellStyle name="Porcentaje 2 9 2 2 9 2 2" xfId="41625"/>
    <cellStyle name="Porcentaje 2 9 2 2 9 3" xfId="30792"/>
    <cellStyle name="Porcentaje 2 9 2 3" xfId="735"/>
    <cellStyle name="Porcentaje 2 9 2 3 2" xfId="2087"/>
    <cellStyle name="Porcentaje 2 9 2 3 2 2" xfId="6686"/>
    <cellStyle name="Porcentaje 2 9 2 3 2 2 2" xfId="17519"/>
    <cellStyle name="Porcentaje 2 9 2 3 2 2 2 2" xfId="38531"/>
    <cellStyle name="Porcentaje 2 9 2 3 2 2 3" xfId="27698"/>
    <cellStyle name="Porcentaje 2 9 2 3 2 3" xfId="12920"/>
    <cellStyle name="Porcentaje 2 9 2 3 2 3 2" xfId="33932"/>
    <cellStyle name="Porcentaje 2 9 2 3 2 4" xfId="23099"/>
    <cellStyle name="Porcentaje 2 9 2 3 3" xfId="3207"/>
    <cellStyle name="Porcentaje 2 9 2 3 3 2" xfId="7806"/>
    <cellStyle name="Porcentaje 2 9 2 3 3 2 2" xfId="18639"/>
    <cellStyle name="Porcentaje 2 9 2 3 3 2 2 2" xfId="39651"/>
    <cellStyle name="Porcentaje 2 9 2 3 3 2 3" xfId="28818"/>
    <cellStyle name="Porcentaje 2 9 2 3 3 3" xfId="14040"/>
    <cellStyle name="Porcentaje 2 9 2 3 3 3 2" xfId="35052"/>
    <cellStyle name="Porcentaje 2 9 2 3 3 4" xfId="24219"/>
    <cellStyle name="Porcentaje 2 9 2 3 4" xfId="4188"/>
    <cellStyle name="Porcentaje 2 9 2 3 4 2" xfId="8787"/>
    <cellStyle name="Porcentaje 2 9 2 3 4 2 2" xfId="19620"/>
    <cellStyle name="Porcentaje 2 9 2 3 4 2 2 2" xfId="40632"/>
    <cellStyle name="Porcentaje 2 9 2 3 4 2 3" xfId="29799"/>
    <cellStyle name="Porcentaje 2 9 2 3 4 3" xfId="15021"/>
    <cellStyle name="Porcentaje 2 9 2 3 4 3 2" xfId="36033"/>
    <cellStyle name="Porcentaje 2 9 2 3 4 4" xfId="25200"/>
    <cellStyle name="Porcentaje 2 9 2 3 5" xfId="5343"/>
    <cellStyle name="Porcentaje 2 9 2 3 5 2" xfId="16176"/>
    <cellStyle name="Porcentaje 2 9 2 3 5 2 2" xfId="37188"/>
    <cellStyle name="Porcentaje 2 9 2 3 5 3" xfId="26355"/>
    <cellStyle name="Porcentaje 2 9 2 3 6" xfId="9942"/>
    <cellStyle name="Porcentaje 2 9 2 3 6 2" xfId="20775"/>
    <cellStyle name="Porcentaje 2 9 2 3 6 2 2" xfId="41787"/>
    <cellStyle name="Porcentaje 2 9 2 3 6 3" xfId="30954"/>
    <cellStyle name="Porcentaje 2 9 2 3 7" xfId="10923"/>
    <cellStyle name="Porcentaje 2 9 2 3 7 2" xfId="31935"/>
    <cellStyle name="Porcentaje 2 9 2 3 8" xfId="11577"/>
    <cellStyle name="Porcentaje 2 9 2 3 8 2" xfId="32589"/>
    <cellStyle name="Porcentaje 2 9 2 3 9" xfId="21756"/>
    <cellStyle name="Porcentaje 2 9 2 4" xfId="1065"/>
    <cellStyle name="Porcentaje 2 9 2 4 2" xfId="2417"/>
    <cellStyle name="Porcentaje 2 9 2 4 2 2" xfId="7016"/>
    <cellStyle name="Porcentaje 2 9 2 4 2 2 2" xfId="17849"/>
    <cellStyle name="Porcentaje 2 9 2 4 2 2 2 2" xfId="38861"/>
    <cellStyle name="Porcentaje 2 9 2 4 2 2 3" xfId="28028"/>
    <cellStyle name="Porcentaje 2 9 2 4 2 3" xfId="13250"/>
    <cellStyle name="Porcentaje 2 9 2 4 2 3 2" xfId="34262"/>
    <cellStyle name="Porcentaje 2 9 2 4 2 4" xfId="23429"/>
    <cellStyle name="Porcentaje 2 9 2 4 3" xfId="3534"/>
    <cellStyle name="Porcentaje 2 9 2 4 3 2" xfId="8133"/>
    <cellStyle name="Porcentaje 2 9 2 4 3 2 2" xfId="18966"/>
    <cellStyle name="Porcentaje 2 9 2 4 3 2 2 2" xfId="39978"/>
    <cellStyle name="Porcentaje 2 9 2 4 3 2 3" xfId="29145"/>
    <cellStyle name="Porcentaje 2 9 2 4 3 3" xfId="14367"/>
    <cellStyle name="Porcentaje 2 9 2 4 3 3 2" xfId="35379"/>
    <cellStyle name="Porcentaje 2 9 2 4 3 4" xfId="24546"/>
    <cellStyle name="Porcentaje 2 9 2 4 4" xfId="4518"/>
    <cellStyle name="Porcentaje 2 9 2 4 4 2" xfId="9117"/>
    <cellStyle name="Porcentaje 2 9 2 4 4 2 2" xfId="19950"/>
    <cellStyle name="Porcentaje 2 9 2 4 4 2 2 2" xfId="40962"/>
    <cellStyle name="Porcentaje 2 9 2 4 4 2 3" xfId="30129"/>
    <cellStyle name="Porcentaje 2 9 2 4 4 3" xfId="15351"/>
    <cellStyle name="Porcentaje 2 9 2 4 4 3 2" xfId="36363"/>
    <cellStyle name="Porcentaje 2 9 2 4 4 4" xfId="25530"/>
    <cellStyle name="Porcentaje 2 9 2 4 5" xfId="5670"/>
    <cellStyle name="Porcentaje 2 9 2 4 5 2" xfId="16503"/>
    <cellStyle name="Porcentaje 2 9 2 4 5 2 2" xfId="37515"/>
    <cellStyle name="Porcentaje 2 9 2 4 5 3" xfId="26682"/>
    <cellStyle name="Porcentaje 2 9 2 4 6" xfId="10269"/>
    <cellStyle name="Porcentaje 2 9 2 4 6 2" xfId="21102"/>
    <cellStyle name="Porcentaje 2 9 2 4 6 2 2" xfId="42114"/>
    <cellStyle name="Porcentaje 2 9 2 4 6 3" xfId="31281"/>
    <cellStyle name="Porcentaje 2 9 2 4 7" xfId="11904"/>
    <cellStyle name="Porcentaje 2 9 2 4 7 2" xfId="32916"/>
    <cellStyle name="Porcentaje 2 9 2 4 8" xfId="22083"/>
    <cellStyle name="Porcentaje 2 9 2 5" xfId="1395"/>
    <cellStyle name="Porcentaje 2 9 2 5 2" xfId="2585"/>
    <cellStyle name="Porcentaje 2 9 2 5 2 2" xfId="7184"/>
    <cellStyle name="Porcentaje 2 9 2 5 2 2 2" xfId="18017"/>
    <cellStyle name="Porcentaje 2 9 2 5 2 2 2 2" xfId="39029"/>
    <cellStyle name="Porcentaje 2 9 2 5 2 2 3" xfId="28196"/>
    <cellStyle name="Porcentaje 2 9 2 5 2 3" xfId="13418"/>
    <cellStyle name="Porcentaje 2 9 2 5 2 3 2" xfId="34430"/>
    <cellStyle name="Porcentaje 2 9 2 5 2 4" xfId="23597"/>
    <cellStyle name="Porcentaje 2 9 2 5 3" xfId="4686"/>
    <cellStyle name="Porcentaje 2 9 2 5 3 2" xfId="9285"/>
    <cellStyle name="Porcentaje 2 9 2 5 3 2 2" xfId="20118"/>
    <cellStyle name="Porcentaje 2 9 2 5 3 2 2 2" xfId="41130"/>
    <cellStyle name="Porcentaje 2 9 2 5 3 2 3" xfId="30297"/>
    <cellStyle name="Porcentaje 2 9 2 5 3 3" xfId="15519"/>
    <cellStyle name="Porcentaje 2 9 2 5 3 3 2" xfId="36531"/>
    <cellStyle name="Porcentaje 2 9 2 5 3 4" xfId="25698"/>
    <cellStyle name="Porcentaje 2 9 2 5 4" xfId="5997"/>
    <cellStyle name="Porcentaje 2 9 2 5 4 2" xfId="16830"/>
    <cellStyle name="Porcentaje 2 9 2 5 4 2 2" xfId="37842"/>
    <cellStyle name="Porcentaje 2 9 2 5 4 3" xfId="27009"/>
    <cellStyle name="Porcentaje 2 9 2 5 5" xfId="12231"/>
    <cellStyle name="Porcentaje 2 9 2 5 5 2" xfId="33243"/>
    <cellStyle name="Porcentaje 2 9 2 5 6" xfId="22410"/>
    <cellStyle name="Porcentaje 2 9 2 6" xfId="1755"/>
    <cellStyle name="Porcentaje 2 9 2 6 2" xfId="6354"/>
    <cellStyle name="Porcentaje 2 9 2 6 2 2" xfId="17187"/>
    <cellStyle name="Porcentaje 2 9 2 6 2 2 2" xfId="38199"/>
    <cellStyle name="Porcentaje 2 9 2 6 2 3" xfId="27366"/>
    <cellStyle name="Porcentaje 2 9 2 6 3" xfId="12588"/>
    <cellStyle name="Porcentaje 2 9 2 6 3 2" xfId="33600"/>
    <cellStyle name="Porcentaje 2 9 2 6 4" xfId="22767"/>
    <cellStyle name="Porcentaje 2 9 2 7" xfId="2880"/>
    <cellStyle name="Porcentaje 2 9 2 7 2" xfId="7479"/>
    <cellStyle name="Porcentaje 2 9 2 7 2 2" xfId="18312"/>
    <cellStyle name="Porcentaje 2 9 2 7 2 2 2" xfId="39324"/>
    <cellStyle name="Porcentaje 2 9 2 7 2 3" xfId="28491"/>
    <cellStyle name="Porcentaje 2 9 2 7 3" xfId="13713"/>
    <cellStyle name="Porcentaje 2 9 2 7 3 2" xfId="34725"/>
    <cellStyle name="Porcentaje 2 9 2 7 4" xfId="23892"/>
    <cellStyle name="Porcentaje 2 9 2 8" xfId="3861"/>
    <cellStyle name="Porcentaje 2 9 2 8 2" xfId="8460"/>
    <cellStyle name="Porcentaje 2 9 2 8 2 2" xfId="19293"/>
    <cellStyle name="Porcentaje 2 9 2 8 2 2 2" xfId="40305"/>
    <cellStyle name="Porcentaje 2 9 2 8 2 3" xfId="29472"/>
    <cellStyle name="Porcentaje 2 9 2 8 3" xfId="14694"/>
    <cellStyle name="Porcentaje 2 9 2 8 3 2" xfId="35706"/>
    <cellStyle name="Porcentaje 2 9 2 8 4" xfId="24873"/>
    <cellStyle name="Porcentaje 2 9 2 9" xfId="5016"/>
    <cellStyle name="Porcentaje 2 9 2 9 2" xfId="15849"/>
    <cellStyle name="Porcentaje 2 9 2 9 2 2" xfId="36861"/>
    <cellStyle name="Porcentaje 2 9 2 9 3" xfId="26028"/>
    <cellStyle name="Porcentaje 2 9 3" xfId="416"/>
    <cellStyle name="Porcentaje 2 9 3 10" xfId="9668"/>
    <cellStyle name="Porcentaje 2 9 3 10 2" xfId="20501"/>
    <cellStyle name="Porcentaje 2 9 3 10 2 2" xfId="41513"/>
    <cellStyle name="Porcentaje 2 9 3 10 3" xfId="30680"/>
    <cellStyle name="Porcentaje 2 9 3 11" xfId="10649"/>
    <cellStyle name="Porcentaje 2 9 3 11 2" xfId="31661"/>
    <cellStyle name="Porcentaje 2 9 3 12" xfId="11303"/>
    <cellStyle name="Porcentaje 2 9 3 12 2" xfId="32315"/>
    <cellStyle name="Porcentaje 2 9 3 13" xfId="21482"/>
    <cellStyle name="Porcentaje 2 9 3 2" xfId="626"/>
    <cellStyle name="Porcentaje 2 9 3 2 10" xfId="10814"/>
    <cellStyle name="Porcentaje 2 9 3 2 10 2" xfId="31826"/>
    <cellStyle name="Porcentaje 2 9 3 2 11" xfId="11468"/>
    <cellStyle name="Porcentaje 2 9 3 2 11 2" xfId="32480"/>
    <cellStyle name="Porcentaje 2 9 3 2 12" xfId="21647"/>
    <cellStyle name="Porcentaje 2 9 3 2 2" xfId="956"/>
    <cellStyle name="Porcentaje 2 9 3 2 2 2" xfId="2305"/>
    <cellStyle name="Porcentaje 2 9 3 2 2 2 2" xfId="6904"/>
    <cellStyle name="Porcentaje 2 9 3 2 2 2 2 2" xfId="17737"/>
    <cellStyle name="Porcentaje 2 9 3 2 2 2 2 2 2" xfId="38749"/>
    <cellStyle name="Porcentaje 2 9 3 2 2 2 2 3" xfId="27916"/>
    <cellStyle name="Porcentaje 2 9 3 2 2 2 3" xfId="13138"/>
    <cellStyle name="Porcentaje 2 9 3 2 2 2 3 2" xfId="34150"/>
    <cellStyle name="Porcentaje 2 9 3 2 2 2 4" xfId="23317"/>
    <cellStyle name="Porcentaje 2 9 3 2 2 3" xfId="3425"/>
    <cellStyle name="Porcentaje 2 9 3 2 2 3 2" xfId="8024"/>
    <cellStyle name="Porcentaje 2 9 3 2 2 3 2 2" xfId="18857"/>
    <cellStyle name="Porcentaje 2 9 3 2 2 3 2 2 2" xfId="39869"/>
    <cellStyle name="Porcentaje 2 9 3 2 2 3 2 3" xfId="29036"/>
    <cellStyle name="Porcentaje 2 9 3 2 2 3 3" xfId="14258"/>
    <cellStyle name="Porcentaje 2 9 3 2 2 3 3 2" xfId="35270"/>
    <cellStyle name="Porcentaje 2 9 3 2 2 3 4" xfId="24437"/>
    <cellStyle name="Porcentaje 2 9 3 2 2 4" xfId="4406"/>
    <cellStyle name="Porcentaje 2 9 3 2 2 4 2" xfId="9005"/>
    <cellStyle name="Porcentaje 2 9 3 2 2 4 2 2" xfId="19838"/>
    <cellStyle name="Porcentaje 2 9 3 2 2 4 2 2 2" xfId="40850"/>
    <cellStyle name="Porcentaje 2 9 3 2 2 4 2 3" xfId="30017"/>
    <cellStyle name="Porcentaje 2 9 3 2 2 4 3" xfId="15239"/>
    <cellStyle name="Porcentaje 2 9 3 2 2 4 3 2" xfId="36251"/>
    <cellStyle name="Porcentaje 2 9 3 2 2 4 4" xfId="25418"/>
    <cellStyle name="Porcentaje 2 9 3 2 2 5" xfId="5561"/>
    <cellStyle name="Porcentaje 2 9 3 2 2 5 2" xfId="16394"/>
    <cellStyle name="Porcentaje 2 9 3 2 2 5 2 2" xfId="37406"/>
    <cellStyle name="Porcentaje 2 9 3 2 2 5 3" xfId="26573"/>
    <cellStyle name="Porcentaje 2 9 3 2 2 6" xfId="10160"/>
    <cellStyle name="Porcentaje 2 9 3 2 2 6 2" xfId="20993"/>
    <cellStyle name="Porcentaje 2 9 3 2 2 6 2 2" xfId="42005"/>
    <cellStyle name="Porcentaje 2 9 3 2 2 6 3" xfId="31172"/>
    <cellStyle name="Porcentaje 2 9 3 2 2 7" xfId="11141"/>
    <cellStyle name="Porcentaje 2 9 3 2 2 7 2" xfId="32153"/>
    <cellStyle name="Porcentaje 2 9 3 2 2 8" xfId="11795"/>
    <cellStyle name="Porcentaje 2 9 3 2 2 8 2" xfId="32807"/>
    <cellStyle name="Porcentaje 2 9 3 2 2 9" xfId="21974"/>
    <cellStyle name="Porcentaje 2 9 3 2 3" xfId="1286"/>
    <cellStyle name="Porcentaje 2 9 3 2 3 2" xfId="2771"/>
    <cellStyle name="Porcentaje 2 9 3 2 3 2 2" xfId="7370"/>
    <cellStyle name="Porcentaje 2 9 3 2 3 2 2 2" xfId="18203"/>
    <cellStyle name="Porcentaje 2 9 3 2 3 2 2 2 2" xfId="39215"/>
    <cellStyle name="Porcentaje 2 9 3 2 3 2 2 3" xfId="28382"/>
    <cellStyle name="Porcentaje 2 9 3 2 3 2 3" xfId="13604"/>
    <cellStyle name="Porcentaje 2 9 3 2 3 2 3 2" xfId="34616"/>
    <cellStyle name="Porcentaje 2 9 3 2 3 2 4" xfId="23783"/>
    <cellStyle name="Porcentaje 2 9 3 2 3 3" xfId="3752"/>
    <cellStyle name="Porcentaje 2 9 3 2 3 3 2" xfId="8351"/>
    <cellStyle name="Porcentaje 2 9 3 2 3 3 2 2" xfId="19184"/>
    <cellStyle name="Porcentaje 2 9 3 2 3 3 2 2 2" xfId="40196"/>
    <cellStyle name="Porcentaje 2 9 3 2 3 3 2 3" xfId="29363"/>
    <cellStyle name="Porcentaje 2 9 3 2 3 3 3" xfId="14585"/>
    <cellStyle name="Porcentaje 2 9 3 2 3 3 3 2" xfId="35597"/>
    <cellStyle name="Porcentaje 2 9 3 2 3 3 4" xfId="24764"/>
    <cellStyle name="Porcentaje 2 9 3 2 3 4" xfId="4907"/>
    <cellStyle name="Porcentaje 2 9 3 2 3 4 2" xfId="9506"/>
    <cellStyle name="Porcentaje 2 9 3 2 3 4 2 2" xfId="20339"/>
    <cellStyle name="Porcentaje 2 9 3 2 3 4 2 2 2" xfId="41351"/>
    <cellStyle name="Porcentaje 2 9 3 2 3 4 2 3" xfId="30518"/>
    <cellStyle name="Porcentaje 2 9 3 2 3 4 3" xfId="15740"/>
    <cellStyle name="Porcentaje 2 9 3 2 3 4 3 2" xfId="36752"/>
    <cellStyle name="Porcentaje 2 9 3 2 3 4 4" xfId="25919"/>
    <cellStyle name="Porcentaje 2 9 3 2 3 5" xfId="5888"/>
    <cellStyle name="Porcentaje 2 9 3 2 3 5 2" xfId="16721"/>
    <cellStyle name="Porcentaje 2 9 3 2 3 5 2 2" xfId="37733"/>
    <cellStyle name="Porcentaje 2 9 3 2 3 5 3" xfId="26900"/>
    <cellStyle name="Porcentaje 2 9 3 2 3 6" xfId="10487"/>
    <cellStyle name="Porcentaje 2 9 3 2 3 6 2" xfId="21320"/>
    <cellStyle name="Porcentaje 2 9 3 2 3 6 2 2" xfId="42332"/>
    <cellStyle name="Porcentaje 2 9 3 2 3 6 3" xfId="31499"/>
    <cellStyle name="Porcentaje 2 9 3 2 3 7" xfId="12122"/>
    <cellStyle name="Porcentaje 2 9 3 2 3 7 2" xfId="33134"/>
    <cellStyle name="Porcentaje 2 9 3 2 3 8" xfId="22301"/>
    <cellStyle name="Porcentaje 2 9 3 2 4" xfId="1616"/>
    <cellStyle name="Porcentaje 2 9 3 2 4 2" xfId="6215"/>
    <cellStyle name="Porcentaje 2 9 3 2 4 2 2" xfId="17048"/>
    <cellStyle name="Porcentaje 2 9 3 2 4 2 2 2" xfId="38060"/>
    <cellStyle name="Porcentaje 2 9 3 2 4 2 3" xfId="27227"/>
    <cellStyle name="Porcentaje 2 9 3 2 4 3" xfId="12449"/>
    <cellStyle name="Porcentaje 2 9 3 2 4 3 2" xfId="33461"/>
    <cellStyle name="Porcentaje 2 9 3 2 4 4" xfId="22628"/>
    <cellStyle name="Porcentaje 2 9 3 2 5" xfId="1978"/>
    <cellStyle name="Porcentaje 2 9 3 2 5 2" xfId="6577"/>
    <cellStyle name="Porcentaje 2 9 3 2 5 2 2" xfId="17410"/>
    <cellStyle name="Porcentaje 2 9 3 2 5 2 2 2" xfId="38422"/>
    <cellStyle name="Porcentaje 2 9 3 2 5 2 3" xfId="27589"/>
    <cellStyle name="Porcentaje 2 9 3 2 5 3" xfId="12811"/>
    <cellStyle name="Porcentaje 2 9 3 2 5 3 2" xfId="33823"/>
    <cellStyle name="Porcentaje 2 9 3 2 5 4" xfId="22990"/>
    <cellStyle name="Porcentaje 2 9 3 2 6" xfId="3098"/>
    <cellStyle name="Porcentaje 2 9 3 2 6 2" xfId="7697"/>
    <cellStyle name="Porcentaje 2 9 3 2 6 2 2" xfId="18530"/>
    <cellStyle name="Porcentaje 2 9 3 2 6 2 2 2" xfId="39542"/>
    <cellStyle name="Porcentaje 2 9 3 2 6 2 3" xfId="28709"/>
    <cellStyle name="Porcentaje 2 9 3 2 6 3" xfId="13931"/>
    <cellStyle name="Porcentaje 2 9 3 2 6 3 2" xfId="34943"/>
    <cellStyle name="Porcentaje 2 9 3 2 6 4" xfId="24110"/>
    <cellStyle name="Porcentaje 2 9 3 2 7" xfId="4079"/>
    <cellStyle name="Porcentaje 2 9 3 2 7 2" xfId="8678"/>
    <cellStyle name="Porcentaje 2 9 3 2 7 2 2" xfId="19511"/>
    <cellStyle name="Porcentaje 2 9 3 2 7 2 2 2" xfId="40523"/>
    <cellStyle name="Porcentaje 2 9 3 2 7 2 3" xfId="29690"/>
    <cellStyle name="Porcentaje 2 9 3 2 7 3" xfId="14912"/>
    <cellStyle name="Porcentaje 2 9 3 2 7 3 2" xfId="35924"/>
    <cellStyle name="Porcentaje 2 9 3 2 7 4" xfId="25091"/>
    <cellStyle name="Porcentaje 2 9 3 2 8" xfId="5234"/>
    <cellStyle name="Porcentaje 2 9 3 2 8 2" xfId="16067"/>
    <cellStyle name="Porcentaje 2 9 3 2 8 2 2" xfId="37079"/>
    <cellStyle name="Porcentaje 2 9 3 2 8 3" xfId="26246"/>
    <cellStyle name="Porcentaje 2 9 3 2 9" xfId="9833"/>
    <cellStyle name="Porcentaje 2 9 3 2 9 2" xfId="20666"/>
    <cellStyle name="Porcentaje 2 9 3 2 9 2 2" xfId="41678"/>
    <cellStyle name="Porcentaje 2 9 3 2 9 3" xfId="30845"/>
    <cellStyle name="Porcentaje 2 9 3 3" xfId="789"/>
    <cellStyle name="Porcentaje 2 9 3 3 2" xfId="2140"/>
    <cellStyle name="Porcentaje 2 9 3 3 2 2" xfId="6739"/>
    <cellStyle name="Porcentaje 2 9 3 3 2 2 2" xfId="17572"/>
    <cellStyle name="Porcentaje 2 9 3 3 2 2 2 2" xfId="38584"/>
    <cellStyle name="Porcentaje 2 9 3 3 2 2 3" xfId="27751"/>
    <cellStyle name="Porcentaje 2 9 3 3 2 3" xfId="12973"/>
    <cellStyle name="Porcentaje 2 9 3 3 2 3 2" xfId="33985"/>
    <cellStyle name="Porcentaje 2 9 3 3 2 4" xfId="23152"/>
    <cellStyle name="Porcentaje 2 9 3 3 3" xfId="3260"/>
    <cellStyle name="Porcentaje 2 9 3 3 3 2" xfId="7859"/>
    <cellStyle name="Porcentaje 2 9 3 3 3 2 2" xfId="18692"/>
    <cellStyle name="Porcentaje 2 9 3 3 3 2 2 2" xfId="39704"/>
    <cellStyle name="Porcentaje 2 9 3 3 3 2 3" xfId="28871"/>
    <cellStyle name="Porcentaje 2 9 3 3 3 3" xfId="14093"/>
    <cellStyle name="Porcentaje 2 9 3 3 3 3 2" xfId="35105"/>
    <cellStyle name="Porcentaje 2 9 3 3 3 4" xfId="24272"/>
    <cellStyle name="Porcentaje 2 9 3 3 4" xfId="4241"/>
    <cellStyle name="Porcentaje 2 9 3 3 4 2" xfId="8840"/>
    <cellStyle name="Porcentaje 2 9 3 3 4 2 2" xfId="19673"/>
    <cellStyle name="Porcentaje 2 9 3 3 4 2 2 2" xfId="40685"/>
    <cellStyle name="Porcentaje 2 9 3 3 4 2 3" xfId="29852"/>
    <cellStyle name="Porcentaje 2 9 3 3 4 3" xfId="15074"/>
    <cellStyle name="Porcentaje 2 9 3 3 4 3 2" xfId="36086"/>
    <cellStyle name="Porcentaje 2 9 3 3 4 4" xfId="25253"/>
    <cellStyle name="Porcentaje 2 9 3 3 5" xfId="5396"/>
    <cellStyle name="Porcentaje 2 9 3 3 5 2" xfId="16229"/>
    <cellStyle name="Porcentaje 2 9 3 3 5 2 2" xfId="37241"/>
    <cellStyle name="Porcentaje 2 9 3 3 5 3" xfId="26408"/>
    <cellStyle name="Porcentaje 2 9 3 3 6" xfId="9995"/>
    <cellStyle name="Porcentaje 2 9 3 3 6 2" xfId="20828"/>
    <cellStyle name="Porcentaje 2 9 3 3 6 2 2" xfId="41840"/>
    <cellStyle name="Porcentaje 2 9 3 3 6 3" xfId="31007"/>
    <cellStyle name="Porcentaje 2 9 3 3 7" xfId="10976"/>
    <cellStyle name="Porcentaje 2 9 3 3 7 2" xfId="31988"/>
    <cellStyle name="Porcentaje 2 9 3 3 8" xfId="11630"/>
    <cellStyle name="Porcentaje 2 9 3 3 8 2" xfId="32642"/>
    <cellStyle name="Porcentaje 2 9 3 3 9" xfId="21809"/>
    <cellStyle name="Porcentaje 2 9 3 4" xfId="1119"/>
    <cellStyle name="Porcentaje 2 9 3 4 2" xfId="2470"/>
    <cellStyle name="Porcentaje 2 9 3 4 2 2" xfId="7069"/>
    <cellStyle name="Porcentaje 2 9 3 4 2 2 2" xfId="17902"/>
    <cellStyle name="Porcentaje 2 9 3 4 2 2 2 2" xfId="38914"/>
    <cellStyle name="Porcentaje 2 9 3 4 2 2 3" xfId="28081"/>
    <cellStyle name="Porcentaje 2 9 3 4 2 3" xfId="13303"/>
    <cellStyle name="Porcentaje 2 9 3 4 2 3 2" xfId="34315"/>
    <cellStyle name="Porcentaje 2 9 3 4 2 4" xfId="23482"/>
    <cellStyle name="Porcentaje 2 9 3 4 3" xfId="3587"/>
    <cellStyle name="Porcentaje 2 9 3 4 3 2" xfId="8186"/>
    <cellStyle name="Porcentaje 2 9 3 4 3 2 2" xfId="19019"/>
    <cellStyle name="Porcentaje 2 9 3 4 3 2 2 2" xfId="40031"/>
    <cellStyle name="Porcentaje 2 9 3 4 3 2 3" xfId="29198"/>
    <cellStyle name="Porcentaje 2 9 3 4 3 3" xfId="14420"/>
    <cellStyle name="Porcentaje 2 9 3 4 3 3 2" xfId="35432"/>
    <cellStyle name="Porcentaje 2 9 3 4 3 4" xfId="24599"/>
    <cellStyle name="Porcentaje 2 9 3 4 4" xfId="4571"/>
    <cellStyle name="Porcentaje 2 9 3 4 4 2" xfId="9170"/>
    <cellStyle name="Porcentaje 2 9 3 4 4 2 2" xfId="20003"/>
    <cellStyle name="Porcentaje 2 9 3 4 4 2 2 2" xfId="41015"/>
    <cellStyle name="Porcentaje 2 9 3 4 4 2 3" xfId="30182"/>
    <cellStyle name="Porcentaje 2 9 3 4 4 3" xfId="15404"/>
    <cellStyle name="Porcentaje 2 9 3 4 4 3 2" xfId="36416"/>
    <cellStyle name="Porcentaje 2 9 3 4 4 4" xfId="25583"/>
    <cellStyle name="Porcentaje 2 9 3 4 5" xfId="5723"/>
    <cellStyle name="Porcentaje 2 9 3 4 5 2" xfId="16556"/>
    <cellStyle name="Porcentaje 2 9 3 4 5 2 2" xfId="37568"/>
    <cellStyle name="Porcentaje 2 9 3 4 5 3" xfId="26735"/>
    <cellStyle name="Porcentaje 2 9 3 4 6" xfId="10322"/>
    <cellStyle name="Porcentaje 2 9 3 4 6 2" xfId="21155"/>
    <cellStyle name="Porcentaje 2 9 3 4 6 2 2" xfId="42167"/>
    <cellStyle name="Porcentaje 2 9 3 4 6 3" xfId="31334"/>
    <cellStyle name="Porcentaje 2 9 3 4 7" xfId="11957"/>
    <cellStyle name="Porcentaje 2 9 3 4 7 2" xfId="32969"/>
    <cellStyle name="Porcentaje 2 9 3 4 8" xfId="22136"/>
    <cellStyle name="Porcentaje 2 9 3 5" xfId="1449"/>
    <cellStyle name="Porcentaje 2 9 3 5 2" xfId="2638"/>
    <cellStyle name="Porcentaje 2 9 3 5 2 2" xfId="7237"/>
    <cellStyle name="Porcentaje 2 9 3 5 2 2 2" xfId="18070"/>
    <cellStyle name="Porcentaje 2 9 3 5 2 2 2 2" xfId="39082"/>
    <cellStyle name="Porcentaje 2 9 3 5 2 2 3" xfId="28249"/>
    <cellStyle name="Porcentaje 2 9 3 5 2 3" xfId="13471"/>
    <cellStyle name="Porcentaje 2 9 3 5 2 3 2" xfId="34483"/>
    <cellStyle name="Porcentaje 2 9 3 5 2 4" xfId="23650"/>
    <cellStyle name="Porcentaje 2 9 3 5 3" xfId="4739"/>
    <cellStyle name="Porcentaje 2 9 3 5 3 2" xfId="9338"/>
    <cellStyle name="Porcentaje 2 9 3 5 3 2 2" xfId="20171"/>
    <cellStyle name="Porcentaje 2 9 3 5 3 2 2 2" xfId="41183"/>
    <cellStyle name="Porcentaje 2 9 3 5 3 2 3" xfId="30350"/>
    <cellStyle name="Porcentaje 2 9 3 5 3 3" xfId="15572"/>
    <cellStyle name="Porcentaje 2 9 3 5 3 3 2" xfId="36584"/>
    <cellStyle name="Porcentaje 2 9 3 5 3 4" xfId="25751"/>
    <cellStyle name="Porcentaje 2 9 3 5 4" xfId="6050"/>
    <cellStyle name="Porcentaje 2 9 3 5 4 2" xfId="16883"/>
    <cellStyle name="Porcentaje 2 9 3 5 4 2 2" xfId="37895"/>
    <cellStyle name="Porcentaje 2 9 3 5 4 3" xfId="27062"/>
    <cellStyle name="Porcentaje 2 9 3 5 5" xfId="12284"/>
    <cellStyle name="Porcentaje 2 9 3 5 5 2" xfId="33296"/>
    <cellStyle name="Porcentaje 2 9 3 5 6" xfId="22463"/>
    <cellStyle name="Porcentaje 2 9 3 6" xfId="1808"/>
    <cellStyle name="Porcentaje 2 9 3 6 2" xfId="6407"/>
    <cellStyle name="Porcentaje 2 9 3 6 2 2" xfId="17240"/>
    <cellStyle name="Porcentaje 2 9 3 6 2 2 2" xfId="38252"/>
    <cellStyle name="Porcentaje 2 9 3 6 2 3" xfId="27419"/>
    <cellStyle name="Porcentaje 2 9 3 6 3" xfId="12641"/>
    <cellStyle name="Porcentaje 2 9 3 6 3 2" xfId="33653"/>
    <cellStyle name="Porcentaje 2 9 3 6 4" xfId="22820"/>
    <cellStyle name="Porcentaje 2 9 3 7" xfId="2933"/>
    <cellStyle name="Porcentaje 2 9 3 7 2" xfId="7532"/>
    <cellStyle name="Porcentaje 2 9 3 7 2 2" xfId="18365"/>
    <cellStyle name="Porcentaje 2 9 3 7 2 2 2" xfId="39377"/>
    <cellStyle name="Porcentaje 2 9 3 7 2 3" xfId="28544"/>
    <cellStyle name="Porcentaje 2 9 3 7 3" xfId="13766"/>
    <cellStyle name="Porcentaje 2 9 3 7 3 2" xfId="34778"/>
    <cellStyle name="Porcentaje 2 9 3 7 4" xfId="23945"/>
    <cellStyle name="Porcentaje 2 9 3 8" xfId="3914"/>
    <cellStyle name="Porcentaje 2 9 3 8 2" xfId="8513"/>
    <cellStyle name="Porcentaje 2 9 3 8 2 2" xfId="19346"/>
    <cellStyle name="Porcentaje 2 9 3 8 2 2 2" xfId="40358"/>
    <cellStyle name="Porcentaje 2 9 3 8 2 3" xfId="29525"/>
    <cellStyle name="Porcentaje 2 9 3 8 3" xfId="14747"/>
    <cellStyle name="Porcentaje 2 9 3 8 3 2" xfId="35759"/>
    <cellStyle name="Porcentaje 2 9 3 8 4" xfId="24926"/>
    <cellStyle name="Porcentaje 2 9 3 9" xfId="5069"/>
    <cellStyle name="Porcentaje 2 9 3 9 2" xfId="15902"/>
    <cellStyle name="Porcentaje 2 9 3 9 2 2" xfId="36914"/>
    <cellStyle name="Porcentaje 2 9 3 9 3" xfId="26081"/>
    <cellStyle name="Porcentaje 2 9 4" xfId="515"/>
    <cellStyle name="Porcentaje 2 9 4 10" xfId="10705"/>
    <cellStyle name="Porcentaje 2 9 4 10 2" xfId="31717"/>
    <cellStyle name="Porcentaje 2 9 4 11" xfId="11359"/>
    <cellStyle name="Porcentaje 2 9 4 11 2" xfId="32371"/>
    <cellStyle name="Porcentaje 2 9 4 12" xfId="21538"/>
    <cellStyle name="Porcentaje 2 9 4 2" xfId="845"/>
    <cellStyle name="Porcentaje 2 9 4 2 2" xfId="2196"/>
    <cellStyle name="Porcentaje 2 9 4 2 2 2" xfId="6795"/>
    <cellStyle name="Porcentaje 2 9 4 2 2 2 2" xfId="17628"/>
    <cellStyle name="Porcentaje 2 9 4 2 2 2 2 2" xfId="38640"/>
    <cellStyle name="Porcentaje 2 9 4 2 2 2 3" xfId="27807"/>
    <cellStyle name="Porcentaje 2 9 4 2 2 3" xfId="13029"/>
    <cellStyle name="Porcentaje 2 9 4 2 2 3 2" xfId="34041"/>
    <cellStyle name="Porcentaje 2 9 4 2 2 4" xfId="23208"/>
    <cellStyle name="Porcentaje 2 9 4 2 3" xfId="3316"/>
    <cellStyle name="Porcentaje 2 9 4 2 3 2" xfId="7915"/>
    <cellStyle name="Porcentaje 2 9 4 2 3 2 2" xfId="18748"/>
    <cellStyle name="Porcentaje 2 9 4 2 3 2 2 2" xfId="39760"/>
    <cellStyle name="Porcentaje 2 9 4 2 3 2 3" xfId="28927"/>
    <cellStyle name="Porcentaje 2 9 4 2 3 3" xfId="14149"/>
    <cellStyle name="Porcentaje 2 9 4 2 3 3 2" xfId="35161"/>
    <cellStyle name="Porcentaje 2 9 4 2 3 4" xfId="24328"/>
    <cellStyle name="Porcentaje 2 9 4 2 4" xfId="4297"/>
    <cellStyle name="Porcentaje 2 9 4 2 4 2" xfId="8896"/>
    <cellStyle name="Porcentaje 2 9 4 2 4 2 2" xfId="19729"/>
    <cellStyle name="Porcentaje 2 9 4 2 4 2 2 2" xfId="40741"/>
    <cellStyle name="Porcentaje 2 9 4 2 4 2 3" xfId="29908"/>
    <cellStyle name="Porcentaje 2 9 4 2 4 3" xfId="15130"/>
    <cellStyle name="Porcentaje 2 9 4 2 4 3 2" xfId="36142"/>
    <cellStyle name="Porcentaje 2 9 4 2 4 4" xfId="25309"/>
    <cellStyle name="Porcentaje 2 9 4 2 5" xfId="5452"/>
    <cellStyle name="Porcentaje 2 9 4 2 5 2" xfId="16285"/>
    <cellStyle name="Porcentaje 2 9 4 2 5 2 2" xfId="37297"/>
    <cellStyle name="Porcentaje 2 9 4 2 5 3" xfId="26464"/>
    <cellStyle name="Porcentaje 2 9 4 2 6" xfId="10051"/>
    <cellStyle name="Porcentaje 2 9 4 2 6 2" xfId="20884"/>
    <cellStyle name="Porcentaje 2 9 4 2 6 2 2" xfId="41896"/>
    <cellStyle name="Porcentaje 2 9 4 2 6 3" xfId="31063"/>
    <cellStyle name="Porcentaje 2 9 4 2 7" xfId="11032"/>
    <cellStyle name="Porcentaje 2 9 4 2 7 2" xfId="32044"/>
    <cellStyle name="Porcentaje 2 9 4 2 8" xfId="11686"/>
    <cellStyle name="Porcentaje 2 9 4 2 8 2" xfId="32698"/>
    <cellStyle name="Porcentaje 2 9 4 2 9" xfId="21865"/>
    <cellStyle name="Porcentaje 2 9 4 3" xfId="1175"/>
    <cellStyle name="Porcentaje 2 9 4 3 2" xfId="2662"/>
    <cellStyle name="Porcentaje 2 9 4 3 2 2" xfId="7261"/>
    <cellStyle name="Porcentaje 2 9 4 3 2 2 2" xfId="18094"/>
    <cellStyle name="Porcentaje 2 9 4 3 2 2 2 2" xfId="39106"/>
    <cellStyle name="Porcentaje 2 9 4 3 2 2 3" xfId="28273"/>
    <cellStyle name="Porcentaje 2 9 4 3 2 3" xfId="13495"/>
    <cellStyle name="Porcentaje 2 9 4 3 2 3 2" xfId="34507"/>
    <cellStyle name="Porcentaje 2 9 4 3 2 4" xfId="23674"/>
    <cellStyle name="Porcentaje 2 9 4 3 3" xfId="3643"/>
    <cellStyle name="Porcentaje 2 9 4 3 3 2" xfId="8242"/>
    <cellStyle name="Porcentaje 2 9 4 3 3 2 2" xfId="19075"/>
    <cellStyle name="Porcentaje 2 9 4 3 3 2 2 2" xfId="40087"/>
    <cellStyle name="Porcentaje 2 9 4 3 3 2 3" xfId="29254"/>
    <cellStyle name="Porcentaje 2 9 4 3 3 3" xfId="14476"/>
    <cellStyle name="Porcentaje 2 9 4 3 3 3 2" xfId="35488"/>
    <cellStyle name="Porcentaje 2 9 4 3 3 4" xfId="24655"/>
    <cellStyle name="Porcentaje 2 9 4 3 4" xfId="4798"/>
    <cellStyle name="Porcentaje 2 9 4 3 4 2" xfId="9397"/>
    <cellStyle name="Porcentaje 2 9 4 3 4 2 2" xfId="20230"/>
    <cellStyle name="Porcentaje 2 9 4 3 4 2 2 2" xfId="41242"/>
    <cellStyle name="Porcentaje 2 9 4 3 4 2 3" xfId="30409"/>
    <cellStyle name="Porcentaje 2 9 4 3 4 3" xfId="15631"/>
    <cellStyle name="Porcentaje 2 9 4 3 4 3 2" xfId="36643"/>
    <cellStyle name="Porcentaje 2 9 4 3 4 4" xfId="25810"/>
    <cellStyle name="Porcentaje 2 9 4 3 5" xfId="5779"/>
    <cellStyle name="Porcentaje 2 9 4 3 5 2" xfId="16612"/>
    <cellStyle name="Porcentaje 2 9 4 3 5 2 2" xfId="37624"/>
    <cellStyle name="Porcentaje 2 9 4 3 5 3" xfId="26791"/>
    <cellStyle name="Porcentaje 2 9 4 3 6" xfId="10378"/>
    <cellStyle name="Porcentaje 2 9 4 3 6 2" xfId="21211"/>
    <cellStyle name="Porcentaje 2 9 4 3 6 2 2" xfId="42223"/>
    <cellStyle name="Porcentaje 2 9 4 3 6 3" xfId="31390"/>
    <cellStyle name="Porcentaje 2 9 4 3 7" xfId="12013"/>
    <cellStyle name="Porcentaje 2 9 4 3 7 2" xfId="33025"/>
    <cellStyle name="Porcentaje 2 9 4 3 8" xfId="22192"/>
    <cellStyle name="Porcentaje 2 9 4 4" xfId="1505"/>
    <cellStyle name="Porcentaje 2 9 4 4 2" xfId="6106"/>
    <cellStyle name="Porcentaje 2 9 4 4 2 2" xfId="16939"/>
    <cellStyle name="Porcentaje 2 9 4 4 2 2 2" xfId="37951"/>
    <cellStyle name="Porcentaje 2 9 4 4 2 3" xfId="27118"/>
    <cellStyle name="Porcentaje 2 9 4 4 3" xfId="12340"/>
    <cellStyle name="Porcentaje 2 9 4 4 3 2" xfId="33352"/>
    <cellStyle name="Porcentaje 2 9 4 4 4" xfId="22519"/>
    <cellStyle name="Porcentaje 2 9 4 5" xfId="1869"/>
    <cellStyle name="Porcentaje 2 9 4 5 2" xfId="6468"/>
    <cellStyle name="Porcentaje 2 9 4 5 2 2" xfId="17301"/>
    <cellStyle name="Porcentaje 2 9 4 5 2 2 2" xfId="38313"/>
    <cellStyle name="Porcentaje 2 9 4 5 2 3" xfId="27480"/>
    <cellStyle name="Porcentaje 2 9 4 5 3" xfId="12702"/>
    <cellStyle name="Porcentaje 2 9 4 5 3 2" xfId="33714"/>
    <cellStyle name="Porcentaje 2 9 4 5 4" xfId="22881"/>
    <cellStyle name="Porcentaje 2 9 4 6" xfId="2989"/>
    <cellStyle name="Porcentaje 2 9 4 6 2" xfId="7588"/>
    <cellStyle name="Porcentaje 2 9 4 6 2 2" xfId="18421"/>
    <cellStyle name="Porcentaje 2 9 4 6 2 2 2" xfId="39433"/>
    <cellStyle name="Porcentaje 2 9 4 6 2 3" xfId="28600"/>
    <cellStyle name="Porcentaje 2 9 4 6 3" xfId="13822"/>
    <cellStyle name="Porcentaje 2 9 4 6 3 2" xfId="34834"/>
    <cellStyle name="Porcentaje 2 9 4 6 4" xfId="24001"/>
    <cellStyle name="Porcentaje 2 9 4 7" xfId="3970"/>
    <cellStyle name="Porcentaje 2 9 4 7 2" xfId="8569"/>
    <cellStyle name="Porcentaje 2 9 4 7 2 2" xfId="19402"/>
    <cellStyle name="Porcentaje 2 9 4 7 2 2 2" xfId="40414"/>
    <cellStyle name="Porcentaje 2 9 4 7 2 3" xfId="29581"/>
    <cellStyle name="Porcentaje 2 9 4 7 3" xfId="14803"/>
    <cellStyle name="Porcentaje 2 9 4 7 3 2" xfId="35815"/>
    <cellStyle name="Porcentaje 2 9 4 7 4" xfId="24982"/>
    <cellStyle name="Porcentaje 2 9 4 8" xfId="5125"/>
    <cellStyle name="Porcentaje 2 9 4 8 2" xfId="15958"/>
    <cellStyle name="Porcentaje 2 9 4 8 2 2" xfId="36970"/>
    <cellStyle name="Porcentaje 2 9 4 8 3" xfId="26137"/>
    <cellStyle name="Porcentaje 2 9 4 9" xfId="9724"/>
    <cellStyle name="Porcentaje 2 9 4 9 2" xfId="20557"/>
    <cellStyle name="Porcentaje 2 9 4 9 2 2" xfId="41569"/>
    <cellStyle name="Porcentaje 2 9 4 9 3" xfId="30736"/>
    <cellStyle name="Porcentaje 2 9 5" xfId="679"/>
    <cellStyle name="Porcentaje 2 9 5 2" xfId="2031"/>
    <cellStyle name="Porcentaje 2 9 5 2 2" xfId="6630"/>
    <cellStyle name="Porcentaje 2 9 5 2 2 2" xfId="17463"/>
    <cellStyle name="Porcentaje 2 9 5 2 2 2 2" xfId="38475"/>
    <cellStyle name="Porcentaje 2 9 5 2 2 3" xfId="27642"/>
    <cellStyle name="Porcentaje 2 9 5 2 3" xfId="12864"/>
    <cellStyle name="Porcentaje 2 9 5 2 3 2" xfId="33876"/>
    <cellStyle name="Porcentaje 2 9 5 2 4" xfId="23043"/>
    <cellStyle name="Porcentaje 2 9 5 3" xfId="3151"/>
    <cellStyle name="Porcentaje 2 9 5 3 2" xfId="7750"/>
    <cellStyle name="Porcentaje 2 9 5 3 2 2" xfId="18583"/>
    <cellStyle name="Porcentaje 2 9 5 3 2 2 2" xfId="39595"/>
    <cellStyle name="Porcentaje 2 9 5 3 2 3" xfId="28762"/>
    <cellStyle name="Porcentaje 2 9 5 3 3" xfId="13984"/>
    <cellStyle name="Porcentaje 2 9 5 3 3 2" xfId="34996"/>
    <cellStyle name="Porcentaje 2 9 5 3 4" xfId="24163"/>
    <cellStyle name="Porcentaje 2 9 5 4" xfId="4132"/>
    <cellStyle name="Porcentaje 2 9 5 4 2" xfId="8731"/>
    <cellStyle name="Porcentaje 2 9 5 4 2 2" xfId="19564"/>
    <cellStyle name="Porcentaje 2 9 5 4 2 2 2" xfId="40576"/>
    <cellStyle name="Porcentaje 2 9 5 4 2 3" xfId="29743"/>
    <cellStyle name="Porcentaje 2 9 5 4 3" xfId="14965"/>
    <cellStyle name="Porcentaje 2 9 5 4 3 2" xfId="35977"/>
    <cellStyle name="Porcentaje 2 9 5 4 4" xfId="25144"/>
    <cellStyle name="Porcentaje 2 9 5 5" xfId="5287"/>
    <cellStyle name="Porcentaje 2 9 5 5 2" xfId="16120"/>
    <cellStyle name="Porcentaje 2 9 5 5 2 2" xfId="37132"/>
    <cellStyle name="Porcentaje 2 9 5 5 3" xfId="26299"/>
    <cellStyle name="Porcentaje 2 9 5 6" xfId="9886"/>
    <cellStyle name="Porcentaje 2 9 5 6 2" xfId="20719"/>
    <cellStyle name="Porcentaje 2 9 5 6 2 2" xfId="41731"/>
    <cellStyle name="Porcentaje 2 9 5 6 3" xfId="30898"/>
    <cellStyle name="Porcentaje 2 9 5 7" xfId="10867"/>
    <cellStyle name="Porcentaje 2 9 5 7 2" xfId="31879"/>
    <cellStyle name="Porcentaje 2 9 5 8" xfId="11521"/>
    <cellStyle name="Porcentaje 2 9 5 8 2" xfId="32533"/>
    <cellStyle name="Porcentaje 2 9 5 9" xfId="21700"/>
    <cellStyle name="Porcentaje 2 9 6" xfId="1009"/>
    <cellStyle name="Porcentaje 2 9 6 2" xfId="2361"/>
    <cellStyle name="Porcentaje 2 9 6 2 2" xfId="6960"/>
    <cellStyle name="Porcentaje 2 9 6 2 2 2" xfId="17793"/>
    <cellStyle name="Porcentaje 2 9 6 2 2 2 2" xfId="38805"/>
    <cellStyle name="Porcentaje 2 9 6 2 2 3" xfId="27972"/>
    <cellStyle name="Porcentaje 2 9 6 2 3" xfId="13194"/>
    <cellStyle name="Porcentaje 2 9 6 2 3 2" xfId="34206"/>
    <cellStyle name="Porcentaje 2 9 6 2 4" xfId="23373"/>
    <cellStyle name="Porcentaje 2 9 6 3" xfId="3478"/>
    <cellStyle name="Porcentaje 2 9 6 3 2" xfId="8077"/>
    <cellStyle name="Porcentaje 2 9 6 3 2 2" xfId="18910"/>
    <cellStyle name="Porcentaje 2 9 6 3 2 2 2" xfId="39922"/>
    <cellStyle name="Porcentaje 2 9 6 3 2 3" xfId="29089"/>
    <cellStyle name="Porcentaje 2 9 6 3 3" xfId="14311"/>
    <cellStyle name="Porcentaje 2 9 6 3 3 2" xfId="35323"/>
    <cellStyle name="Porcentaje 2 9 6 3 4" xfId="24490"/>
    <cellStyle name="Porcentaje 2 9 6 4" xfId="4462"/>
    <cellStyle name="Porcentaje 2 9 6 4 2" xfId="9061"/>
    <cellStyle name="Porcentaje 2 9 6 4 2 2" xfId="19894"/>
    <cellStyle name="Porcentaje 2 9 6 4 2 2 2" xfId="40906"/>
    <cellStyle name="Porcentaje 2 9 6 4 2 3" xfId="30073"/>
    <cellStyle name="Porcentaje 2 9 6 4 3" xfId="15295"/>
    <cellStyle name="Porcentaje 2 9 6 4 3 2" xfId="36307"/>
    <cellStyle name="Porcentaje 2 9 6 4 4" xfId="25474"/>
    <cellStyle name="Porcentaje 2 9 6 5" xfId="5614"/>
    <cellStyle name="Porcentaje 2 9 6 5 2" xfId="16447"/>
    <cellStyle name="Porcentaje 2 9 6 5 2 2" xfId="37459"/>
    <cellStyle name="Porcentaje 2 9 6 5 3" xfId="26626"/>
    <cellStyle name="Porcentaje 2 9 6 6" xfId="10213"/>
    <cellStyle name="Porcentaje 2 9 6 6 2" xfId="21046"/>
    <cellStyle name="Porcentaje 2 9 6 6 2 2" xfId="42058"/>
    <cellStyle name="Porcentaje 2 9 6 6 3" xfId="31225"/>
    <cellStyle name="Porcentaje 2 9 6 7" xfId="11848"/>
    <cellStyle name="Porcentaje 2 9 6 7 2" xfId="32860"/>
    <cellStyle name="Porcentaje 2 9 6 8" xfId="22027"/>
    <cellStyle name="Porcentaje 2 9 7" xfId="1339"/>
    <cellStyle name="Porcentaje 2 9 7 2" xfId="2529"/>
    <cellStyle name="Porcentaje 2 9 7 2 2" xfId="7128"/>
    <cellStyle name="Porcentaje 2 9 7 2 2 2" xfId="17961"/>
    <cellStyle name="Porcentaje 2 9 7 2 2 2 2" xfId="38973"/>
    <cellStyle name="Porcentaje 2 9 7 2 2 3" xfId="28140"/>
    <cellStyle name="Porcentaje 2 9 7 2 3" xfId="13362"/>
    <cellStyle name="Porcentaje 2 9 7 2 3 2" xfId="34374"/>
    <cellStyle name="Porcentaje 2 9 7 2 4" xfId="23541"/>
    <cellStyle name="Porcentaje 2 9 7 3" xfId="4630"/>
    <cellStyle name="Porcentaje 2 9 7 3 2" xfId="9229"/>
    <cellStyle name="Porcentaje 2 9 7 3 2 2" xfId="20062"/>
    <cellStyle name="Porcentaje 2 9 7 3 2 2 2" xfId="41074"/>
    <cellStyle name="Porcentaje 2 9 7 3 2 3" xfId="30241"/>
    <cellStyle name="Porcentaje 2 9 7 3 3" xfId="15463"/>
    <cellStyle name="Porcentaje 2 9 7 3 3 2" xfId="36475"/>
    <cellStyle name="Porcentaje 2 9 7 3 4" xfId="25642"/>
    <cellStyle name="Porcentaje 2 9 7 4" xfId="5941"/>
    <cellStyle name="Porcentaje 2 9 7 4 2" xfId="16774"/>
    <cellStyle name="Porcentaje 2 9 7 4 2 2" xfId="37786"/>
    <cellStyle name="Porcentaje 2 9 7 4 3" xfId="26953"/>
    <cellStyle name="Porcentaje 2 9 7 5" xfId="12175"/>
    <cellStyle name="Porcentaje 2 9 7 5 2" xfId="33187"/>
    <cellStyle name="Porcentaje 2 9 7 6" xfId="22354"/>
    <cellStyle name="Porcentaje 2 9 8" xfId="1699"/>
    <cellStyle name="Porcentaje 2 9 8 2" xfId="6298"/>
    <cellStyle name="Porcentaje 2 9 8 2 2" xfId="17131"/>
    <cellStyle name="Porcentaje 2 9 8 2 2 2" xfId="38143"/>
    <cellStyle name="Porcentaje 2 9 8 2 3" xfId="27310"/>
    <cellStyle name="Porcentaje 2 9 8 3" xfId="12532"/>
    <cellStyle name="Porcentaje 2 9 8 3 2" xfId="33544"/>
    <cellStyle name="Porcentaje 2 9 8 4" xfId="22711"/>
    <cellStyle name="Porcentaje 2 9 9" xfId="2824"/>
    <cellStyle name="Porcentaje 2 9 9 2" xfId="7423"/>
    <cellStyle name="Porcentaje 2 9 9 2 2" xfId="18256"/>
    <cellStyle name="Porcentaje 2 9 9 2 2 2" xfId="39268"/>
    <cellStyle name="Porcentaje 2 9 9 2 3" xfId="28435"/>
    <cellStyle name="Porcentaje 2 9 9 3" xfId="13657"/>
    <cellStyle name="Porcentaje 2 9 9 3 2" xfId="34669"/>
    <cellStyle name="Porcentaje 2 9 9 4" xfId="23836"/>
    <cellStyle name="Porcentaje 3" xfId="463"/>
    <cellStyle name="Porcentaje 4" xfId="419"/>
    <cellStyle name="Porcentaje 4 10" xfId="10652"/>
    <cellStyle name="Porcentaje 4 10 2" xfId="31664"/>
    <cellStyle name="Porcentaje 4 11" xfId="11306"/>
    <cellStyle name="Porcentaje 4 11 2" xfId="32318"/>
    <cellStyle name="Porcentaje 4 12" xfId="21485"/>
    <cellStyle name="Porcentaje 4 2" xfId="792"/>
    <cellStyle name="Porcentaje 4 2 2" xfId="2143"/>
    <cellStyle name="Porcentaje 4 2 2 2" xfId="6742"/>
    <cellStyle name="Porcentaje 4 2 2 2 2" xfId="17575"/>
    <cellStyle name="Porcentaje 4 2 2 2 2 2" xfId="38587"/>
    <cellStyle name="Porcentaje 4 2 2 2 3" xfId="27754"/>
    <cellStyle name="Porcentaje 4 2 2 3" xfId="12976"/>
    <cellStyle name="Porcentaje 4 2 2 3 2" xfId="33988"/>
    <cellStyle name="Porcentaje 4 2 2 4" xfId="23155"/>
    <cellStyle name="Porcentaje 4 2 3" xfId="3263"/>
    <cellStyle name="Porcentaje 4 2 3 2" xfId="7862"/>
    <cellStyle name="Porcentaje 4 2 3 2 2" xfId="18695"/>
    <cellStyle name="Porcentaje 4 2 3 2 2 2" xfId="39707"/>
    <cellStyle name="Porcentaje 4 2 3 2 3" xfId="28874"/>
    <cellStyle name="Porcentaje 4 2 3 3" xfId="14096"/>
    <cellStyle name="Porcentaje 4 2 3 3 2" xfId="35108"/>
    <cellStyle name="Porcentaje 4 2 3 4" xfId="24275"/>
    <cellStyle name="Porcentaje 4 2 4" xfId="4244"/>
    <cellStyle name="Porcentaje 4 2 4 2" xfId="8843"/>
    <cellStyle name="Porcentaje 4 2 4 2 2" xfId="19676"/>
    <cellStyle name="Porcentaje 4 2 4 2 2 2" xfId="40688"/>
    <cellStyle name="Porcentaje 4 2 4 2 3" xfId="29855"/>
    <cellStyle name="Porcentaje 4 2 4 3" xfId="15077"/>
    <cellStyle name="Porcentaje 4 2 4 3 2" xfId="36089"/>
    <cellStyle name="Porcentaje 4 2 4 4" xfId="25256"/>
    <cellStyle name="Porcentaje 4 2 5" xfId="5399"/>
    <cellStyle name="Porcentaje 4 2 5 2" xfId="16232"/>
    <cellStyle name="Porcentaje 4 2 5 2 2" xfId="37244"/>
    <cellStyle name="Porcentaje 4 2 5 3" xfId="26411"/>
    <cellStyle name="Porcentaje 4 2 6" xfId="9998"/>
    <cellStyle name="Porcentaje 4 2 6 2" xfId="20831"/>
    <cellStyle name="Porcentaje 4 2 6 2 2" xfId="41843"/>
    <cellStyle name="Porcentaje 4 2 6 3" xfId="31010"/>
    <cellStyle name="Porcentaje 4 2 7" xfId="10979"/>
    <cellStyle name="Porcentaje 4 2 7 2" xfId="31991"/>
    <cellStyle name="Porcentaje 4 2 8" xfId="11633"/>
    <cellStyle name="Porcentaje 4 2 8 2" xfId="32645"/>
    <cellStyle name="Porcentaje 4 2 9" xfId="21812"/>
    <cellStyle name="Porcentaje 4 3" xfId="1122"/>
    <cellStyle name="Porcentaje 4 3 2" xfId="1646"/>
    <cellStyle name="Porcentaje 4 3 2 2" xfId="6245"/>
    <cellStyle name="Porcentaje 4 3 2 2 2" xfId="17078"/>
    <cellStyle name="Porcentaje 4 3 2 2 2 2" xfId="38090"/>
    <cellStyle name="Porcentaje 4 3 2 2 3" xfId="27257"/>
    <cellStyle name="Porcentaje 4 3 2 3" xfId="12479"/>
    <cellStyle name="Porcentaje 4 3 2 3 2" xfId="33491"/>
    <cellStyle name="Porcentaje 4 3 2 4" xfId="22658"/>
    <cellStyle name="Porcentaje 4 3 3" xfId="3590"/>
    <cellStyle name="Porcentaje 4 3 3 2" xfId="8189"/>
    <cellStyle name="Porcentaje 4 3 3 2 2" xfId="19022"/>
    <cellStyle name="Porcentaje 4 3 3 2 2 2" xfId="40034"/>
    <cellStyle name="Porcentaje 4 3 3 2 3" xfId="29201"/>
    <cellStyle name="Porcentaje 4 3 3 3" xfId="14423"/>
    <cellStyle name="Porcentaje 4 3 3 3 2" xfId="35435"/>
    <cellStyle name="Porcentaje 4 3 3 4" xfId="24602"/>
    <cellStyle name="Porcentaje 4 3 4" xfId="4746"/>
    <cellStyle name="Porcentaje 4 3 4 2" xfId="9345"/>
    <cellStyle name="Porcentaje 4 3 4 2 2" xfId="20178"/>
    <cellStyle name="Porcentaje 4 3 4 2 2 2" xfId="41190"/>
    <cellStyle name="Porcentaje 4 3 4 2 3" xfId="30357"/>
    <cellStyle name="Porcentaje 4 3 4 3" xfId="15579"/>
    <cellStyle name="Porcentaje 4 3 4 3 2" xfId="36591"/>
    <cellStyle name="Porcentaje 4 3 4 4" xfId="25758"/>
    <cellStyle name="Porcentaje 4 3 5" xfId="5726"/>
    <cellStyle name="Porcentaje 4 3 5 2" xfId="16559"/>
    <cellStyle name="Porcentaje 4 3 5 2 2" xfId="37571"/>
    <cellStyle name="Porcentaje 4 3 5 3" xfId="26738"/>
    <cellStyle name="Porcentaje 4 3 6" xfId="10325"/>
    <cellStyle name="Porcentaje 4 3 6 2" xfId="21158"/>
    <cellStyle name="Porcentaje 4 3 6 2 2" xfId="42170"/>
    <cellStyle name="Porcentaje 4 3 6 3" xfId="31337"/>
    <cellStyle name="Porcentaje 4 3 7" xfId="11960"/>
    <cellStyle name="Porcentaje 4 3 7 2" xfId="32972"/>
    <cellStyle name="Porcentaje 4 3 8" xfId="22139"/>
    <cellStyle name="Porcentaje 4 4" xfId="1452"/>
    <cellStyle name="Porcentaje 4 4 2" xfId="6053"/>
    <cellStyle name="Porcentaje 4 4 2 2" xfId="16886"/>
    <cellStyle name="Porcentaje 4 4 2 2 2" xfId="37898"/>
    <cellStyle name="Porcentaje 4 4 2 3" xfId="27065"/>
    <cellStyle name="Porcentaje 4 4 3" xfId="12287"/>
    <cellStyle name="Porcentaje 4 4 3 2" xfId="33299"/>
    <cellStyle name="Porcentaje 4 4 4" xfId="22466"/>
    <cellStyle name="Porcentaje 4 5" xfId="1811"/>
    <cellStyle name="Porcentaje 4 5 2" xfId="6410"/>
    <cellStyle name="Porcentaje 4 5 2 2" xfId="17243"/>
    <cellStyle name="Porcentaje 4 5 2 2 2" xfId="38255"/>
    <cellStyle name="Porcentaje 4 5 2 3" xfId="27422"/>
    <cellStyle name="Porcentaje 4 5 3" xfId="12644"/>
    <cellStyle name="Porcentaje 4 5 3 2" xfId="33656"/>
    <cellStyle name="Porcentaje 4 5 4" xfId="22823"/>
    <cellStyle name="Porcentaje 4 6" xfId="2936"/>
    <cellStyle name="Porcentaje 4 6 2" xfId="7535"/>
    <cellStyle name="Porcentaje 4 6 2 2" xfId="18368"/>
    <cellStyle name="Porcentaje 4 6 2 2 2" xfId="39380"/>
    <cellStyle name="Porcentaje 4 6 2 3" xfId="28547"/>
    <cellStyle name="Porcentaje 4 6 3" xfId="13769"/>
    <cellStyle name="Porcentaje 4 6 3 2" xfId="34781"/>
    <cellStyle name="Porcentaje 4 6 4" xfId="23948"/>
    <cellStyle name="Porcentaje 4 7" xfId="3917"/>
    <cellStyle name="Porcentaje 4 7 2" xfId="8516"/>
    <cellStyle name="Porcentaje 4 7 2 2" xfId="19349"/>
    <cellStyle name="Porcentaje 4 7 2 2 2" xfId="40361"/>
    <cellStyle name="Porcentaje 4 7 2 3" xfId="29528"/>
    <cellStyle name="Porcentaje 4 7 3" xfId="14750"/>
    <cellStyle name="Porcentaje 4 7 3 2" xfId="35762"/>
    <cellStyle name="Porcentaje 4 7 4" xfId="24929"/>
    <cellStyle name="Porcentaje 4 8" xfId="5072"/>
    <cellStyle name="Porcentaje 4 8 2" xfId="15905"/>
    <cellStyle name="Porcentaje 4 8 2 2" xfId="36917"/>
    <cellStyle name="Porcentaje 4 8 3" xfId="26084"/>
    <cellStyle name="Porcentaje 4 9" xfId="9671"/>
    <cellStyle name="Porcentaje 4 9 2" xfId="20504"/>
    <cellStyle name="Porcentaje 4 9 2 2" xfId="41516"/>
    <cellStyle name="Porcentaje 4 9 3" xfId="30683"/>
    <cellStyle name="Porcentaje 5" xfId="2308"/>
    <cellStyle name="Porcentaje 5 2" xfId="4409"/>
    <cellStyle name="Porcentaje 5 2 2" xfId="9008"/>
    <cellStyle name="Porcentaje 5 2 2 2" xfId="19841"/>
    <cellStyle name="Porcentaje 5 2 2 2 2" xfId="40853"/>
    <cellStyle name="Porcentaje 5 2 2 3" xfId="30020"/>
    <cellStyle name="Porcentaje 5 2 3" xfId="15242"/>
    <cellStyle name="Porcentaje 5 2 3 2" xfId="36254"/>
    <cellStyle name="Porcentaje 5 2 4" xfId="25421"/>
    <cellStyle name="Porcentaje 5 3" xfId="6907"/>
    <cellStyle name="Porcentaje 5 3 2" xfId="17740"/>
    <cellStyle name="Porcentaje 5 3 2 2" xfId="38752"/>
    <cellStyle name="Porcentaje 5 3 3" xfId="27919"/>
    <cellStyle name="Porcentaje 5 4" xfId="13141"/>
    <cellStyle name="Porcentaje 5 4 2" xfId="34153"/>
    <cellStyle name="Porcentaje 5 5" xfId="23320"/>
    <cellStyle name="Porcentaje 6" xfId="2476"/>
    <cellStyle name="Porcentaje 6 2" xfId="4577"/>
    <cellStyle name="Porcentaje 6 2 2" xfId="9176"/>
    <cellStyle name="Porcentaje 6 2 2 2" xfId="20009"/>
    <cellStyle name="Porcentaje 6 2 2 2 2" xfId="41021"/>
    <cellStyle name="Porcentaje 6 2 2 3" xfId="30188"/>
    <cellStyle name="Porcentaje 6 2 3" xfId="15410"/>
    <cellStyle name="Porcentaje 6 2 3 2" xfId="36422"/>
    <cellStyle name="Porcentaje 6 2 4" xfId="25589"/>
    <cellStyle name="Porcentaje 6 3" xfId="7075"/>
    <cellStyle name="Porcentaje 6 3 2" xfId="17908"/>
    <cellStyle name="Porcentaje 6 3 2 2" xfId="38920"/>
    <cellStyle name="Porcentaje 6 3 3" xfId="28087"/>
    <cellStyle name="Porcentaje 6 4" xfId="13309"/>
    <cellStyle name="Porcentaje 6 4 2" xfId="34321"/>
    <cellStyle name="Porcentaje 6 5" xfId="23488"/>
    <cellStyle name="Salida" xfId="205" builtinId="21" customBuiltin="1"/>
    <cellStyle name="Salida 1" xfId="206"/>
    <cellStyle name="Salida 2" xfId="207"/>
    <cellStyle name="Salida 3" xfId="208"/>
    <cellStyle name="Salida 4" xfId="209"/>
    <cellStyle name="Salida 5" xfId="210"/>
    <cellStyle name="Salida 6" xfId="455"/>
    <cellStyle name="Texto de advertencia" xfId="211" builtinId="11" customBuiltin="1"/>
    <cellStyle name="Texto de advertencia 1" xfId="212"/>
    <cellStyle name="Texto de advertencia 2" xfId="213"/>
    <cellStyle name="Texto de advertencia 3" xfId="214"/>
    <cellStyle name="Texto de advertencia 4" xfId="215"/>
    <cellStyle name="Texto de advertencia 5" xfId="216"/>
    <cellStyle name="Texto de advertencia 6" xfId="456"/>
    <cellStyle name="Texto explicativo" xfId="217" builtinId="53" customBuiltin="1"/>
    <cellStyle name="Texto explicativo 1" xfId="218"/>
    <cellStyle name="Texto explicativo 2" xfId="219"/>
    <cellStyle name="Texto explicativo 3" xfId="220"/>
    <cellStyle name="Texto explicativo 4" xfId="221"/>
    <cellStyle name="Texto explicativo 5" xfId="222"/>
    <cellStyle name="Texto explicativo 6" xfId="457"/>
    <cellStyle name="Título" xfId="223" builtinId="15" customBuiltin="1"/>
    <cellStyle name="Título 1" xfId="224" builtinId="16" customBuiltin="1"/>
    <cellStyle name="Título 1 1" xfId="225"/>
    <cellStyle name="Título 1 2" xfId="226"/>
    <cellStyle name="Título 1 3" xfId="227"/>
    <cellStyle name="Título 1 4" xfId="228"/>
    <cellStyle name="Título 1 5" xfId="229"/>
    <cellStyle name="Título 1 6" xfId="459"/>
    <cellStyle name="Título 2" xfId="230" builtinId="17" customBuiltin="1"/>
    <cellStyle name="Título 2 1" xfId="231"/>
    <cellStyle name="Título 2 2" xfId="232"/>
    <cellStyle name="Título 2 3" xfId="233"/>
    <cellStyle name="Título 2 4" xfId="234"/>
    <cellStyle name="Título 2 5" xfId="235"/>
    <cellStyle name="Título 2 6" xfId="460"/>
    <cellStyle name="Título 3" xfId="236" builtinId="18" customBuiltin="1"/>
    <cellStyle name="Título 3 1" xfId="237"/>
    <cellStyle name="Título 3 2" xfId="238"/>
    <cellStyle name="Título 3 3" xfId="239"/>
    <cellStyle name="Título 3 4" xfId="240"/>
    <cellStyle name="Título 3 5" xfId="241"/>
    <cellStyle name="Título 3 6" xfId="461"/>
    <cellStyle name="Título 4" xfId="242"/>
    <cellStyle name="Título 5" xfId="243"/>
    <cellStyle name="Título 6" xfId="244"/>
    <cellStyle name="Título 7" xfId="245"/>
    <cellStyle name="Título 8" xfId="246"/>
    <cellStyle name="Título 9" xfId="458"/>
    <cellStyle name="Total" xfId="247" builtinId="25" customBuiltin="1"/>
    <cellStyle name="Total 1" xfId="248"/>
    <cellStyle name="Total 2" xfId="249"/>
    <cellStyle name="Total 3" xfId="250"/>
    <cellStyle name="Total 4" xfId="251"/>
    <cellStyle name="Total 5" xfId="252"/>
    <cellStyle name="Total 6" xfId="46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4D1"/>
      <rgbColor rgb="00C0C0C0"/>
      <rgbColor rgb="00808080"/>
      <rgbColor rgb="009999FF"/>
      <rgbColor rgb="00FF420E"/>
      <rgbColor rgb="00FFFFCC"/>
      <rgbColor rgb="00CCFFFF"/>
      <rgbColor rgb="00660066"/>
      <rgbColor rgb="00FF8080"/>
      <rgbColor rgb="000066CC"/>
      <rgbColor rgb="00CCCCFF"/>
      <rgbColor rgb="00000080"/>
      <rgbColor rgb="00FF00FF"/>
      <rgbColor rgb="00FFFF00"/>
      <rgbColor rgb="0000FFFF"/>
      <rgbColor rgb="00800080"/>
      <rgbColor rgb="00800000"/>
      <rgbColor rgb="0000AE00"/>
      <rgbColor rgb="000000FF"/>
      <rgbColor rgb="0000CCCC"/>
      <rgbColor rgb="00E6E6FF"/>
      <rgbColor rgb="00CCFFCC"/>
      <rgbColor rgb="00FFFF99"/>
      <rgbColor rgb="0099CCFF"/>
      <rgbColor rgb="00FF99CC"/>
      <rgbColor rgb="00CC99FF"/>
      <rgbColor rgb="00FFCC99"/>
      <rgbColor rgb="000047FF"/>
      <rgbColor rgb="0033CCCC"/>
      <rgbColor rgb="00AECF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CC00"/>
      <color rgb="FFFF3F3F"/>
      <color rgb="FFB8CCE4"/>
      <color rgb="FF00CCFF"/>
      <color rgb="FF00FF00"/>
      <color rgb="FF2DAD23"/>
      <color rgb="FF00FF99"/>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a:t>CIERRE ACT. REVision por la dirección </a:t>
            </a:r>
          </a:p>
        </c:rich>
      </c:tx>
      <c:overlay val="0"/>
      <c:spPr>
        <a:noFill/>
        <a:ln>
          <a:noFill/>
        </a:ln>
        <a:effectLst/>
      </c:spPr>
    </c:title>
    <c:autoTitleDeleted val="0"/>
    <c:plotArea>
      <c:layout/>
      <c:barChart>
        <c:barDir val="bar"/>
        <c:grouping val="clustered"/>
        <c:varyColors val="0"/>
        <c:ser>
          <c:idx val="0"/>
          <c:order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Pt>
            <c:idx val="1"/>
            <c:invertIfNegative val="0"/>
            <c:bubble3D val="0"/>
            <c:spPr>
              <a:solidFill>
                <a:srgbClr val="FFC000"/>
              </a:solidFill>
              <a:ln>
                <a:noFill/>
              </a:ln>
              <a:effectLst/>
            </c:spPr>
            <c:extLst xmlns:c16r2="http://schemas.microsoft.com/office/drawing/2015/06/chart">
              <c:ext xmlns:c16="http://schemas.microsoft.com/office/drawing/2014/chart" uri="{C3380CC4-5D6E-409C-BE32-E72D297353CC}">
                <c16:uniqueId val="{00000000-BA55-4B41-9424-3EC494155C7C}"/>
              </c:ext>
            </c:extLst>
          </c:dPt>
          <c:dPt>
            <c:idx val="2"/>
            <c:invertIfNegative val="0"/>
            <c:bubble3D val="0"/>
            <c:spPr>
              <a:solidFill>
                <a:srgbClr val="2DAD23"/>
              </a:solidFill>
              <a:ln>
                <a:noFill/>
              </a:ln>
              <a:effectLst/>
            </c:spPr>
            <c:extLst xmlns:c16r2="http://schemas.microsoft.com/office/drawing/2015/06/chart">
              <c:ext xmlns:c16="http://schemas.microsoft.com/office/drawing/2014/chart" uri="{C3380CC4-5D6E-409C-BE32-E72D297353CC}">
                <c16:uniqueId val="{00000006-BA55-4B41-9424-3EC494155C7C}"/>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DE!$N$4:$P$4</c:f>
              <c:strCache>
                <c:ptCount val="3"/>
                <c:pt idx="0">
                  <c:v>% CUMPLIMIENTO</c:v>
                </c:pt>
                <c:pt idx="1">
                  <c:v>META (Mín)</c:v>
                </c:pt>
                <c:pt idx="2">
                  <c:v>META (Máx)</c:v>
                </c:pt>
              </c:strCache>
            </c:strRef>
          </c:cat>
          <c:val>
            <c:numRef>
              <c:f>DE!$N$5:$P$5</c:f>
              <c:numCache>
                <c:formatCode>0%</c:formatCode>
                <c:ptCount val="3"/>
                <c:pt idx="0">
                  <c:v>0</c:v>
                </c:pt>
                <c:pt idx="1">
                  <c:v>0.8</c:v>
                </c:pt>
                <c:pt idx="2">
                  <c:v>1</c:v>
                </c:pt>
              </c:numCache>
            </c:numRef>
          </c:val>
          <c:extLst xmlns:c16r2="http://schemas.microsoft.com/office/drawing/2015/06/chart">
            <c:ext xmlns:c16="http://schemas.microsoft.com/office/drawing/2014/chart" uri="{C3380CC4-5D6E-409C-BE32-E72D297353CC}">
              <c16:uniqueId val="{00000000-C731-4FD9-9E80-2D369F664D9E}"/>
            </c:ext>
          </c:extLst>
        </c:ser>
        <c:dLbls>
          <c:showLegendKey val="0"/>
          <c:showVal val="1"/>
          <c:showCatName val="0"/>
          <c:showSerName val="0"/>
          <c:showPercent val="0"/>
          <c:showBubbleSize val="0"/>
        </c:dLbls>
        <c:gapWidth val="326"/>
        <c:overlap val="-58"/>
        <c:axId val="274329600"/>
        <c:axId val="274468864"/>
      </c:barChart>
      <c:catAx>
        <c:axId val="274329600"/>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CO"/>
          </a:p>
        </c:txPr>
        <c:crossAx val="274468864"/>
        <c:crosses val="autoZero"/>
        <c:auto val="1"/>
        <c:lblAlgn val="ctr"/>
        <c:lblOffset val="100"/>
        <c:noMultiLvlLbl val="0"/>
      </c:catAx>
      <c:valAx>
        <c:axId val="274468864"/>
        <c:scaling>
          <c:orientation val="minMax"/>
        </c:scaling>
        <c:delete val="1"/>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0%" sourceLinked="1"/>
        <c:majorTickMark val="none"/>
        <c:minorTickMark val="none"/>
        <c:tickLblPos val="nextTo"/>
        <c:crossAx val="2743296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outerShdw>
    </a:effectLst>
  </c:spPr>
  <c:txPr>
    <a:bodyPr/>
    <a:lstStyle/>
    <a:p>
      <a:pPr>
        <a:defRPr sz="1050"/>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DEVOLUCIONES</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4-DFAB-4884-BAB9-D019509FF92C}"/>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DFAB-4884-BAB9-D019509FF9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LO!$Q$4:$AD$4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c:v>
                </c:pt>
                <c:pt idx="13">
                  <c:v>Límite (Máx)</c:v>
                </c:pt>
              </c:strCache>
            </c:strRef>
          </c:cat>
          <c:val>
            <c:numRef>
              <c:f>LO!$Q$5:$AD$5</c:f>
              <c:numCache>
                <c:formatCode>0.0%</c:formatCode>
                <c:ptCount val="14"/>
                <c:pt idx="0">
                  <c:v>0</c:v>
                </c:pt>
                <c:pt idx="1">
                  <c:v>0</c:v>
                </c:pt>
                <c:pt idx="2">
                  <c:v>0</c:v>
                </c:pt>
                <c:pt idx="3">
                  <c:v>1.9230769230769232E-3</c:v>
                </c:pt>
                <c:pt idx="4">
                  <c:v>2.0833333333333333E-3</c:v>
                </c:pt>
                <c:pt idx="5">
                  <c:v>6.2500000000000003E-3</c:v>
                </c:pt>
                <c:pt idx="6">
                  <c:v>0</c:v>
                </c:pt>
                <c:pt idx="7">
                  <c:v>0</c:v>
                </c:pt>
                <c:pt idx="8">
                  <c:v>2.2727272727272726E-3</c:v>
                </c:pt>
                <c:pt idx="9">
                  <c:v>0</c:v>
                </c:pt>
                <c:pt idx="10">
                  <c:v>0</c:v>
                </c:pt>
                <c:pt idx="11">
                  <c:v>0</c:v>
                </c:pt>
                <c:pt idx="12" formatCode="0%">
                  <c:v>0</c:v>
                </c:pt>
                <c:pt idx="13" formatCode="0%">
                  <c:v>0.01</c:v>
                </c:pt>
              </c:numCache>
            </c:numRef>
          </c:val>
          <c:extLst xmlns:c16r2="http://schemas.microsoft.com/office/drawing/2015/06/chart">
            <c:ext xmlns:c16="http://schemas.microsoft.com/office/drawing/2014/chart" uri="{C3380CC4-5D6E-409C-BE32-E72D297353CC}">
              <c16:uniqueId val="{00000000-DFAB-4884-BAB9-D019509FF92C}"/>
            </c:ext>
          </c:extLst>
        </c:ser>
        <c:dLbls>
          <c:dLblPos val="outEnd"/>
          <c:showLegendKey val="0"/>
          <c:showVal val="1"/>
          <c:showCatName val="0"/>
          <c:showSerName val="0"/>
          <c:showPercent val="0"/>
          <c:showBubbleSize val="0"/>
        </c:dLbls>
        <c:gapWidth val="100"/>
        <c:overlap val="-24"/>
        <c:axId val="277549056"/>
        <c:axId val="277552512"/>
      </c:barChart>
      <c:catAx>
        <c:axId val="2775490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77552512"/>
        <c:crosses val="autoZero"/>
        <c:auto val="1"/>
        <c:lblAlgn val="ctr"/>
        <c:lblOffset val="100"/>
        <c:noMultiLvlLbl val="0"/>
      </c:catAx>
      <c:valAx>
        <c:axId val="277552512"/>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27754905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MERMA</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00E9-440E-BA36-2623A8C01EB9}"/>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00E9-440E-BA36-2623A8C01E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LO!$AF$4:$AS$4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Lim inf</c:v>
                </c:pt>
                <c:pt idx="13">
                  <c:v>Lim sup</c:v>
                </c:pt>
              </c:strCache>
            </c:strRef>
          </c:cat>
          <c:val>
            <c:numRef>
              <c:f>LO!$AF$5:$AS$5</c:f>
              <c:numCache>
                <c:formatCode>0.0%</c:formatCode>
                <c:ptCount val="14"/>
                <c:pt idx="0">
                  <c:v>0</c:v>
                </c:pt>
                <c:pt idx="1">
                  <c:v>0</c:v>
                </c:pt>
                <c:pt idx="2">
                  <c:v>0</c:v>
                </c:pt>
                <c:pt idx="3">
                  <c:v>0</c:v>
                </c:pt>
                <c:pt idx="4">
                  <c:v>0</c:v>
                </c:pt>
                <c:pt idx="5">
                  <c:v>0</c:v>
                </c:pt>
                <c:pt idx="6">
                  <c:v>0</c:v>
                </c:pt>
                <c:pt idx="7">
                  <c:v>0</c:v>
                </c:pt>
                <c:pt idx="8">
                  <c:v>0</c:v>
                </c:pt>
                <c:pt idx="9">
                  <c:v>0</c:v>
                </c:pt>
                <c:pt idx="10">
                  <c:v>0</c:v>
                </c:pt>
                <c:pt idx="11">
                  <c:v>0</c:v>
                </c:pt>
                <c:pt idx="12" formatCode="0%">
                  <c:v>0</c:v>
                </c:pt>
                <c:pt idx="13">
                  <c:v>3.0000000000000001E-3</c:v>
                </c:pt>
              </c:numCache>
            </c:numRef>
          </c:val>
          <c:extLst xmlns:c16r2="http://schemas.microsoft.com/office/drawing/2015/06/chart">
            <c:ext xmlns:c16="http://schemas.microsoft.com/office/drawing/2014/chart" uri="{C3380CC4-5D6E-409C-BE32-E72D297353CC}">
              <c16:uniqueId val="{00000004-00E9-440E-BA36-2623A8C01EB9}"/>
            </c:ext>
          </c:extLst>
        </c:ser>
        <c:dLbls>
          <c:dLblPos val="outEnd"/>
          <c:showLegendKey val="0"/>
          <c:showVal val="1"/>
          <c:showCatName val="0"/>
          <c:showSerName val="0"/>
          <c:showPercent val="0"/>
          <c:showBubbleSize val="0"/>
        </c:dLbls>
        <c:gapWidth val="100"/>
        <c:overlap val="-24"/>
        <c:axId val="277590400"/>
        <c:axId val="277594112"/>
      </c:barChart>
      <c:catAx>
        <c:axId val="2775904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77594112"/>
        <c:crosses val="autoZero"/>
        <c:auto val="1"/>
        <c:lblAlgn val="ctr"/>
        <c:lblOffset val="100"/>
        <c:noMultiLvlLbl val="0"/>
      </c:catAx>
      <c:valAx>
        <c:axId val="277594112"/>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2775904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Producción </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CP!$B$4:$O$4</c:f>
            </c:multiLvlStrRef>
          </c:cat>
          <c:val>
            <c:numRef>
              <c:f>CP!$B$5:$O$5</c:f>
            </c:numRef>
          </c:val>
          <c:extLst xmlns:c16r2="http://schemas.microsoft.com/office/drawing/2015/06/char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77664512"/>
        <c:axId val="277668224"/>
      </c:barChart>
      <c:catAx>
        <c:axId val="2776645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77668224"/>
        <c:crosses val="autoZero"/>
        <c:auto val="1"/>
        <c:lblAlgn val="ctr"/>
        <c:lblOffset val="100"/>
        <c:noMultiLvlLbl val="0"/>
      </c:catAx>
      <c:valAx>
        <c:axId val="27766822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776645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Eficiencia producción GI</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50E2-4326-83AE-B3ADB5D507DA}"/>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50E2-4326-83AE-B3ADB5D507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CP!$BZ$4:$CM$4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CP!$BZ$5:$CM$5</c:f>
              <c:numCache>
                <c:formatCode>0%</c:formatCode>
                <c:ptCount val="14"/>
                <c:pt idx="0">
                  <c:v>0.72990869870572905</c:v>
                </c:pt>
                <c:pt idx="1">
                  <c:v>0.98404255319148937</c:v>
                </c:pt>
                <c:pt idx="2">
                  <c:v>0.96666666666666667</c:v>
                </c:pt>
                <c:pt idx="3">
                  <c:v>0</c:v>
                </c:pt>
                <c:pt idx="4">
                  <c:v>0</c:v>
                </c:pt>
                <c:pt idx="5">
                  <c:v>0</c:v>
                </c:pt>
                <c:pt idx="6">
                  <c:v>0</c:v>
                </c:pt>
                <c:pt idx="7">
                  <c:v>0</c:v>
                </c:pt>
                <c:pt idx="8">
                  <c:v>0</c:v>
                </c:pt>
                <c:pt idx="9">
                  <c:v>0</c:v>
                </c:pt>
                <c:pt idx="10">
                  <c:v>0</c:v>
                </c:pt>
                <c:pt idx="11">
                  <c:v>0</c:v>
                </c:pt>
                <c:pt idx="12">
                  <c:v>0.9</c:v>
                </c:pt>
                <c:pt idx="13">
                  <c:v>1</c:v>
                </c:pt>
              </c:numCache>
            </c:numRef>
          </c:val>
          <c:extLst xmlns:c16r2="http://schemas.microsoft.com/office/drawing/2015/06/chart">
            <c:ext xmlns:c16="http://schemas.microsoft.com/office/drawing/2014/chart" uri="{C3380CC4-5D6E-409C-BE32-E72D297353CC}">
              <c16:uniqueId val="{00000004-50E2-4326-83AE-B3ADB5D507DA}"/>
            </c:ext>
          </c:extLst>
        </c:ser>
        <c:dLbls>
          <c:dLblPos val="outEnd"/>
          <c:showLegendKey val="0"/>
          <c:showVal val="1"/>
          <c:showCatName val="0"/>
          <c:showSerName val="0"/>
          <c:showPercent val="0"/>
          <c:showBubbleSize val="0"/>
        </c:dLbls>
        <c:gapWidth val="100"/>
        <c:overlap val="-24"/>
        <c:axId val="279409408"/>
        <c:axId val="279417216"/>
      </c:barChart>
      <c:catAx>
        <c:axId val="2794094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79417216"/>
        <c:crosses val="autoZero"/>
        <c:auto val="1"/>
        <c:lblAlgn val="ctr"/>
        <c:lblOffset val="100"/>
        <c:noMultiLvlLbl val="0"/>
      </c:catAx>
      <c:valAx>
        <c:axId val="27941721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794094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Eficiencia Produccion GII</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E3D3-4A00-BB74-BF7ED83EABE9}"/>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E3D3-4A00-BB74-BF7ED83EAB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CP!$CO$4:$DB$4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CP!$CO$5:$DB$5</c:f>
              <c:numCache>
                <c:formatCode>0%</c:formatCode>
                <c:ptCount val="14"/>
                <c:pt idx="0">
                  <c:v>0.84782327169523608</c:v>
                </c:pt>
                <c:pt idx="1">
                  <c:v>0.59927078798432742</c:v>
                </c:pt>
                <c:pt idx="2">
                  <c:v>0.84076309927019077</c:v>
                </c:pt>
                <c:pt idx="3">
                  <c:v>0</c:v>
                </c:pt>
                <c:pt idx="4">
                  <c:v>0</c:v>
                </c:pt>
                <c:pt idx="5">
                  <c:v>0</c:v>
                </c:pt>
                <c:pt idx="6">
                  <c:v>0</c:v>
                </c:pt>
                <c:pt idx="7">
                  <c:v>0</c:v>
                </c:pt>
                <c:pt idx="8">
                  <c:v>0</c:v>
                </c:pt>
                <c:pt idx="9">
                  <c:v>0</c:v>
                </c:pt>
                <c:pt idx="10">
                  <c:v>0</c:v>
                </c:pt>
                <c:pt idx="11">
                  <c:v>0</c:v>
                </c:pt>
                <c:pt idx="12">
                  <c:v>0.9</c:v>
                </c:pt>
                <c:pt idx="13">
                  <c:v>1</c:v>
                </c:pt>
              </c:numCache>
            </c:numRef>
          </c:val>
          <c:extLst xmlns:c16r2="http://schemas.microsoft.com/office/drawing/2015/06/chart">
            <c:ext xmlns:c16="http://schemas.microsoft.com/office/drawing/2014/chart" uri="{C3380CC4-5D6E-409C-BE32-E72D297353CC}">
              <c16:uniqueId val="{00000004-E3D3-4A00-BB74-BF7ED83EABE9}"/>
            </c:ext>
          </c:extLst>
        </c:ser>
        <c:dLbls>
          <c:dLblPos val="outEnd"/>
          <c:showLegendKey val="0"/>
          <c:showVal val="1"/>
          <c:showCatName val="0"/>
          <c:showSerName val="0"/>
          <c:showPercent val="0"/>
          <c:showBubbleSize val="0"/>
        </c:dLbls>
        <c:gapWidth val="100"/>
        <c:overlap val="-24"/>
        <c:axId val="277885696"/>
        <c:axId val="277897600"/>
      </c:barChart>
      <c:catAx>
        <c:axId val="2778856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77897600"/>
        <c:crosses val="autoZero"/>
        <c:auto val="1"/>
        <c:lblAlgn val="ctr"/>
        <c:lblOffset val="100"/>
        <c:noMultiLvlLbl val="0"/>
      </c:catAx>
      <c:valAx>
        <c:axId val="27789760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778856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Eficiencia Producción R4</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6283-4288-B033-3E4C2B3FC20D}"/>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6283-4288-B033-3E4C2B3FC2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CP!$DD$4:$DQ$4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CP!$DD$5:$DQ$5</c:f>
              <c:numCache>
                <c:formatCode>0%</c:formatCode>
                <c:ptCount val="14"/>
                <c:pt idx="0">
                  <c:v>0.68109851503962104</c:v>
                </c:pt>
                <c:pt idx="1">
                  <c:v>0.84676117100827453</c:v>
                </c:pt>
                <c:pt idx="2">
                  <c:v>0.92634539423036544</c:v>
                </c:pt>
                <c:pt idx="3">
                  <c:v>0</c:v>
                </c:pt>
                <c:pt idx="4">
                  <c:v>0</c:v>
                </c:pt>
                <c:pt idx="5">
                  <c:v>0</c:v>
                </c:pt>
                <c:pt idx="6">
                  <c:v>0</c:v>
                </c:pt>
                <c:pt idx="7">
                  <c:v>0</c:v>
                </c:pt>
                <c:pt idx="8">
                  <c:v>0</c:v>
                </c:pt>
                <c:pt idx="9">
                  <c:v>0</c:v>
                </c:pt>
                <c:pt idx="10">
                  <c:v>0</c:v>
                </c:pt>
                <c:pt idx="11">
                  <c:v>0</c:v>
                </c:pt>
                <c:pt idx="12">
                  <c:v>0.9</c:v>
                </c:pt>
                <c:pt idx="13">
                  <c:v>1</c:v>
                </c:pt>
              </c:numCache>
            </c:numRef>
          </c:val>
          <c:extLst xmlns:c16r2="http://schemas.microsoft.com/office/drawing/2015/06/chart">
            <c:ext xmlns:c16="http://schemas.microsoft.com/office/drawing/2014/chart" uri="{C3380CC4-5D6E-409C-BE32-E72D297353CC}">
              <c16:uniqueId val="{00000004-6283-4288-B033-3E4C2B3FC20D}"/>
            </c:ext>
          </c:extLst>
        </c:ser>
        <c:dLbls>
          <c:dLblPos val="outEnd"/>
          <c:showLegendKey val="0"/>
          <c:showVal val="1"/>
          <c:showCatName val="0"/>
          <c:showSerName val="0"/>
          <c:showPercent val="0"/>
          <c:showBubbleSize val="0"/>
        </c:dLbls>
        <c:gapWidth val="100"/>
        <c:overlap val="-24"/>
        <c:axId val="277930752"/>
        <c:axId val="277934464"/>
      </c:barChart>
      <c:catAx>
        <c:axId val="2779307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77934464"/>
        <c:crosses val="autoZero"/>
        <c:auto val="1"/>
        <c:lblAlgn val="ctr"/>
        <c:lblOffset val="100"/>
        <c:noMultiLvlLbl val="0"/>
      </c:catAx>
      <c:valAx>
        <c:axId val="27793446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779307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600">
                <a:effectLst/>
              </a:rPr>
              <a:t>EFICIENCIA</a:t>
            </a:r>
            <a:r>
              <a:rPr lang="es-CO" sz="1600" baseline="0">
                <a:effectLst/>
              </a:rPr>
              <a:t> PRODUCCION F3</a:t>
            </a:r>
            <a:endParaRPr lang="es-CO" sz="1600">
              <a:effectLst/>
            </a:endParaRP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FF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3DA3-4468-8057-CEA66384C836}"/>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3DA3-4468-8057-CEA66384C8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CP!$DS$4:$EF$4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CP!$DS$5:$EF$5</c:f>
              <c:numCache>
                <c:formatCode>0%</c:formatCode>
                <c:ptCount val="14"/>
                <c:pt idx="0">
                  <c:v>0.86467031926993831</c:v>
                </c:pt>
                <c:pt idx="1">
                  <c:v>0.91833553782643329</c:v>
                </c:pt>
                <c:pt idx="2">
                  <c:v>0.98677419390179899</c:v>
                </c:pt>
                <c:pt idx="3">
                  <c:v>0</c:v>
                </c:pt>
                <c:pt idx="4">
                  <c:v>0</c:v>
                </c:pt>
                <c:pt idx="5">
                  <c:v>0</c:v>
                </c:pt>
                <c:pt idx="6">
                  <c:v>0</c:v>
                </c:pt>
                <c:pt idx="7">
                  <c:v>0</c:v>
                </c:pt>
                <c:pt idx="8">
                  <c:v>0</c:v>
                </c:pt>
                <c:pt idx="9">
                  <c:v>0</c:v>
                </c:pt>
                <c:pt idx="10">
                  <c:v>0</c:v>
                </c:pt>
                <c:pt idx="11">
                  <c:v>0</c:v>
                </c:pt>
                <c:pt idx="12">
                  <c:v>0.9</c:v>
                </c:pt>
                <c:pt idx="13">
                  <c:v>1</c:v>
                </c:pt>
              </c:numCache>
            </c:numRef>
          </c:val>
          <c:extLst xmlns:c16r2="http://schemas.microsoft.com/office/drawing/2015/06/chart">
            <c:ext xmlns:c16="http://schemas.microsoft.com/office/drawing/2014/chart" uri="{C3380CC4-5D6E-409C-BE32-E72D297353CC}">
              <c16:uniqueId val="{00000004-3DA3-4468-8057-CEA66384C836}"/>
            </c:ext>
          </c:extLst>
        </c:ser>
        <c:dLbls>
          <c:dLblPos val="outEnd"/>
          <c:showLegendKey val="0"/>
          <c:showVal val="1"/>
          <c:showCatName val="0"/>
          <c:showSerName val="0"/>
          <c:showPercent val="0"/>
          <c:showBubbleSize val="0"/>
        </c:dLbls>
        <c:gapWidth val="100"/>
        <c:overlap val="-24"/>
        <c:axId val="277984000"/>
        <c:axId val="277991808"/>
      </c:barChart>
      <c:catAx>
        <c:axId val="2779840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77991808"/>
        <c:crosses val="autoZero"/>
        <c:auto val="1"/>
        <c:lblAlgn val="ctr"/>
        <c:lblOffset val="100"/>
        <c:noMultiLvlLbl val="0"/>
      </c:catAx>
      <c:valAx>
        <c:axId val="277991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779840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sz="1600" b="1" i="0" baseline="0">
                <a:effectLst/>
              </a:rPr>
              <a:t># NO CONFORME JABONERIA</a:t>
            </a:r>
            <a:endParaRPr lang="es-CO" sz="1600">
              <a:effectLst/>
            </a:endParaRP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372E-497F-A6CC-AE25EA7B531A}"/>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372E-497F-A6CC-AE25EA7B53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CP!$EH$4:$ET$4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CP!$EH$5:$ET$5</c:f>
              <c:numCache>
                <c:formatCode>0</c:formatCode>
                <c:ptCount val="13"/>
                <c:pt idx="0">
                  <c:v>11</c:v>
                </c:pt>
                <c:pt idx="1">
                  <c:v>11</c:v>
                </c:pt>
                <c:pt idx="2">
                  <c:v>18</c:v>
                </c:pt>
                <c:pt idx="3">
                  <c:v>0</c:v>
                </c:pt>
                <c:pt idx="4">
                  <c:v>0</c:v>
                </c:pt>
                <c:pt idx="5">
                  <c:v>0</c:v>
                </c:pt>
                <c:pt idx="6">
                  <c:v>0</c:v>
                </c:pt>
                <c:pt idx="7">
                  <c:v>0</c:v>
                </c:pt>
                <c:pt idx="8">
                  <c:v>0</c:v>
                </c:pt>
                <c:pt idx="9">
                  <c:v>0</c:v>
                </c:pt>
                <c:pt idx="10">
                  <c:v>0</c:v>
                </c:pt>
                <c:pt idx="11">
                  <c:v>0</c:v>
                </c:pt>
                <c:pt idx="12">
                  <c:v>19</c:v>
                </c:pt>
              </c:numCache>
            </c:numRef>
          </c:val>
          <c:extLst xmlns:c16r2="http://schemas.microsoft.com/office/drawing/2015/06/chart">
            <c:ext xmlns:c16="http://schemas.microsoft.com/office/drawing/2014/chart" uri="{C3380CC4-5D6E-409C-BE32-E72D297353CC}">
              <c16:uniqueId val="{00000004-372E-497F-A6CC-AE25EA7B531A}"/>
            </c:ext>
          </c:extLst>
        </c:ser>
        <c:dLbls>
          <c:dLblPos val="outEnd"/>
          <c:showLegendKey val="0"/>
          <c:showVal val="1"/>
          <c:showCatName val="0"/>
          <c:showSerName val="0"/>
          <c:showPercent val="0"/>
          <c:showBubbleSize val="0"/>
        </c:dLbls>
        <c:gapWidth val="100"/>
        <c:overlap val="-24"/>
        <c:axId val="279921408"/>
        <c:axId val="279929216"/>
      </c:barChart>
      <c:catAx>
        <c:axId val="2799214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79929216"/>
        <c:crosses val="autoZero"/>
        <c:auto val="1"/>
        <c:lblAlgn val="ctr"/>
        <c:lblOffset val="100"/>
        <c:noMultiLvlLbl val="0"/>
      </c:catAx>
      <c:valAx>
        <c:axId val="27992921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799214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600" b="1" i="0" baseline="0">
                <a:effectLst/>
              </a:rPr>
              <a:t>EFICIENCIA PRODUCCION JABON</a:t>
            </a:r>
            <a:endParaRPr lang="es-CO" sz="1600">
              <a:effectLst/>
            </a:endParaRPr>
          </a:p>
        </c:rich>
      </c:tx>
      <c:overlay val="0"/>
      <c:spPr>
        <a:noFill/>
        <a:ln>
          <a:noFill/>
        </a:ln>
        <a:effectLst/>
      </c:spPr>
    </c:title>
    <c:autoTitleDeleted val="0"/>
    <c:plotArea>
      <c:layout/>
      <c:barChart>
        <c:barDir val="col"/>
        <c:grouping val="clustered"/>
        <c:varyColors val="0"/>
        <c:ser>
          <c:idx val="0"/>
          <c:order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rgbClr val="0070C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4-D89B-4A89-B1E0-E19A2CC4E0FB}"/>
              </c:ext>
            </c:extLst>
          </c:dPt>
          <c:dPt>
            <c:idx val="12"/>
            <c:invertIfNegative val="0"/>
            <c:bubble3D val="0"/>
            <c:spPr>
              <a:solidFill>
                <a:srgbClr val="FFFF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CEF0-4A30-B0B6-8E405AE53B80}"/>
              </c:ext>
            </c:extLst>
          </c:dPt>
          <c:dPt>
            <c:idx val="13"/>
            <c:invertIfNegative val="0"/>
            <c:bubble3D val="0"/>
            <c:extLst xmlns:c16r2="http://schemas.microsoft.com/office/drawing/2015/06/chart">
              <c:ext xmlns:c16="http://schemas.microsoft.com/office/drawing/2014/chart" uri="{C3380CC4-5D6E-409C-BE32-E72D297353CC}">
                <c16:uniqueId val="{00000003-CEF0-4A30-B0B6-8E405AE53B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CP!$EV$4:$FI$4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(Min)</c:v>
                </c:pt>
                <c:pt idx="13">
                  <c:v>META (Máx)</c:v>
                </c:pt>
              </c:strCache>
            </c:strRef>
          </c:cat>
          <c:val>
            <c:numRef>
              <c:f>CP!$EV$5:$FI$5</c:f>
              <c:numCache>
                <c:formatCode>0%</c:formatCode>
                <c:ptCount val="14"/>
                <c:pt idx="0">
                  <c:v>0.82781936031482684</c:v>
                </c:pt>
                <c:pt idx="1">
                  <c:v>0.97578572317649992</c:v>
                </c:pt>
                <c:pt idx="2">
                  <c:v>1.0833734603065415</c:v>
                </c:pt>
                <c:pt idx="3">
                  <c:v>0</c:v>
                </c:pt>
                <c:pt idx="4">
                  <c:v>0</c:v>
                </c:pt>
                <c:pt idx="5">
                  <c:v>0</c:v>
                </c:pt>
                <c:pt idx="6">
                  <c:v>0</c:v>
                </c:pt>
                <c:pt idx="7">
                  <c:v>0</c:v>
                </c:pt>
                <c:pt idx="8">
                  <c:v>0</c:v>
                </c:pt>
                <c:pt idx="9">
                  <c:v>0</c:v>
                </c:pt>
                <c:pt idx="10">
                  <c:v>0</c:v>
                </c:pt>
                <c:pt idx="11">
                  <c:v>0</c:v>
                </c:pt>
                <c:pt idx="12">
                  <c:v>0.9</c:v>
                </c:pt>
                <c:pt idx="13">
                  <c:v>1</c:v>
                </c:pt>
              </c:numCache>
            </c:numRef>
          </c:val>
          <c:extLst xmlns:c16r2="http://schemas.microsoft.com/office/drawing/2015/06/chart">
            <c:ext xmlns:c16="http://schemas.microsoft.com/office/drawing/2014/chart" uri="{C3380CC4-5D6E-409C-BE32-E72D297353CC}">
              <c16:uniqueId val="{00000004-CEF0-4A30-B0B6-8E405AE53B80}"/>
            </c:ext>
          </c:extLst>
        </c:ser>
        <c:dLbls>
          <c:dLblPos val="outEnd"/>
          <c:showLegendKey val="0"/>
          <c:showVal val="1"/>
          <c:showCatName val="0"/>
          <c:showSerName val="0"/>
          <c:showPercent val="0"/>
          <c:showBubbleSize val="0"/>
        </c:dLbls>
        <c:gapWidth val="100"/>
        <c:overlap val="-24"/>
        <c:axId val="280044672"/>
        <c:axId val="280052480"/>
      </c:barChart>
      <c:catAx>
        <c:axId val="280044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80052480"/>
        <c:crosses val="autoZero"/>
        <c:auto val="1"/>
        <c:lblAlgn val="ctr"/>
        <c:lblOffset val="100"/>
        <c:noMultiLvlLbl val="0"/>
      </c:catAx>
      <c:valAx>
        <c:axId val="28005248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800446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 NO CONFORME GLICERINA</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0E96-4C59-932B-6FCBF2000EAC}"/>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0E96-4C59-932B-6FCBF2000E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CP!$FK$4:$FW$4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CP!$FK$5:$FW$5</c:f>
              <c:numCache>
                <c:formatCode>0</c:formatCode>
                <c:ptCount val="13"/>
                <c:pt idx="0">
                  <c:v>1</c:v>
                </c:pt>
                <c:pt idx="1">
                  <c:v>4</c:v>
                </c:pt>
                <c:pt idx="2">
                  <c:v>10</c:v>
                </c:pt>
                <c:pt idx="3">
                  <c:v>0</c:v>
                </c:pt>
                <c:pt idx="4">
                  <c:v>0</c:v>
                </c:pt>
                <c:pt idx="5">
                  <c:v>0</c:v>
                </c:pt>
                <c:pt idx="6">
                  <c:v>0</c:v>
                </c:pt>
                <c:pt idx="7">
                  <c:v>0</c:v>
                </c:pt>
                <c:pt idx="8">
                  <c:v>0</c:v>
                </c:pt>
                <c:pt idx="9">
                  <c:v>0</c:v>
                </c:pt>
                <c:pt idx="10">
                  <c:v>0</c:v>
                </c:pt>
                <c:pt idx="11">
                  <c:v>0</c:v>
                </c:pt>
                <c:pt idx="12" formatCode="General">
                  <c:v>13</c:v>
                </c:pt>
              </c:numCache>
            </c:numRef>
          </c:val>
          <c:extLst xmlns:c16r2="http://schemas.microsoft.com/office/drawing/2015/06/chart">
            <c:ext xmlns:c16="http://schemas.microsoft.com/office/drawing/2014/chart" uri="{C3380CC4-5D6E-409C-BE32-E72D297353CC}">
              <c16:uniqueId val="{00000004-0E96-4C59-932B-6FCBF2000EAC}"/>
            </c:ext>
          </c:extLst>
        </c:ser>
        <c:dLbls>
          <c:dLblPos val="outEnd"/>
          <c:showLegendKey val="0"/>
          <c:showVal val="1"/>
          <c:showCatName val="0"/>
          <c:showSerName val="0"/>
          <c:showPercent val="0"/>
          <c:showBubbleSize val="0"/>
        </c:dLbls>
        <c:gapWidth val="100"/>
        <c:overlap val="-24"/>
        <c:axId val="280089728"/>
        <c:axId val="280097536"/>
      </c:barChart>
      <c:catAx>
        <c:axId val="2800897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80097536"/>
        <c:crosses val="autoZero"/>
        <c:auto val="1"/>
        <c:lblAlgn val="ctr"/>
        <c:lblOffset val="100"/>
        <c:noMultiLvlLbl val="0"/>
      </c:catAx>
      <c:valAx>
        <c:axId val="28009753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800897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0" normalizeH="0" baseline="0">
                <a:solidFill>
                  <a:schemeClr val="tx1">
                    <a:lumMod val="65000"/>
                    <a:lumOff val="35000"/>
                  </a:schemeClr>
                </a:solidFill>
                <a:latin typeface="+mj-lt"/>
                <a:ea typeface="+mj-ea"/>
                <a:cs typeface="+mj-cs"/>
              </a:defRPr>
            </a:pPr>
            <a:r>
              <a:rPr lang="es-CO" sz="1800" b="1"/>
              <a:t>CUMPLIMIENTO DE PROGRAMA DE AUDITORIA</a:t>
            </a:r>
          </a:p>
        </c:rich>
      </c:tx>
      <c:overlay val="0"/>
      <c:spPr>
        <a:noFill/>
        <a:ln>
          <a:noFill/>
        </a:ln>
        <a:effectLst/>
      </c:spPr>
    </c:title>
    <c:autoTitleDeleted val="0"/>
    <c:plotArea>
      <c:layout/>
      <c:barChart>
        <c:barDir val="bar"/>
        <c:grouping val="clustered"/>
        <c:varyColors val="0"/>
        <c:ser>
          <c:idx val="0"/>
          <c:order val="0"/>
          <c:spPr>
            <a:solidFill>
              <a:schemeClr val="accent1"/>
            </a:solidFill>
            <a:ln>
              <a:noFill/>
            </a:ln>
            <a:effectLst/>
          </c:spPr>
          <c:invertIfNegative val="0"/>
          <c:dPt>
            <c:idx val="1"/>
            <c:invertIfNegative val="0"/>
            <c:bubble3D val="0"/>
            <c:spPr>
              <a:solidFill>
                <a:srgbClr val="FFC000"/>
              </a:solidFill>
              <a:ln>
                <a:noFill/>
              </a:ln>
              <a:effectLst/>
            </c:spPr>
            <c:extLst xmlns:c16r2="http://schemas.microsoft.com/office/drawing/2015/06/chart">
              <c:ext xmlns:c16="http://schemas.microsoft.com/office/drawing/2014/chart" uri="{C3380CC4-5D6E-409C-BE32-E72D297353CC}">
                <c16:uniqueId val="{0000000E-A7DE-46FB-A757-771B65A5EFCB}"/>
              </c:ext>
            </c:extLst>
          </c:dPt>
          <c:dPt>
            <c:idx val="2"/>
            <c:invertIfNegative val="0"/>
            <c:bubble3D val="0"/>
            <c:spPr>
              <a:solidFill>
                <a:srgbClr val="2DAD23"/>
              </a:solidFill>
              <a:ln>
                <a:noFill/>
              </a:ln>
              <a:effectLst/>
            </c:spPr>
            <c:extLst xmlns:c16r2="http://schemas.microsoft.com/office/drawing/2015/06/chart">
              <c:ext xmlns:c16="http://schemas.microsoft.com/office/drawing/2014/chart" uri="{C3380CC4-5D6E-409C-BE32-E72D297353CC}">
                <c16:uniqueId val="{00000007-A7DE-46FB-A757-771B65A5EF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'GI-Q'!$N$4:$P$4</c:f>
              <c:strCache>
                <c:ptCount val="3"/>
                <c:pt idx="0">
                  <c:v>% CUMPLIMIENTO</c:v>
                </c:pt>
                <c:pt idx="1">
                  <c:v>META (Mín)</c:v>
                </c:pt>
                <c:pt idx="2">
                  <c:v>META (Máx)</c:v>
                </c:pt>
              </c:strCache>
            </c:strRef>
          </c:cat>
          <c:val>
            <c:numRef>
              <c:f>'GI-Q'!$N$5:$P$5</c:f>
              <c:numCache>
                <c:formatCode>0%</c:formatCode>
                <c:ptCount val="3"/>
                <c:pt idx="0">
                  <c:v>0</c:v>
                </c:pt>
                <c:pt idx="1">
                  <c:v>0.9</c:v>
                </c:pt>
                <c:pt idx="2">
                  <c:v>1</c:v>
                </c:pt>
              </c:numCache>
            </c:numRef>
          </c:val>
          <c:extLst xmlns:c16r2="http://schemas.microsoft.com/office/drawing/2015/06/chart">
            <c:ext xmlns:c16="http://schemas.microsoft.com/office/drawing/2014/chart" uri="{C3380CC4-5D6E-409C-BE32-E72D297353CC}">
              <c16:uniqueId val="{00000000-E507-4290-BBC5-D673AEE02E91}"/>
            </c:ext>
          </c:extLst>
        </c:ser>
        <c:dLbls>
          <c:showLegendKey val="0"/>
          <c:showVal val="1"/>
          <c:showCatName val="0"/>
          <c:showSerName val="0"/>
          <c:showPercent val="0"/>
          <c:showBubbleSize val="0"/>
        </c:dLbls>
        <c:gapWidth val="150"/>
        <c:overlap val="-25"/>
        <c:axId val="237271296"/>
        <c:axId val="237295488"/>
      </c:barChart>
      <c:catAx>
        <c:axId val="237271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cap="none" spc="0" normalizeH="0" baseline="0">
                <a:solidFill>
                  <a:schemeClr val="tx1">
                    <a:lumMod val="65000"/>
                    <a:lumOff val="35000"/>
                  </a:schemeClr>
                </a:solidFill>
                <a:latin typeface="+mn-lt"/>
                <a:ea typeface="+mn-ea"/>
                <a:cs typeface="+mn-cs"/>
              </a:defRPr>
            </a:pPr>
            <a:endParaRPr lang="es-CO"/>
          </a:p>
        </c:txPr>
        <c:crossAx val="237295488"/>
        <c:crosses val="autoZero"/>
        <c:auto val="1"/>
        <c:lblAlgn val="ctr"/>
        <c:lblOffset val="100"/>
        <c:noMultiLvlLbl val="0"/>
      </c:catAx>
      <c:valAx>
        <c:axId val="237295488"/>
        <c:scaling>
          <c:orientation val="minMax"/>
        </c:scaling>
        <c:delete val="1"/>
        <c:axPos val="b"/>
        <c:numFmt formatCode="0%" sourceLinked="1"/>
        <c:majorTickMark val="out"/>
        <c:minorTickMark val="none"/>
        <c:tickLblPos val="nextTo"/>
        <c:crossAx val="2372712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Producción GI </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28DB-4380-8BA0-373AC3BC5960}"/>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28DB-4380-8BA0-373AC3BC59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CP!$Q$4:$AD$4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CP!$Q$5:$AD$5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0.9</c:v>
                </c:pt>
                <c:pt idx="13">
                  <c:v>1</c:v>
                </c:pt>
              </c:numCache>
            </c:numRef>
          </c:val>
          <c:extLst xmlns:c16r2="http://schemas.microsoft.com/office/drawing/2015/06/chart">
            <c:ext xmlns:c16="http://schemas.microsoft.com/office/drawing/2014/chart" uri="{C3380CC4-5D6E-409C-BE32-E72D297353CC}">
              <c16:uniqueId val="{00000004-28DB-4380-8BA0-373AC3BC5960}"/>
            </c:ext>
          </c:extLst>
        </c:ser>
        <c:dLbls>
          <c:dLblPos val="outEnd"/>
          <c:showLegendKey val="0"/>
          <c:showVal val="1"/>
          <c:showCatName val="0"/>
          <c:showSerName val="0"/>
          <c:showPercent val="0"/>
          <c:showBubbleSize val="0"/>
        </c:dLbls>
        <c:gapWidth val="100"/>
        <c:overlap val="-24"/>
        <c:axId val="284382336"/>
        <c:axId val="284390144"/>
      </c:barChart>
      <c:catAx>
        <c:axId val="2843823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84390144"/>
        <c:crosses val="autoZero"/>
        <c:auto val="1"/>
        <c:lblAlgn val="ctr"/>
        <c:lblOffset val="100"/>
        <c:noMultiLvlLbl val="0"/>
      </c:catAx>
      <c:valAx>
        <c:axId val="28439014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843823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Producción GII </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1EA6-4427-B0CD-C4C85CE08A15}"/>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1EA6-4427-B0CD-C4C85CE08A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CP!$AF$4:$AS$4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CP!$AF$5:$AS$5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0.9</c:v>
                </c:pt>
                <c:pt idx="13">
                  <c:v>1</c:v>
                </c:pt>
              </c:numCache>
            </c:numRef>
          </c:val>
          <c:extLst xmlns:c16r2="http://schemas.microsoft.com/office/drawing/2015/06/chart">
            <c:ext xmlns:c16="http://schemas.microsoft.com/office/drawing/2014/chart" uri="{C3380CC4-5D6E-409C-BE32-E72D297353CC}">
              <c16:uniqueId val="{00000004-1EA6-4427-B0CD-C4C85CE08A15}"/>
            </c:ext>
          </c:extLst>
        </c:ser>
        <c:dLbls>
          <c:dLblPos val="outEnd"/>
          <c:showLegendKey val="0"/>
          <c:showVal val="1"/>
          <c:showCatName val="0"/>
          <c:showSerName val="0"/>
          <c:showPercent val="0"/>
          <c:showBubbleSize val="0"/>
        </c:dLbls>
        <c:gapWidth val="100"/>
        <c:overlap val="-24"/>
        <c:axId val="284427392"/>
        <c:axId val="284431104"/>
      </c:barChart>
      <c:catAx>
        <c:axId val="2844273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84431104"/>
        <c:crosses val="autoZero"/>
        <c:auto val="1"/>
        <c:lblAlgn val="ctr"/>
        <c:lblOffset val="100"/>
        <c:noMultiLvlLbl val="0"/>
      </c:catAx>
      <c:valAx>
        <c:axId val="28443110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844273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Producción Jabon </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3F0D-4F2E-8362-161738032107}"/>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3F0D-4F2E-8362-1617380321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CP!$AU$4:$BH$4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CP!$AU$5:$BH$5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0.9</c:v>
                </c:pt>
                <c:pt idx="13">
                  <c:v>1</c:v>
                </c:pt>
              </c:numCache>
            </c:numRef>
          </c:val>
          <c:extLst xmlns:c16r2="http://schemas.microsoft.com/office/drawing/2015/06/chart">
            <c:ext xmlns:c16="http://schemas.microsoft.com/office/drawing/2014/chart" uri="{C3380CC4-5D6E-409C-BE32-E72D297353CC}">
              <c16:uniqueId val="{00000004-3F0D-4F2E-8362-161738032107}"/>
            </c:ext>
          </c:extLst>
        </c:ser>
        <c:dLbls>
          <c:dLblPos val="outEnd"/>
          <c:showLegendKey val="0"/>
          <c:showVal val="1"/>
          <c:showCatName val="0"/>
          <c:showSerName val="0"/>
          <c:showPercent val="0"/>
          <c:showBubbleSize val="0"/>
        </c:dLbls>
        <c:gapWidth val="100"/>
        <c:overlap val="-24"/>
        <c:axId val="284484736"/>
        <c:axId val="284508928"/>
      </c:barChart>
      <c:catAx>
        <c:axId val="2844847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84508928"/>
        <c:crosses val="autoZero"/>
        <c:auto val="1"/>
        <c:lblAlgn val="ctr"/>
        <c:lblOffset val="100"/>
        <c:noMultiLvlLbl val="0"/>
      </c:catAx>
      <c:valAx>
        <c:axId val="28450892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844847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Producción R4 </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66E6-4F14-BA47-B00879705576}"/>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66E6-4F14-BA47-B008797055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CP!$BJ$4:$BW$4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CP!$BJ$5:$BW$5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0.9</c:v>
                </c:pt>
                <c:pt idx="13">
                  <c:v>1</c:v>
                </c:pt>
              </c:numCache>
            </c:numRef>
          </c:val>
          <c:extLst xmlns:c16r2="http://schemas.microsoft.com/office/drawing/2015/06/chart">
            <c:ext xmlns:c16="http://schemas.microsoft.com/office/drawing/2014/chart" uri="{C3380CC4-5D6E-409C-BE32-E72D297353CC}">
              <c16:uniqueId val="{00000004-66E6-4F14-BA47-B00879705576}"/>
            </c:ext>
          </c:extLst>
        </c:ser>
        <c:dLbls>
          <c:dLblPos val="outEnd"/>
          <c:showLegendKey val="0"/>
          <c:showVal val="1"/>
          <c:showCatName val="0"/>
          <c:showSerName val="0"/>
          <c:showPercent val="0"/>
          <c:showBubbleSize val="0"/>
        </c:dLbls>
        <c:gapWidth val="100"/>
        <c:overlap val="-24"/>
        <c:axId val="284537984"/>
        <c:axId val="284549888"/>
      </c:barChart>
      <c:catAx>
        <c:axId val="284537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84549888"/>
        <c:crosses val="autoZero"/>
        <c:auto val="1"/>
        <c:lblAlgn val="ctr"/>
        <c:lblOffset val="100"/>
        <c:noMultiLvlLbl val="0"/>
      </c:catAx>
      <c:valAx>
        <c:axId val="28454988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845379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EFICACIA DE FORMACIÓN</a:t>
            </a:r>
            <a:endParaRPr lang="es-CO"/>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5088-4191-9712-48C9E600B057}"/>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5088-4191-9712-48C9E600B0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DH!$B$4:$N$4</c:f>
              <c:strCache>
                <c:ptCount val="13"/>
                <c:pt idx="0">
                  <c:v>Anual</c:v>
                </c:pt>
                <c:pt idx="12">
                  <c:v>META (Mín)</c:v>
                </c:pt>
              </c:strCache>
            </c:strRef>
          </c:cat>
          <c:val>
            <c:numRef>
              <c:f>DH!$B$5:$N$5</c:f>
              <c:numCache>
                <c:formatCode>0%</c:formatCode>
                <c:ptCount val="13"/>
                <c:pt idx="0">
                  <c:v>0</c:v>
                </c:pt>
                <c:pt idx="12">
                  <c:v>0.85</c:v>
                </c:pt>
              </c:numCache>
            </c:numRef>
          </c:val>
          <c:extLst xmlns:c16r2="http://schemas.microsoft.com/office/drawing/2015/06/chart">
            <c:ext xmlns:c16="http://schemas.microsoft.com/office/drawing/2014/chart" uri="{C3380CC4-5D6E-409C-BE32-E72D297353CC}">
              <c16:uniqueId val="{00000004-5088-4191-9712-48C9E600B057}"/>
            </c:ext>
          </c:extLst>
        </c:ser>
        <c:dLbls>
          <c:dLblPos val="outEnd"/>
          <c:showLegendKey val="0"/>
          <c:showVal val="1"/>
          <c:showCatName val="0"/>
          <c:showSerName val="0"/>
          <c:showPercent val="0"/>
          <c:showBubbleSize val="0"/>
        </c:dLbls>
        <c:gapWidth val="100"/>
        <c:overlap val="-24"/>
        <c:axId val="279709952"/>
        <c:axId val="279717760"/>
      </c:barChart>
      <c:catAx>
        <c:axId val="2797099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79717760"/>
        <c:crosses val="autoZero"/>
        <c:auto val="1"/>
        <c:lblAlgn val="ctr"/>
        <c:lblOffset val="100"/>
        <c:noMultiLvlLbl val="0"/>
      </c:catAx>
      <c:valAx>
        <c:axId val="27971776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797099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COBERTURA</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E026-4C7C-B726-77D7AF9E820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E026-4C7C-B726-77D7AF9E82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DH!$P$4:$AB$4</c:f>
              <c:strCache>
                <c:ptCount val="13"/>
                <c:pt idx="0">
                  <c:v>ANUAL</c:v>
                </c:pt>
                <c:pt idx="12">
                  <c:v>META</c:v>
                </c:pt>
              </c:strCache>
            </c:strRef>
          </c:cat>
          <c:val>
            <c:numRef>
              <c:f>DH!$P$5:$AB$5</c:f>
              <c:numCache>
                <c:formatCode>0%</c:formatCode>
                <c:ptCount val="13"/>
                <c:pt idx="0">
                  <c:v>0</c:v>
                </c:pt>
                <c:pt idx="12">
                  <c:v>1</c:v>
                </c:pt>
              </c:numCache>
            </c:numRef>
          </c:val>
          <c:extLst xmlns:c16r2="http://schemas.microsoft.com/office/drawing/2015/06/chart">
            <c:ext xmlns:c16="http://schemas.microsoft.com/office/drawing/2014/chart" uri="{C3380CC4-5D6E-409C-BE32-E72D297353CC}">
              <c16:uniqueId val="{00000004-E026-4C7C-B726-77D7AF9E8201}"/>
            </c:ext>
          </c:extLst>
        </c:ser>
        <c:dLbls>
          <c:dLblPos val="outEnd"/>
          <c:showLegendKey val="0"/>
          <c:showVal val="1"/>
          <c:showCatName val="0"/>
          <c:showSerName val="0"/>
          <c:showPercent val="0"/>
          <c:showBubbleSize val="0"/>
        </c:dLbls>
        <c:gapWidth val="100"/>
        <c:overlap val="-24"/>
        <c:axId val="279759104"/>
        <c:axId val="279766912"/>
      </c:barChart>
      <c:catAx>
        <c:axId val="2797591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79766912"/>
        <c:crosses val="autoZero"/>
        <c:auto val="1"/>
        <c:lblAlgn val="ctr"/>
        <c:lblOffset val="100"/>
        <c:noMultiLvlLbl val="0"/>
      </c:catAx>
      <c:valAx>
        <c:axId val="27976691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797591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COBERTURA</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95BF-4896-A786-9FBDF3685EAC}"/>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95BF-4896-A786-9FBDF3685E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DH!$AD$4:$AP$4</c:f>
              <c:strCache>
                <c:ptCount val="13"/>
                <c:pt idx="0">
                  <c:v>ANUAL</c:v>
                </c:pt>
                <c:pt idx="12">
                  <c:v>META</c:v>
                </c:pt>
              </c:strCache>
            </c:strRef>
          </c:cat>
          <c:val>
            <c:numRef>
              <c:f>DH!$AD$5:$AP$5</c:f>
              <c:numCache>
                <c:formatCode>0%</c:formatCode>
                <c:ptCount val="13"/>
                <c:pt idx="0">
                  <c:v>0</c:v>
                </c:pt>
                <c:pt idx="12">
                  <c:v>1</c:v>
                </c:pt>
              </c:numCache>
            </c:numRef>
          </c:val>
          <c:extLst xmlns:c16r2="http://schemas.microsoft.com/office/drawing/2015/06/chart">
            <c:ext xmlns:c16="http://schemas.microsoft.com/office/drawing/2014/chart" uri="{C3380CC4-5D6E-409C-BE32-E72D297353CC}">
              <c16:uniqueId val="{00000004-95BF-4896-A786-9FBDF3685EAC}"/>
            </c:ext>
          </c:extLst>
        </c:ser>
        <c:dLbls>
          <c:dLblPos val="outEnd"/>
          <c:showLegendKey val="0"/>
          <c:showVal val="1"/>
          <c:showCatName val="0"/>
          <c:showSerName val="0"/>
          <c:showPercent val="0"/>
          <c:showBubbleSize val="0"/>
        </c:dLbls>
        <c:gapWidth val="100"/>
        <c:overlap val="-24"/>
        <c:axId val="279804544"/>
        <c:axId val="279812352"/>
      </c:barChart>
      <c:catAx>
        <c:axId val="2798045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79812352"/>
        <c:crosses val="autoZero"/>
        <c:auto val="1"/>
        <c:lblAlgn val="ctr"/>
        <c:lblOffset val="100"/>
        <c:noMultiLvlLbl val="0"/>
      </c:catAx>
      <c:valAx>
        <c:axId val="27981235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798045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Plan de mantenimiento</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E616-4748-9DA3-27B6171EB7ED}"/>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E616-4748-9DA3-27B6171EB7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MI!$B$4:$N$4</c:f>
            </c:multiLvlStrRef>
          </c:cat>
          <c:val>
            <c:numRef>
              <c:f>MI!$B$5:$N$5</c:f>
            </c:numRef>
          </c:val>
          <c:extLst xmlns:c16r2="http://schemas.microsoft.com/office/drawing/2015/06/chart">
            <c:ext xmlns:c16="http://schemas.microsoft.com/office/drawing/2014/chart" uri="{C3380CC4-5D6E-409C-BE32-E72D297353CC}">
              <c16:uniqueId val="{00000004-E616-4748-9DA3-27B6171EB7ED}"/>
            </c:ext>
          </c:extLst>
        </c:ser>
        <c:dLbls>
          <c:dLblPos val="outEnd"/>
          <c:showLegendKey val="0"/>
          <c:showVal val="1"/>
          <c:showCatName val="0"/>
          <c:showSerName val="0"/>
          <c:showPercent val="0"/>
          <c:showBubbleSize val="0"/>
        </c:dLbls>
        <c:gapWidth val="100"/>
        <c:overlap val="-24"/>
        <c:axId val="39328768"/>
        <c:axId val="39369344"/>
      </c:barChart>
      <c:catAx>
        <c:axId val="39328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9369344"/>
        <c:crosses val="autoZero"/>
        <c:auto val="1"/>
        <c:lblAlgn val="ctr"/>
        <c:lblOffset val="100"/>
        <c:noMultiLvlLbl val="0"/>
      </c:catAx>
      <c:valAx>
        <c:axId val="3936934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93287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Disponibilidad total Jabón</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C7E9-487E-95BE-BF717251D803}"/>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C7E9-487E-95BE-BF717251D8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MI!$P$4:$AB$4</c:f>
            </c:multiLvlStrRef>
          </c:cat>
          <c:val>
            <c:numRef>
              <c:f>MI!$P$5:$AB$5</c:f>
            </c:numRef>
          </c:val>
          <c:extLst xmlns:c16r2="http://schemas.microsoft.com/office/drawing/2015/06/chart">
            <c:ext xmlns:c16="http://schemas.microsoft.com/office/drawing/2014/chart" uri="{C3380CC4-5D6E-409C-BE32-E72D297353CC}">
              <c16:uniqueId val="{00000004-C7E9-487E-95BE-BF717251D803}"/>
            </c:ext>
          </c:extLst>
        </c:ser>
        <c:dLbls>
          <c:dLblPos val="outEnd"/>
          <c:showLegendKey val="0"/>
          <c:showVal val="1"/>
          <c:showCatName val="0"/>
          <c:showSerName val="0"/>
          <c:showPercent val="0"/>
          <c:showBubbleSize val="0"/>
        </c:dLbls>
        <c:gapWidth val="100"/>
        <c:overlap val="-24"/>
        <c:axId val="39386112"/>
        <c:axId val="279849600"/>
      </c:barChart>
      <c:catAx>
        <c:axId val="393861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79849600"/>
        <c:crosses val="autoZero"/>
        <c:auto val="1"/>
        <c:lblAlgn val="ctr"/>
        <c:lblOffset val="100"/>
        <c:noMultiLvlLbl val="0"/>
      </c:catAx>
      <c:valAx>
        <c:axId val="27984960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93861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Disponibilidad total GI</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5A56-4281-A1EB-8C2D19C15938}"/>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5A56-4281-A1EB-8C2D19C159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MI!$AD$4:$AP$4</c:f>
            </c:multiLvlStrRef>
          </c:cat>
          <c:val>
            <c:numRef>
              <c:f>MI!$AD$5:$AP$5</c:f>
            </c:numRef>
          </c:val>
          <c:extLst xmlns:c16r2="http://schemas.microsoft.com/office/drawing/2015/06/chart">
            <c:ext xmlns:c16="http://schemas.microsoft.com/office/drawing/2014/chart" uri="{C3380CC4-5D6E-409C-BE32-E72D297353CC}">
              <c16:uniqueId val="{00000004-5A56-4281-A1EB-8C2D19C15938}"/>
            </c:ext>
          </c:extLst>
        </c:ser>
        <c:dLbls>
          <c:dLblPos val="outEnd"/>
          <c:showLegendKey val="0"/>
          <c:showVal val="1"/>
          <c:showCatName val="0"/>
          <c:showSerName val="0"/>
          <c:showPercent val="0"/>
          <c:showBubbleSize val="0"/>
        </c:dLbls>
        <c:gapWidth val="100"/>
        <c:overlap val="-24"/>
        <c:axId val="39393152"/>
        <c:axId val="39394688"/>
      </c:barChart>
      <c:catAx>
        <c:axId val="393931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9394688"/>
        <c:crosses val="autoZero"/>
        <c:auto val="1"/>
        <c:lblAlgn val="ctr"/>
        <c:lblOffset val="100"/>
        <c:noMultiLvlLbl val="0"/>
      </c:catAx>
      <c:valAx>
        <c:axId val="3939468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93931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TF</a:t>
            </a:r>
            <a:endParaRPr lang="es-CO"/>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0-2C06-48BB-A7F7-0E6E90BCD27E}"/>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2C06-48BB-A7F7-0E6E90BCD2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'GI-HS'!$B$4:$O$4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'GI-HS'!$B$5:$O$5</c:f>
              <c:numCache>
                <c:formatCode>0.0%</c:formatCode>
                <c:ptCount val="14"/>
                <c:pt idx="0">
                  <c:v>0</c:v>
                </c:pt>
                <c:pt idx="1">
                  <c:v>0</c:v>
                </c:pt>
                <c:pt idx="2">
                  <c:v>7.246376811594203E-3</c:v>
                </c:pt>
                <c:pt idx="3">
                  <c:v>0</c:v>
                </c:pt>
                <c:pt idx="4">
                  <c:v>7.0000000000000001E-3</c:v>
                </c:pt>
                <c:pt idx="5">
                  <c:v>0</c:v>
                </c:pt>
                <c:pt idx="6">
                  <c:v>0</c:v>
                </c:pt>
                <c:pt idx="7">
                  <c:v>0</c:v>
                </c:pt>
                <c:pt idx="8">
                  <c:v>0</c:v>
                </c:pt>
                <c:pt idx="9">
                  <c:v>0</c:v>
                </c:pt>
                <c:pt idx="10">
                  <c:v>0</c:v>
                </c:pt>
                <c:pt idx="11">
                  <c:v>0</c:v>
                </c:pt>
                <c:pt idx="12" formatCode="0%">
                  <c:v>0</c:v>
                </c:pt>
                <c:pt idx="13" formatCode="0.00%">
                  <c:v>2.8000000000000001E-2</c:v>
                </c:pt>
              </c:numCache>
            </c:numRef>
          </c:val>
          <c:extLst xmlns:c16r2="http://schemas.microsoft.com/office/drawing/2015/06/chart">
            <c:ext xmlns:c16="http://schemas.microsoft.com/office/drawing/2014/chart" uri="{C3380CC4-5D6E-409C-BE32-E72D297353CC}">
              <c16:uniqueId val="{00000000-0EA1-48C3-8A2A-F7AC763D7808}"/>
            </c:ext>
          </c:extLst>
        </c:ser>
        <c:dLbls>
          <c:dLblPos val="outEnd"/>
          <c:showLegendKey val="0"/>
          <c:showVal val="1"/>
          <c:showCatName val="0"/>
          <c:showSerName val="0"/>
          <c:showPercent val="0"/>
          <c:showBubbleSize val="0"/>
        </c:dLbls>
        <c:gapWidth val="100"/>
        <c:overlap val="-24"/>
        <c:axId val="237353984"/>
        <c:axId val="258685568"/>
      </c:barChart>
      <c:catAx>
        <c:axId val="237353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58685568"/>
        <c:crosses val="autoZero"/>
        <c:auto val="1"/>
        <c:lblAlgn val="ctr"/>
        <c:lblOffset val="100"/>
        <c:noMultiLvlLbl val="0"/>
      </c:catAx>
      <c:valAx>
        <c:axId val="258685568"/>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2373539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800" b="1" i="0" baseline="0">
                <a:effectLst/>
              </a:rPr>
              <a:t>Disponibilidad total GII</a:t>
            </a:r>
            <a:endParaRPr lang="es-CO">
              <a:effectLst/>
            </a:endParaRP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878A-4D10-9038-71C951321766}"/>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878A-4D10-9038-71C9513217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MI!$AR$4:$BD$4</c:f>
            </c:multiLvlStrRef>
          </c:cat>
          <c:val>
            <c:numRef>
              <c:f>MI!$AR$5:$BD$5</c:f>
            </c:numRef>
          </c:val>
          <c:extLst xmlns:c16r2="http://schemas.microsoft.com/office/drawing/2015/06/chart">
            <c:ext xmlns:c16="http://schemas.microsoft.com/office/drawing/2014/chart" uri="{C3380CC4-5D6E-409C-BE32-E72D297353CC}">
              <c16:uniqueId val="{00000004-878A-4D10-9038-71C951321766}"/>
            </c:ext>
          </c:extLst>
        </c:ser>
        <c:dLbls>
          <c:dLblPos val="outEnd"/>
          <c:showLegendKey val="0"/>
          <c:showVal val="1"/>
          <c:showCatName val="0"/>
          <c:showSerName val="0"/>
          <c:showPercent val="0"/>
          <c:showBubbleSize val="0"/>
        </c:dLbls>
        <c:gapWidth val="100"/>
        <c:overlap val="-24"/>
        <c:axId val="39447552"/>
        <c:axId val="284695168"/>
      </c:barChart>
      <c:catAx>
        <c:axId val="39447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84695168"/>
        <c:crosses val="autoZero"/>
        <c:auto val="1"/>
        <c:lblAlgn val="ctr"/>
        <c:lblOffset val="100"/>
        <c:noMultiLvlLbl val="0"/>
      </c:catAx>
      <c:valAx>
        <c:axId val="28469516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94475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600" b="1" i="0" baseline="0">
                <a:effectLst/>
              </a:rPr>
              <a:t>Disponibilidad total R4</a:t>
            </a:r>
            <a:endParaRPr lang="es-CO" sz="1600">
              <a:effectLst/>
            </a:endParaRP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62DA-4B2F-B0EA-72C91A87AE7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62DA-4B2F-B0EA-72C91A87AE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MI!$BF$4:$BR$4</c:f>
            </c:multiLvlStrRef>
          </c:cat>
          <c:val>
            <c:numRef>
              <c:f>MI!$BF$5:$BR$5</c:f>
            </c:numRef>
          </c:val>
          <c:extLst xmlns:c16r2="http://schemas.microsoft.com/office/drawing/2015/06/chart">
            <c:ext xmlns:c16="http://schemas.microsoft.com/office/drawing/2014/chart" uri="{C3380CC4-5D6E-409C-BE32-E72D297353CC}">
              <c16:uniqueId val="{00000004-62DA-4B2F-B0EA-72C91A87AE71}"/>
            </c:ext>
          </c:extLst>
        </c:ser>
        <c:dLbls>
          <c:dLblPos val="outEnd"/>
          <c:showLegendKey val="0"/>
          <c:showVal val="1"/>
          <c:showCatName val="0"/>
          <c:showSerName val="0"/>
          <c:showPercent val="0"/>
          <c:showBubbleSize val="0"/>
        </c:dLbls>
        <c:gapWidth val="100"/>
        <c:overlap val="-24"/>
        <c:axId val="284716032"/>
        <c:axId val="284732032"/>
      </c:barChart>
      <c:catAx>
        <c:axId val="2847160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84732032"/>
        <c:crosses val="autoZero"/>
        <c:auto val="1"/>
        <c:lblAlgn val="ctr"/>
        <c:lblOffset val="100"/>
        <c:noMultiLvlLbl val="0"/>
      </c:catAx>
      <c:valAx>
        <c:axId val="28473203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847160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Control de plagas</a:t>
            </a:r>
          </a:p>
        </c:rich>
      </c:tx>
      <c:layout>
        <c:manualLayout>
          <c:xMode val="edge"/>
          <c:yMode val="edge"/>
          <c:x val="0.36062292748996538"/>
          <c:y val="3.6594607626085712E-2"/>
        </c:manualLayout>
      </c:layout>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DB69-4705-AC14-044AEAD68798}"/>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DB69-4705-AC14-044AEAD687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MI!$CI$4:$CU$4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MI!$CI$5:$CU$5</c:f>
              <c:numCache>
                <c:formatCode>0%</c:formatCode>
                <c:ptCount val="13"/>
                <c:pt idx="0">
                  <c:v>1</c:v>
                </c:pt>
                <c:pt idx="1">
                  <c:v>1</c:v>
                </c:pt>
                <c:pt idx="2">
                  <c:v>1</c:v>
                </c:pt>
                <c:pt idx="3">
                  <c:v>1</c:v>
                </c:pt>
                <c:pt idx="4">
                  <c:v>1</c:v>
                </c:pt>
                <c:pt idx="5">
                  <c:v>0</c:v>
                </c:pt>
                <c:pt idx="6">
                  <c:v>0</c:v>
                </c:pt>
                <c:pt idx="7">
                  <c:v>0</c:v>
                </c:pt>
                <c:pt idx="8">
                  <c:v>0</c:v>
                </c:pt>
                <c:pt idx="9">
                  <c:v>0</c:v>
                </c:pt>
                <c:pt idx="10">
                  <c:v>0</c:v>
                </c:pt>
                <c:pt idx="11">
                  <c:v>0</c:v>
                </c:pt>
                <c:pt idx="12">
                  <c:v>0.9</c:v>
                </c:pt>
              </c:numCache>
            </c:numRef>
          </c:val>
          <c:extLst xmlns:c16r2="http://schemas.microsoft.com/office/drawing/2015/06/chart">
            <c:ext xmlns:c16="http://schemas.microsoft.com/office/drawing/2014/chart" uri="{C3380CC4-5D6E-409C-BE32-E72D297353CC}">
              <c16:uniqueId val="{00000004-DB69-4705-AC14-044AEAD68798}"/>
            </c:ext>
          </c:extLst>
        </c:ser>
        <c:dLbls>
          <c:dLblPos val="outEnd"/>
          <c:showLegendKey val="0"/>
          <c:showVal val="1"/>
          <c:showCatName val="0"/>
          <c:showSerName val="0"/>
          <c:showPercent val="0"/>
          <c:showBubbleSize val="0"/>
        </c:dLbls>
        <c:gapWidth val="100"/>
        <c:overlap val="-24"/>
        <c:axId val="284752896"/>
        <c:axId val="284772992"/>
      </c:barChart>
      <c:catAx>
        <c:axId val="284752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84772992"/>
        <c:crosses val="autoZero"/>
        <c:auto val="1"/>
        <c:lblAlgn val="ctr"/>
        <c:lblOffset val="100"/>
        <c:noMultiLvlLbl val="0"/>
      </c:catAx>
      <c:valAx>
        <c:axId val="2847729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847528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600">
                <a:effectLst/>
              </a:rPr>
              <a:t>Capturas de insectos</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7C8F-430D-81CB-9D98F663B74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7C8F-430D-81CB-9D98F663B7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MI!$CW$4:$DI$4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MI!$CW$5:$DI$5</c:f>
              <c:numCache>
                <c:formatCode>0</c:formatCode>
                <c:ptCount val="13"/>
                <c:pt idx="0">
                  <c:v>132</c:v>
                </c:pt>
                <c:pt idx="1">
                  <c:v>142</c:v>
                </c:pt>
                <c:pt idx="2">
                  <c:v>178</c:v>
                </c:pt>
                <c:pt idx="3">
                  <c:v>189</c:v>
                </c:pt>
                <c:pt idx="4">
                  <c:v>167</c:v>
                </c:pt>
                <c:pt idx="5">
                  <c:v>0</c:v>
                </c:pt>
                <c:pt idx="6">
                  <c:v>0</c:v>
                </c:pt>
                <c:pt idx="7">
                  <c:v>0</c:v>
                </c:pt>
                <c:pt idx="8">
                  <c:v>0</c:v>
                </c:pt>
                <c:pt idx="9">
                  <c:v>0</c:v>
                </c:pt>
                <c:pt idx="10">
                  <c:v>0</c:v>
                </c:pt>
                <c:pt idx="11">
                  <c:v>0</c:v>
                </c:pt>
                <c:pt idx="12">
                  <c:v>207</c:v>
                </c:pt>
              </c:numCache>
            </c:numRef>
          </c:val>
          <c:extLst xmlns:c16r2="http://schemas.microsoft.com/office/drawing/2015/06/chart">
            <c:ext xmlns:c16="http://schemas.microsoft.com/office/drawing/2014/chart" uri="{C3380CC4-5D6E-409C-BE32-E72D297353CC}">
              <c16:uniqueId val="{00000004-7C8F-430D-81CB-9D98F663B744}"/>
            </c:ext>
          </c:extLst>
        </c:ser>
        <c:dLbls>
          <c:dLblPos val="outEnd"/>
          <c:showLegendKey val="0"/>
          <c:showVal val="1"/>
          <c:showCatName val="0"/>
          <c:showSerName val="0"/>
          <c:showPercent val="0"/>
          <c:showBubbleSize val="0"/>
        </c:dLbls>
        <c:gapWidth val="100"/>
        <c:overlap val="-24"/>
        <c:axId val="284810240"/>
        <c:axId val="284826240"/>
      </c:barChart>
      <c:catAx>
        <c:axId val="2848102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84826240"/>
        <c:crosses val="autoZero"/>
        <c:auto val="1"/>
        <c:lblAlgn val="ctr"/>
        <c:lblOffset val="100"/>
        <c:noMultiLvlLbl val="0"/>
      </c:catAx>
      <c:valAx>
        <c:axId val="28482624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848102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Captura de roedores</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5C73-4684-9239-23350DB81E4B}"/>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5C73-4684-9239-23350DB81E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MI!$DK$4:$DW$4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MI!$DK$5:$DW$5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xmlns:c16r2="http://schemas.microsoft.com/office/drawing/2015/06/chart">
            <c:ext xmlns:c16="http://schemas.microsoft.com/office/drawing/2014/chart" uri="{C3380CC4-5D6E-409C-BE32-E72D297353CC}">
              <c16:uniqueId val="{00000004-5C73-4684-9239-23350DB81E4B}"/>
            </c:ext>
          </c:extLst>
        </c:ser>
        <c:dLbls>
          <c:dLblPos val="outEnd"/>
          <c:showLegendKey val="0"/>
          <c:showVal val="1"/>
          <c:showCatName val="0"/>
          <c:showSerName val="0"/>
          <c:showPercent val="0"/>
          <c:showBubbleSize val="0"/>
        </c:dLbls>
        <c:gapWidth val="100"/>
        <c:overlap val="-24"/>
        <c:axId val="284863488"/>
        <c:axId val="284871296"/>
      </c:barChart>
      <c:catAx>
        <c:axId val="2848634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84871296"/>
        <c:crosses val="autoZero"/>
        <c:auto val="1"/>
        <c:lblAlgn val="ctr"/>
        <c:lblOffset val="100"/>
        <c:noMultiLvlLbl val="0"/>
      </c:catAx>
      <c:valAx>
        <c:axId val="28487129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848634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600" b="1" i="0" baseline="0">
                <a:effectLst/>
              </a:rPr>
              <a:t>Disponibilidad total F3</a:t>
            </a:r>
            <a:endParaRPr lang="es-CO" sz="1600">
              <a:effectLst/>
            </a:endParaRP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A3AD-4AE6-B999-60BF9EBE4E2A}"/>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A3AD-4AE6-B999-60BF9EBE4E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MI!$BT$4:$CF$4</c:f>
            </c:multiLvlStrRef>
          </c:cat>
          <c:val>
            <c:numRef>
              <c:f>MI!$BT$5:$CF$5</c:f>
            </c:numRef>
          </c:val>
          <c:extLst xmlns:c16r2="http://schemas.microsoft.com/office/drawing/2015/06/chart">
            <c:ext xmlns:c16="http://schemas.microsoft.com/office/drawing/2014/chart" uri="{C3380CC4-5D6E-409C-BE32-E72D297353CC}">
              <c16:uniqueId val="{00000004-A3AD-4AE6-B999-60BF9EBE4E2A}"/>
            </c:ext>
          </c:extLst>
        </c:ser>
        <c:dLbls>
          <c:dLblPos val="outEnd"/>
          <c:showLegendKey val="0"/>
          <c:showVal val="1"/>
          <c:showCatName val="0"/>
          <c:showSerName val="0"/>
          <c:showPercent val="0"/>
          <c:showBubbleSize val="0"/>
        </c:dLbls>
        <c:gapWidth val="100"/>
        <c:overlap val="-24"/>
        <c:axId val="285088768"/>
        <c:axId val="285125248"/>
      </c:barChart>
      <c:catAx>
        <c:axId val="285088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85125248"/>
        <c:crosses val="autoZero"/>
        <c:auto val="1"/>
        <c:lblAlgn val="ctr"/>
        <c:lblOffset val="100"/>
        <c:noMultiLvlLbl val="0"/>
      </c:catAx>
      <c:valAx>
        <c:axId val="28512524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850887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RESOLUCIÓN</a:t>
            </a:r>
            <a:r>
              <a:rPr lang="es-CO" baseline="0"/>
              <a:t> DE SOLICITUDES</a:t>
            </a:r>
            <a:endParaRPr lang="es-CO"/>
          </a:p>
        </c:rich>
      </c:tx>
      <c:overlay val="0"/>
    </c:title>
    <c:autoTitleDeleted val="0"/>
    <c:plotArea>
      <c:layout/>
      <c:barChart>
        <c:barDir val="col"/>
        <c:grouping val="clustered"/>
        <c:varyColors val="0"/>
        <c:ser>
          <c:idx val="0"/>
          <c:order val="0"/>
          <c:invertIfNegative val="0"/>
          <c:cat>
            <c:strRef>
              <c:f>'MI-SI'!$A$4:$M$4</c:f>
              <c:strCache>
                <c:ptCount val="13"/>
                <c:pt idx="0">
                  <c:v>I TRIMESTRE</c:v>
                </c:pt>
                <c:pt idx="3">
                  <c:v>II TRIMESTRE</c:v>
                </c:pt>
                <c:pt idx="6">
                  <c:v>II TRIMESTRE</c:v>
                </c:pt>
                <c:pt idx="9">
                  <c:v>IV TRIMESTRE</c:v>
                </c:pt>
                <c:pt idx="12">
                  <c:v>META</c:v>
                </c:pt>
              </c:strCache>
            </c:strRef>
          </c:cat>
          <c:val>
            <c:numRef>
              <c:f>'MI-SI'!$A$5:$M$5</c:f>
              <c:numCache>
                <c:formatCode>General</c:formatCode>
                <c:ptCount val="13"/>
                <c:pt idx="0" formatCode="0%">
                  <c:v>0.92</c:v>
                </c:pt>
                <c:pt idx="3" formatCode="0%">
                  <c:v>1</c:v>
                </c:pt>
                <c:pt idx="6" formatCode="0%">
                  <c:v>1</c:v>
                </c:pt>
                <c:pt idx="12" formatCode="0%">
                  <c:v>0.8</c:v>
                </c:pt>
              </c:numCache>
            </c:numRef>
          </c:val>
          <c:extLst xmlns:c16r2="http://schemas.microsoft.com/office/drawing/2015/06/chart">
            <c:ext xmlns:c16="http://schemas.microsoft.com/office/drawing/2014/chart" uri="{C3380CC4-5D6E-409C-BE32-E72D297353CC}">
              <c16:uniqueId val="{00000000-7390-49FA-A943-94C6BE80BE02}"/>
            </c:ext>
          </c:extLst>
        </c:ser>
        <c:dLbls>
          <c:showLegendKey val="0"/>
          <c:showVal val="0"/>
          <c:showCatName val="0"/>
          <c:showSerName val="0"/>
          <c:showPercent val="0"/>
          <c:showBubbleSize val="0"/>
        </c:dLbls>
        <c:gapWidth val="150"/>
        <c:axId val="285191168"/>
        <c:axId val="285213440"/>
      </c:barChart>
      <c:catAx>
        <c:axId val="285191168"/>
        <c:scaling>
          <c:orientation val="minMax"/>
        </c:scaling>
        <c:delete val="0"/>
        <c:axPos val="b"/>
        <c:numFmt formatCode="General" sourceLinked="0"/>
        <c:majorTickMark val="none"/>
        <c:minorTickMark val="none"/>
        <c:tickLblPos val="nextTo"/>
        <c:crossAx val="285213440"/>
        <c:crosses val="autoZero"/>
        <c:auto val="1"/>
        <c:lblAlgn val="ctr"/>
        <c:lblOffset val="100"/>
        <c:noMultiLvlLbl val="0"/>
      </c:catAx>
      <c:valAx>
        <c:axId val="285213440"/>
        <c:scaling>
          <c:orientation val="minMax"/>
        </c:scaling>
        <c:delete val="0"/>
        <c:axPos val="l"/>
        <c:majorGridlines/>
        <c:numFmt formatCode="0%" sourceLinked="1"/>
        <c:majorTickMark val="none"/>
        <c:minorTickMark val="none"/>
        <c:tickLblPos val="nextTo"/>
        <c:crossAx val="285191168"/>
        <c:crosses val="autoZero"/>
        <c:crossBetween val="between"/>
      </c:valAx>
    </c:plotArea>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PLAN</a:t>
            </a:r>
            <a:r>
              <a:rPr lang="es-CO" baseline="0"/>
              <a:t> DE MANTENIMIENTO SISTEMAS</a:t>
            </a:r>
            <a:endParaRPr lang="es-CO"/>
          </a:p>
        </c:rich>
      </c:tx>
      <c:overlay val="0"/>
    </c:title>
    <c:autoTitleDeleted val="0"/>
    <c:plotArea>
      <c:layout/>
      <c:barChart>
        <c:barDir val="col"/>
        <c:grouping val="clustered"/>
        <c:varyColors val="0"/>
        <c:ser>
          <c:idx val="0"/>
          <c:order val="0"/>
          <c:invertIfNegative val="0"/>
          <c:val>
            <c:numRef>
              <c:f>'MI-SI'!$O$4:$Z$4</c:f>
              <c:numCache>
                <c:formatCode>General</c:formatCode>
                <c:ptCount val="12"/>
                <c:pt idx="0">
                  <c:v>0</c:v>
                </c:pt>
                <c:pt idx="6">
                  <c:v>0</c:v>
                </c:pt>
              </c:numCache>
            </c:numRef>
          </c:val>
          <c:extLst xmlns:c16r2="http://schemas.microsoft.com/office/drawing/2015/06/chart">
            <c:ext xmlns:c16="http://schemas.microsoft.com/office/drawing/2014/chart" uri="{C3380CC4-5D6E-409C-BE32-E72D297353CC}">
              <c16:uniqueId val="{00000000-0126-42D8-87F5-0C04914E0FA2}"/>
            </c:ext>
          </c:extLst>
        </c:ser>
        <c:ser>
          <c:idx val="1"/>
          <c:order val="1"/>
          <c:invertIfNegative val="0"/>
          <c:val>
            <c:numRef>
              <c:f>'MI-SI'!$O$5:$Z$5</c:f>
              <c:numCache>
                <c:formatCode>General</c:formatCode>
                <c:ptCount val="12"/>
              </c:numCache>
            </c:numRef>
          </c:val>
          <c:extLst xmlns:c16r2="http://schemas.microsoft.com/office/drawing/2015/06/chart">
            <c:ext xmlns:c16="http://schemas.microsoft.com/office/drawing/2014/chart" uri="{C3380CC4-5D6E-409C-BE32-E72D297353CC}">
              <c16:uniqueId val="{00000001-0126-42D8-87F5-0C04914E0FA2}"/>
            </c:ext>
          </c:extLst>
        </c:ser>
        <c:dLbls>
          <c:showLegendKey val="0"/>
          <c:showVal val="0"/>
          <c:showCatName val="0"/>
          <c:showSerName val="0"/>
          <c:showPercent val="0"/>
          <c:showBubbleSize val="0"/>
        </c:dLbls>
        <c:gapWidth val="150"/>
        <c:axId val="285239168"/>
        <c:axId val="285240704"/>
      </c:barChart>
      <c:catAx>
        <c:axId val="285239168"/>
        <c:scaling>
          <c:orientation val="minMax"/>
        </c:scaling>
        <c:delete val="0"/>
        <c:axPos val="b"/>
        <c:majorTickMark val="none"/>
        <c:minorTickMark val="none"/>
        <c:tickLblPos val="nextTo"/>
        <c:crossAx val="285240704"/>
        <c:crosses val="autoZero"/>
        <c:auto val="1"/>
        <c:lblAlgn val="ctr"/>
        <c:lblOffset val="100"/>
        <c:noMultiLvlLbl val="0"/>
      </c:catAx>
      <c:valAx>
        <c:axId val="285240704"/>
        <c:scaling>
          <c:orientation val="minMax"/>
        </c:scaling>
        <c:delete val="0"/>
        <c:axPos val="l"/>
        <c:majorGridlines/>
        <c:numFmt formatCode="General" sourceLinked="1"/>
        <c:majorTickMark val="none"/>
        <c:minorTickMark val="none"/>
        <c:tickLblPos val="nextTo"/>
        <c:crossAx val="2852391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ICA</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F7B3-4FE5-ABB2-22C6B21FCC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'GI-E'!$B$3:$N$3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'GI-E'!$B$4:$N$4</c:f>
              <c:numCache>
                <c:formatCode>0%</c:formatCode>
                <c:ptCount val="13"/>
                <c:pt idx="0">
                  <c:v>1</c:v>
                </c:pt>
                <c:pt idx="1">
                  <c:v>1</c:v>
                </c:pt>
                <c:pt idx="2">
                  <c:v>1</c:v>
                </c:pt>
                <c:pt idx="3">
                  <c:v>0.8571428571428571</c:v>
                </c:pt>
                <c:pt idx="4">
                  <c:v>1</c:v>
                </c:pt>
                <c:pt idx="5">
                  <c:v>1</c:v>
                </c:pt>
                <c:pt idx="6">
                  <c:v>1</c:v>
                </c:pt>
                <c:pt idx="7">
                  <c:v>1</c:v>
                </c:pt>
                <c:pt idx="8">
                  <c:v>1</c:v>
                </c:pt>
                <c:pt idx="9">
                  <c:v>0</c:v>
                </c:pt>
                <c:pt idx="10">
                  <c:v>0</c:v>
                </c:pt>
                <c:pt idx="11">
                  <c:v>0</c:v>
                </c:pt>
                <c:pt idx="12">
                  <c:v>0.97</c:v>
                </c:pt>
              </c:numCache>
            </c:numRef>
          </c:val>
          <c:extLst xmlns:c16r2="http://schemas.microsoft.com/office/drawing/2015/06/chart">
            <c:ext xmlns:c16="http://schemas.microsoft.com/office/drawing/2014/chart" uri="{C3380CC4-5D6E-409C-BE32-E72D297353CC}">
              <c16:uniqueId val="{00000000-307E-4361-A265-099DCEA5C0CF}"/>
            </c:ext>
          </c:extLst>
        </c:ser>
        <c:dLbls>
          <c:showLegendKey val="0"/>
          <c:showVal val="1"/>
          <c:showCatName val="0"/>
          <c:showSerName val="0"/>
          <c:showPercent val="0"/>
          <c:showBubbleSize val="0"/>
        </c:dLbls>
        <c:gapWidth val="100"/>
        <c:overlap val="-24"/>
        <c:axId val="258731008"/>
        <c:axId val="277358848"/>
      </c:barChart>
      <c:catAx>
        <c:axId val="2587310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7358848"/>
        <c:crosses val="autoZero"/>
        <c:auto val="1"/>
        <c:lblAlgn val="ctr"/>
        <c:lblOffset val="100"/>
        <c:noMultiLvlLbl val="0"/>
      </c:catAx>
      <c:valAx>
        <c:axId val="277358848"/>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587310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IGA</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0-1EE3-4EB8-AE4A-D527D2F0AE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'GI-E'!$P$3:$AB$3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'GI-E'!$P$4:$AB$4</c:f>
              <c:numCache>
                <c:formatCode>0%</c:formatCode>
                <c:ptCount val="13"/>
                <c:pt idx="0">
                  <c:v>1</c:v>
                </c:pt>
                <c:pt idx="1">
                  <c:v>1</c:v>
                </c:pt>
                <c:pt idx="2">
                  <c:v>0.75</c:v>
                </c:pt>
                <c:pt idx="3">
                  <c:v>1</c:v>
                </c:pt>
                <c:pt idx="4">
                  <c:v>0.75</c:v>
                </c:pt>
                <c:pt idx="5">
                  <c:v>0.75</c:v>
                </c:pt>
                <c:pt idx="6">
                  <c:v>1</c:v>
                </c:pt>
                <c:pt idx="7">
                  <c:v>1</c:v>
                </c:pt>
                <c:pt idx="8">
                  <c:v>1</c:v>
                </c:pt>
                <c:pt idx="9">
                  <c:v>0</c:v>
                </c:pt>
                <c:pt idx="10">
                  <c:v>0</c:v>
                </c:pt>
                <c:pt idx="11">
                  <c:v>0</c:v>
                </c:pt>
                <c:pt idx="12">
                  <c:v>0.97</c:v>
                </c:pt>
              </c:numCache>
            </c:numRef>
          </c:val>
          <c:extLst xmlns:c16r2="http://schemas.microsoft.com/office/drawing/2015/06/chart">
            <c:ext xmlns:c16="http://schemas.microsoft.com/office/drawing/2014/chart" uri="{C3380CC4-5D6E-409C-BE32-E72D297353CC}">
              <c16:uniqueId val="{00000000-ECDD-413F-A753-E1BAB65E9B9E}"/>
            </c:ext>
          </c:extLst>
        </c:ser>
        <c:dLbls>
          <c:showLegendKey val="0"/>
          <c:showVal val="1"/>
          <c:showCatName val="0"/>
          <c:showSerName val="0"/>
          <c:showPercent val="0"/>
          <c:showBubbleSize val="0"/>
        </c:dLbls>
        <c:gapWidth val="100"/>
        <c:overlap val="-24"/>
        <c:axId val="277395712"/>
        <c:axId val="277399040"/>
      </c:barChart>
      <c:catAx>
        <c:axId val="2773957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7399040"/>
        <c:crosses val="autoZero"/>
        <c:auto val="1"/>
        <c:lblAlgn val="ctr"/>
        <c:lblOffset val="100"/>
        <c:noMultiLvlLbl val="0"/>
      </c:catAx>
      <c:valAx>
        <c:axId val="277399040"/>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773957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Q&amp;R PROYECTADAS PARA CIERRE</a:t>
            </a:r>
            <a:endParaRPr lang="es-CO"/>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AEF8-4002-A56C-0693950DA3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CO!$B$3:$N$3</c:f>
              <c:strCache>
                <c:ptCount val="13"/>
                <c:pt idx="0">
                  <c:v>I TRIMESTRE</c:v>
                </c:pt>
                <c:pt idx="3">
                  <c:v>II TRIMESTRE</c:v>
                </c:pt>
                <c:pt idx="6">
                  <c:v>III TRIMESTRE</c:v>
                </c:pt>
                <c:pt idx="9">
                  <c:v>IV TRIMESTRE</c:v>
                </c:pt>
                <c:pt idx="12">
                  <c:v>META (Mín)</c:v>
                </c:pt>
              </c:strCache>
            </c:strRef>
          </c:cat>
          <c:val>
            <c:numRef>
              <c:f>CO!$B$4:$N$4</c:f>
              <c:numCache>
                <c:formatCode>0%</c:formatCode>
                <c:ptCount val="13"/>
                <c:pt idx="0">
                  <c:v>0</c:v>
                </c:pt>
                <c:pt idx="3">
                  <c:v>1</c:v>
                </c:pt>
                <c:pt idx="6">
                  <c:v>0</c:v>
                </c:pt>
                <c:pt idx="9">
                  <c:v>0</c:v>
                </c:pt>
                <c:pt idx="12">
                  <c:v>0.85</c:v>
                </c:pt>
              </c:numCache>
            </c:numRef>
          </c:val>
          <c:extLst xmlns:c16r2="http://schemas.microsoft.com/office/drawing/2015/06/chart">
            <c:ext xmlns:c16="http://schemas.microsoft.com/office/drawing/2014/chart" uri="{C3380CC4-5D6E-409C-BE32-E72D297353CC}">
              <c16:uniqueId val="{00000002-AEF8-4002-A56C-0693950DA3A9}"/>
            </c:ext>
          </c:extLst>
        </c:ser>
        <c:dLbls>
          <c:showLegendKey val="0"/>
          <c:showVal val="1"/>
          <c:showCatName val="0"/>
          <c:showSerName val="0"/>
          <c:showPercent val="0"/>
          <c:showBubbleSize val="0"/>
        </c:dLbls>
        <c:gapWidth val="100"/>
        <c:overlap val="-24"/>
        <c:axId val="277719680"/>
        <c:axId val="277763968"/>
      </c:barChart>
      <c:catAx>
        <c:axId val="2777196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7763968"/>
        <c:crosses val="autoZero"/>
        <c:auto val="1"/>
        <c:lblAlgn val="ctr"/>
        <c:lblOffset val="100"/>
        <c:noMultiLvlLbl val="0"/>
      </c:catAx>
      <c:valAx>
        <c:axId val="277763968"/>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777196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6734-462D-A943-7251AA8AE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CO!$P$4:$AB$4</c:f>
              <c:numCache>
                <c:formatCode>0</c:formatCode>
                <c:ptCount val="13"/>
                <c:pt idx="0">
                  <c:v>0</c:v>
                </c:pt>
                <c:pt idx="1">
                  <c:v>0</c:v>
                </c:pt>
                <c:pt idx="2">
                  <c:v>0</c:v>
                </c:pt>
                <c:pt idx="3">
                  <c:v>1</c:v>
                </c:pt>
                <c:pt idx="4">
                  <c:v>0</c:v>
                </c:pt>
                <c:pt idx="5">
                  <c:v>0</c:v>
                </c:pt>
                <c:pt idx="6">
                  <c:v>0</c:v>
                </c:pt>
                <c:pt idx="7">
                  <c:v>0</c:v>
                </c:pt>
                <c:pt idx="8">
                  <c:v>0</c:v>
                </c:pt>
                <c:pt idx="9">
                  <c:v>0</c:v>
                </c:pt>
                <c:pt idx="10">
                  <c:v>0</c:v>
                </c:pt>
                <c:pt idx="11">
                  <c:v>0</c:v>
                </c:pt>
                <c:pt idx="12">
                  <c:v>1</c:v>
                </c:pt>
              </c:numCache>
            </c:numRef>
          </c:val>
          <c:extLst xmlns:c16r2="http://schemas.microsoft.com/office/drawing/2015/06/chart">
            <c:ext xmlns:c16="http://schemas.microsoft.com/office/drawing/2014/chart" uri="{C3380CC4-5D6E-409C-BE32-E72D297353CC}">
              <c16:uniqueId val="{00000002-6734-462D-A943-7251AA8AE5AB}"/>
            </c:ext>
          </c:extLst>
        </c:ser>
        <c:dLbls>
          <c:showLegendKey val="0"/>
          <c:showVal val="1"/>
          <c:showCatName val="0"/>
          <c:showSerName val="0"/>
          <c:showPercent val="0"/>
          <c:showBubbleSize val="0"/>
        </c:dLbls>
        <c:gapWidth val="100"/>
        <c:overlap val="-24"/>
        <c:axId val="277788544"/>
        <c:axId val="277791872"/>
      </c:barChart>
      <c:catAx>
        <c:axId val="2777885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7791872"/>
        <c:crosses val="autoZero"/>
        <c:auto val="1"/>
        <c:lblAlgn val="ctr"/>
        <c:lblOffset val="100"/>
        <c:noMultiLvlLbl val="0"/>
      </c:catAx>
      <c:valAx>
        <c:axId val="277791872"/>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777885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s-CO" sz="1400"/>
              <a:t>% EFICIENCIA LIMPIEZA Y SANITIZACIÓN</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0-985D-4D28-96F4-978CD51DF32A}"/>
              </c:ext>
            </c:extLst>
          </c:dPt>
          <c:dPt>
            <c:idx val="13"/>
            <c:invertIfNegative val="0"/>
            <c:bubble3D val="0"/>
            <c:spPr>
              <a:solidFill>
                <a:srgbClr val="2DAD23"/>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985D-4D28-96F4-978CD51DF32A}"/>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AC!$B$3:$O$3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AC!$B$4:$O$4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0.7</c:v>
                </c:pt>
                <c:pt idx="13">
                  <c:v>1</c:v>
                </c:pt>
              </c:numCache>
            </c:numRef>
          </c:val>
          <c:extLst xmlns:c16r2="http://schemas.microsoft.com/office/drawing/2015/06/chart">
            <c:ext xmlns:c16="http://schemas.microsoft.com/office/drawing/2014/chart" uri="{C3380CC4-5D6E-409C-BE32-E72D297353CC}">
              <c16:uniqueId val="{00000000-F4A0-40B8-AE02-9299C1168457}"/>
            </c:ext>
          </c:extLst>
        </c:ser>
        <c:dLbls>
          <c:showLegendKey val="0"/>
          <c:showVal val="1"/>
          <c:showCatName val="0"/>
          <c:showSerName val="0"/>
          <c:showPercent val="0"/>
          <c:showBubbleSize val="0"/>
        </c:dLbls>
        <c:gapWidth val="100"/>
        <c:overlap val="-24"/>
        <c:axId val="278174336"/>
        <c:axId val="278194432"/>
      </c:barChart>
      <c:catAx>
        <c:axId val="2781743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s-CO"/>
          </a:p>
        </c:txPr>
        <c:crossAx val="278194432"/>
        <c:crosses val="autoZero"/>
        <c:auto val="1"/>
        <c:lblAlgn val="ctr"/>
        <c:lblOffset val="100"/>
        <c:noMultiLvlLbl val="0"/>
      </c:catAx>
      <c:valAx>
        <c:axId val="278194432"/>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781743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OTIF</a:t>
            </a:r>
            <a:endParaRPr lang="es-CO"/>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4-2FF5-46C1-B945-18099A040D3C}"/>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2FF5-46C1-B945-18099A040D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LO!$B$4:$O$4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LO!$B$5:$O$5</c:f>
              <c:numCache>
                <c:formatCode>0.0%</c:formatCode>
                <c:ptCount val="14"/>
                <c:pt idx="0">
                  <c:v>0.97560975609756095</c:v>
                </c:pt>
                <c:pt idx="1">
                  <c:v>1</c:v>
                </c:pt>
                <c:pt idx="2">
                  <c:v>0.98</c:v>
                </c:pt>
                <c:pt idx="3">
                  <c:v>1</c:v>
                </c:pt>
                <c:pt idx="4">
                  <c:v>1</c:v>
                </c:pt>
                <c:pt idx="5">
                  <c:v>1</c:v>
                </c:pt>
                <c:pt idx="6">
                  <c:v>1</c:v>
                </c:pt>
                <c:pt idx="7">
                  <c:v>1</c:v>
                </c:pt>
                <c:pt idx="8">
                  <c:v>1</c:v>
                </c:pt>
                <c:pt idx="9">
                  <c:v>0</c:v>
                </c:pt>
                <c:pt idx="10">
                  <c:v>0</c:v>
                </c:pt>
                <c:pt idx="11">
                  <c:v>0</c:v>
                </c:pt>
                <c:pt idx="12" formatCode="0%">
                  <c:v>1</c:v>
                </c:pt>
                <c:pt idx="13" formatCode="0%">
                  <c:v>1</c:v>
                </c:pt>
              </c:numCache>
            </c:numRef>
          </c:val>
          <c:extLst xmlns:c16r2="http://schemas.microsoft.com/office/drawing/2015/06/chart">
            <c:ext xmlns:c16="http://schemas.microsoft.com/office/drawing/2014/chart" uri="{C3380CC4-5D6E-409C-BE32-E72D297353CC}">
              <c16:uniqueId val="{00000000-2FF5-46C1-B945-18099A040D3C}"/>
            </c:ext>
          </c:extLst>
        </c:ser>
        <c:dLbls>
          <c:dLblPos val="outEnd"/>
          <c:showLegendKey val="0"/>
          <c:showVal val="1"/>
          <c:showCatName val="0"/>
          <c:showSerName val="0"/>
          <c:showPercent val="0"/>
          <c:showBubbleSize val="0"/>
        </c:dLbls>
        <c:gapWidth val="100"/>
        <c:overlap val="-24"/>
        <c:axId val="277491712"/>
        <c:axId val="277495168"/>
      </c:barChart>
      <c:catAx>
        <c:axId val="2774917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77495168"/>
        <c:crosses val="autoZero"/>
        <c:auto val="1"/>
        <c:lblAlgn val="ctr"/>
        <c:lblOffset val="100"/>
        <c:noMultiLvlLbl val="0"/>
      </c:catAx>
      <c:valAx>
        <c:axId val="277495168"/>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2774917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34.xml"/><Relationship Id="rId3" Type="http://schemas.openxmlformats.org/officeDocument/2006/relationships/chart" Target="../charts/chart29.xml"/><Relationship Id="rId7" Type="http://schemas.openxmlformats.org/officeDocument/2006/relationships/chart" Target="../charts/chart33.xml"/><Relationship Id="rId2" Type="http://schemas.openxmlformats.org/officeDocument/2006/relationships/chart" Target="../charts/chart28.xml"/><Relationship Id="rId1" Type="http://schemas.openxmlformats.org/officeDocument/2006/relationships/chart" Target="../charts/chart27.xml"/><Relationship Id="rId6" Type="http://schemas.openxmlformats.org/officeDocument/2006/relationships/chart" Target="../charts/chart32.xml"/><Relationship Id="rId5" Type="http://schemas.openxmlformats.org/officeDocument/2006/relationships/chart" Target="../charts/chart31.xml"/><Relationship Id="rId4" Type="http://schemas.openxmlformats.org/officeDocument/2006/relationships/chart" Target="../charts/chart30.xml"/><Relationship Id="rId9" Type="http://schemas.openxmlformats.org/officeDocument/2006/relationships/chart" Target="../charts/chart3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37.xml"/><Relationship Id="rId1" Type="http://schemas.openxmlformats.org/officeDocument/2006/relationships/chart" Target="../charts/chart3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12" Type="http://schemas.openxmlformats.org/officeDocument/2006/relationships/chart" Target="../charts/chart23.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0</xdr:row>
      <xdr:rowOff>59530</xdr:rowOff>
    </xdr:from>
    <xdr:to>
      <xdr:col>3</xdr:col>
      <xdr:colOff>1243155</xdr:colOff>
      <xdr:row>2</xdr:row>
      <xdr:rowOff>226219</xdr:rowOff>
    </xdr:to>
    <xdr:pic>
      <xdr:nvPicPr>
        <xdr:cNvPr id="2" name="1 Imagen">
          <a:extLst>
            <a:ext uri="{FF2B5EF4-FFF2-40B4-BE49-F238E27FC236}">
              <a16:creationId xmlns="" xmlns:a16="http://schemas.microsoft.com/office/drawing/2014/main" id="{00000000-0008-0000-0100-000002000000}"/>
            </a:ext>
          </a:extLst>
        </xdr:cNvPr>
        <xdr:cNvPicPr/>
      </xdr:nvPicPr>
      <xdr:blipFill>
        <a:blip xmlns:r="http://schemas.openxmlformats.org/officeDocument/2006/relationships" r:embed="rId1"/>
        <a:srcRect/>
        <a:stretch>
          <a:fillRect/>
        </a:stretch>
      </xdr:blipFill>
      <xdr:spPr bwMode="auto">
        <a:xfrm>
          <a:off x="940594" y="383380"/>
          <a:ext cx="2678907" cy="814389"/>
        </a:xfrm>
        <a:prstGeom prst="rect">
          <a:avLst/>
        </a:prstGeom>
        <a:noFill/>
        <a:ln w="9525">
          <a:noFill/>
          <a:miter lim="800000"/>
          <a:headEnd/>
          <a:tailEnd/>
        </a:ln>
      </xdr:spPr>
    </xdr:pic>
    <xdr:clientData/>
  </xdr:twoCellAnchor>
  <xdr:oneCellAnchor>
    <xdr:from>
      <xdr:col>4</xdr:col>
      <xdr:colOff>688181</xdr:colOff>
      <xdr:row>10</xdr:row>
      <xdr:rowOff>368264</xdr:rowOff>
    </xdr:from>
    <xdr:ext cx="1154907" cy="290913"/>
    <mc:AlternateContent xmlns:mc="http://schemas.openxmlformats.org/markup-compatibility/2006" xmlns:a14="http://schemas.microsoft.com/office/drawing/2010/main">
      <mc:Choice Requires="a14">
        <xdr:sp macro="" textlink="">
          <xdr:nvSpPr>
            <xdr:cNvPr id="3" name="2 CuadroTexto">
              <a:extLst>
                <a:ext uri="{FF2B5EF4-FFF2-40B4-BE49-F238E27FC236}">
                  <a16:creationId xmlns="" xmlns:a16="http://schemas.microsoft.com/office/drawing/2014/main" id="{00000000-0008-0000-0100-000003000000}"/>
                </a:ext>
              </a:extLst>
            </xdr:cNvPr>
            <xdr:cNvSpPr txBox="1"/>
          </xdr:nvSpPr>
          <xdr:spPr>
            <a:xfrm>
              <a:off x="4525395" y="4273514"/>
              <a:ext cx="1154907" cy="29091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14:m>
                <m:oMath xmlns:m="http://schemas.openxmlformats.org/officeDocument/2006/math">
                  <m:r>
                    <a:rPr lang="es-CO" sz="800" b="1" i="1">
                      <a:latin typeface="Cambria Math"/>
                    </a:rPr>
                    <m:t>𝑰𝑪𝑨</m:t>
                  </m:r>
                  <m:d>
                    <m:dPr>
                      <m:ctrlPr>
                        <a:rPr lang="es-CO" sz="800" b="0" i="1">
                          <a:latin typeface="Cambria Math"/>
                        </a:rPr>
                      </m:ctrlPr>
                    </m:dPr>
                    <m:e>
                      <m:r>
                        <a:rPr lang="es-CO" sz="800" b="0" i="1">
                          <a:latin typeface="Cambria Math"/>
                        </a:rPr>
                        <m:t>%</m:t>
                      </m:r>
                    </m:e>
                  </m:d>
                  <m:r>
                    <a:rPr lang="es-CO" sz="800" b="0" i="1">
                      <a:latin typeface="Cambria Math"/>
                    </a:rPr>
                    <m:t>=</m:t>
                  </m:r>
                  <m:f>
                    <m:fPr>
                      <m:ctrlPr>
                        <a:rPr lang="es-CO" sz="800" b="0" i="1">
                          <a:latin typeface="Cambria Math"/>
                        </a:rPr>
                      </m:ctrlPr>
                    </m:fPr>
                    <m:num>
                      <m:r>
                        <a:rPr lang="es-CO" sz="800" b="0" i="1">
                          <a:solidFill>
                            <a:schemeClr val="tx1"/>
                          </a:solidFill>
                          <a:effectLst/>
                          <a:latin typeface="Cambria Math"/>
                          <a:ea typeface="+mn-ea"/>
                          <a:cs typeface="+mn-cs"/>
                        </a:rPr>
                        <m:t>Ʃ</m:t>
                      </m:r>
                      <m:r>
                        <m:rPr>
                          <m:nor/>
                        </m:rPr>
                        <a:rPr lang="es-CO" sz="800" b="0" i="0">
                          <a:solidFill>
                            <a:schemeClr val="tx1"/>
                          </a:solidFill>
                          <a:effectLst/>
                          <a:latin typeface="+mn-lt"/>
                          <a:ea typeface="+mn-ea"/>
                          <a:cs typeface="+mn-cs"/>
                        </a:rPr>
                        <m:t> </m:t>
                      </m:r>
                      <m:r>
                        <m:rPr>
                          <m:nor/>
                        </m:rPr>
                        <a:rPr lang="es-CO" sz="800">
                          <a:solidFill>
                            <a:schemeClr val="tx1"/>
                          </a:solidFill>
                          <a:effectLst/>
                          <a:latin typeface="+mn-lt"/>
                          <a:ea typeface="+mn-ea"/>
                          <a:cs typeface="+mn-cs"/>
                        </a:rPr>
                        <m:t>(</m:t>
                      </m:r>
                      <m:sSub>
                        <m:sSubPr>
                          <m:ctrlPr>
                            <a:rPr lang="es-CO" sz="800" i="1">
                              <a:solidFill>
                                <a:schemeClr val="tx1"/>
                              </a:solidFill>
                              <a:effectLst/>
                              <a:latin typeface="Cambria Math"/>
                              <a:ea typeface="+mn-ea"/>
                              <a:cs typeface="+mn-cs"/>
                            </a:rPr>
                          </m:ctrlPr>
                        </m:sSubPr>
                        <m:e>
                          <m:r>
                            <a:rPr lang="es-CO" sz="800" b="0" i="1">
                              <a:solidFill>
                                <a:schemeClr val="tx1"/>
                              </a:solidFill>
                              <a:effectLst/>
                              <a:latin typeface="Cambria Math"/>
                              <a:ea typeface="+mn-ea"/>
                              <a:cs typeface="+mn-cs"/>
                            </a:rPr>
                            <m:t>𝑛</m:t>
                          </m:r>
                        </m:e>
                        <m:sub>
                          <m:r>
                            <a:rPr lang="es-CO" sz="800" b="0" i="1">
                              <a:solidFill>
                                <a:schemeClr val="tx1"/>
                              </a:solidFill>
                              <a:effectLst/>
                              <a:latin typeface="Cambria Math"/>
                              <a:ea typeface="+mn-ea"/>
                              <a:cs typeface="+mn-cs"/>
                            </a:rPr>
                            <m:t>𝑖</m:t>
                          </m:r>
                        </m:sub>
                      </m:sSub>
                      <m:r>
                        <m:rPr>
                          <m:nor/>
                        </m:rPr>
                        <a:rPr lang="es-CO" sz="800">
                          <a:solidFill>
                            <a:schemeClr val="tx1"/>
                          </a:solidFill>
                          <a:effectLst/>
                          <a:latin typeface="+mn-lt"/>
                          <a:ea typeface="+mn-ea"/>
                          <a:cs typeface="+mn-cs"/>
                        </a:rPr>
                        <m:t>)</m:t>
                      </m:r>
                      <m:r>
                        <m:rPr>
                          <m:nor/>
                        </m:rPr>
                        <a:rPr lang="es-CO" sz="800">
                          <a:effectLst/>
                        </a:rPr>
                        <m:t> </m:t>
                      </m:r>
                    </m:num>
                    <m:den>
                      <m:r>
                        <a:rPr lang="es-CO" sz="800" b="0" i="1">
                          <a:latin typeface="Cambria Math"/>
                        </a:rPr>
                        <m:t>𝑛</m:t>
                      </m:r>
                      <m:r>
                        <a:rPr lang="es-CO" sz="800" b="0" i="1">
                          <a:latin typeface="Cambria Math"/>
                        </a:rPr>
                        <m:t> </m:t>
                      </m:r>
                    </m:den>
                  </m:f>
                  <m:r>
                    <a:rPr lang="es-CO" sz="800" b="0" i="1">
                      <a:latin typeface="Cambria Math"/>
                    </a:rPr>
                    <m:t>100</m:t>
                  </m:r>
                </m:oMath>
              </a14:m>
              <a:r>
                <a:rPr lang="es-CO" sz="800"/>
                <a:t> </a:t>
              </a:r>
            </a:p>
          </xdr:txBody>
        </xdr:sp>
      </mc:Choice>
      <mc:Fallback xmlns="">
        <xdr:sp macro="" textlink="">
          <xdr:nvSpPr>
            <xdr:cNvPr id="3" name="2 CuadroTexto">
              <a:extLst>
                <a:ext uri="{FF2B5EF4-FFF2-40B4-BE49-F238E27FC236}">
                  <a16:creationId xmlns:a16="http://schemas.microsoft.com/office/drawing/2014/main" id="{00000000-0008-0000-0100-000003000000}"/>
                </a:ext>
              </a:extLst>
            </xdr:cNvPr>
            <xdr:cNvSpPr txBox="1"/>
          </xdr:nvSpPr>
          <xdr:spPr>
            <a:xfrm>
              <a:off x="4525395" y="4273514"/>
              <a:ext cx="1154907" cy="29091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800" b="1" i="0">
                  <a:latin typeface="Cambria Math"/>
                </a:rPr>
                <a:t>𝑰𝑪𝑨</a:t>
              </a:r>
              <a:r>
                <a:rPr lang="es-CO" sz="800" b="0" i="0">
                  <a:latin typeface="Cambria Math" panose="02040503050406030204" pitchFamily="18" charset="0"/>
                </a:rPr>
                <a:t>(</a:t>
              </a:r>
              <a:r>
                <a:rPr lang="es-CO" sz="800" b="0" i="0">
                  <a:latin typeface="Cambria Math"/>
                </a:rPr>
                <a:t>%</a:t>
              </a:r>
              <a:r>
                <a:rPr lang="es-CO" sz="800" b="0" i="0">
                  <a:latin typeface="Cambria Math" panose="02040503050406030204" pitchFamily="18" charset="0"/>
                </a:rPr>
                <a:t>)</a:t>
              </a:r>
              <a:r>
                <a:rPr lang="es-CO" sz="800" b="0" i="0">
                  <a:latin typeface="Cambria Math"/>
                </a:rPr>
                <a:t>=</a:t>
              </a:r>
              <a:r>
                <a:rPr lang="es-CO" sz="800" b="0" i="0">
                  <a:latin typeface="Cambria Math" panose="02040503050406030204" pitchFamily="18" charset="0"/>
                </a:rPr>
                <a:t>(</a:t>
              </a:r>
              <a:r>
                <a:rPr lang="es-CO" sz="800" b="0" i="0">
                  <a:solidFill>
                    <a:schemeClr val="tx1"/>
                  </a:solidFill>
                  <a:effectLst/>
                  <a:latin typeface="Cambria Math"/>
                  <a:ea typeface="+mn-ea"/>
                  <a:cs typeface="+mn-cs"/>
                </a:rPr>
                <a:t>Ʃ</a:t>
              </a:r>
              <a:r>
                <a:rPr lang="es-CO" sz="800" b="0" i="0">
                  <a:solidFill>
                    <a:schemeClr val="tx1"/>
                  </a:solidFill>
                  <a:effectLst/>
                  <a:latin typeface="+mn-lt"/>
                  <a:ea typeface="+mn-ea"/>
                  <a:cs typeface="+mn-cs"/>
                </a:rPr>
                <a:t>" </a:t>
              </a:r>
              <a:r>
                <a:rPr lang="es-CO" sz="800" i="0">
                  <a:solidFill>
                    <a:schemeClr val="tx1"/>
                  </a:solidFill>
                  <a:effectLst/>
                  <a:latin typeface="+mn-lt"/>
                  <a:ea typeface="+mn-ea"/>
                  <a:cs typeface="+mn-cs"/>
                </a:rPr>
                <a:t>(</a:t>
              </a:r>
              <a:r>
                <a:rPr lang="es-CO" sz="800" i="0">
                  <a:solidFill>
                    <a:schemeClr val="tx1"/>
                  </a:solidFill>
                  <a:effectLst/>
                  <a:latin typeface="Cambria Math" panose="02040503050406030204" pitchFamily="18" charset="0"/>
                  <a:ea typeface="+mn-ea"/>
                  <a:cs typeface="+mn-cs"/>
                </a:rPr>
                <a:t>" </a:t>
              </a:r>
              <a:r>
                <a:rPr lang="es-CO" sz="800" b="0" i="0">
                  <a:solidFill>
                    <a:schemeClr val="tx1"/>
                  </a:solidFill>
                  <a:effectLst/>
                  <a:latin typeface="Cambria Math"/>
                  <a:ea typeface="+mn-ea"/>
                  <a:cs typeface="+mn-cs"/>
                </a:rPr>
                <a:t>𝑛</a:t>
              </a:r>
              <a:r>
                <a:rPr lang="es-CO" sz="800" b="0" i="0">
                  <a:solidFill>
                    <a:schemeClr val="tx1"/>
                  </a:solidFill>
                  <a:effectLst/>
                  <a:latin typeface="Cambria Math" panose="02040503050406030204" pitchFamily="18" charset="0"/>
                  <a:ea typeface="+mn-ea"/>
                  <a:cs typeface="+mn-cs"/>
                </a:rPr>
                <a:t>_</a:t>
              </a:r>
              <a:r>
                <a:rPr lang="es-CO" sz="800" b="0" i="0">
                  <a:solidFill>
                    <a:schemeClr val="tx1"/>
                  </a:solidFill>
                  <a:effectLst/>
                  <a:latin typeface="Cambria Math"/>
                  <a:ea typeface="+mn-ea"/>
                  <a:cs typeface="+mn-cs"/>
                </a:rPr>
                <a:t>𝑖</a:t>
              </a:r>
              <a:r>
                <a:rPr lang="es-CO" sz="800" b="0" i="0">
                  <a:solidFill>
                    <a:schemeClr val="tx1"/>
                  </a:solidFill>
                  <a:effectLst/>
                  <a:latin typeface="+mn-lt"/>
                  <a:ea typeface="+mn-ea"/>
                  <a:cs typeface="+mn-cs"/>
                </a:rPr>
                <a:t> "</a:t>
              </a:r>
              <a:r>
                <a:rPr lang="es-CO" sz="800" i="0">
                  <a:solidFill>
                    <a:schemeClr val="tx1"/>
                  </a:solidFill>
                  <a:effectLst/>
                  <a:latin typeface="+mn-lt"/>
                  <a:ea typeface="+mn-ea"/>
                  <a:cs typeface="+mn-cs"/>
                </a:rPr>
                <a:t>)</a:t>
              </a:r>
              <a:r>
                <a:rPr lang="es-CO" sz="800" i="0">
                  <a:effectLst/>
                </a:rPr>
                <a:t> </a:t>
              </a:r>
              <a:r>
                <a:rPr lang="es-CO" sz="800" i="0">
                  <a:effectLst/>
                  <a:latin typeface="Cambria Math" panose="02040503050406030204" pitchFamily="18" charset="0"/>
                </a:rPr>
                <a:t>" </a:t>
              </a:r>
              <a:r>
                <a:rPr lang="es-CO" sz="800" b="0" i="0">
                  <a:effectLst/>
                  <a:latin typeface="Cambria Math" panose="02040503050406030204" pitchFamily="18" charset="0"/>
                </a:rPr>
                <a:t>)/(</a:t>
              </a:r>
              <a:r>
                <a:rPr lang="es-CO" sz="800" b="0" i="0">
                  <a:latin typeface="Cambria Math"/>
                </a:rPr>
                <a:t>𝑛 </a:t>
              </a:r>
              <a:r>
                <a:rPr lang="es-CO" sz="800" b="0" i="0">
                  <a:latin typeface="Cambria Math" panose="02040503050406030204" pitchFamily="18" charset="0"/>
                </a:rPr>
                <a:t>)</a:t>
              </a:r>
              <a:r>
                <a:rPr lang="es-CO" sz="800" b="0" i="0">
                  <a:latin typeface="Cambria Math"/>
                </a:rPr>
                <a:t> 100</a:t>
              </a:r>
              <a:r>
                <a:rPr lang="es-CO" sz="800"/>
                <a:t> </a:t>
              </a:r>
            </a:p>
          </xdr:txBody>
        </xdr:sp>
      </mc:Fallback>
    </mc:AlternateContent>
    <xdr:clientData/>
  </xdr:oneCellAnchor>
  <xdr:oneCellAnchor>
    <xdr:from>
      <xdr:col>4</xdr:col>
      <xdr:colOff>735600</xdr:colOff>
      <xdr:row>11</xdr:row>
      <xdr:rowOff>399258</xdr:rowOff>
    </xdr:from>
    <xdr:ext cx="1090084" cy="290913"/>
    <mc:AlternateContent xmlns:mc="http://schemas.openxmlformats.org/markup-compatibility/2006" xmlns:a14="http://schemas.microsoft.com/office/drawing/2010/main">
      <mc:Choice Requires="a14">
        <xdr:sp macro="" textlink="">
          <xdr:nvSpPr>
            <xdr:cNvPr id="4" name="4 CuadroTexto">
              <a:extLst>
                <a:ext uri="{FF2B5EF4-FFF2-40B4-BE49-F238E27FC236}">
                  <a16:creationId xmlns="" xmlns:a16="http://schemas.microsoft.com/office/drawing/2014/main" id="{00000000-0008-0000-0100-000004000000}"/>
                </a:ext>
              </a:extLst>
            </xdr:cNvPr>
            <xdr:cNvSpPr txBox="1"/>
          </xdr:nvSpPr>
          <xdr:spPr>
            <a:xfrm>
              <a:off x="4572814" y="5025687"/>
              <a:ext cx="1090084" cy="29091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14:m>
                <m:oMath xmlns:m="http://schemas.openxmlformats.org/officeDocument/2006/math">
                  <m:r>
                    <a:rPr lang="es-CO" sz="800" b="1" i="1">
                      <a:latin typeface="Cambria Math"/>
                    </a:rPr>
                    <m:t>𝑰𝑮𝑨</m:t>
                  </m:r>
                  <m:d>
                    <m:dPr>
                      <m:ctrlPr>
                        <a:rPr lang="es-CO" sz="800" b="0" i="1">
                          <a:latin typeface="Cambria Math"/>
                        </a:rPr>
                      </m:ctrlPr>
                    </m:dPr>
                    <m:e>
                      <m:r>
                        <a:rPr lang="es-CO" sz="800" b="0" i="1">
                          <a:latin typeface="Cambria Math"/>
                        </a:rPr>
                        <m:t>%</m:t>
                      </m:r>
                    </m:e>
                  </m:d>
                  <m:r>
                    <a:rPr lang="es-CO" sz="800" b="0" i="1">
                      <a:latin typeface="Cambria Math"/>
                    </a:rPr>
                    <m:t>=</m:t>
                  </m:r>
                  <m:f>
                    <m:fPr>
                      <m:ctrlPr>
                        <a:rPr lang="es-CO" sz="800" b="0" i="1">
                          <a:latin typeface="Cambria Math"/>
                        </a:rPr>
                      </m:ctrlPr>
                    </m:fPr>
                    <m:num>
                      <m:r>
                        <a:rPr lang="es-CO" sz="800" b="0" i="1">
                          <a:solidFill>
                            <a:schemeClr val="tx1"/>
                          </a:solidFill>
                          <a:effectLst/>
                          <a:latin typeface="Cambria Math"/>
                          <a:ea typeface="+mn-ea"/>
                          <a:cs typeface="+mn-cs"/>
                        </a:rPr>
                        <m:t>Ʃ</m:t>
                      </m:r>
                      <m:r>
                        <m:rPr>
                          <m:nor/>
                        </m:rPr>
                        <a:rPr lang="es-CO" sz="800" b="0" i="0">
                          <a:solidFill>
                            <a:schemeClr val="tx1"/>
                          </a:solidFill>
                          <a:effectLst/>
                          <a:latin typeface="+mn-lt"/>
                          <a:ea typeface="+mn-ea"/>
                          <a:cs typeface="+mn-cs"/>
                        </a:rPr>
                        <m:t> </m:t>
                      </m:r>
                      <m:r>
                        <m:rPr>
                          <m:nor/>
                        </m:rPr>
                        <a:rPr lang="es-CO" sz="800">
                          <a:solidFill>
                            <a:schemeClr val="tx1"/>
                          </a:solidFill>
                          <a:effectLst/>
                          <a:latin typeface="+mn-lt"/>
                          <a:ea typeface="+mn-ea"/>
                          <a:cs typeface="+mn-cs"/>
                        </a:rPr>
                        <m:t>(</m:t>
                      </m:r>
                      <m:sSub>
                        <m:sSubPr>
                          <m:ctrlPr>
                            <a:rPr lang="es-CO" sz="800" i="1">
                              <a:solidFill>
                                <a:schemeClr val="tx1"/>
                              </a:solidFill>
                              <a:effectLst/>
                              <a:latin typeface="Cambria Math"/>
                              <a:ea typeface="+mn-ea"/>
                              <a:cs typeface="+mn-cs"/>
                            </a:rPr>
                          </m:ctrlPr>
                        </m:sSubPr>
                        <m:e>
                          <m:r>
                            <a:rPr lang="es-CO" sz="800" b="0" i="1">
                              <a:solidFill>
                                <a:schemeClr val="tx1"/>
                              </a:solidFill>
                              <a:effectLst/>
                              <a:latin typeface="Cambria Math"/>
                              <a:ea typeface="+mn-ea"/>
                              <a:cs typeface="+mn-cs"/>
                            </a:rPr>
                            <m:t>𝑛</m:t>
                          </m:r>
                        </m:e>
                        <m:sub>
                          <m:r>
                            <a:rPr lang="es-CO" sz="800" b="0" i="1">
                              <a:solidFill>
                                <a:schemeClr val="tx1"/>
                              </a:solidFill>
                              <a:effectLst/>
                              <a:latin typeface="Cambria Math"/>
                              <a:ea typeface="+mn-ea"/>
                              <a:cs typeface="+mn-cs"/>
                            </a:rPr>
                            <m:t>𝑖</m:t>
                          </m:r>
                        </m:sub>
                      </m:sSub>
                      <m:r>
                        <m:rPr>
                          <m:nor/>
                        </m:rPr>
                        <a:rPr lang="es-CO" sz="800">
                          <a:solidFill>
                            <a:schemeClr val="tx1"/>
                          </a:solidFill>
                          <a:effectLst/>
                          <a:latin typeface="+mn-lt"/>
                          <a:ea typeface="+mn-ea"/>
                          <a:cs typeface="+mn-cs"/>
                        </a:rPr>
                        <m:t>)</m:t>
                      </m:r>
                      <m:r>
                        <m:rPr>
                          <m:nor/>
                        </m:rPr>
                        <a:rPr lang="es-CO" sz="800">
                          <a:effectLst/>
                        </a:rPr>
                        <m:t> </m:t>
                      </m:r>
                    </m:num>
                    <m:den>
                      <m:r>
                        <a:rPr lang="es-CO" sz="800" b="0" i="1">
                          <a:latin typeface="Cambria Math"/>
                        </a:rPr>
                        <m:t>𝑛</m:t>
                      </m:r>
                      <m:r>
                        <a:rPr lang="es-CO" sz="800" b="0" i="1">
                          <a:latin typeface="Cambria Math"/>
                        </a:rPr>
                        <m:t> </m:t>
                      </m:r>
                    </m:den>
                  </m:f>
                  <m:r>
                    <a:rPr lang="es-CO" sz="800" b="0" i="1">
                      <a:latin typeface="Cambria Math"/>
                    </a:rPr>
                    <m:t>100</m:t>
                  </m:r>
                </m:oMath>
              </a14:m>
              <a:r>
                <a:rPr lang="es-CO" sz="800"/>
                <a:t> </a:t>
              </a:r>
            </a:p>
          </xdr:txBody>
        </xdr:sp>
      </mc:Choice>
      <mc:Fallback xmlns="">
        <xdr:sp macro="" textlink="">
          <xdr:nvSpPr>
            <xdr:cNvPr id="4" name="4 CuadroTexto">
              <a:extLst>
                <a:ext uri="{FF2B5EF4-FFF2-40B4-BE49-F238E27FC236}">
                  <a16:creationId xmlns:a16="http://schemas.microsoft.com/office/drawing/2014/main" id="{00000000-0008-0000-0100-000004000000}"/>
                </a:ext>
              </a:extLst>
            </xdr:cNvPr>
            <xdr:cNvSpPr txBox="1"/>
          </xdr:nvSpPr>
          <xdr:spPr>
            <a:xfrm>
              <a:off x="4572814" y="5025687"/>
              <a:ext cx="1090084" cy="29091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800" b="1" i="0">
                  <a:latin typeface="Cambria Math"/>
                </a:rPr>
                <a:t>𝑰𝑮𝑨</a:t>
              </a:r>
              <a:r>
                <a:rPr lang="es-CO" sz="800" b="0" i="0">
                  <a:latin typeface="Cambria Math" panose="02040503050406030204" pitchFamily="18" charset="0"/>
                </a:rPr>
                <a:t>(</a:t>
              </a:r>
              <a:r>
                <a:rPr lang="es-CO" sz="800" b="0" i="0">
                  <a:latin typeface="Cambria Math"/>
                </a:rPr>
                <a:t>%</a:t>
              </a:r>
              <a:r>
                <a:rPr lang="es-CO" sz="800" b="0" i="0">
                  <a:latin typeface="Cambria Math" panose="02040503050406030204" pitchFamily="18" charset="0"/>
                </a:rPr>
                <a:t>)</a:t>
              </a:r>
              <a:r>
                <a:rPr lang="es-CO" sz="800" b="0" i="0">
                  <a:latin typeface="Cambria Math"/>
                </a:rPr>
                <a:t>=</a:t>
              </a:r>
              <a:r>
                <a:rPr lang="es-CO" sz="800" b="0" i="0">
                  <a:latin typeface="Cambria Math" panose="02040503050406030204" pitchFamily="18" charset="0"/>
                </a:rPr>
                <a:t>(</a:t>
              </a:r>
              <a:r>
                <a:rPr lang="es-CO" sz="800" b="0" i="0">
                  <a:solidFill>
                    <a:schemeClr val="tx1"/>
                  </a:solidFill>
                  <a:effectLst/>
                  <a:latin typeface="Cambria Math"/>
                  <a:ea typeface="+mn-ea"/>
                  <a:cs typeface="+mn-cs"/>
                </a:rPr>
                <a:t>Ʃ</a:t>
              </a:r>
              <a:r>
                <a:rPr lang="es-CO" sz="800" b="0" i="0">
                  <a:solidFill>
                    <a:schemeClr val="tx1"/>
                  </a:solidFill>
                  <a:effectLst/>
                  <a:latin typeface="+mn-lt"/>
                  <a:ea typeface="+mn-ea"/>
                  <a:cs typeface="+mn-cs"/>
                </a:rPr>
                <a:t>" </a:t>
              </a:r>
              <a:r>
                <a:rPr lang="es-CO" sz="800" i="0">
                  <a:solidFill>
                    <a:schemeClr val="tx1"/>
                  </a:solidFill>
                  <a:effectLst/>
                  <a:latin typeface="+mn-lt"/>
                  <a:ea typeface="+mn-ea"/>
                  <a:cs typeface="+mn-cs"/>
                </a:rPr>
                <a:t>(</a:t>
              </a:r>
              <a:r>
                <a:rPr lang="es-CO" sz="800" i="0">
                  <a:solidFill>
                    <a:schemeClr val="tx1"/>
                  </a:solidFill>
                  <a:effectLst/>
                  <a:latin typeface="Cambria Math" panose="02040503050406030204" pitchFamily="18" charset="0"/>
                  <a:ea typeface="+mn-ea"/>
                  <a:cs typeface="+mn-cs"/>
                </a:rPr>
                <a:t>" </a:t>
              </a:r>
              <a:r>
                <a:rPr lang="es-CO" sz="800" b="0" i="0">
                  <a:solidFill>
                    <a:schemeClr val="tx1"/>
                  </a:solidFill>
                  <a:effectLst/>
                  <a:latin typeface="Cambria Math"/>
                  <a:ea typeface="+mn-ea"/>
                  <a:cs typeface="+mn-cs"/>
                </a:rPr>
                <a:t>𝑛</a:t>
              </a:r>
              <a:r>
                <a:rPr lang="es-CO" sz="800" b="0" i="0">
                  <a:solidFill>
                    <a:schemeClr val="tx1"/>
                  </a:solidFill>
                  <a:effectLst/>
                  <a:latin typeface="Cambria Math" panose="02040503050406030204" pitchFamily="18" charset="0"/>
                  <a:ea typeface="+mn-ea"/>
                  <a:cs typeface="+mn-cs"/>
                </a:rPr>
                <a:t>_</a:t>
              </a:r>
              <a:r>
                <a:rPr lang="es-CO" sz="800" b="0" i="0">
                  <a:solidFill>
                    <a:schemeClr val="tx1"/>
                  </a:solidFill>
                  <a:effectLst/>
                  <a:latin typeface="Cambria Math"/>
                  <a:ea typeface="+mn-ea"/>
                  <a:cs typeface="+mn-cs"/>
                </a:rPr>
                <a:t>𝑖</a:t>
              </a:r>
              <a:r>
                <a:rPr lang="es-CO" sz="800" b="0" i="0">
                  <a:solidFill>
                    <a:schemeClr val="tx1"/>
                  </a:solidFill>
                  <a:effectLst/>
                  <a:latin typeface="+mn-lt"/>
                  <a:ea typeface="+mn-ea"/>
                  <a:cs typeface="+mn-cs"/>
                </a:rPr>
                <a:t> "</a:t>
              </a:r>
              <a:r>
                <a:rPr lang="es-CO" sz="800" i="0">
                  <a:solidFill>
                    <a:schemeClr val="tx1"/>
                  </a:solidFill>
                  <a:effectLst/>
                  <a:latin typeface="+mn-lt"/>
                  <a:ea typeface="+mn-ea"/>
                  <a:cs typeface="+mn-cs"/>
                </a:rPr>
                <a:t>)</a:t>
              </a:r>
              <a:r>
                <a:rPr lang="es-CO" sz="800" i="0">
                  <a:effectLst/>
                </a:rPr>
                <a:t> </a:t>
              </a:r>
              <a:r>
                <a:rPr lang="es-CO" sz="800" i="0">
                  <a:effectLst/>
                  <a:latin typeface="Cambria Math" panose="02040503050406030204" pitchFamily="18" charset="0"/>
                </a:rPr>
                <a:t>" </a:t>
              </a:r>
              <a:r>
                <a:rPr lang="es-CO" sz="800" b="0" i="0">
                  <a:effectLst/>
                  <a:latin typeface="Cambria Math" panose="02040503050406030204" pitchFamily="18" charset="0"/>
                </a:rPr>
                <a:t>)/(</a:t>
              </a:r>
              <a:r>
                <a:rPr lang="es-CO" sz="800" b="0" i="0">
                  <a:latin typeface="Cambria Math"/>
                </a:rPr>
                <a:t>𝑛 </a:t>
              </a:r>
              <a:r>
                <a:rPr lang="es-CO" sz="800" b="0" i="0">
                  <a:latin typeface="Cambria Math" panose="02040503050406030204" pitchFamily="18" charset="0"/>
                </a:rPr>
                <a:t>)</a:t>
              </a:r>
              <a:r>
                <a:rPr lang="es-CO" sz="800" b="0" i="0">
                  <a:latin typeface="Cambria Math"/>
                </a:rPr>
                <a:t> 100</a:t>
              </a:r>
              <a:r>
                <a:rPr lang="es-CO" sz="800"/>
                <a:t> </a:t>
              </a:r>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0</xdr:colOff>
      <xdr:row>18</xdr:row>
      <xdr:rowOff>63500</xdr:rowOff>
    </xdr:to>
    <xdr:graphicFrame macro="">
      <xdr:nvGraphicFramePr>
        <xdr:cNvPr id="2" name="Gráfico 1">
          <a:extLst>
            <a:ext uri="{FF2B5EF4-FFF2-40B4-BE49-F238E27FC236}">
              <a16:creationId xmlns="" xmlns:a16="http://schemas.microsoft.com/office/drawing/2014/main" id="{EBC2FE03-5CDE-48B4-9CE2-F01AD86E4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31750</xdr:colOff>
      <xdr:row>5</xdr:row>
      <xdr:rowOff>158748</xdr:rowOff>
    </xdr:from>
    <xdr:to>
      <xdr:col>28</xdr:col>
      <xdr:colOff>31749</xdr:colOff>
      <xdr:row>18</xdr:row>
      <xdr:rowOff>74084</xdr:rowOff>
    </xdr:to>
    <xdr:graphicFrame macro="">
      <xdr:nvGraphicFramePr>
        <xdr:cNvPr id="3" name="Gráfico 2">
          <a:extLst>
            <a:ext uri="{FF2B5EF4-FFF2-40B4-BE49-F238E27FC236}">
              <a16:creationId xmlns="" xmlns:a16="http://schemas.microsoft.com/office/drawing/2014/main" id="{222A189F-0CCD-458E-8AFF-196E891F6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31750</xdr:colOff>
      <xdr:row>5</xdr:row>
      <xdr:rowOff>158748</xdr:rowOff>
    </xdr:from>
    <xdr:to>
      <xdr:col>42</xdr:col>
      <xdr:colOff>31749</xdr:colOff>
      <xdr:row>18</xdr:row>
      <xdr:rowOff>74084</xdr:rowOff>
    </xdr:to>
    <xdr:graphicFrame macro="">
      <xdr:nvGraphicFramePr>
        <xdr:cNvPr id="4" name="Gráfico 3">
          <a:extLst>
            <a:ext uri="{FF2B5EF4-FFF2-40B4-BE49-F238E27FC236}">
              <a16:creationId xmlns="" xmlns:a16="http://schemas.microsoft.com/office/drawing/2014/main" id="{02068205-B4AC-41AC-943D-2CDFB28DC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0</xdr:colOff>
      <xdr:row>18</xdr:row>
      <xdr:rowOff>63500</xdr:rowOff>
    </xdr:to>
    <xdr:graphicFrame macro="">
      <xdr:nvGraphicFramePr>
        <xdr:cNvPr id="2" name="Gráfico 1">
          <a:extLst>
            <a:ext uri="{FF2B5EF4-FFF2-40B4-BE49-F238E27FC236}">
              <a16:creationId xmlns="" xmlns:a16="http://schemas.microsoft.com/office/drawing/2014/main" id="{0D4F68FC-24DB-45D5-A0A5-6DE702964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31750</xdr:colOff>
      <xdr:row>5</xdr:row>
      <xdr:rowOff>158748</xdr:rowOff>
    </xdr:from>
    <xdr:to>
      <xdr:col>28</xdr:col>
      <xdr:colOff>31749</xdr:colOff>
      <xdr:row>18</xdr:row>
      <xdr:rowOff>74084</xdr:rowOff>
    </xdr:to>
    <xdr:graphicFrame macro="">
      <xdr:nvGraphicFramePr>
        <xdr:cNvPr id="3" name="Gráfico 2">
          <a:extLst>
            <a:ext uri="{FF2B5EF4-FFF2-40B4-BE49-F238E27FC236}">
              <a16:creationId xmlns="" xmlns:a16="http://schemas.microsoft.com/office/drawing/2014/main" id="{9F12592E-2DB0-4E7B-83AA-115B988A4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316439</xdr:colOff>
      <xdr:row>6</xdr:row>
      <xdr:rowOff>6349</xdr:rowOff>
    </xdr:from>
    <xdr:to>
      <xdr:col>42</xdr:col>
      <xdr:colOff>23812</xdr:colOff>
      <xdr:row>18</xdr:row>
      <xdr:rowOff>82550</xdr:rowOff>
    </xdr:to>
    <xdr:graphicFrame macro="">
      <xdr:nvGraphicFramePr>
        <xdr:cNvPr id="4" name="Gráfico 3">
          <a:extLst>
            <a:ext uri="{FF2B5EF4-FFF2-40B4-BE49-F238E27FC236}">
              <a16:creationId xmlns="" xmlns:a16="http://schemas.microsoft.com/office/drawing/2014/main" id="{7B41B888-E0AA-43F2-B599-238406CC8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7937</xdr:colOff>
      <xdr:row>5</xdr:row>
      <xdr:rowOff>158747</xdr:rowOff>
    </xdr:from>
    <xdr:to>
      <xdr:col>56</xdr:col>
      <xdr:colOff>0</xdr:colOff>
      <xdr:row>18</xdr:row>
      <xdr:rowOff>74084</xdr:rowOff>
    </xdr:to>
    <xdr:graphicFrame macro="">
      <xdr:nvGraphicFramePr>
        <xdr:cNvPr id="5" name="Gráfico 4">
          <a:extLst>
            <a:ext uri="{FF2B5EF4-FFF2-40B4-BE49-F238E27FC236}">
              <a16:creationId xmlns="" xmlns:a16="http://schemas.microsoft.com/office/drawing/2014/main" id="{AAF32233-2CD1-4325-AB94-0BA84365C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56</xdr:col>
      <xdr:colOff>697439</xdr:colOff>
      <xdr:row>5</xdr:row>
      <xdr:rowOff>168274</xdr:rowOff>
    </xdr:from>
    <xdr:to>
      <xdr:col>69</xdr:col>
      <xdr:colOff>772583</xdr:colOff>
      <xdr:row>18</xdr:row>
      <xdr:rowOff>63500</xdr:rowOff>
    </xdr:to>
    <xdr:graphicFrame macro="">
      <xdr:nvGraphicFramePr>
        <xdr:cNvPr id="6" name="Gráfico 5">
          <a:extLst>
            <a:ext uri="{FF2B5EF4-FFF2-40B4-BE49-F238E27FC236}">
              <a16:creationId xmlns="" xmlns:a16="http://schemas.microsoft.com/office/drawing/2014/main" id="{06BBE2C3-0E31-4F26-9482-210E09E48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86</xdr:col>
      <xdr:colOff>31750</xdr:colOff>
      <xdr:row>5</xdr:row>
      <xdr:rowOff>158748</xdr:rowOff>
    </xdr:from>
    <xdr:to>
      <xdr:col>99</xdr:col>
      <xdr:colOff>31749</xdr:colOff>
      <xdr:row>18</xdr:row>
      <xdr:rowOff>74084</xdr:rowOff>
    </xdr:to>
    <xdr:graphicFrame macro="">
      <xdr:nvGraphicFramePr>
        <xdr:cNvPr id="7" name="Gráfico 6">
          <a:extLst>
            <a:ext uri="{FF2B5EF4-FFF2-40B4-BE49-F238E27FC236}">
              <a16:creationId xmlns="" xmlns:a16="http://schemas.microsoft.com/office/drawing/2014/main" id="{9B87386F-127B-45CC-9E5C-58D5717ED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99</xdr:col>
      <xdr:colOff>697439</xdr:colOff>
      <xdr:row>5</xdr:row>
      <xdr:rowOff>168274</xdr:rowOff>
    </xdr:from>
    <xdr:to>
      <xdr:col>112</xdr:col>
      <xdr:colOff>772583</xdr:colOff>
      <xdr:row>18</xdr:row>
      <xdr:rowOff>63500</xdr:rowOff>
    </xdr:to>
    <xdr:graphicFrame macro="">
      <xdr:nvGraphicFramePr>
        <xdr:cNvPr id="8" name="Gráfico 7">
          <a:extLst>
            <a:ext uri="{FF2B5EF4-FFF2-40B4-BE49-F238E27FC236}">
              <a16:creationId xmlns="" xmlns:a16="http://schemas.microsoft.com/office/drawing/2014/main" id="{99F8CC9D-0E30-4795-8D6C-B607B870C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114</xdr:col>
      <xdr:colOff>31750</xdr:colOff>
      <xdr:row>5</xdr:row>
      <xdr:rowOff>158748</xdr:rowOff>
    </xdr:from>
    <xdr:to>
      <xdr:col>127</xdr:col>
      <xdr:colOff>31749</xdr:colOff>
      <xdr:row>18</xdr:row>
      <xdr:rowOff>74084</xdr:rowOff>
    </xdr:to>
    <xdr:graphicFrame macro="">
      <xdr:nvGraphicFramePr>
        <xdr:cNvPr id="9" name="Gráfico 8">
          <a:extLst>
            <a:ext uri="{FF2B5EF4-FFF2-40B4-BE49-F238E27FC236}">
              <a16:creationId xmlns="" xmlns:a16="http://schemas.microsoft.com/office/drawing/2014/main" id="{E0D681B1-297F-45F9-B3D3-1A770806E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70</xdr:col>
      <xdr:colOff>697439</xdr:colOff>
      <xdr:row>5</xdr:row>
      <xdr:rowOff>168274</xdr:rowOff>
    </xdr:from>
    <xdr:to>
      <xdr:col>83</xdr:col>
      <xdr:colOff>772583</xdr:colOff>
      <xdr:row>18</xdr:row>
      <xdr:rowOff>63500</xdr:rowOff>
    </xdr:to>
    <xdr:graphicFrame macro="">
      <xdr:nvGraphicFramePr>
        <xdr:cNvPr id="11" name="Gráfico 10">
          <a:extLst>
            <a:ext uri="{FF2B5EF4-FFF2-40B4-BE49-F238E27FC236}">
              <a16:creationId xmlns="" xmlns:a16="http://schemas.microsoft.com/office/drawing/2014/main" id="{2AD27177-BF4E-4F58-A0BA-1AC1FA172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204107</xdr:colOff>
      <xdr:row>5</xdr:row>
      <xdr:rowOff>111579</xdr:rowOff>
    </xdr:from>
    <xdr:to>
      <xdr:col>12</xdr:col>
      <xdr:colOff>81643</xdr:colOff>
      <xdr:row>18</xdr:row>
      <xdr:rowOff>13608</xdr:rowOff>
    </xdr:to>
    <xdr:graphicFrame macro="">
      <xdr:nvGraphicFramePr>
        <xdr:cNvPr id="5" name="4 Gráfico">
          <a:extLst>
            <a:ext uri="{FF2B5EF4-FFF2-40B4-BE49-F238E27FC236}">
              <a16:creationId xmlns="" xmlns:a16="http://schemas.microsoft.com/office/drawing/2014/main" id="{00000000-0008-0000-0C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13607</xdr:colOff>
      <xdr:row>5</xdr:row>
      <xdr:rowOff>166008</xdr:rowOff>
    </xdr:from>
    <xdr:to>
      <xdr:col>26</xdr:col>
      <xdr:colOff>190500</xdr:colOff>
      <xdr:row>17</xdr:row>
      <xdr:rowOff>108858</xdr:rowOff>
    </xdr:to>
    <xdr:graphicFrame macro="">
      <xdr:nvGraphicFramePr>
        <xdr:cNvPr id="6" name="5 Gráfico">
          <a:extLst>
            <a:ext uri="{FF2B5EF4-FFF2-40B4-BE49-F238E27FC236}">
              <a16:creationId xmlns="" xmlns:a16="http://schemas.microsoft.com/office/drawing/2014/main" id="{00000000-0008-0000-0C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13227</xdr:colOff>
      <xdr:row>5</xdr:row>
      <xdr:rowOff>67201</xdr:rowOff>
    </xdr:from>
    <xdr:to>
      <xdr:col>16</xdr:col>
      <xdr:colOff>0</xdr:colOff>
      <xdr:row>20</xdr:row>
      <xdr:rowOff>35719</xdr:rowOff>
    </xdr:to>
    <xdr:graphicFrame macro="">
      <xdr:nvGraphicFramePr>
        <xdr:cNvPr id="5" name="Gráfico 4">
          <a:extLst>
            <a:ext uri="{FF2B5EF4-FFF2-40B4-BE49-F238E27FC236}">
              <a16:creationId xmlns="" xmlns:a16="http://schemas.microsoft.com/office/drawing/2014/main" id="{C99A455E-4E98-4B87-B183-E1AA3EA3F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15872</xdr:colOff>
      <xdr:row>5</xdr:row>
      <xdr:rowOff>115356</xdr:rowOff>
    </xdr:from>
    <xdr:to>
      <xdr:col>15</xdr:col>
      <xdr:colOff>640556</xdr:colOff>
      <xdr:row>15</xdr:row>
      <xdr:rowOff>0</xdr:rowOff>
    </xdr:to>
    <xdr:graphicFrame macro="">
      <xdr:nvGraphicFramePr>
        <xdr:cNvPr id="4" name="Gráfico 3">
          <a:extLst>
            <a:ext uri="{FF2B5EF4-FFF2-40B4-BE49-F238E27FC236}">
              <a16:creationId xmlns="" xmlns:a16="http://schemas.microsoft.com/office/drawing/2014/main" id="{CA5BF73D-9D72-451D-B9EA-D110D13BB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772583</xdr:colOff>
      <xdr:row>18</xdr:row>
      <xdr:rowOff>63500</xdr:rowOff>
    </xdr:to>
    <xdr:graphicFrame macro="">
      <xdr:nvGraphicFramePr>
        <xdr:cNvPr id="4" name="Gráfico 3">
          <a:extLst>
            <a:ext uri="{FF2B5EF4-FFF2-40B4-BE49-F238E27FC236}">
              <a16:creationId xmlns="" xmlns:a16="http://schemas.microsoft.com/office/drawing/2014/main" id="{C84A3D88-0984-44ED-8E18-DB70F1204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5292</xdr:colOff>
      <xdr:row>4</xdr:row>
      <xdr:rowOff>83608</xdr:rowOff>
    </xdr:from>
    <xdr:to>
      <xdr:col>13</xdr:col>
      <xdr:colOff>730250</xdr:colOff>
      <xdr:row>23</xdr:row>
      <xdr:rowOff>10584</xdr:rowOff>
    </xdr:to>
    <xdr:graphicFrame macro="">
      <xdr:nvGraphicFramePr>
        <xdr:cNvPr id="6" name="Gráfico 5">
          <a:extLst>
            <a:ext uri="{FF2B5EF4-FFF2-40B4-BE49-F238E27FC236}">
              <a16:creationId xmlns="" xmlns:a16="http://schemas.microsoft.com/office/drawing/2014/main" id="{A381190F-BEAF-4F04-B230-396EAECBE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10583</xdr:colOff>
      <xdr:row>4</xdr:row>
      <xdr:rowOff>105833</xdr:rowOff>
    </xdr:from>
    <xdr:to>
      <xdr:col>28</xdr:col>
      <xdr:colOff>0</xdr:colOff>
      <xdr:row>23</xdr:row>
      <xdr:rowOff>32809</xdr:rowOff>
    </xdr:to>
    <xdr:graphicFrame macro="">
      <xdr:nvGraphicFramePr>
        <xdr:cNvPr id="7" name="Gráfico 6">
          <a:extLst>
            <a:ext uri="{FF2B5EF4-FFF2-40B4-BE49-F238E27FC236}">
              <a16:creationId xmlns="" xmlns:a16="http://schemas.microsoft.com/office/drawing/2014/main" id="{EF7170B4-91F9-44BB-842D-2A22E2E59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5292</xdr:colOff>
      <xdr:row>4</xdr:row>
      <xdr:rowOff>83608</xdr:rowOff>
    </xdr:from>
    <xdr:to>
      <xdr:col>13</xdr:col>
      <xdr:colOff>730250</xdr:colOff>
      <xdr:row>23</xdr:row>
      <xdr:rowOff>10584</xdr:rowOff>
    </xdr:to>
    <xdr:graphicFrame macro="">
      <xdr:nvGraphicFramePr>
        <xdr:cNvPr id="2" name="Gráfico 1">
          <a:extLst>
            <a:ext uri="{FF2B5EF4-FFF2-40B4-BE49-F238E27FC236}">
              <a16:creationId xmlns="" xmlns:a16="http://schemas.microsoft.com/office/drawing/2014/main" id="{3804F36C-FD5D-470A-83D8-152F62D0D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10583</xdr:colOff>
      <xdr:row>4</xdr:row>
      <xdr:rowOff>105833</xdr:rowOff>
    </xdr:from>
    <xdr:to>
      <xdr:col>28</xdr:col>
      <xdr:colOff>0</xdr:colOff>
      <xdr:row>23</xdr:row>
      <xdr:rowOff>32809</xdr:rowOff>
    </xdr:to>
    <xdr:graphicFrame macro="">
      <xdr:nvGraphicFramePr>
        <xdr:cNvPr id="3" name="Gráfico 2">
          <a:extLst>
            <a:ext uri="{FF2B5EF4-FFF2-40B4-BE49-F238E27FC236}">
              <a16:creationId xmlns="" xmlns:a16="http://schemas.microsoft.com/office/drawing/2014/main" id="{6C41C105-47FA-425C-8C05-E64A6BD72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603251</xdr:colOff>
      <xdr:row>4</xdr:row>
      <xdr:rowOff>116417</xdr:rowOff>
    </xdr:from>
    <xdr:to>
      <xdr:col>14</xdr:col>
      <xdr:colOff>523875</xdr:colOff>
      <xdr:row>20</xdr:row>
      <xdr:rowOff>154780</xdr:rowOff>
    </xdr:to>
    <xdr:graphicFrame macro="">
      <xdr:nvGraphicFramePr>
        <xdr:cNvPr id="3" name="Gráfico 2">
          <a:extLst>
            <a:ext uri="{FF2B5EF4-FFF2-40B4-BE49-F238E27FC236}">
              <a16:creationId xmlns="" xmlns:a16="http://schemas.microsoft.com/office/drawing/2014/main" id="{145DE0D3-A69D-4750-85F0-A3F688652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772583</xdr:colOff>
      <xdr:row>18</xdr:row>
      <xdr:rowOff>63500</xdr:rowOff>
    </xdr:to>
    <xdr:graphicFrame macro="">
      <xdr:nvGraphicFramePr>
        <xdr:cNvPr id="2" name="Gráfico 1">
          <a:extLst>
            <a:ext uri="{FF2B5EF4-FFF2-40B4-BE49-F238E27FC236}">
              <a16:creationId xmlns="" xmlns:a16="http://schemas.microsoft.com/office/drawing/2014/main" id="{11D76118-01E9-4FED-A400-CAAF2DB5A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31750</xdr:colOff>
      <xdr:row>5</xdr:row>
      <xdr:rowOff>158748</xdr:rowOff>
    </xdr:from>
    <xdr:to>
      <xdr:col>30</xdr:col>
      <xdr:colOff>31749</xdr:colOff>
      <xdr:row>18</xdr:row>
      <xdr:rowOff>74084</xdr:rowOff>
    </xdr:to>
    <xdr:graphicFrame macro="">
      <xdr:nvGraphicFramePr>
        <xdr:cNvPr id="3" name="Gráfico 2">
          <a:extLst>
            <a:ext uri="{FF2B5EF4-FFF2-40B4-BE49-F238E27FC236}">
              <a16:creationId xmlns="" xmlns:a16="http://schemas.microsoft.com/office/drawing/2014/main" id="{231AD1C1-1619-4E0F-AAF2-621931426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31750</xdr:colOff>
      <xdr:row>5</xdr:row>
      <xdr:rowOff>158748</xdr:rowOff>
    </xdr:from>
    <xdr:to>
      <xdr:col>45</xdr:col>
      <xdr:colOff>31749</xdr:colOff>
      <xdr:row>18</xdr:row>
      <xdr:rowOff>74084</xdr:rowOff>
    </xdr:to>
    <xdr:graphicFrame macro="">
      <xdr:nvGraphicFramePr>
        <xdr:cNvPr id="4" name="Gráfico 3">
          <a:extLst>
            <a:ext uri="{FF2B5EF4-FFF2-40B4-BE49-F238E27FC236}">
              <a16:creationId xmlns="" xmlns:a16="http://schemas.microsoft.com/office/drawing/2014/main" id="{80FB1F8F-5F02-4D2C-B861-0CB2917E9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772583</xdr:colOff>
      <xdr:row>18</xdr:row>
      <xdr:rowOff>63500</xdr:rowOff>
    </xdr:to>
    <xdr:graphicFrame macro="">
      <xdr:nvGraphicFramePr>
        <xdr:cNvPr id="3" name="Gráfico 2">
          <a:extLst>
            <a:ext uri="{FF2B5EF4-FFF2-40B4-BE49-F238E27FC236}">
              <a16:creationId xmlns="" xmlns:a16="http://schemas.microsoft.com/office/drawing/2014/main" id="{899F8D29-ED1B-4729-82AF-83FDDD30B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77</xdr:col>
      <xdr:colOff>31750</xdr:colOff>
      <xdr:row>5</xdr:row>
      <xdr:rowOff>158748</xdr:rowOff>
    </xdr:from>
    <xdr:to>
      <xdr:col>91</xdr:col>
      <xdr:colOff>31749</xdr:colOff>
      <xdr:row>18</xdr:row>
      <xdr:rowOff>74084</xdr:rowOff>
    </xdr:to>
    <xdr:graphicFrame macro="">
      <xdr:nvGraphicFramePr>
        <xdr:cNvPr id="4" name="Gráfico 3">
          <a:extLst>
            <a:ext uri="{FF2B5EF4-FFF2-40B4-BE49-F238E27FC236}">
              <a16:creationId xmlns="" xmlns:a16="http://schemas.microsoft.com/office/drawing/2014/main" id="{A150756A-FC5C-4251-9E81-18FCB1805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91</xdr:col>
      <xdr:colOff>316439</xdr:colOff>
      <xdr:row>6</xdr:row>
      <xdr:rowOff>6349</xdr:rowOff>
    </xdr:from>
    <xdr:to>
      <xdr:col>106</xdr:col>
      <xdr:colOff>23812</xdr:colOff>
      <xdr:row>18</xdr:row>
      <xdr:rowOff>82550</xdr:rowOff>
    </xdr:to>
    <xdr:graphicFrame macro="">
      <xdr:nvGraphicFramePr>
        <xdr:cNvPr id="5" name="Gráfico 4">
          <a:extLst>
            <a:ext uri="{FF2B5EF4-FFF2-40B4-BE49-F238E27FC236}">
              <a16:creationId xmlns="" xmlns:a16="http://schemas.microsoft.com/office/drawing/2014/main" id="{8B5EB495-7CB2-4097-B73E-97B4453E0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107</xdr:col>
      <xdr:colOff>7937</xdr:colOff>
      <xdr:row>5</xdr:row>
      <xdr:rowOff>158747</xdr:rowOff>
    </xdr:from>
    <xdr:to>
      <xdr:col>120</xdr:col>
      <xdr:colOff>833438</xdr:colOff>
      <xdr:row>18</xdr:row>
      <xdr:rowOff>74084</xdr:rowOff>
    </xdr:to>
    <xdr:graphicFrame macro="">
      <xdr:nvGraphicFramePr>
        <xdr:cNvPr id="6" name="Gráfico 5">
          <a:extLst>
            <a:ext uri="{FF2B5EF4-FFF2-40B4-BE49-F238E27FC236}">
              <a16:creationId xmlns="" xmlns:a16="http://schemas.microsoft.com/office/drawing/2014/main" id="{8C8994D1-660C-4B49-BFDE-991400715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121</xdr:col>
      <xdr:colOff>697439</xdr:colOff>
      <xdr:row>5</xdr:row>
      <xdr:rowOff>168274</xdr:rowOff>
    </xdr:from>
    <xdr:to>
      <xdr:col>135</xdr:col>
      <xdr:colOff>772583</xdr:colOff>
      <xdr:row>18</xdr:row>
      <xdr:rowOff>63500</xdr:rowOff>
    </xdr:to>
    <xdr:graphicFrame macro="">
      <xdr:nvGraphicFramePr>
        <xdr:cNvPr id="7" name="Gráfico 6">
          <a:extLst>
            <a:ext uri="{FF2B5EF4-FFF2-40B4-BE49-F238E27FC236}">
              <a16:creationId xmlns="" xmlns:a16="http://schemas.microsoft.com/office/drawing/2014/main" id="{DAE05AA0-43FB-40FC-837D-A13040B67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137</xdr:col>
      <xdr:colOff>31750</xdr:colOff>
      <xdr:row>5</xdr:row>
      <xdr:rowOff>158748</xdr:rowOff>
    </xdr:from>
    <xdr:to>
      <xdr:col>150</xdr:col>
      <xdr:colOff>31749</xdr:colOff>
      <xdr:row>18</xdr:row>
      <xdr:rowOff>74084</xdr:rowOff>
    </xdr:to>
    <xdr:graphicFrame macro="">
      <xdr:nvGraphicFramePr>
        <xdr:cNvPr id="8" name="Gráfico 7">
          <a:extLst>
            <a:ext uri="{FF2B5EF4-FFF2-40B4-BE49-F238E27FC236}">
              <a16:creationId xmlns="" xmlns:a16="http://schemas.microsoft.com/office/drawing/2014/main" id="{6E9F9178-67C7-4485-AA83-6D1AA716E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150</xdr:col>
      <xdr:colOff>697439</xdr:colOff>
      <xdr:row>5</xdr:row>
      <xdr:rowOff>168274</xdr:rowOff>
    </xdr:from>
    <xdr:to>
      <xdr:col>164</xdr:col>
      <xdr:colOff>772583</xdr:colOff>
      <xdr:row>18</xdr:row>
      <xdr:rowOff>63500</xdr:rowOff>
    </xdr:to>
    <xdr:graphicFrame macro="">
      <xdr:nvGraphicFramePr>
        <xdr:cNvPr id="9" name="Gráfico 8">
          <a:extLst>
            <a:ext uri="{FF2B5EF4-FFF2-40B4-BE49-F238E27FC236}">
              <a16:creationId xmlns="" xmlns:a16="http://schemas.microsoft.com/office/drawing/2014/main" id="{438B921E-4C7D-4291-A70E-18193E747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166</xdr:col>
      <xdr:colOff>31750</xdr:colOff>
      <xdr:row>5</xdr:row>
      <xdr:rowOff>158748</xdr:rowOff>
    </xdr:from>
    <xdr:to>
      <xdr:col>179</xdr:col>
      <xdr:colOff>31749</xdr:colOff>
      <xdr:row>18</xdr:row>
      <xdr:rowOff>74084</xdr:rowOff>
    </xdr:to>
    <xdr:graphicFrame macro="">
      <xdr:nvGraphicFramePr>
        <xdr:cNvPr id="10" name="Gráfico 9">
          <a:extLst>
            <a:ext uri="{FF2B5EF4-FFF2-40B4-BE49-F238E27FC236}">
              <a16:creationId xmlns="" xmlns:a16="http://schemas.microsoft.com/office/drawing/2014/main" id="{A8391D0B-F8FF-4C5F-8E12-2E5F9E1D4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697439</xdr:colOff>
      <xdr:row>5</xdr:row>
      <xdr:rowOff>168274</xdr:rowOff>
    </xdr:from>
    <xdr:to>
      <xdr:col>29</xdr:col>
      <xdr:colOff>772583</xdr:colOff>
      <xdr:row>18</xdr:row>
      <xdr:rowOff>63500</xdr:rowOff>
    </xdr:to>
    <xdr:graphicFrame macro="">
      <xdr:nvGraphicFramePr>
        <xdr:cNvPr id="11" name="Gráfico 10">
          <a:extLst>
            <a:ext uri="{FF2B5EF4-FFF2-40B4-BE49-F238E27FC236}">
              <a16:creationId xmlns="" xmlns:a16="http://schemas.microsoft.com/office/drawing/2014/main" id="{DE956D79-0819-4223-9A96-E3C2C363F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30</xdr:col>
      <xdr:colOff>697439</xdr:colOff>
      <xdr:row>5</xdr:row>
      <xdr:rowOff>168274</xdr:rowOff>
    </xdr:from>
    <xdr:to>
      <xdr:col>44</xdr:col>
      <xdr:colOff>772583</xdr:colOff>
      <xdr:row>18</xdr:row>
      <xdr:rowOff>63500</xdr:rowOff>
    </xdr:to>
    <xdr:graphicFrame macro="">
      <xdr:nvGraphicFramePr>
        <xdr:cNvPr id="13" name="Gráfico 12">
          <a:extLst>
            <a:ext uri="{FF2B5EF4-FFF2-40B4-BE49-F238E27FC236}">
              <a16:creationId xmlns="" xmlns:a16="http://schemas.microsoft.com/office/drawing/2014/main" id="{6567FEEF-3E75-488C-8B67-D9696B432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45</xdr:col>
      <xdr:colOff>697439</xdr:colOff>
      <xdr:row>5</xdr:row>
      <xdr:rowOff>168274</xdr:rowOff>
    </xdr:from>
    <xdr:to>
      <xdr:col>59</xdr:col>
      <xdr:colOff>772583</xdr:colOff>
      <xdr:row>18</xdr:row>
      <xdr:rowOff>63500</xdr:rowOff>
    </xdr:to>
    <xdr:graphicFrame macro="">
      <xdr:nvGraphicFramePr>
        <xdr:cNvPr id="14" name="Gráfico 13">
          <a:extLst>
            <a:ext uri="{FF2B5EF4-FFF2-40B4-BE49-F238E27FC236}">
              <a16:creationId xmlns="" xmlns:a16="http://schemas.microsoft.com/office/drawing/2014/main" id="{1FEFA21C-F10E-4354-ADC0-43AC1A9CD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60</xdr:col>
      <xdr:colOff>697439</xdr:colOff>
      <xdr:row>5</xdr:row>
      <xdr:rowOff>168274</xdr:rowOff>
    </xdr:from>
    <xdr:to>
      <xdr:col>74</xdr:col>
      <xdr:colOff>772583</xdr:colOff>
      <xdr:row>18</xdr:row>
      <xdr:rowOff>63500</xdr:rowOff>
    </xdr:to>
    <xdr:graphicFrame macro="">
      <xdr:nvGraphicFramePr>
        <xdr:cNvPr id="15" name="Gráfico 14">
          <a:extLst>
            <a:ext uri="{FF2B5EF4-FFF2-40B4-BE49-F238E27FC236}">
              <a16:creationId xmlns="" xmlns:a16="http://schemas.microsoft.com/office/drawing/2014/main" id="{0075B2D4-FBB0-449E-98E4-DBED6D4F2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C7" sqref="C7"/>
    </sheetView>
  </sheetViews>
  <sheetFormatPr baseColWidth="10" defaultRowHeight="15" x14ac:dyDescent="0.2"/>
  <cols>
    <col min="1" max="1" width="20.88671875" style="48" customWidth="1"/>
    <col min="2" max="2" width="22" style="56" customWidth="1"/>
    <col min="3" max="3" width="9.109375" style="48" customWidth="1"/>
    <col min="4" max="4" width="11.5546875" style="51"/>
    <col min="5" max="5" width="11.5546875" style="52"/>
    <col min="6" max="6" width="16.6640625" style="47" customWidth="1"/>
    <col min="7" max="16384" width="11.5546875" style="47"/>
  </cols>
  <sheetData>
    <row r="1" spans="1:6" x14ac:dyDescent="0.25">
      <c r="A1" s="54" t="s">
        <v>10</v>
      </c>
      <c r="B1" s="55" t="s">
        <v>165</v>
      </c>
      <c r="C1" s="54" t="s">
        <v>4</v>
      </c>
      <c r="D1" s="52" t="s">
        <v>166</v>
      </c>
      <c r="E1" s="52" t="s">
        <v>167</v>
      </c>
    </row>
    <row r="2" spans="1:6" ht="42.75" x14ac:dyDescent="0.2">
      <c r="A2" s="48" t="s">
        <v>168</v>
      </c>
      <c r="B2" s="46" t="s">
        <v>30</v>
      </c>
      <c r="C2" s="49">
        <v>0.8</v>
      </c>
      <c r="D2" s="50">
        <v>0.88</v>
      </c>
      <c r="E2" s="53" t="s">
        <v>169</v>
      </c>
    </row>
    <row r="3" spans="1:6" x14ac:dyDescent="0.2">
      <c r="A3" s="176" t="s">
        <v>39</v>
      </c>
      <c r="B3" s="46" t="s">
        <v>72</v>
      </c>
      <c r="C3" s="49">
        <v>0.9</v>
      </c>
    </row>
    <row r="4" spans="1:6" ht="28.5" x14ac:dyDescent="0.2">
      <c r="A4" s="176"/>
      <c r="B4" s="46" t="s">
        <v>47</v>
      </c>
      <c r="C4" s="49">
        <v>0.9</v>
      </c>
      <c r="D4" s="50">
        <v>1</v>
      </c>
      <c r="E4" s="53" t="s">
        <v>169</v>
      </c>
    </row>
    <row r="5" spans="1:6" x14ac:dyDescent="0.2">
      <c r="A5" s="176"/>
      <c r="B5" s="56" t="s">
        <v>172</v>
      </c>
      <c r="C5" s="48">
        <v>19</v>
      </c>
      <c r="D5" s="63" t="e">
        <f>AVERAGE('Matriz consolidada'!#REF!)</f>
        <v>#REF!</v>
      </c>
      <c r="E5" s="53" t="s">
        <v>169</v>
      </c>
    </row>
    <row r="6" spans="1:6" x14ac:dyDescent="0.2">
      <c r="B6" s="56" t="s">
        <v>173</v>
      </c>
      <c r="C6" s="48">
        <v>13</v>
      </c>
      <c r="D6" s="63" t="e">
        <f>AVERAGE('Matriz consolidada'!#REF!)</f>
        <v>#REF!</v>
      </c>
      <c r="E6" s="53" t="s">
        <v>169</v>
      </c>
      <c r="F6" s="47" t="s">
        <v>177</v>
      </c>
    </row>
    <row r="7" spans="1:6" ht="15.75" customHeight="1" x14ac:dyDescent="0.2">
      <c r="A7" s="176" t="s">
        <v>123</v>
      </c>
      <c r="B7" s="177" t="s">
        <v>55</v>
      </c>
      <c r="C7" s="49">
        <v>0.85</v>
      </c>
      <c r="D7" s="50">
        <f>AVERAGE('Matriz consolidada'!L13:W13)</f>
        <v>1</v>
      </c>
      <c r="E7" s="53" t="s">
        <v>169</v>
      </c>
      <c r="F7" s="47" t="s">
        <v>179</v>
      </c>
    </row>
    <row r="8" spans="1:6" ht="15.75" customHeight="1" x14ac:dyDescent="0.2">
      <c r="A8" s="176"/>
      <c r="B8" s="177"/>
      <c r="C8" s="48">
        <v>1</v>
      </c>
      <c r="D8" s="61">
        <f>AVERAGE('Matriz consolidada'!L14:W14)</f>
        <v>0.1111111111111111</v>
      </c>
      <c r="E8" s="53" t="s">
        <v>169</v>
      </c>
    </row>
    <row r="9" spans="1:6" x14ac:dyDescent="0.2">
      <c r="A9" s="176" t="s">
        <v>84</v>
      </c>
      <c r="B9" s="56" t="s">
        <v>31</v>
      </c>
      <c r="C9" s="49">
        <v>0.9</v>
      </c>
      <c r="D9" s="50">
        <f>AVERAGE('Matriz consolidada'!L15:W15)</f>
        <v>0.99506775067750675</v>
      </c>
      <c r="E9" s="53" t="s">
        <v>169</v>
      </c>
    </row>
    <row r="10" spans="1:6" x14ac:dyDescent="0.2">
      <c r="A10" s="176"/>
      <c r="B10" s="56" t="s">
        <v>69</v>
      </c>
      <c r="C10" s="48">
        <v>1</v>
      </c>
      <c r="D10" s="50" t="s">
        <v>178</v>
      </c>
      <c r="E10" s="53" t="s">
        <v>169</v>
      </c>
    </row>
    <row r="11" spans="1:6" ht="28.5" x14ac:dyDescent="0.2">
      <c r="A11" s="176" t="s">
        <v>34</v>
      </c>
      <c r="B11" s="56" t="s">
        <v>77</v>
      </c>
      <c r="C11" s="58">
        <v>0.9</v>
      </c>
      <c r="D11" s="50">
        <f>AVERAGE('Matriz consolidada'!M18:W18)</f>
        <v>1.0090804113876732</v>
      </c>
      <c r="E11" s="53" t="s">
        <v>169</v>
      </c>
    </row>
    <row r="12" spans="1:6" ht="28.5" x14ac:dyDescent="0.2">
      <c r="A12" s="176"/>
      <c r="B12" s="56" t="s">
        <v>78</v>
      </c>
      <c r="C12" s="58">
        <v>0.9</v>
      </c>
      <c r="D12" s="50">
        <f>AVERAGE('Matriz consolidada'!L23:W23)</f>
        <v>0.89353930618796173</v>
      </c>
      <c r="E12" s="53" t="s">
        <v>169</v>
      </c>
    </row>
    <row r="13" spans="1:6" ht="28.5" x14ac:dyDescent="0.2">
      <c r="A13" s="176"/>
      <c r="B13" s="56" t="s">
        <v>41</v>
      </c>
      <c r="C13" s="58">
        <v>0.9</v>
      </c>
      <c r="D13" s="50">
        <f>AVERAGE('Matriz consolidada'!L24:W24)</f>
        <v>0.76261905298325139</v>
      </c>
      <c r="E13" s="53" t="s">
        <v>169</v>
      </c>
    </row>
    <row r="14" spans="1:6" ht="28.5" x14ac:dyDescent="0.2">
      <c r="A14" s="176"/>
      <c r="B14" s="56" t="s">
        <v>79</v>
      </c>
      <c r="C14" s="57">
        <v>0.9</v>
      </c>
      <c r="D14" s="50">
        <f>AVERAGE('Matriz consolidada'!L25:W25)</f>
        <v>0.81806836009275374</v>
      </c>
      <c r="E14" s="53" t="s">
        <v>169</v>
      </c>
    </row>
    <row r="15" spans="1:6" x14ac:dyDescent="0.2">
      <c r="A15" s="176"/>
      <c r="B15" s="56" t="s">
        <v>71</v>
      </c>
      <c r="C15" s="48" t="s">
        <v>170</v>
      </c>
      <c r="D15" s="50">
        <f>AVERAGE('Matriz consolidada'!L26:W26)</f>
        <v>0.96232618126595604</v>
      </c>
      <c r="E15" s="59" t="s">
        <v>174</v>
      </c>
    </row>
    <row r="16" spans="1:6" x14ac:dyDescent="0.2">
      <c r="A16" s="176"/>
      <c r="B16" s="56" t="s">
        <v>75</v>
      </c>
      <c r="C16" s="48" t="s">
        <v>171</v>
      </c>
      <c r="D16" s="50">
        <f>AVERAGE('Matriz consolidada'!L27:W27)</f>
        <v>0.9232600169993902</v>
      </c>
      <c r="E16" s="53" t="s">
        <v>169</v>
      </c>
    </row>
    <row r="17" spans="1:5" x14ac:dyDescent="0.2">
      <c r="A17" s="176"/>
      <c r="B17" s="56" t="s">
        <v>76</v>
      </c>
      <c r="C17" s="48" t="s">
        <v>171</v>
      </c>
      <c r="D17" s="50" t="e">
        <f>AVERAGE('Matriz consolidada'!#REF!)</f>
        <v>#REF!</v>
      </c>
      <c r="E17" s="53" t="s">
        <v>169</v>
      </c>
    </row>
    <row r="18" spans="1:5" x14ac:dyDescent="0.2">
      <c r="A18" s="176"/>
      <c r="B18" s="56" t="s">
        <v>80</v>
      </c>
      <c r="C18" s="48" t="s">
        <v>171</v>
      </c>
      <c r="D18" s="50" t="e">
        <f>AVERAGE('Matriz consolidada'!#REF!)</f>
        <v>#REF!</v>
      </c>
      <c r="E18" s="59" t="s">
        <v>174</v>
      </c>
    </row>
    <row r="19" spans="1:5" ht="28.5" x14ac:dyDescent="0.2">
      <c r="A19" s="48" t="s">
        <v>21</v>
      </c>
      <c r="B19" s="56" t="s">
        <v>25</v>
      </c>
      <c r="C19" s="49">
        <v>0.7</v>
      </c>
      <c r="D19" s="50" t="e">
        <f>AVERAGE('Matriz consolidada'!L30:W30)</f>
        <v>#DIV/0!</v>
      </c>
      <c r="E19" s="53" t="s">
        <v>169</v>
      </c>
    </row>
    <row r="20" spans="1:5" ht="22.5" customHeight="1" x14ac:dyDescent="0.2">
      <c r="A20" s="176" t="s">
        <v>16</v>
      </c>
      <c r="B20" s="46" t="s">
        <v>44</v>
      </c>
      <c r="C20" s="48" t="s">
        <v>121</v>
      </c>
    </row>
    <row r="21" spans="1:5" ht="32.25" customHeight="1" x14ac:dyDescent="0.2">
      <c r="A21" s="176"/>
      <c r="B21" s="46" t="s">
        <v>120</v>
      </c>
      <c r="C21" s="49">
        <v>1</v>
      </c>
    </row>
    <row r="22" spans="1:5" x14ac:dyDescent="0.2">
      <c r="A22" s="48" t="s">
        <v>22</v>
      </c>
      <c r="B22" s="56" t="s">
        <v>14</v>
      </c>
      <c r="C22" s="49">
        <v>0.8</v>
      </c>
    </row>
    <row r="23" spans="1:5" ht="28.5" x14ac:dyDescent="0.2">
      <c r="A23" s="176" t="s">
        <v>17</v>
      </c>
      <c r="B23" s="56" t="s">
        <v>49</v>
      </c>
      <c r="C23" s="49">
        <v>0.85</v>
      </c>
      <c r="D23" s="50" t="e">
        <f>AVERAGE('Matriz consolidada'!L36:W36)</f>
        <v>#DIV/0!</v>
      </c>
      <c r="E23" s="53" t="s">
        <v>169</v>
      </c>
    </row>
    <row r="24" spans="1:5" x14ac:dyDescent="0.2">
      <c r="A24" s="176"/>
      <c r="B24" s="56" t="s">
        <v>52</v>
      </c>
      <c r="C24" s="49">
        <v>0.9</v>
      </c>
      <c r="D24" s="50" t="e">
        <f>AVERAGE('Matriz consolidada'!L37:W37)</f>
        <v>#DIV/0!</v>
      </c>
      <c r="E24" s="53" t="s">
        <v>169</v>
      </c>
    </row>
    <row r="25" spans="1:5" ht="28.5" x14ac:dyDescent="0.2">
      <c r="A25" s="176"/>
      <c r="B25" s="56" t="s">
        <v>73</v>
      </c>
      <c r="C25" s="49">
        <v>0.9</v>
      </c>
      <c r="D25" s="50" t="e">
        <f>AVERAGE('Matriz consolidada'!L38:W38)</f>
        <v>#DIV/0!</v>
      </c>
      <c r="E25" s="53" t="s">
        <v>169</v>
      </c>
    </row>
    <row r="26" spans="1:5" x14ac:dyDescent="0.2">
      <c r="A26" s="176"/>
      <c r="B26" s="56" t="s">
        <v>66</v>
      </c>
      <c r="C26" s="49">
        <v>0.9</v>
      </c>
      <c r="D26" s="50" t="e">
        <f>AVERAGE('Matriz consolidada'!L39:W39)</f>
        <v>#DIV/0!</v>
      </c>
      <c r="E26" s="53" t="s">
        <v>169</v>
      </c>
    </row>
    <row r="27" spans="1:5" ht="15" customHeight="1" x14ac:dyDescent="0.2">
      <c r="A27" s="176"/>
      <c r="B27" s="56" t="s">
        <v>74</v>
      </c>
      <c r="C27" s="49">
        <v>0.9</v>
      </c>
      <c r="D27" s="50" t="e">
        <f>AVERAGE('Matriz consolidada'!L40:W40)</f>
        <v>#DIV/0!</v>
      </c>
      <c r="E27" s="53" t="s">
        <v>169</v>
      </c>
    </row>
    <row r="28" spans="1:5" x14ac:dyDescent="0.2">
      <c r="A28" s="176"/>
      <c r="B28" s="56" t="s">
        <v>18</v>
      </c>
      <c r="C28" s="48" t="s">
        <v>175</v>
      </c>
      <c r="D28" s="50">
        <f>AVERAGE('Matriz consolidada'!L42:W42)</f>
        <v>1</v>
      </c>
      <c r="E28" s="53" t="s">
        <v>169</v>
      </c>
    </row>
    <row r="29" spans="1:5" x14ac:dyDescent="0.2">
      <c r="A29" s="176"/>
      <c r="B29" s="56" t="s">
        <v>62</v>
      </c>
      <c r="C29" s="48" t="s">
        <v>176</v>
      </c>
      <c r="D29" s="60">
        <f>AVERAGE('Matriz consolidada'!L43:W43)</f>
        <v>161.6</v>
      </c>
      <c r="E29" s="53" t="s">
        <v>169</v>
      </c>
    </row>
    <row r="30" spans="1:5" x14ac:dyDescent="0.2">
      <c r="A30" s="176"/>
      <c r="B30" s="56" t="s">
        <v>63</v>
      </c>
      <c r="C30" s="48">
        <v>0</v>
      </c>
      <c r="D30" s="61">
        <f>AVERAGE('Matriz consolidada'!L44:W44)</f>
        <v>0</v>
      </c>
      <c r="E30" s="53" t="s">
        <v>169</v>
      </c>
    </row>
  </sheetData>
  <mergeCells count="7">
    <mergeCell ref="A20:A21"/>
    <mergeCell ref="A23:A30"/>
    <mergeCell ref="A3:A5"/>
    <mergeCell ref="A7:A8"/>
    <mergeCell ref="B7:B8"/>
    <mergeCell ref="A9:A10"/>
    <mergeCell ref="A11:A1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pageSetUpPr fitToPage="1"/>
  </sheetPr>
  <dimension ref="B1:FX73"/>
  <sheetViews>
    <sheetView zoomScale="80" zoomScaleNormal="80" workbookViewId="0">
      <selection activeCell="T1" sqref="T1"/>
    </sheetView>
  </sheetViews>
  <sheetFormatPr baseColWidth="10" defaultColWidth="11.5546875" defaultRowHeight="12.75" x14ac:dyDescent="0.2"/>
  <cols>
    <col min="1" max="1" width="2" style="19" customWidth="1"/>
    <col min="2" max="2" width="6" style="19" hidden="1" customWidth="1"/>
    <col min="3" max="3" width="6.109375" style="17" hidden="1" customWidth="1"/>
    <col min="4" max="4" width="6.109375" style="18" hidden="1" customWidth="1"/>
    <col min="5" max="5" width="6.109375" style="19" hidden="1" customWidth="1"/>
    <col min="6" max="6" width="5.77734375" style="19" hidden="1" customWidth="1"/>
    <col min="7" max="7" width="5.109375" style="19" hidden="1" customWidth="1"/>
    <col min="8" max="8" width="4.88671875" style="17" hidden="1" customWidth="1"/>
    <col min="9" max="9" width="5.77734375" style="17" hidden="1" customWidth="1"/>
    <col min="10" max="10" width="4.88671875" style="20" hidden="1" customWidth="1"/>
    <col min="11" max="11" width="4.88671875" style="19" hidden="1" customWidth="1"/>
    <col min="12" max="12" width="5.21875" style="19" hidden="1" customWidth="1"/>
    <col min="13" max="13" width="4.33203125" style="19" hidden="1" customWidth="1"/>
    <col min="14" max="14" width="8.6640625" style="19" hidden="1" customWidth="1"/>
    <col min="15" max="15" width="8.5546875" style="19" hidden="1" customWidth="1"/>
    <col min="16" max="16" width="1.6640625" style="19" hidden="1" customWidth="1"/>
    <col min="17" max="17" width="6" style="19" bestFit="1" customWidth="1"/>
    <col min="18" max="18" width="6.109375" style="17" bestFit="1" customWidth="1"/>
    <col min="19" max="19" width="6.109375" style="18" bestFit="1" customWidth="1"/>
    <col min="20" max="20" width="6.109375" style="19" bestFit="1" customWidth="1"/>
    <col min="21" max="21" width="5.77734375" style="19" customWidth="1"/>
    <col min="22" max="22" width="5.109375" style="19" customWidth="1"/>
    <col min="23" max="23" width="4.88671875" style="17" bestFit="1" customWidth="1"/>
    <col min="24" max="24" width="5.77734375" style="17" customWidth="1"/>
    <col min="25" max="25" width="4.88671875" style="20" bestFit="1" customWidth="1"/>
    <col min="26" max="26" width="4.88671875" style="19" bestFit="1" customWidth="1"/>
    <col min="27" max="27" width="5.21875" style="19" customWidth="1"/>
    <col min="28" max="28" width="4.33203125" style="19" bestFit="1" customWidth="1"/>
    <col min="29" max="29" width="8.6640625" style="19" bestFit="1" customWidth="1"/>
    <col min="30" max="30" width="8.5546875" style="19" customWidth="1"/>
    <col min="31" max="31" width="1.6640625" style="19" customWidth="1"/>
    <col min="32" max="32" width="6" style="19" bestFit="1" customWidth="1"/>
    <col min="33" max="33" width="6.109375" style="17" bestFit="1" customWidth="1"/>
    <col min="34" max="34" width="6.109375" style="18" bestFit="1" customWidth="1"/>
    <col min="35" max="35" width="6.109375" style="19" bestFit="1" customWidth="1"/>
    <col min="36" max="36" width="5.77734375" style="19" customWidth="1"/>
    <col min="37" max="37" width="5.109375" style="19" customWidth="1"/>
    <col min="38" max="38" width="4.88671875" style="17" bestFit="1" customWidth="1"/>
    <col min="39" max="39" width="5.77734375" style="17" customWidth="1"/>
    <col min="40" max="40" width="4.88671875" style="20" bestFit="1" customWidth="1"/>
    <col min="41" max="41" width="4.88671875" style="19" bestFit="1" customWidth="1"/>
    <col min="42" max="42" width="5.21875" style="19" customWidth="1"/>
    <col min="43" max="43" width="4.33203125" style="19" bestFit="1" customWidth="1"/>
    <col min="44" max="44" width="8.6640625" style="19" bestFit="1" customWidth="1"/>
    <col min="45" max="45" width="8.5546875" style="19" customWidth="1"/>
    <col min="46" max="46" width="1.6640625" style="19" customWidth="1"/>
    <col min="47" max="47" width="6" style="19" bestFit="1" customWidth="1"/>
    <col min="48" max="48" width="6.109375" style="17" bestFit="1" customWidth="1"/>
    <col min="49" max="49" width="6.109375" style="18" bestFit="1" customWidth="1"/>
    <col min="50" max="50" width="6.109375" style="19" bestFit="1" customWidth="1"/>
    <col min="51" max="51" width="5.77734375" style="19" customWidth="1"/>
    <col min="52" max="52" width="5.109375" style="19" customWidth="1"/>
    <col min="53" max="53" width="4.88671875" style="17" bestFit="1" customWidth="1"/>
    <col min="54" max="54" width="5.77734375" style="17" customWidth="1"/>
    <col min="55" max="55" width="4.88671875" style="20" bestFit="1" customWidth="1"/>
    <col min="56" max="56" width="4.88671875" style="19" bestFit="1" customWidth="1"/>
    <col min="57" max="57" width="5.21875" style="19" customWidth="1"/>
    <col min="58" max="58" width="4.33203125" style="19" bestFit="1" customWidth="1"/>
    <col min="59" max="59" width="8.6640625" style="19" bestFit="1" customWidth="1"/>
    <col min="60" max="60" width="8.5546875" style="19" customWidth="1"/>
    <col min="61" max="61" width="1.6640625" style="19" customWidth="1"/>
    <col min="62" max="62" width="6" style="19" bestFit="1" customWidth="1"/>
    <col min="63" max="63" width="6.109375" style="17" bestFit="1" customWidth="1"/>
    <col min="64" max="64" width="6.109375" style="18" bestFit="1" customWidth="1"/>
    <col min="65" max="65" width="6.109375" style="19" bestFit="1" customWidth="1"/>
    <col min="66" max="66" width="5.77734375" style="19" customWidth="1"/>
    <col min="67" max="67" width="5.109375" style="19" customWidth="1"/>
    <col min="68" max="68" width="4.88671875" style="17" bestFit="1" customWidth="1"/>
    <col min="69" max="69" width="5.77734375" style="17" customWidth="1"/>
    <col min="70" max="70" width="4.88671875" style="20" bestFit="1" customWidth="1"/>
    <col min="71" max="71" width="4.88671875" style="19" bestFit="1" customWidth="1"/>
    <col min="72" max="72" width="5.21875" style="19" customWidth="1"/>
    <col min="73" max="73" width="4.33203125" style="19" bestFit="1" customWidth="1"/>
    <col min="74" max="74" width="8.6640625" style="19" bestFit="1" customWidth="1"/>
    <col min="75" max="75" width="8.5546875" style="19" customWidth="1"/>
    <col min="76" max="77" width="1.6640625" style="19" customWidth="1"/>
    <col min="78" max="78" width="5.21875" style="19" bestFit="1" customWidth="1"/>
    <col min="79" max="79" width="4.88671875" style="19" bestFit="1" customWidth="1"/>
    <col min="80" max="80" width="6.5546875" style="19" customWidth="1"/>
    <col min="81" max="81" width="6" style="19" customWidth="1"/>
    <col min="82" max="83" width="5.44140625" style="19" customWidth="1"/>
    <col min="84" max="84" width="4.33203125" style="19" bestFit="1" customWidth="1"/>
    <col min="85" max="85" width="5.6640625" style="21" customWidth="1"/>
    <col min="86" max="86" width="5" style="19" customWidth="1"/>
    <col min="87" max="87" width="4.77734375" style="22" customWidth="1"/>
    <col min="88" max="88" width="5.33203125" style="19" customWidth="1"/>
    <col min="89" max="89" width="4.33203125" style="19" bestFit="1" customWidth="1"/>
    <col min="90" max="90" width="7.5546875" style="19" customWidth="1"/>
    <col min="91" max="91" width="7.88671875" style="19" customWidth="1"/>
    <col min="92" max="92" width="2.109375" style="19" customWidth="1"/>
    <col min="93" max="93" width="6.109375" style="19" bestFit="1" customWidth="1"/>
    <col min="94" max="94" width="4.88671875" style="19" bestFit="1" customWidth="1"/>
    <col min="95" max="95" width="5.33203125" style="19" customWidth="1"/>
    <col min="96" max="96" width="6.44140625" style="19" customWidth="1"/>
    <col min="97" max="97" width="6" style="19" customWidth="1"/>
    <col min="98" max="98" width="5" style="19" customWidth="1"/>
    <col min="99" max="99" width="4.88671875" style="19" bestFit="1" customWidth="1"/>
    <col min="100" max="100" width="6.21875" style="19" customWidth="1"/>
    <col min="101" max="101" width="4.88671875" style="19" bestFit="1" customWidth="1"/>
    <col min="102" max="102" width="4.77734375" style="19" customWidth="1"/>
    <col min="103" max="103" width="6.21875" style="19" customWidth="1"/>
    <col min="104" max="104" width="5.77734375" style="19" customWidth="1"/>
    <col min="105" max="105" width="8.21875" style="19" customWidth="1"/>
    <col min="106" max="106" width="9.88671875" style="19" customWidth="1"/>
    <col min="107" max="107" width="3.6640625" style="19" customWidth="1"/>
    <col min="108" max="109" width="4.88671875" style="19" bestFit="1" customWidth="1"/>
    <col min="110" max="110" width="6.5546875" style="19" customWidth="1"/>
    <col min="111" max="111" width="5.77734375" style="19" customWidth="1"/>
    <col min="112" max="112" width="6" style="19" customWidth="1"/>
    <col min="113" max="114" width="4.88671875" style="19" bestFit="1" customWidth="1"/>
    <col min="115" max="115" width="6.21875" style="19" customWidth="1"/>
    <col min="116" max="117" width="4.88671875" style="19" bestFit="1" customWidth="1"/>
    <col min="118" max="118" width="6.21875" style="19" customWidth="1"/>
    <col min="119" max="119" width="5.21875" style="19" customWidth="1"/>
    <col min="120" max="120" width="8.44140625" style="19" customWidth="1"/>
    <col min="121" max="121" width="8.88671875" style="19" customWidth="1"/>
    <col min="122" max="122" width="3.6640625" style="19" customWidth="1"/>
    <col min="123" max="123" width="5.21875" style="19" customWidth="1"/>
    <col min="124" max="124" width="5.21875" style="19" bestFit="1" customWidth="1"/>
    <col min="125" max="125" width="5.44140625" style="19" customWidth="1"/>
    <col min="126" max="126" width="5.21875" style="19" bestFit="1" customWidth="1"/>
    <col min="127" max="127" width="5.5546875" style="19" customWidth="1"/>
    <col min="128" max="128" width="4.5546875" style="19" customWidth="1"/>
    <col min="129" max="129" width="5.21875" style="19" customWidth="1"/>
    <col min="130" max="130" width="5" style="19" customWidth="1"/>
    <col min="131" max="131" width="4.77734375" style="19" customWidth="1"/>
    <col min="132" max="132" width="5.6640625" style="19" customWidth="1"/>
    <col min="133" max="133" width="5.21875" style="19" customWidth="1"/>
    <col min="134" max="134" width="4.21875" style="19" customWidth="1"/>
    <col min="135" max="135" width="6.33203125" style="19" customWidth="1"/>
    <col min="136" max="136" width="8.109375" style="19" customWidth="1"/>
    <col min="137" max="137" width="4.5546875" style="19" customWidth="1"/>
    <col min="138" max="139" width="6.109375" style="19" customWidth="1"/>
    <col min="140" max="149" width="5.6640625" style="19" bestFit="1" customWidth="1"/>
    <col min="150" max="150" width="10" style="19" bestFit="1" customWidth="1"/>
    <col min="151" max="151" width="4.5546875" style="19" customWidth="1"/>
    <col min="152" max="153" width="6.109375" style="19" customWidth="1"/>
    <col min="154" max="154" width="5.5546875" style="19" customWidth="1"/>
    <col min="155" max="155" width="5.33203125" style="19" customWidth="1"/>
    <col min="156" max="156" width="6" style="19" customWidth="1"/>
    <col min="157" max="158" width="4.5546875" style="19" customWidth="1"/>
    <col min="159" max="159" width="5.88671875" style="19" customWidth="1"/>
    <col min="160" max="160" width="4.5546875" style="19" customWidth="1"/>
    <col min="161" max="161" width="4.77734375" style="19" customWidth="1"/>
    <col min="162" max="162" width="5.88671875" style="19" customWidth="1"/>
    <col min="163" max="163" width="4.5546875" style="19" customWidth="1"/>
    <col min="164" max="164" width="5.6640625" style="19" customWidth="1"/>
    <col min="165" max="165" width="9.88671875" style="19" bestFit="1" customWidth="1"/>
    <col min="166" max="166" width="4.5546875" style="19" customWidth="1"/>
    <col min="167" max="169" width="5.5546875" style="19" customWidth="1"/>
    <col min="170" max="170" width="5.21875" style="19" customWidth="1"/>
    <col min="171" max="171" width="5.5546875" style="19" customWidth="1"/>
    <col min="172" max="173" width="4.5546875" style="19" customWidth="1"/>
    <col min="174" max="174" width="5.109375" style="19" customWidth="1"/>
    <col min="175" max="175" width="4.5546875" style="19" customWidth="1"/>
    <col min="176" max="176" width="5.44140625" style="19" customWidth="1"/>
    <col min="177" max="177" width="5.109375" style="19" customWidth="1"/>
    <col min="178" max="178" width="4.5546875" style="19" customWidth="1"/>
    <col min="179" max="179" width="9.88671875" style="19" bestFit="1" customWidth="1"/>
    <col min="180" max="216" width="4.5546875" style="19" customWidth="1"/>
    <col min="217" max="16384" width="11.5546875" style="19"/>
  </cols>
  <sheetData>
    <row r="1" spans="2:179" s="34" customFormat="1" x14ac:dyDescent="0.2">
      <c r="C1" s="72"/>
      <c r="D1" s="77"/>
      <c r="H1" s="72"/>
      <c r="I1" s="72"/>
      <c r="J1" s="72"/>
      <c r="R1" s="72"/>
      <c r="S1" s="77"/>
      <c r="W1" s="72"/>
      <c r="X1" s="72"/>
      <c r="Y1" s="72"/>
      <c r="AG1" s="72"/>
      <c r="AH1" s="77"/>
      <c r="AL1" s="72"/>
      <c r="AM1" s="72"/>
      <c r="AN1" s="72"/>
      <c r="AV1" s="72"/>
      <c r="AW1" s="77"/>
      <c r="BA1" s="72"/>
      <c r="BB1" s="72"/>
      <c r="BC1" s="72"/>
      <c r="BK1" s="72"/>
      <c r="BL1" s="77"/>
      <c r="BP1" s="72"/>
      <c r="BQ1" s="72"/>
      <c r="BR1" s="72"/>
      <c r="CI1" s="78"/>
    </row>
    <row r="2" spans="2:179" s="34" customFormat="1" x14ac:dyDescent="0.2">
      <c r="C2" s="72"/>
      <c r="D2" s="77"/>
      <c r="H2" s="72"/>
      <c r="I2" s="72"/>
      <c r="J2" s="72"/>
      <c r="R2" s="72"/>
      <c r="S2" s="77"/>
      <c r="W2" s="72"/>
      <c r="X2" s="72"/>
      <c r="Y2" s="72"/>
      <c r="AG2" s="72"/>
      <c r="AH2" s="77"/>
      <c r="AL2" s="72"/>
      <c r="AM2" s="72"/>
      <c r="AN2" s="72"/>
      <c r="AV2" s="72"/>
      <c r="AW2" s="77"/>
      <c r="BA2" s="72"/>
      <c r="BB2" s="72"/>
      <c r="BC2" s="72"/>
      <c r="BK2" s="72"/>
      <c r="BL2" s="77"/>
      <c r="BP2" s="72"/>
      <c r="BQ2" s="72"/>
      <c r="BR2" s="72"/>
      <c r="CI2" s="78"/>
    </row>
    <row r="3" spans="2:179" s="34" customFormat="1" ht="38.25" customHeight="1" x14ac:dyDescent="0.2">
      <c r="B3" s="276" t="s">
        <v>196</v>
      </c>
      <c r="C3" s="276"/>
      <c r="D3" s="276"/>
      <c r="E3" s="276"/>
      <c r="F3" s="276"/>
      <c r="G3" s="276"/>
      <c r="H3" s="276"/>
      <c r="I3" s="276"/>
      <c r="J3" s="276"/>
      <c r="K3" s="276"/>
      <c r="L3" s="276"/>
      <c r="M3" s="276"/>
      <c r="N3" s="276"/>
      <c r="O3" s="276"/>
      <c r="P3" s="73"/>
      <c r="Q3" s="276" t="s">
        <v>308</v>
      </c>
      <c r="R3" s="276"/>
      <c r="S3" s="276"/>
      <c r="T3" s="276"/>
      <c r="U3" s="276"/>
      <c r="V3" s="276"/>
      <c r="W3" s="276"/>
      <c r="X3" s="276"/>
      <c r="Y3" s="276"/>
      <c r="Z3" s="276"/>
      <c r="AA3" s="276"/>
      <c r="AB3" s="276"/>
      <c r="AC3" s="276"/>
      <c r="AD3" s="276"/>
      <c r="AE3" s="73"/>
      <c r="AF3" s="276" t="s">
        <v>309</v>
      </c>
      <c r="AG3" s="276"/>
      <c r="AH3" s="276"/>
      <c r="AI3" s="276"/>
      <c r="AJ3" s="276"/>
      <c r="AK3" s="276"/>
      <c r="AL3" s="276"/>
      <c r="AM3" s="276"/>
      <c r="AN3" s="276"/>
      <c r="AO3" s="276"/>
      <c r="AP3" s="276"/>
      <c r="AQ3" s="276"/>
      <c r="AR3" s="276"/>
      <c r="AS3" s="276"/>
      <c r="AT3" s="73"/>
      <c r="AU3" s="276" t="s">
        <v>310</v>
      </c>
      <c r="AV3" s="276"/>
      <c r="AW3" s="276"/>
      <c r="AX3" s="276"/>
      <c r="AY3" s="276"/>
      <c r="AZ3" s="276"/>
      <c r="BA3" s="276"/>
      <c r="BB3" s="276"/>
      <c r="BC3" s="276"/>
      <c r="BD3" s="276"/>
      <c r="BE3" s="276"/>
      <c r="BF3" s="276"/>
      <c r="BG3" s="276"/>
      <c r="BH3" s="276"/>
      <c r="BI3" s="73"/>
      <c r="BJ3" s="276" t="s">
        <v>311</v>
      </c>
      <c r="BK3" s="276"/>
      <c r="BL3" s="276"/>
      <c r="BM3" s="276"/>
      <c r="BN3" s="276"/>
      <c r="BO3" s="276"/>
      <c r="BP3" s="276"/>
      <c r="BQ3" s="276"/>
      <c r="BR3" s="276"/>
      <c r="BS3" s="276"/>
      <c r="BT3" s="276"/>
      <c r="BU3" s="276"/>
      <c r="BV3" s="276"/>
      <c r="BW3" s="276"/>
      <c r="BX3" s="73"/>
      <c r="BY3" s="73"/>
      <c r="BZ3" s="276" t="s">
        <v>197</v>
      </c>
      <c r="CA3" s="276"/>
      <c r="CB3" s="276"/>
      <c r="CC3" s="276"/>
      <c r="CD3" s="276"/>
      <c r="CE3" s="276"/>
      <c r="CF3" s="276"/>
      <c r="CG3" s="276"/>
      <c r="CH3" s="276"/>
      <c r="CI3" s="276"/>
      <c r="CJ3" s="276"/>
      <c r="CK3" s="276"/>
      <c r="CL3" s="276"/>
      <c r="CM3" s="276"/>
      <c r="CO3" s="276" t="s">
        <v>198</v>
      </c>
      <c r="CP3" s="276"/>
      <c r="CQ3" s="276"/>
      <c r="CR3" s="276"/>
      <c r="CS3" s="276"/>
      <c r="CT3" s="276"/>
      <c r="CU3" s="276"/>
      <c r="CV3" s="276"/>
      <c r="CW3" s="276"/>
      <c r="CX3" s="276"/>
      <c r="CY3" s="276"/>
      <c r="CZ3" s="276"/>
      <c r="DA3" s="276"/>
      <c r="DB3" s="276"/>
      <c r="DD3" s="276" t="s">
        <v>238</v>
      </c>
      <c r="DE3" s="276"/>
      <c r="DF3" s="276"/>
      <c r="DG3" s="276"/>
      <c r="DH3" s="276"/>
      <c r="DI3" s="276"/>
      <c r="DJ3" s="276"/>
      <c r="DK3" s="276"/>
      <c r="DL3" s="276"/>
      <c r="DM3" s="276"/>
      <c r="DN3" s="276"/>
      <c r="DO3" s="276"/>
      <c r="DP3" s="276"/>
      <c r="DQ3" s="276"/>
      <c r="DS3" s="276" t="s">
        <v>200</v>
      </c>
      <c r="DT3" s="276"/>
      <c r="DU3" s="276"/>
      <c r="DV3" s="276"/>
      <c r="DW3" s="276"/>
      <c r="DX3" s="276"/>
      <c r="DY3" s="276"/>
      <c r="DZ3" s="276"/>
      <c r="EA3" s="276"/>
      <c r="EB3" s="276"/>
      <c r="EC3" s="276"/>
      <c r="ED3" s="276"/>
      <c r="EE3" s="276"/>
      <c r="EF3" s="276"/>
      <c r="EG3" s="73"/>
      <c r="EH3" s="276" t="s">
        <v>201</v>
      </c>
      <c r="EI3" s="276"/>
      <c r="EJ3" s="276"/>
      <c r="EK3" s="276"/>
      <c r="EL3" s="276"/>
      <c r="EM3" s="276"/>
      <c r="EN3" s="276"/>
      <c r="EO3" s="276"/>
      <c r="EP3" s="276"/>
      <c r="EQ3" s="276"/>
      <c r="ER3" s="276"/>
      <c r="ES3" s="276"/>
      <c r="ET3" s="276"/>
      <c r="EV3" s="305" t="s">
        <v>199</v>
      </c>
      <c r="EW3" s="306"/>
      <c r="EX3" s="306"/>
      <c r="EY3" s="306"/>
      <c r="EZ3" s="306"/>
      <c r="FA3" s="306"/>
      <c r="FB3" s="306"/>
      <c r="FC3" s="306"/>
      <c r="FD3" s="306"/>
      <c r="FE3" s="306"/>
      <c r="FF3" s="306"/>
      <c r="FG3" s="306"/>
      <c r="FH3" s="306"/>
      <c r="FI3" s="307"/>
      <c r="FJ3" s="73"/>
      <c r="FK3" s="276" t="s">
        <v>202</v>
      </c>
      <c r="FL3" s="276"/>
      <c r="FM3" s="276"/>
      <c r="FN3" s="276"/>
      <c r="FO3" s="276"/>
      <c r="FP3" s="276"/>
      <c r="FQ3" s="276"/>
      <c r="FR3" s="276"/>
      <c r="FS3" s="276"/>
      <c r="FT3" s="276"/>
      <c r="FU3" s="276"/>
      <c r="FV3" s="276"/>
      <c r="FW3" s="276"/>
    </row>
    <row r="4" spans="2:179" s="34" customFormat="1" ht="24.75" customHeight="1" x14ac:dyDescent="0.2">
      <c r="B4" s="69" t="s">
        <v>85</v>
      </c>
      <c r="C4" s="69" t="s">
        <v>86</v>
      </c>
      <c r="D4" s="69" t="s">
        <v>87</v>
      </c>
      <c r="E4" s="69" t="s">
        <v>88</v>
      </c>
      <c r="F4" s="69" t="s">
        <v>89</v>
      </c>
      <c r="G4" s="69" t="s">
        <v>90</v>
      </c>
      <c r="H4" s="69" t="s">
        <v>91</v>
      </c>
      <c r="I4" s="69" t="s">
        <v>92</v>
      </c>
      <c r="J4" s="69" t="s">
        <v>93</v>
      </c>
      <c r="K4" s="69" t="s">
        <v>94</v>
      </c>
      <c r="L4" s="69" t="s">
        <v>95</v>
      </c>
      <c r="M4" s="69" t="s">
        <v>96</v>
      </c>
      <c r="N4" s="69" t="s">
        <v>102</v>
      </c>
      <c r="O4" s="69" t="s">
        <v>105</v>
      </c>
      <c r="P4" s="103"/>
      <c r="Q4" s="102" t="s">
        <v>85</v>
      </c>
      <c r="R4" s="102" t="s">
        <v>86</v>
      </c>
      <c r="S4" s="102" t="s">
        <v>87</v>
      </c>
      <c r="T4" s="102" t="s">
        <v>88</v>
      </c>
      <c r="U4" s="102" t="s">
        <v>89</v>
      </c>
      <c r="V4" s="102" t="s">
        <v>90</v>
      </c>
      <c r="W4" s="102" t="s">
        <v>91</v>
      </c>
      <c r="X4" s="102" t="s">
        <v>92</v>
      </c>
      <c r="Y4" s="102" t="s">
        <v>93</v>
      </c>
      <c r="Z4" s="102" t="s">
        <v>94</v>
      </c>
      <c r="AA4" s="102" t="s">
        <v>95</v>
      </c>
      <c r="AB4" s="102" t="s">
        <v>96</v>
      </c>
      <c r="AC4" s="102" t="s">
        <v>102</v>
      </c>
      <c r="AD4" s="102" t="s">
        <v>105</v>
      </c>
      <c r="AE4" s="103"/>
      <c r="AF4" s="102" t="s">
        <v>85</v>
      </c>
      <c r="AG4" s="102" t="s">
        <v>86</v>
      </c>
      <c r="AH4" s="102" t="s">
        <v>87</v>
      </c>
      <c r="AI4" s="102" t="s">
        <v>88</v>
      </c>
      <c r="AJ4" s="102" t="s">
        <v>89</v>
      </c>
      <c r="AK4" s="102" t="s">
        <v>90</v>
      </c>
      <c r="AL4" s="102" t="s">
        <v>91</v>
      </c>
      <c r="AM4" s="102" t="s">
        <v>92</v>
      </c>
      <c r="AN4" s="102" t="s">
        <v>93</v>
      </c>
      <c r="AO4" s="102" t="s">
        <v>94</v>
      </c>
      <c r="AP4" s="102" t="s">
        <v>95</v>
      </c>
      <c r="AQ4" s="102" t="s">
        <v>96</v>
      </c>
      <c r="AR4" s="102" t="s">
        <v>102</v>
      </c>
      <c r="AS4" s="102" t="s">
        <v>105</v>
      </c>
      <c r="AT4" s="103"/>
      <c r="AU4" s="102" t="s">
        <v>85</v>
      </c>
      <c r="AV4" s="102" t="s">
        <v>86</v>
      </c>
      <c r="AW4" s="102" t="s">
        <v>87</v>
      </c>
      <c r="AX4" s="102" t="s">
        <v>88</v>
      </c>
      <c r="AY4" s="102" t="s">
        <v>89</v>
      </c>
      <c r="AZ4" s="102" t="s">
        <v>90</v>
      </c>
      <c r="BA4" s="102" t="s">
        <v>91</v>
      </c>
      <c r="BB4" s="102" t="s">
        <v>92</v>
      </c>
      <c r="BC4" s="102" t="s">
        <v>93</v>
      </c>
      <c r="BD4" s="102" t="s">
        <v>94</v>
      </c>
      <c r="BE4" s="102" t="s">
        <v>95</v>
      </c>
      <c r="BF4" s="102" t="s">
        <v>96</v>
      </c>
      <c r="BG4" s="102" t="s">
        <v>102</v>
      </c>
      <c r="BH4" s="102" t="s">
        <v>105</v>
      </c>
      <c r="BI4" s="103"/>
      <c r="BJ4" s="102" t="s">
        <v>85</v>
      </c>
      <c r="BK4" s="102" t="s">
        <v>86</v>
      </c>
      <c r="BL4" s="102" t="s">
        <v>87</v>
      </c>
      <c r="BM4" s="102" t="s">
        <v>88</v>
      </c>
      <c r="BN4" s="102" t="s">
        <v>89</v>
      </c>
      <c r="BO4" s="102" t="s">
        <v>90</v>
      </c>
      <c r="BP4" s="102" t="s">
        <v>91</v>
      </c>
      <c r="BQ4" s="102" t="s">
        <v>92</v>
      </c>
      <c r="BR4" s="102" t="s">
        <v>93</v>
      </c>
      <c r="BS4" s="102" t="s">
        <v>94</v>
      </c>
      <c r="BT4" s="102" t="s">
        <v>95</v>
      </c>
      <c r="BU4" s="102" t="s">
        <v>96</v>
      </c>
      <c r="BV4" s="102" t="s">
        <v>102</v>
      </c>
      <c r="BW4" s="102" t="s">
        <v>105</v>
      </c>
      <c r="BX4" s="103"/>
      <c r="BY4" s="70"/>
      <c r="BZ4" s="69" t="s">
        <v>85</v>
      </c>
      <c r="CA4" s="69" t="s">
        <v>86</v>
      </c>
      <c r="CB4" s="69" t="s">
        <v>87</v>
      </c>
      <c r="CC4" s="69" t="s">
        <v>88</v>
      </c>
      <c r="CD4" s="69" t="s">
        <v>89</v>
      </c>
      <c r="CE4" s="69" t="s">
        <v>90</v>
      </c>
      <c r="CF4" s="69" t="s">
        <v>91</v>
      </c>
      <c r="CG4" s="69" t="s">
        <v>92</v>
      </c>
      <c r="CH4" s="69" t="s">
        <v>93</v>
      </c>
      <c r="CI4" s="69" t="s">
        <v>94</v>
      </c>
      <c r="CJ4" s="69" t="s">
        <v>95</v>
      </c>
      <c r="CK4" s="69" t="s">
        <v>96</v>
      </c>
      <c r="CL4" s="69" t="s">
        <v>102</v>
      </c>
      <c r="CM4" s="69" t="s">
        <v>105</v>
      </c>
      <c r="CO4" s="69" t="s">
        <v>85</v>
      </c>
      <c r="CP4" s="69" t="s">
        <v>86</v>
      </c>
      <c r="CQ4" s="69" t="s">
        <v>87</v>
      </c>
      <c r="CR4" s="69" t="s">
        <v>88</v>
      </c>
      <c r="CS4" s="69" t="s">
        <v>89</v>
      </c>
      <c r="CT4" s="69" t="s">
        <v>90</v>
      </c>
      <c r="CU4" s="69" t="s">
        <v>91</v>
      </c>
      <c r="CV4" s="69" t="s">
        <v>92</v>
      </c>
      <c r="CW4" s="69" t="s">
        <v>93</v>
      </c>
      <c r="CX4" s="69" t="s">
        <v>94</v>
      </c>
      <c r="CY4" s="69" t="s">
        <v>95</v>
      </c>
      <c r="CZ4" s="69" t="s">
        <v>96</v>
      </c>
      <c r="DA4" s="69" t="s">
        <v>102</v>
      </c>
      <c r="DB4" s="69" t="s">
        <v>105</v>
      </c>
      <c r="DD4" s="69" t="s">
        <v>85</v>
      </c>
      <c r="DE4" s="69" t="s">
        <v>86</v>
      </c>
      <c r="DF4" s="69" t="s">
        <v>87</v>
      </c>
      <c r="DG4" s="69" t="s">
        <v>88</v>
      </c>
      <c r="DH4" s="69" t="s">
        <v>89</v>
      </c>
      <c r="DI4" s="69" t="s">
        <v>90</v>
      </c>
      <c r="DJ4" s="69" t="s">
        <v>91</v>
      </c>
      <c r="DK4" s="69" t="s">
        <v>92</v>
      </c>
      <c r="DL4" s="69" t="s">
        <v>93</v>
      </c>
      <c r="DM4" s="69" t="s">
        <v>94</v>
      </c>
      <c r="DN4" s="69" t="s">
        <v>95</v>
      </c>
      <c r="DO4" s="69" t="s">
        <v>96</v>
      </c>
      <c r="DP4" s="69" t="s">
        <v>102</v>
      </c>
      <c r="DQ4" s="69" t="s">
        <v>105</v>
      </c>
      <c r="DS4" s="69" t="s">
        <v>85</v>
      </c>
      <c r="DT4" s="69" t="s">
        <v>86</v>
      </c>
      <c r="DU4" s="69" t="s">
        <v>87</v>
      </c>
      <c r="DV4" s="69" t="s">
        <v>88</v>
      </c>
      <c r="DW4" s="69" t="s">
        <v>89</v>
      </c>
      <c r="DX4" s="69" t="s">
        <v>90</v>
      </c>
      <c r="DY4" s="69" t="s">
        <v>91</v>
      </c>
      <c r="DZ4" s="69" t="s">
        <v>92</v>
      </c>
      <c r="EA4" s="69" t="s">
        <v>93</v>
      </c>
      <c r="EB4" s="69" t="s">
        <v>94</v>
      </c>
      <c r="EC4" s="69" t="s">
        <v>95</v>
      </c>
      <c r="ED4" s="69" t="s">
        <v>96</v>
      </c>
      <c r="EE4" s="69" t="s">
        <v>102</v>
      </c>
      <c r="EF4" s="69" t="s">
        <v>105</v>
      </c>
      <c r="EG4" s="70"/>
      <c r="EH4" s="69" t="s">
        <v>85</v>
      </c>
      <c r="EI4" s="69" t="s">
        <v>86</v>
      </c>
      <c r="EJ4" s="69" t="s">
        <v>87</v>
      </c>
      <c r="EK4" s="69" t="s">
        <v>88</v>
      </c>
      <c r="EL4" s="69" t="s">
        <v>89</v>
      </c>
      <c r="EM4" s="69" t="s">
        <v>90</v>
      </c>
      <c r="EN4" s="69" t="s">
        <v>91</v>
      </c>
      <c r="EO4" s="69" t="s">
        <v>92</v>
      </c>
      <c r="EP4" s="69" t="s">
        <v>93</v>
      </c>
      <c r="EQ4" s="69" t="s">
        <v>94</v>
      </c>
      <c r="ER4" s="69" t="s">
        <v>95</v>
      </c>
      <c r="ES4" s="69" t="s">
        <v>96</v>
      </c>
      <c r="ET4" s="69" t="s">
        <v>105</v>
      </c>
      <c r="EV4" s="69" t="s">
        <v>85</v>
      </c>
      <c r="EW4" s="69" t="s">
        <v>86</v>
      </c>
      <c r="EX4" s="69" t="s">
        <v>87</v>
      </c>
      <c r="EY4" s="69" t="s">
        <v>88</v>
      </c>
      <c r="EZ4" s="69" t="s">
        <v>89</v>
      </c>
      <c r="FA4" s="69" t="s">
        <v>90</v>
      </c>
      <c r="FB4" s="69" t="s">
        <v>91</v>
      </c>
      <c r="FC4" s="69" t="s">
        <v>92</v>
      </c>
      <c r="FD4" s="69" t="s">
        <v>93</v>
      </c>
      <c r="FE4" s="69" t="s">
        <v>94</v>
      </c>
      <c r="FF4" s="69" t="s">
        <v>95</v>
      </c>
      <c r="FG4" s="69" t="s">
        <v>96</v>
      </c>
      <c r="FH4" s="69" t="s">
        <v>203</v>
      </c>
      <c r="FI4" s="69" t="s">
        <v>105</v>
      </c>
      <c r="FJ4" s="70"/>
      <c r="FK4" s="69" t="s">
        <v>85</v>
      </c>
      <c r="FL4" s="69" t="s">
        <v>86</v>
      </c>
      <c r="FM4" s="69" t="s">
        <v>87</v>
      </c>
      <c r="FN4" s="69" t="s">
        <v>88</v>
      </c>
      <c r="FO4" s="69" t="s">
        <v>89</v>
      </c>
      <c r="FP4" s="69" t="s">
        <v>90</v>
      </c>
      <c r="FQ4" s="69" t="s">
        <v>91</v>
      </c>
      <c r="FR4" s="69" t="s">
        <v>92</v>
      </c>
      <c r="FS4" s="69" t="s">
        <v>93</v>
      </c>
      <c r="FT4" s="69" t="s">
        <v>94</v>
      </c>
      <c r="FU4" s="69" t="s">
        <v>95</v>
      </c>
      <c r="FV4" s="69" t="s">
        <v>96</v>
      </c>
      <c r="FW4" s="69" t="s">
        <v>105</v>
      </c>
    </row>
    <row r="5" spans="2:179" s="34" customFormat="1" ht="24.75" customHeight="1" x14ac:dyDescent="0.2">
      <c r="B5" s="74">
        <f>'Matriz consolidada'!L18</f>
        <v>0.94442045821807286</v>
      </c>
      <c r="C5" s="74">
        <f>'Matriz consolidada'!M18</f>
        <v>0.96538156063440494</v>
      </c>
      <c r="D5" s="74">
        <f>'Matriz consolidada'!N18</f>
        <v>1.0527792621409413</v>
      </c>
      <c r="E5" s="74">
        <f>'Matriz consolidada'!O18</f>
        <v>0</v>
      </c>
      <c r="F5" s="74">
        <f>'Matriz consolidada'!P18</f>
        <v>0</v>
      </c>
      <c r="G5" s="74">
        <f>'Matriz consolidada'!Q18</f>
        <v>0</v>
      </c>
      <c r="H5" s="74">
        <f>'Matriz consolidada'!R18</f>
        <v>0</v>
      </c>
      <c r="I5" s="74">
        <f>'Matriz consolidada'!S18</f>
        <v>0</v>
      </c>
      <c r="J5" s="74">
        <f>'Matriz consolidada'!T18</f>
        <v>0</v>
      </c>
      <c r="K5" s="74">
        <f>'Matriz consolidada'!U18</f>
        <v>0</v>
      </c>
      <c r="L5" s="74">
        <f>'Matriz consolidada'!V18</f>
        <v>0</v>
      </c>
      <c r="M5" s="74">
        <f>'Matriz consolidada'!W18</f>
        <v>0</v>
      </c>
      <c r="N5" s="75">
        <v>0.9</v>
      </c>
      <c r="O5" s="75">
        <v>1</v>
      </c>
      <c r="P5" s="76"/>
      <c r="Q5" s="74">
        <f>+'Matriz consolidada'!L19</f>
        <v>0</v>
      </c>
      <c r="R5" s="74">
        <f>+'Matriz consolidada'!M19</f>
        <v>0</v>
      </c>
      <c r="S5" s="74">
        <f>+'Matriz consolidada'!N19</f>
        <v>0</v>
      </c>
      <c r="T5" s="74">
        <f>+'Matriz consolidada'!O19</f>
        <v>0</v>
      </c>
      <c r="U5" s="74">
        <f>+'Matriz consolidada'!P19</f>
        <v>0</v>
      </c>
      <c r="V5" s="74">
        <f>+'Matriz consolidada'!Q19</f>
        <v>0</v>
      </c>
      <c r="W5" s="74">
        <f>+'Matriz consolidada'!R19</f>
        <v>0</v>
      </c>
      <c r="X5" s="74">
        <f>+'Matriz consolidada'!S19</f>
        <v>0</v>
      </c>
      <c r="Y5" s="74">
        <f>+'Matriz consolidada'!T19</f>
        <v>0</v>
      </c>
      <c r="Z5" s="74">
        <f>+'Matriz consolidada'!U19</f>
        <v>0</v>
      </c>
      <c r="AA5" s="74">
        <f>+'Matriz consolidada'!V19</f>
        <v>0</v>
      </c>
      <c r="AB5" s="74">
        <f>+'Matriz consolidada'!W19</f>
        <v>0</v>
      </c>
      <c r="AC5" s="75">
        <v>0.9</v>
      </c>
      <c r="AD5" s="75">
        <v>1</v>
      </c>
      <c r="AE5" s="76"/>
      <c r="AF5" s="74">
        <f>+'Matriz consolidada'!L20</f>
        <v>0</v>
      </c>
      <c r="AG5" s="74">
        <f>+'Matriz consolidada'!M20</f>
        <v>0</v>
      </c>
      <c r="AH5" s="74">
        <f>+'Matriz consolidada'!N20</f>
        <v>0</v>
      </c>
      <c r="AI5" s="74">
        <f>+'Matriz consolidada'!O20</f>
        <v>0</v>
      </c>
      <c r="AJ5" s="74">
        <f>+'Matriz consolidada'!P20</f>
        <v>0</v>
      </c>
      <c r="AK5" s="74">
        <f>+'Matriz consolidada'!Q20</f>
        <v>0</v>
      </c>
      <c r="AL5" s="74">
        <f>+'Matriz consolidada'!R20</f>
        <v>0</v>
      </c>
      <c r="AM5" s="74">
        <f>+'Matriz consolidada'!S20</f>
        <v>0</v>
      </c>
      <c r="AN5" s="74">
        <f>+'Matriz consolidada'!T20</f>
        <v>0</v>
      </c>
      <c r="AO5" s="74">
        <f>+'Matriz consolidada'!U20</f>
        <v>0</v>
      </c>
      <c r="AP5" s="74">
        <f>+'Matriz consolidada'!V20</f>
        <v>0</v>
      </c>
      <c r="AQ5" s="74">
        <f>+'Matriz consolidada'!W20</f>
        <v>0</v>
      </c>
      <c r="AR5" s="75">
        <v>0.9</v>
      </c>
      <c r="AS5" s="75">
        <v>1</v>
      </c>
      <c r="AT5" s="76"/>
      <c r="AU5" s="74">
        <f>+'Matriz consolidada'!L21</f>
        <v>0</v>
      </c>
      <c r="AV5" s="74">
        <f>+'Matriz consolidada'!M21</f>
        <v>0</v>
      </c>
      <c r="AW5" s="74">
        <f>+'Matriz consolidada'!N21</f>
        <v>0</v>
      </c>
      <c r="AX5" s="74">
        <f>+'Matriz consolidada'!O21</f>
        <v>0</v>
      </c>
      <c r="AY5" s="74">
        <f>+'Matriz consolidada'!P21</f>
        <v>0</v>
      </c>
      <c r="AZ5" s="74">
        <f>+'Matriz consolidada'!Q21</f>
        <v>0</v>
      </c>
      <c r="BA5" s="74">
        <f>+'Matriz consolidada'!R21</f>
        <v>0</v>
      </c>
      <c r="BB5" s="74">
        <f>+'Matriz consolidada'!S21</f>
        <v>0</v>
      </c>
      <c r="BC5" s="74">
        <f>+'Matriz consolidada'!T21</f>
        <v>0</v>
      </c>
      <c r="BD5" s="74">
        <f>+'Matriz consolidada'!U21</f>
        <v>0</v>
      </c>
      <c r="BE5" s="74">
        <f>+'Matriz consolidada'!V21</f>
        <v>0</v>
      </c>
      <c r="BF5" s="74">
        <f>+'Matriz consolidada'!W21</f>
        <v>0</v>
      </c>
      <c r="BG5" s="75">
        <v>0.9</v>
      </c>
      <c r="BH5" s="75">
        <v>1</v>
      </c>
      <c r="BI5" s="76"/>
      <c r="BJ5" s="74">
        <f>+'Matriz consolidada'!L22</f>
        <v>0</v>
      </c>
      <c r="BK5" s="74">
        <f>+'Matriz consolidada'!M22</f>
        <v>0</v>
      </c>
      <c r="BL5" s="74">
        <f>+'Matriz consolidada'!N22</f>
        <v>0</v>
      </c>
      <c r="BM5" s="74">
        <f>+'Matriz consolidada'!O22</f>
        <v>0</v>
      </c>
      <c r="BN5" s="74">
        <f>+'Matriz consolidada'!P22</f>
        <v>0</v>
      </c>
      <c r="BO5" s="74">
        <f>+'Matriz consolidada'!Q22</f>
        <v>0</v>
      </c>
      <c r="BP5" s="74">
        <f>+'Matriz consolidada'!R22</f>
        <v>0</v>
      </c>
      <c r="BQ5" s="74">
        <f>+'Matriz consolidada'!S22</f>
        <v>0</v>
      </c>
      <c r="BR5" s="74">
        <f>+'Matriz consolidada'!T22</f>
        <v>0</v>
      </c>
      <c r="BS5" s="74">
        <f>+'Matriz consolidada'!U22</f>
        <v>0</v>
      </c>
      <c r="BT5" s="74">
        <f>+'Matriz consolidada'!V22</f>
        <v>0</v>
      </c>
      <c r="BU5" s="74">
        <f>+'Matriz consolidada'!W22</f>
        <v>0</v>
      </c>
      <c r="BV5" s="75">
        <v>0.9</v>
      </c>
      <c r="BW5" s="75">
        <v>1</v>
      </c>
      <c r="BX5" s="76"/>
      <c r="BY5" s="76"/>
      <c r="BZ5" s="74">
        <f>'Matriz consolidada'!L23</f>
        <v>0.72990869870572905</v>
      </c>
      <c r="CA5" s="74">
        <f>'Matriz consolidada'!M23</f>
        <v>0.98404255319148937</v>
      </c>
      <c r="CB5" s="74">
        <f>'Matriz consolidada'!N23</f>
        <v>0.96666666666666667</v>
      </c>
      <c r="CC5" s="74">
        <f>'Matriz consolidada'!O23</f>
        <v>0</v>
      </c>
      <c r="CD5" s="74">
        <f>'Matriz consolidada'!P23</f>
        <v>0</v>
      </c>
      <c r="CE5" s="74">
        <f>'Matriz consolidada'!Q23</f>
        <v>0</v>
      </c>
      <c r="CF5" s="74">
        <f>'Matriz consolidada'!R23</f>
        <v>0</v>
      </c>
      <c r="CG5" s="74">
        <f>'Matriz consolidada'!S23</f>
        <v>0</v>
      </c>
      <c r="CH5" s="74">
        <f>'Matriz consolidada'!T23</f>
        <v>0</v>
      </c>
      <c r="CI5" s="74">
        <f>'Matriz consolidada'!U23</f>
        <v>0</v>
      </c>
      <c r="CJ5" s="74">
        <f>'Matriz consolidada'!V23</f>
        <v>0</v>
      </c>
      <c r="CK5" s="74">
        <f>'Matriz consolidada'!W23</f>
        <v>0</v>
      </c>
      <c r="CL5" s="75">
        <v>0.9</v>
      </c>
      <c r="CM5" s="75">
        <v>1</v>
      </c>
      <c r="CO5" s="74">
        <f>'Matriz consolidada'!L24</f>
        <v>0.84782327169523608</v>
      </c>
      <c r="CP5" s="74">
        <f>'Matriz consolidada'!M24</f>
        <v>0.59927078798432742</v>
      </c>
      <c r="CQ5" s="74">
        <f>'Matriz consolidada'!N24</f>
        <v>0.84076309927019077</v>
      </c>
      <c r="CR5" s="74">
        <f>'Matriz consolidada'!O24</f>
        <v>0</v>
      </c>
      <c r="CS5" s="74">
        <f>'Matriz consolidada'!P24</f>
        <v>0</v>
      </c>
      <c r="CT5" s="74">
        <f>'Matriz consolidada'!Q24</f>
        <v>0</v>
      </c>
      <c r="CU5" s="74">
        <f>'Matriz consolidada'!R24</f>
        <v>0</v>
      </c>
      <c r="CV5" s="74">
        <f>'Matriz consolidada'!S24</f>
        <v>0</v>
      </c>
      <c r="CW5" s="74">
        <f>'Matriz consolidada'!T24</f>
        <v>0</v>
      </c>
      <c r="CX5" s="74">
        <f>'Matriz consolidada'!U24</f>
        <v>0</v>
      </c>
      <c r="CY5" s="74">
        <f>'Matriz consolidada'!V24</f>
        <v>0</v>
      </c>
      <c r="CZ5" s="74">
        <f>'Matriz consolidada'!W24</f>
        <v>0</v>
      </c>
      <c r="DA5" s="75">
        <v>0.9</v>
      </c>
      <c r="DB5" s="75">
        <v>1</v>
      </c>
      <c r="DD5" s="74">
        <f>'Matriz consolidada'!L25</f>
        <v>0.68109851503962104</v>
      </c>
      <c r="DE5" s="74">
        <f>'Matriz consolidada'!M25</f>
        <v>0.84676117100827453</v>
      </c>
      <c r="DF5" s="74">
        <f>'Matriz consolidada'!N25</f>
        <v>0.92634539423036544</v>
      </c>
      <c r="DG5" s="74">
        <f>'Matriz consolidada'!O25</f>
        <v>0</v>
      </c>
      <c r="DH5" s="74">
        <f>'Matriz consolidada'!P25</f>
        <v>0</v>
      </c>
      <c r="DI5" s="74">
        <f>'Matriz consolidada'!Q25</f>
        <v>0</v>
      </c>
      <c r="DJ5" s="74">
        <f>'Matriz consolidada'!R25</f>
        <v>0</v>
      </c>
      <c r="DK5" s="74">
        <f>'Matriz consolidada'!S25</f>
        <v>0</v>
      </c>
      <c r="DL5" s="74">
        <f>'Matriz consolidada'!T25</f>
        <v>0</v>
      </c>
      <c r="DM5" s="74">
        <f>'Matriz consolidada'!U25</f>
        <v>0</v>
      </c>
      <c r="DN5" s="74">
        <f>'Matriz consolidada'!V25</f>
        <v>0</v>
      </c>
      <c r="DO5" s="74">
        <f>'Matriz consolidada'!W25</f>
        <v>0</v>
      </c>
      <c r="DP5" s="75">
        <v>0.9</v>
      </c>
      <c r="DQ5" s="75">
        <v>1</v>
      </c>
      <c r="DS5" s="74">
        <f>'Matriz consolidada'!L27</f>
        <v>0.86467031926993831</v>
      </c>
      <c r="DT5" s="74">
        <f>'Matriz consolidada'!M27</f>
        <v>0.91833553782643329</v>
      </c>
      <c r="DU5" s="74">
        <f>'Matriz consolidada'!N27</f>
        <v>0.98677419390179899</v>
      </c>
      <c r="DV5" s="74">
        <f>'Matriz consolidada'!O27</f>
        <v>0</v>
      </c>
      <c r="DW5" s="74">
        <f>'Matriz consolidada'!P27</f>
        <v>0</v>
      </c>
      <c r="DX5" s="74">
        <f>'Matriz consolidada'!Q27</f>
        <v>0</v>
      </c>
      <c r="DY5" s="74">
        <f>'Matriz consolidada'!R27</f>
        <v>0</v>
      </c>
      <c r="DZ5" s="74">
        <f>'Matriz consolidada'!S27</f>
        <v>0</v>
      </c>
      <c r="EA5" s="74">
        <f>'Matriz consolidada'!T27</f>
        <v>0</v>
      </c>
      <c r="EB5" s="74">
        <f>'Matriz consolidada'!U27</f>
        <v>0</v>
      </c>
      <c r="EC5" s="74">
        <f>'Matriz consolidada'!V27</f>
        <v>0</v>
      </c>
      <c r="ED5" s="74">
        <f>'Matriz consolidada'!W27</f>
        <v>0</v>
      </c>
      <c r="EE5" s="74">
        <v>0.9</v>
      </c>
      <c r="EF5" s="75">
        <v>1</v>
      </c>
      <c r="EG5" s="76"/>
      <c r="EH5" s="81">
        <f>'Matriz consolidada'!L28</f>
        <v>11</v>
      </c>
      <c r="EI5" s="81">
        <f>'Matriz consolidada'!M28</f>
        <v>11</v>
      </c>
      <c r="EJ5" s="81">
        <f>'Matriz consolidada'!N28</f>
        <v>18</v>
      </c>
      <c r="EK5" s="81">
        <f>'Matriz consolidada'!O28</f>
        <v>0</v>
      </c>
      <c r="EL5" s="81">
        <f>'Matriz consolidada'!P28</f>
        <v>0</v>
      </c>
      <c r="EM5" s="81">
        <f>'Matriz consolidada'!Q28</f>
        <v>0</v>
      </c>
      <c r="EN5" s="81">
        <f>'Matriz consolidada'!R28</f>
        <v>0</v>
      </c>
      <c r="EO5" s="81">
        <f>'Matriz consolidada'!S28</f>
        <v>0</v>
      </c>
      <c r="EP5" s="81">
        <f>'Matriz consolidada'!T28</f>
        <v>0</v>
      </c>
      <c r="EQ5" s="81">
        <f>'Matriz consolidada'!U28</f>
        <v>0</v>
      </c>
      <c r="ER5" s="81">
        <f>'Matriz consolidada'!V28</f>
        <v>0</v>
      </c>
      <c r="ES5" s="81">
        <f>'Matriz consolidada'!W28</f>
        <v>0</v>
      </c>
      <c r="ET5" s="79">
        <v>19</v>
      </c>
      <c r="EV5" s="74">
        <f>'Matriz consolidada'!L26</f>
        <v>0.82781936031482684</v>
      </c>
      <c r="EW5" s="74">
        <f>'Matriz consolidada'!M26</f>
        <v>0.97578572317649992</v>
      </c>
      <c r="EX5" s="74">
        <f>'Matriz consolidada'!N26</f>
        <v>1.0833734603065415</v>
      </c>
      <c r="EY5" s="74">
        <f>'Matriz consolidada'!O26</f>
        <v>0</v>
      </c>
      <c r="EZ5" s="74">
        <f>'Matriz consolidada'!P26</f>
        <v>0</v>
      </c>
      <c r="FA5" s="74">
        <f>'Matriz consolidada'!Q26</f>
        <v>0</v>
      </c>
      <c r="FB5" s="74">
        <f>'Matriz consolidada'!R26</f>
        <v>0</v>
      </c>
      <c r="FC5" s="74">
        <f>'Matriz consolidada'!S26</f>
        <v>0</v>
      </c>
      <c r="FD5" s="74">
        <f>'Matriz consolidada'!T26</f>
        <v>0</v>
      </c>
      <c r="FE5" s="74">
        <f>'Matriz consolidada'!U26</f>
        <v>0</v>
      </c>
      <c r="FF5" s="74">
        <f>'Matriz consolidada'!V26</f>
        <v>0</v>
      </c>
      <c r="FG5" s="74">
        <f>'Matriz consolidada'!W26</f>
        <v>0</v>
      </c>
      <c r="FH5" s="74">
        <v>0.9</v>
      </c>
      <c r="FI5" s="75">
        <v>1</v>
      </c>
      <c r="FJ5" s="76"/>
      <c r="FK5" s="81">
        <f>'Matriz consolidada'!L29</f>
        <v>1</v>
      </c>
      <c r="FL5" s="81">
        <f>'Matriz consolidada'!M29</f>
        <v>4</v>
      </c>
      <c r="FM5" s="81">
        <f>'Matriz consolidada'!N29</f>
        <v>10</v>
      </c>
      <c r="FN5" s="81">
        <f>'Matriz consolidada'!O29</f>
        <v>0</v>
      </c>
      <c r="FO5" s="81">
        <f>'Matriz consolidada'!P29</f>
        <v>0</v>
      </c>
      <c r="FP5" s="81">
        <f>'Matriz consolidada'!Q29</f>
        <v>0</v>
      </c>
      <c r="FQ5" s="81">
        <f>'Matriz consolidada'!R29</f>
        <v>0</v>
      </c>
      <c r="FR5" s="81">
        <f>'Matriz consolidada'!S29</f>
        <v>0</v>
      </c>
      <c r="FS5" s="81">
        <f>'Matriz consolidada'!T29</f>
        <v>0</v>
      </c>
      <c r="FT5" s="81">
        <f>'Matriz consolidada'!U29</f>
        <v>0</v>
      </c>
      <c r="FU5" s="81">
        <f>'Matriz consolidada'!V29</f>
        <v>0</v>
      </c>
      <c r="FV5" s="81">
        <f>'Matriz consolidada'!W29</f>
        <v>0</v>
      </c>
      <c r="FW5" s="80">
        <v>13</v>
      </c>
    </row>
    <row r="6" spans="2:179" x14ac:dyDescent="0.2">
      <c r="C6" s="19"/>
      <c r="D6" s="17"/>
      <c r="H6" s="19"/>
      <c r="I6" s="19"/>
      <c r="J6" s="19"/>
      <c r="R6" s="19"/>
      <c r="S6" s="17"/>
      <c r="W6" s="19"/>
      <c r="X6" s="19"/>
      <c r="Y6" s="19"/>
      <c r="AG6" s="19"/>
      <c r="AH6" s="17"/>
      <c r="AL6" s="19"/>
      <c r="AM6" s="19"/>
      <c r="AN6" s="19"/>
      <c r="AV6" s="19"/>
      <c r="AW6" s="17"/>
      <c r="BA6" s="19"/>
      <c r="BB6" s="19"/>
      <c r="BC6" s="19"/>
      <c r="BK6" s="19"/>
      <c r="BL6" s="17"/>
      <c r="BP6" s="19"/>
      <c r="BQ6" s="19"/>
      <c r="BR6" s="19"/>
      <c r="CB6" s="21"/>
      <c r="CD6" s="22"/>
      <c r="CG6" s="19"/>
      <c r="CI6" s="19"/>
      <c r="DU6" s="17"/>
      <c r="EJ6" s="21"/>
      <c r="EL6" s="22"/>
      <c r="EX6" s="17"/>
      <c r="FM6" s="21"/>
      <c r="FO6" s="22"/>
    </row>
    <row r="7" spans="2:179" x14ac:dyDescent="0.2">
      <c r="C7" s="19"/>
      <c r="D7" s="17"/>
      <c r="H7" s="19"/>
      <c r="I7" s="19"/>
      <c r="J7" s="19"/>
      <c r="R7" s="19"/>
      <c r="S7" s="17"/>
      <c r="W7" s="19"/>
      <c r="X7" s="19"/>
      <c r="Y7" s="19"/>
      <c r="AG7" s="19"/>
      <c r="AH7" s="17"/>
      <c r="AL7" s="19"/>
      <c r="AM7" s="19"/>
      <c r="AN7" s="19"/>
      <c r="AV7" s="19"/>
      <c r="AW7" s="17"/>
      <c r="BA7" s="19"/>
      <c r="BB7" s="19"/>
      <c r="BC7" s="19"/>
      <c r="BK7" s="19"/>
      <c r="BL7" s="17"/>
      <c r="BP7" s="19"/>
      <c r="BQ7" s="19"/>
      <c r="BR7" s="19"/>
      <c r="CB7" s="21"/>
      <c r="CD7" s="22"/>
      <c r="CG7" s="19"/>
      <c r="CI7" s="19"/>
      <c r="DU7" s="17"/>
      <c r="EJ7" s="21"/>
      <c r="EL7" s="22"/>
      <c r="EX7" s="17"/>
      <c r="FM7" s="21"/>
      <c r="FO7" s="22"/>
    </row>
    <row r="8" spans="2:179" x14ac:dyDescent="0.2">
      <c r="C8" s="19"/>
      <c r="D8" s="17"/>
      <c r="H8" s="19"/>
      <c r="I8" s="19"/>
      <c r="J8" s="19"/>
      <c r="R8" s="19"/>
      <c r="S8" s="17"/>
      <c r="W8" s="19"/>
      <c r="X8" s="19"/>
      <c r="Y8" s="19"/>
      <c r="AG8" s="19"/>
      <c r="AH8" s="17"/>
      <c r="AL8" s="19"/>
      <c r="AM8" s="19"/>
      <c r="AN8" s="19"/>
      <c r="AV8" s="19"/>
      <c r="AW8" s="17"/>
      <c r="BA8" s="19"/>
      <c r="BB8" s="19"/>
      <c r="BC8" s="19"/>
      <c r="BK8" s="19"/>
      <c r="BL8" s="17"/>
      <c r="BP8" s="19"/>
      <c r="BQ8" s="19"/>
      <c r="BR8" s="19"/>
      <c r="CB8" s="21"/>
      <c r="CD8" s="22"/>
      <c r="CG8" s="19"/>
      <c r="CI8" s="19"/>
      <c r="DU8" s="17"/>
      <c r="EJ8" s="21"/>
      <c r="EL8" s="22"/>
      <c r="EX8" s="17"/>
      <c r="FM8" s="21"/>
      <c r="FO8" s="22"/>
    </row>
    <row r="9" spans="2:179" x14ac:dyDescent="0.2">
      <c r="C9" s="19"/>
      <c r="D9" s="17"/>
      <c r="E9" s="29"/>
      <c r="F9" s="29"/>
      <c r="G9" s="29"/>
      <c r="H9" s="29"/>
      <c r="I9" s="29"/>
      <c r="J9" s="29"/>
      <c r="K9" s="29"/>
      <c r="L9" s="29"/>
      <c r="M9" s="29"/>
      <c r="N9" s="29"/>
      <c r="O9" s="29"/>
      <c r="P9" s="29"/>
      <c r="R9" s="19"/>
      <c r="S9" s="17"/>
      <c r="T9" s="29"/>
      <c r="U9" s="29"/>
      <c r="V9" s="29"/>
      <c r="W9" s="29"/>
      <c r="X9" s="29"/>
      <c r="Y9" s="29"/>
      <c r="Z9" s="29"/>
      <c r="AA9" s="29"/>
      <c r="AB9" s="29"/>
      <c r="AC9" s="29"/>
      <c r="AD9" s="29"/>
      <c r="AE9" s="29"/>
      <c r="AG9" s="19"/>
      <c r="AH9" s="17"/>
      <c r="AI9" s="29"/>
      <c r="AJ9" s="29"/>
      <c r="AK9" s="29"/>
      <c r="AL9" s="29"/>
      <c r="AM9" s="29"/>
      <c r="AN9" s="29"/>
      <c r="AO9" s="29"/>
      <c r="AP9" s="29"/>
      <c r="AQ9" s="29"/>
      <c r="AR9" s="29"/>
      <c r="AS9" s="29"/>
      <c r="AT9" s="29"/>
      <c r="AV9" s="19"/>
      <c r="AW9" s="17"/>
      <c r="AX9" s="29"/>
      <c r="AY9" s="29"/>
      <c r="AZ9" s="29"/>
      <c r="BA9" s="29"/>
      <c r="BB9" s="29"/>
      <c r="BC9" s="29"/>
      <c r="BD9" s="29"/>
      <c r="BE9" s="29"/>
      <c r="BF9" s="29"/>
      <c r="BG9" s="29"/>
      <c r="BH9" s="29"/>
      <c r="BI9" s="29"/>
      <c r="BK9" s="19"/>
      <c r="BL9" s="17"/>
      <c r="BM9" s="29"/>
      <c r="BN9" s="29"/>
      <c r="BO9" s="29"/>
      <c r="BP9" s="29"/>
      <c r="BQ9" s="29"/>
      <c r="BR9" s="29"/>
      <c r="BS9" s="29"/>
      <c r="BT9" s="29"/>
      <c r="BU9" s="29"/>
      <c r="BV9" s="29"/>
      <c r="BW9" s="29"/>
      <c r="BX9" s="29"/>
      <c r="BY9" s="29"/>
      <c r="BZ9" s="30"/>
      <c r="CA9" s="31"/>
      <c r="CB9" s="21"/>
      <c r="CD9" s="22"/>
      <c r="CG9" s="19"/>
      <c r="CI9" s="19"/>
      <c r="DU9" s="17"/>
      <c r="DV9" s="29"/>
      <c r="DW9" s="29"/>
      <c r="DX9" s="29"/>
      <c r="DY9" s="29"/>
      <c r="DZ9" s="29"/>
      <c r="EA9" s="29"/>
      <c r="EB9" s="29"/>
      <c r="EC9" s="29"/>
      <c r="ED9" s="29"/>
      <c r="EE9" s="29"/>
      <c r="EF9" s="29"/>
      <c r="EG9" s="29"/>
      <c r="EH9" s="30"/>
      <c r="EI9" s="31"/>
      <c r="EJ9" s="21"/>
      <c r="EL9" s="22"/>
      <c r="EX9" s="17"/>
      <c r="EY9" s="29"/>
      <c r="EZ9" s="29"/>
      <c r="FA9" s="29"/>
      <c r="FB9" s="29"/>
      <c r="FC9" s="29"/>
      <c r="FD9" s="29"/>
      <c r="FE9" s="29"/>
      <c r="FF9" s="29"/>
      <c r="FG9" s="29"/>
      <c r="FH9" s="29"/>
      <c r="FI9" s="29"/>
      <c r="FJ9" s="29"/>
      <c r="FK9" s="30"/>
      <c r="FL9" s="31"/>
      <c r="FM9" s="21"/>
      <c r="FO9" s="22"/>
    </row>
    <row r="10" spans="2:179" x14ac:dyDescent="0.2">
      <c r="C10" s="19"/>
      <c r="D10" s="17"/>
      <c r="H10" s="19"/>
      <c r="I10" s="19"/>
      <c r="J10" s="19"/>
      <c r="R10" s="19"/>
      <c r="S10" s="17"/>
      <c r="W10" s="19"/>
      <c r="X10" s="19"/>
      <c r="Y10" s="19"/>
      <c r="AG10" s="19"/>
      <c r="AH10" s="17"/>
      <c r="AL10" s="19"/>
      <c r="AM10" s="19"/>
      <c r="AN10" s="19"/>
      <c r="AV10" s="19"/>
      <c r="AW10" s="17"/>
      <c r="BA10" s="19"/>
      <c r="BB10" s="19"/>
      <c r="BC10" s="19"/>
      <c r="BK10" s="19"/>
      <c r="BL10" s="17"/>
      <c r="BP10" s="19"/>
      <c r="BQ10" s="19"/>
      <c r="BR10" s="19"/>
      <c r="CB10" s="21"/>
      <c r="CD10" s="22"/>
      <c r="CG10" s="19"/>
      <c r="CI10" s="19"/>
      <c r="DU10" s="17"/>
      <c r="EJ10" s="21"/>
      <c r="EL10" s="22"/>
      <c r="EX10" s="17"/>
      <c r="FM10" s="21"/>
      <c r="FO10" s="22"/>
    </row>
    <row r="11" spans="2:179" x14ac:dyDescent="0.2">
      <c r="C11" s="19"/>
      <c r="D11" s="17"/>
      <c r="H11" s="19"/>
      <c r="I11" s="19"/>
      <c r="J11" s="19"/>
      <c r="R11" s="19"/>
      <c r="S11" s="17"/>
      <c r="W11" s="19"/>
      <c r="X11" s="19"/>
      <c r="Y11" s="19"/>
      <c r="AG11" s="19"/>
      <c r="AH11" s="17"/>
      <c r="AL11" s="19"/>
      <c r="AM11" s="19"/>
      <c r="AN11" s="19"/>
      <c r="AV11" s="19"/>
      <c r="AW11" s="17"/>
      <c r="BA11" s="19"/>
      <c r="BB11" s="19"/>
      <c r="BC11" s="19"/>
      <c r="BK11" s="19"/>
      <c r="BL11" s="17"/>
      <c r="BP11" s="19"/>
      <c r="BQ11" s="19"/>
      <c r="BR11" s="19"/>
      <c r="CB11" s="21"/>
      <c r="CD11" s="22"/>
      <c r="CG11" s="19"/>
      <c r="CI11" s="19"/>
      <c r="DU11" s="17"/>
      <c r="EJ11" s="21"/>
      <c r="EL11" s="22"/>
      <c r="EX11" s="17"/>
      <c r="FM11" s="21"/>
      <c r="FO11" s="22"/>
    </row>
    <row r="12" spans="2:179" x14ac:dyDescent="0.2">
      <c r="C12" s="19"/>
      <c r="D12" s="17"/>
      <c r="H12" s="19"/>
      <c r="I12" s="19"/>
      <c r="J12" s="19"/>
      <c r="R12" s="19"/>
      <c r="S12" s="17"/>
      <c r="W12" s="19"/>
      <c r="X12" s="19"/>
      <c r="Y12" s="19"/>
      <c r="AG12" s="19"/>
      <c r="AH12" s="17"/>
      <c r="AL12" s="19"/>
      <c r="AM12" s="19"/>
      <c r="AN12" s="19"/>
      <c r="AV12" s="19"/>
      <c r="AW12" s="17"/>
      <c r="BA12" s="19"/>
      <c r="BB12" s="19"/>
      <c r="BC12" s="19"/>
      <c r="BK12" s="19"/>
      <c r="BL12" s="17"/>
      <c r="BP12" s="19"/>
      <c r="BQ12" s="19"/>
      <c r="BR12" s="19"/>
      <c r="CB12" s="21"/>
      <c r="CD12" s="22"/>
      <c r="CG12" s="19"/>
      <c r="CI12" s="19"/>
      <c r="DU12" s="17"/>
      <c r="EJ12" s="21"/>
      <c r="EL12" s="22"/>
      <c r="EX12" s="17"/>
      <c r="FM12" s="21"/>
      <c r="FO12" s="22"/>
    </row>
    <row r="13" spans="2:179" x14ac:dyDescent="0.2">
      <c r="C13" s="19"/>
      <c r="D13" s="17"/>
      <c r="E13" s="17"/>
      <c r="F13" s="20"/>
      <c r="H13" s="19"/>
      <c r="I13" s="19"/>
      <c r="J13" s="19"/>
      <c r="R13" s="19"/>
      <c r="S13" s="17"/>
      <c r="T13" s="17"/>
      <c r="U13" s="20"/>
      <c r="W13" s="19"/>
      <c r="X13" s="19"/>
      <c r="Y13" s="19"/>
      <c r="AG13" s="19"/>
      <c r="AH13" s="17"/>
      <c r="AI13" s="17"/>
      <c r="AJ13" s="20"/>
      <c r="AL13" s="19"/>
      <c r="AM13" s="19"/>
      <c r="AN13" s="19"/>
      <c r="AV13" s="19"/>
      <c r="AW13" s="17"/>
      <c r="AX13" s="17"/>
      <c r="AY13" s="20"/>
      <c r="BA13" s="19"/>
      <c r="BB13" s="19"/>
      <c r="BC13" s="19"/>
      <c r="BK13" s="19"/>
      <c r="BL13" s="17"/>
      <c r="BM13" s="17"/>
      <c r="BN13" s="20"/>
      <c r="BP13" s="19"/>
      <c r="BQ13" s="19"/>
      <c r="BR13" s="19"/>
      <c r="CB13" s="21"/>
      <c r="CD13" s="22"/>
      <c r="CG13" s="19"/>
      <c r="CI13" s="19"/>
      <c r="DU13" s="17"/>
      <c r="DV13" s="17"/>
      <c r="DW13" s="20"/>
      <c r="EJ13" s="21"/>
      <c r="EL13" s="22"/>
      <c r="EX13" s="17"/>
      <c r="EY13" s="17"/>
      <c r="EZ13" s="20"/>
      <c r="FM13" s="21"/>
      <c r="FO13" s="22"/>
    </row>
    <row r="14" spans="2:179" x14ac:dyDescent="0.2">
      <c r="C14" s="19"/>
      <c r="D14" s="17"/>
      <c r="E14" s="17"/>
      <c r="F14" s="20"/>
      <c r="H14" s="19"/>
      <c r="I14" s="19"/>
      <c r="J14" s="19"/>
      <c r="R14" s="19"/>
      <c r="S14" s="17"/>
      <c r="T14" s="17"/>
      <c r="U14" s="20"/>
      <c r="W14" s="19"/>
      <c r="X14" s="19"/>
      <c r="Y14" s="19"/>
      <c r="AG14" s="19"/>
      <c r="AH14" s="17"/>
      <c r="AI14" s="17"/>
      <c r="AJ14" s="20"/>
      <c r="AL14" s="19"/>
      <c r="AM14" s="19"/>
      <c r="AN14" s="19"/>
      <c r="AV14" s="19"/>
      <c r="AW14" s="17"/>
      <c r="AX14" s="17"/>
      <c r="AY14" s="20"/>
      <c r="BA14" s="19"/>
      <c r="BB14" s="19"/>
      <c r="BC14" s="19"/>
      <c r="BK14" s="19"/>
      <c r="BL14" s="17"/>
      <c r="BM14" s="17"/>
      <c r="BN14" s="20"/>
      <c r="BP14" s="19"/>
      <c r="BQ14" s="19"/>
      <c r="BR14" s="19"/>
      <c r="CB14" s="21"/>
      <c r="CD14" s="22"/>
      <c r="CG14" s="19"/>
      <c r="CI14" s="19"/>
      <c r="DU14" s="17"/>
      <c r="DV14" s="17"/>
      <c r="DW14" s="20"/>
      <c r="EJ14" s="21"/>
      <c r="EL14" s="22"/>
      <c r="EX14" s="17"/>
      <c r="EY14" s="17"/>
      <c r="EZ14" s="20"/>
      <c r="FM14" s="21"/>
      <c r="FO14" s="22"/>
    </row>
    <row r="15" spans="2:179" x14ac:dyDescent="0.2">
      <c r="C15" s="19"/>
      <c r="D15" s="17"/>
      <c r="E15" s="17"/>
      <c r="F15" s="20"/>
      <c r="H15" s="19"/>
      <c r="I15" s="19"/>
      <c r="J15" s="19"/>
      <c r="R15" s="19"/>
      <c r="S15" s="17"/>
      <c r="T15" s="17"/>
      <c r="U15" s="20"/>
      <c r="W15" s="19"/>
      <c r="X15" s="19"/>
      <c r="Y15" s="19"/>
      <c r="AG15" s="19"/>
      <c r="AH15" s="17"/>
      <c r="AI15" s="17"/>
      <c r="AJ15" s="20"/>
      <c r="AL15" s="19"/>
      <c r="AM15" s="19"/>
      <c r="AN15" s="19"/>
      <c r="AV15" s="19"/>
      <c r="AW15" s="17"/>
      <c r="AX15" s="17"/>
      <c r="AY15" s="20"/>
      <c r="BA15" s="19"/>
      <c r="BB15" s="19"/>
      <c r="BC15" s="19"/>
      <c r="BK15" s="19"/>
      <c r="BL15" s="17"/>
      <c r="BM15" s="17"/>
      <c r="BN15" s="20"/>
      <c r="BP15" s="19"/>
      <c r="BQ15" s="19"/>
      <c r="BR15" s="19"/>
      <c r="CB15" s="21"/>
      <c r="CD15" s="22"/>
      <c r="CG15" s="19"/>
      <c r="CI15" s="19"/>
      <c r="DU15" s="17"/>
      <c r="DV15" s="17"/>
      <c r="DW15" s="20"/>
      <c r="EJ15" s="21"/>
      <c r="EL15" s="22"/>
      <c r="EX15" s="17"/>
      <c r="EY15" s="17"/>
      <c r="EZ15" s="20"/>
      <c r="FM15" s="21"/>
      <c r="FO15" s="22"/>
    </row>
    <row r="16" spans="2:179" x14ac:dyDescent="0.2">
      <c r="C16" s="19"/>
      <c r="D16" s="17"/>
      <c r="E16" s="17"/>
      <c r="F16" s="20"/>
      <c r="H16" s="19"/>
      <c r="I16" s="19"/>
      <c r="J16" s="19"/>
      <c r="R16" s="19"/>
      <c r="S16" s="17"/>
      <c r="T16" s="17"/>
      <c r="U16" s="20"/>
      <c r="W16" s="19"/>
      <c r="X16" s="19"/>
      <c r="Y16" s="19"/>
      <c r="AG16" s="19"/>
      <c r="AH16" s="17"/>
      <c r="AI16" s="17"/>
      <c r="AJ16" s="20"/>
      <c r="AL16" s="19"/>
      <c r="AM16" s="19"/>
      <c r="AN16" s="19"/>
      <c r="AV16" s="19"/>
      <c r="AW16" s="17"/>
      <c r="AX16" s="17"/>
      <c r="AY16" s="20"/>
      <c r="BA16" s="19"/>
      <c r="BB16" s="19"/>
      <c r="BC16" s="19"/>
      <c r="BK16" s="19"/>
      <c r="BL16" s="17"/>
      <c r="BM16" s="17"/>
      <c r="BN16" s="20"/>
      <c r="BP16" s="19"/>
      <c r="BQ16" s="19"/>
      <c r="BR16" s="19"/>
      <c r="CB16" s="21"/>
      <c r="CD16" s="22"/>
      <c r="CG16" s="19"/>
      <c r="CI16" s="19"/>
      <c r="DU16" s="17"/>
      <c r="DV16" s="17"/>
      <c r="DW16" s="20"/>
      <c r="EJ16" s="21"/>
      <c r="EL16" s="22"/>
      <c r="EX16" s="17"/>
      <c r="EY16" s="17"/>
      <c r="EZ16" s="20"/>
      <c r="FM16" s="21"/>
      <c r="FO16" s="22"/>
    </row>
    <row r="17" spans="2:180" x14ac:dyDescent="0.2">
      <c r="C17" s="19"/>
      <c r="D17" s="17"/>
      <c r="E17" s="17"/>
      <c r="F17" s="20"/>
      <c r="H17" s="19"/>
      <c r="I17" s="19"/>
      <c r="J17" s="19"/>
      <c r="R17" s="19"/>
      <c r="S17" s="17"/>
      <c r="T17" s="17"/>
      <c r="U17" s="20"/>
      <c r="W17" s="19"/>
      <c r="X17" s="19"/>
      <c r="Y17" s="19"/>
      <c r="AG17" s="19"/>
      <c r="AH17" s="17"/>
      <c r="AI17" s="17"/>
      <c r="AJ17" s="20"/>
      <c r="AL17" s="19"/>
      <c r="AM17" s="19"/>
      <c r="AN17" s="19"/>
      <c r="AV17" s="19"/>
      <c r="AW17" s="17"/>
      <c r="AX17" s="17"/>
      <c r="AY17" s="20"/>
      <c r="BA17" s="19"/>
      <c r="BB17" s="19"/>
      <c r="BC17" s="19"/>
      <c r="BK17" s="19"/>
      <c r="BL17" s="17"/>
      <c r="BM17" s="17"/>
      <c r="BN17" s="20"/>
      <c r="BP17" s="19"/>
      <c r="BQ17" s="19"/>
      <c r="BR17" s="19"/>
      <c r="CB17" s="21"/>
      <c r="CD17" s="22"/>
      <c r="CG17" s="19"/>
      <c r="CI17" s="19"/>
      <c r="DU17" s="17"/>
      <c r="DV17" s="17"/>
      <c r="DW17" s="20"/>
      <c r="EJ17" s="21"/>
      <c r="EL17" s="22"/>
      <c r="EX17" s="17"/>
      <c r="EY17" s="17"/>
      <c r="EZ17" s="20"/>
      <c r="FM17" s="21"/>
      <c r="FO17" s="22"/>
    </row>
    <row r="18" spans="2:180" x14ac:dyDescent="0.2">
      <c r="C18" s="19"/>
      <c r="D18" s="17"/>
      <c r="E18" s="17"/>
      <c r="F18" s="20"/>
      <c r="H18" s="19"/>
      <c r="I18" s="19"/>
      <c r="J18" s="19"/>
      <c r="R18" s="19"/>
      <c r="S18" s="17"/>
      <c r="T18" s="17"/>
      <c r="U18" s="20"/>
      <c r="W18" s="19"/>
      <c r="X18" s="19"/>
      <c r="Y18" s="19"/>
      <c r="AG18" s="19"/>
      <c r="AH18" s="17"/>
      <c r="AI18" s="17"/>
      <c r="AJ18" s="20"/>
      <c r="AL18" s="19"/>
      <c r="AM18" s="19"/>
      <c r="AN18" s="19"/>
      <c r="AV18" s="19"/>
      <c r="AW18" s="17"/>
      <c r="AX18" s="17"/>
      <c r="AY18" s="20"/>
      <c r="BA18" s="19"/>
      <c r="BB18" s="19"/>
      <c r="BC18" s="19"/>
      <c r="BK18" s="19"/>
      <c r="BL18" s="17"/>
      <c r="BM18" s="17"/>
      <c r="BN18" s="20"/>
      <c r="BP18" s="19"/>
      <c r="BQ18" s="19"/>
      <c r="BR18" s="19"/>
      <c r="CB18" s="21"/>
      <c r="CD18" s="22"/>
      <c r="CG18" s="19"/>
      <c r="CI18" s="19"/>
      <c r="DU18" s="17"/>
      <c r="DV18" s="17"/>
      <c r="DW18" s="20"/>
      <c r="EJ18" s="21"/>
      <c r="EL18" s="22"/>
      <c r="EX18" s="17"/>
      <c r="EY18" s="17"/>
      <c r="EZ18" s="20"/>
      <c r="FM18" s="21"/>
      <c r="FO18" s="22"/>
    </row>
    <row r="19" spans="2:180" x14ac:dyDescent="0.2">
      <c r="C19" s="19"/>
      <c r="D19" s="17"/>
      <c r="E19" s="17"/>
      <c r="F19" s="20"/>
      <c r="H19" s="19"/>
      <c r="I19" s="19"/>
      <c r="J19" s="19"/>
      <c r="R19" s="19"/>
      <c r="S19" s="17"/>
      <c r="T19" s="17"/>
      <c r="U19" s="20"/>
      <c r="W19" s="19"/>
      <c r="X19" s="19"/>
      <c r="Y19" s="19"/>
      <c r="AG19" s="19"/>
      <c r="AH19" s="17"/>
      <c r="AI19" s="17"/>
      <c r="AJ19" s="20"/>
      <c r="AL19" s="19"/>
      <c r="AM19" s="19"/>
      <c r="AN19" s="19"/>
      <c r="AV19" s="19"/>
      <c r="AW19" s="17"/>
      <c r="AX19" s="17"/>
      <c r="AY19" s="20"/>
      <c r="BA19" s="19"/>
      <c r="BB19" s="19"/>
      <c r="BC19" s="19"/>
      <c r="BK19" s="19"/>
      <c r="BL19" s="17"/>
      <c r="BM19" s="17"/>
      <c r="BN19" s="20"/>
      <c r="BP19" s="19"/>
      <c r="BQ19" s="19"/>
      <c r="BR19" s="19"/>
      <c r="CB19" s="21"/>
      <c r="CD19" s="22"/>
      <c r="CG19" s="19"/>
      <c r="CI19" s="19"/>
      <c r="DU19" s="17"/>
      <c r="DV19" s="17"/>
      <c r="DW19" s="20"/>
      <c r="EJ19" s="21"/>
      <c r="EL19" s="22"/>
    </row>
    <row r="20" spans="2:180" x14ac:dyDescent="0.2">
      <c r="C20" s="19"/>
      <c r="D20" s="17"/>
      <c r="E20" s="17"/>
      <c r="F20" s="20"/>
      <c r="H20" s="19"/>
      <c r="I20" s="19"/>
      <c r="J20" s="19"/>
      <c r="R20" s="19"/>
      <c r="S20" s="17"/>
      <c r="T20" s="17"/>
      <c r="U20" s="20"/>
      <c r="W20" s="19"/>
      <c r="X20" s="19"/>
      <c r="Y20" s="19"/>
      <c r="AG20" s="19"/>
      <c r="AH20" s="17"/>
      <c r="AI20" s="17"/>
      <c r="AJ20" s="20"/>
      <c r="AL20" s="19"/>
      <c r="AM20" s="19"/>
      <c r="AN20" s="19"/>
      <c r="AV20" s="19"/>
      <c r="AW20" s="17"/>
      <c r="AX20" s="17"/>
      <c r="AY20" s="20"/>
      <c r="BA20" s="19"/>
      <c r="BB20" s="19"/>
      <c r="BC20" s="19"/>
      <c r="BK20" s="19"/>
      <c r="BL20" s="17"/>
      <c r="BM20" s="17"/>
      <c r="BN20" s="20"/>
      <c r="BP20" s="19"/>
      <c r="BQ20" s="19"/>
      <c r="BR20" s="19"/>
      <c r="CB20" s="21"/>
      <c r="CD20" s="22"/>
      <c r="CG20" s="19"/>
      <c r="CI20" s="19"/>
    </row>
    <row r="21" spans="2:180" ht="24.75" customHeight="1" x14ac:dyDescent="0.2">
      <c r="B21" s="273" t="s">
        <v>98</v>
      </c>
      <c r="C21" s="274"/>
      <c r="D21" s="274"/>
      <c r="E21" s="274"/>
      <c r="F21" s="274"/>
      <c r="G21" s="274"/>
      <c r="H21" s="274"/>
      <c r="I21" s="274"/>
      <c r="J21" s="274"/>
      <c r="K21" s="274"/>
      <c r="L21" s="274"/>
      <c r="M21" s="274"/>
      <c r="N21" s="274"/>
      <c r="O21" s="275"/>
      <c r="P21" s="32"/>
      <c r="Q21" s="273" t="s">
        <v>98</v>
      </c>
      <c r="R21" s="274"/>
      <c r="S21" s="274"/>
      <c r="T21" s="274"/>
      <c r="U21" s="274"/>
      <c r="V21" s="274"/>
      <c r="W21" s="274"/>
      <c r="X21" s="274"/>
      <c r="Y21" s="274"/>
      <c r="Z21" s="274"/>
      <c r="AA21" s="274"/>
      <c r="AB21" s="274"/>
      <c r="AC21" s="274"/>
      <c r="AD21" s="275"/>
      <c r="AE21" s="32"/>
      <c r="AF21" s="273" t="s">
        <v>98</v>
      </c>
      <c r="AG21" s="274"/>
      <c r="AH21" s="274"/>
      <c r="AI21" s="274"/>
      <c r="AJ21" s="274"/>
      <c r="AK21" s="274"/>
      <c r="AL21" s="274"/>
      <c r="AM21" s="274"/>
      <c r="AN21" s="274"/>
      <c r="AO21" s="274"/>
      <c r="AP21" s="274"/>
      <c r="AQ21" s="274"/>
      <c r="AR21" s="274"/>
      <c r="AS21" s="275"/>
      <c r="AT21" s="32"/>
      <c r="AU21" s="273" t="s">
        <v>98</v>
      </c>
      <c r="AV21" s="274"/>
      <c r="AW21" s="274"/>
      <c r="AX21" s="274"/>
      <c r="AY21" s="274"/>
      <c r="AZ21" s="274"/>
      <c r="BA21" s="274"/>
      <c r="BB21" s="274"/>
      <c r="BC21" s="274"/>
      <c r="BD21" s="274"/>
      <c r="BE21" s="274"/>
      <c r="BF21" s="274"/>
      <c r="BG21" s="274"/>
      <c r="BH21" s="275"/>
      <c r="BI21" s="32"/>
      <c r="BJ21" s="273" t="s">
        <v>98</v>
      </c>
      <c r="BK21" s="274"/>
      <c r="BL21" s="274"/>
      <c r="BM21" s="274"/>
      <c r="BN21" s="274"/>
      <c r="BO21" s="274"/>
      <c r="BP21" s="274"/>
      <c r="BQ21" s="274"/>
      <c r="BR21" s="274"/>
      <c r="BS21" s="274"/>
      <c r="BT21" s="274"/>
      <c r="BU21" s="274"/>
      <c r="BV21" s="274"/>
      <c r="BW21" s="275"/>
      <c r="BX21" s="32"/>
      <c r="BY21" s="32"/>
      <c r="BZ21" s="273" t="s">
        <v>98</v>
      </c>
      <c r="CA21" s="274"/>
      <c r="CB21" s="274"/>
      <c r="CC21" s="274"/>
      <c r="CD21" s="274"/>
      <c r="CE21" s="274"/>
      <c r="CF21" s="274"/>
      <c r="CG21" s="274"/>
      <c r="CH21" s="274"/>
      <c r="CI21" s="274"/>
      <c r="CJ21" s="274"/>
      <c r="CK21" s="274"/>
      <c r="CL21" s="274"/>
      <c r="CM21" s="275"/>
      <c r="CO21" s="273" t="s">
        <v>98</v>
      </c>
      <c r="CP21" s="274"/>
      <c r="CQ21" s="274"/>
      <c r="CR21" s="274"/>
      <c r="CS21" s="274"/>
      <c r="CT21" s="274"/>
      <c r="CU21" s="274"/>
      <c r="CV21" s="274"/>
      <c r="CW21" s="274"/>
      <c r="CX21" s="274"/>
      <c r="CY21" s="274"/>
      <c r="CZ21" s="274"/>
      <c r="DA21" s="274"/>
      <c r="DB21" s="275"/>
      <c r="DD21" s="273" t="s">
        <v>98</v>
      </c>
      <c r="DE21" s="274"/>
      <c r="DF21" s="274"/>
      <c r="DG21" s="274"/>
      <c r="DH21" s="274"/>
      <c r="DI21" s="274"/>
      <c r="DJ21" s="274"/>
      <c r="DK21" s="274"/>
      <c r="DL21" s="274"/>
      <c r="DM21" s="274"/>
      <c r="DN21" s="274"/>
      <c r="DO21" s="274"/>
      <c r="DP21" s="274"/>
      <c r="DQ21" s="275"/>
      <c r="DS21" s="273" t="s">
        <v>98</v>
      </c>
      <c r="DT21" s="274"/>
      <c r="DU21" s="274"/>
      <c r="DV21" s="274"/>
      <c r="DW21" s="274"/>
      <c r="DX21" s="274"/>
      <c r="DY21" s="274"/>
      <c r="DZ21" s="274"/>
      <c r="EA21" s="274"/>
      <c r="EB21" s="274"/>
      <c r="EC21" s="274"/>
      <c r="ED21" s="274"/>
      <c r="EE21" s="274"/>
      <c r="EF21" s="275"/>
      <c r="EH21" s="273" t="s">
        <v>98</v>
      </c>
      <c r="EI21" s="274"/>
      <c r="EJ21" s="274"/>
      <c r="EK21" s="274"/>
      <c r="EL21" s="274"/>
      <c r="EM21" s="274"/>
      <c r="EN21" s="274"/>
      <c r="EO21" s="274"/>
      <c r="EP21" s="274"/>
      <c r="EQ21" s="274"/>
      <c r="ER21" s="274"/>
      <c r="ES21" s="274"/>
      <c r="ET21" s="275"/>
      <c r="EV21" s="273" t="s">
        <v>98</v>
      </c>
      <c r="EW21" s="274"/>
      <c r="EX21" s="274"/>
      <c r="EY21" s="274"/>
      <c r="EZ21" s="274"/>
      <c r="FA21" s="274"/>
      <c r="FB21" s="274"/>
      <c r="FC21" s="274"/>
      <c r="FD21" s="274"/>
      <c r="FE21" s="274"/>
      <c r="FF21" s="274"/>
      <c r="FG21" s="274"/>
      <c r="FH21" s="274"/>
      <c r="FI21" s="275"/>
      <c r="FK21" s="273" t="s">
        <v>98</v>
      </c>
      <c r="FL21" s="274"/>
      <c r="FM21" s="274"/>
      <c r="FN21" s="274"/>
      <c r="FO21" s="274"/>
      <c r="FP21" s="274"/>
      <c r="FQ21" s="274"/>
      <c r="FR21" s="274"/>
      <c r="FS21" s="274"/>
      <c r="FT21" s="274"/>
      <c r="FU21" s="274"/>
      <c r="FV21" s="274"/>
      <c r="FW21" s="275"/>
    </row>
    <row r="22" spans="2:180" ht="95.25" customHeight="1" x14ac:dyDescent="0.2">
      <c r="B22" s="259" t="s">
        <v>103</v>
      </c>
      <c r="C22" s="259"/>
      <c r="D22" s="270" t="s">
        <v>204</v>
      </c>
      <c r="E22" s="271"/>
      <c r="F22" s="271"/>
      <c r="G22" s="271"/>
      <c r="H22" s="271"/>
      <c r="I22" s="271"/>
      <c r="J22" s="271"/>
      <c r="K22" s="271"/>
      <c r="L22" s="271"/>
      <c r="M22" s="271"/>
      <c r="N22" s="271"/>
      <c r="O22" s="272"/>
      <c r="P22" s="29"/>
      <c r="Q22" s="259" t="s">
        <v>103</v>
      </c>
      <c r="R22" s="259"/>
      <c r="S22" s="270"/>
      <c r="T22" s="271"/>
      <c r="U22" s="271"/>
      <c r="V22" s="271"/>
      <c r="W22" s="271"/>
      <c r="X22" s="271"/>
      <c r="Y22" s="271"/>
      <c r="Z22" s="271"/>
      <c r="AA22" s="271"/>
      <c r="AB22" s="271"/>
      <c r="AC22" s="271"/>
      <c r="AD22" s="272"/>
      <c r="AE22" s="29"/>
      <c r="AF22" s="259" t="s">
        <v>103</v>
      </c>
      <c r="AG22" s="259"/>
      <c r="AH22" s="270"/>
      <c r="AI22" s="271"/>
      <c r="AJ22" s="271"/>
      <c r="AK22" s="271"/>
      <c r="AL22" s="271"/>
      <c r="AM22" s="271"/>
      <c r="AN22" s="271"/>
      <c r="AO22" s="271"/>
      <c r="AP22" s="271"/>
      <c r="AQ22" s="271"/>
      <c r="AR22" s="271"/>
      <c r="AS22" s="272"/>
      <c r="AT22" s="29"/>
      <c r="AU22" s="259" t="s">
        <v>103</v>
      </c>
      <c r="AV22" s="259"/>
      <c r="AW22" s="270"/>
      <c r="AX22" s="271"/>
      <c r="AY22" s="271"/>
      <c r="AZ22" s="271"/>
      <c r="BA22" s="271"/>
      <c r="BB22" s="271"/>
      <c r="BC22" s="271"/>
      <c r="BD22" s="271"/>
      <c r="BE22" s="271"/>
      <c r="BF22" s="271"/>
      <c r="BG22" s="271"/>
      <c r="BH22" s="272"/>
      <c r="BI22" s="29"/>
      <c r="BJ22" s="259" t="s">
        <v>103</v>
      </c>
      <c r="BK22" s="259"/>
      <c r="BL22" s="270"/>
      <c r="BM22" s="271"/>
      <c r="BN22" s="271"/>
      <c r="BO22" s="271"/>
      <c r="BP22" s="271"/>
      <c r="BQ22" s="271"/>
      <c r="BR22" s="271"/>
      <c r="BS22" s="271"/>
      <c r="BT22" s="271"/>
      <c r="BU22" s="271"/>
      <c r="BV22" s="271"/>
      <c r="BW22" s="272"/>
      <c r="BX22" s="29"/>
      <c r="BY22" s="29"/>
      <c r="BZ22" s="259" t="s">
        <v>103</v>
      </c>
      <c r="CA22" s="259"/>
      <c r="CB22" s="270" t="s">
        <v>205</v>
      </c>
      <c r="CC22" s="271"/>
      <c r="CD22" s="271"/>
      <c r="CE22" s="271"/>
      <c r="CF22" s="271"/>
      <c r="CG22" s="271"/>
      <c r="CH22" s="271"/>
      <c r="CI22" s="271"/>
      <c r="CJ22" s="271"/>
      <c r="CK22" s="271"/>
      <c r="CL22" s="271"/>
      <c r="CM22" s="272"/>
      <c r="CO22" s="259" t="s">
        <v>103</v>
      </c>
      <c r="CP22" s="259"/>
      <c r="CQ22" s="270" t="s">
        <v>206</v>
      </c>
      <c r="CR22" s="271"/>
      <c r="CS22" s="271"/>
      <c r="CT22" s="271"/>
      <c r="CU22" s="271"/>
      <c r="CV22" s="271"/>
      <c r="CW22" s="271"/>
      <c r="CX22" s="271"/>
      <c r="CY22" s="271"/>
      <c r="CZ22" s="271"/>
      <c r="DA22" s="271"/>
      <c r="DB22" s="272"/>
      <c r="DD22" s="259" t="s">
        <v>103</v>
      </c>
      <c r="DE22" s="259"/>
      <c r="DF22" s="270" t="s">
        <v>207</v>
      </c>
      <c r="DG22" s="271"/>
      <c r="DH22" s="271"/>
      <c r="DI22" s="271"/>
      <c r="DJ22" s="271"/>
      <c r="DK22" s="271"/>
      <c r="DL22" s="271"/>
      <c r="DM22" s="271"/>
      <c r="DN22" s="271"/>
      <c r="DO22" s="271"/>
      <c r="DP22" s="271"/>
      <c r="DQ22" s="272"/>
      <c r="DS22" s="259" t="s">
        <v>103</v>
      </c>
      <c r="DT22" s="259"/>
      <c r="DU22" s="270" t="s">
        <v>208</v>
      </c>
      <c r="DV22" s="271"/>
      <c r="DW22" s="271"/>
      <c r="DX22" s="271"/>
      <c r="DY22" s="271"/>
      <c r="DZ22" s="271"/>
      <c r="EA22" s="271"/>
      <c r="EB22" s="271"/>
      <c r="EC22" s="271"/>
      <c r="ED22" s="271"/>
      <c r="EE22" s="271"/>
      <c r="EF22" s="272"/>
      <c r="EH22" s="259" t="s">
        <v>103</v>
      </c>
      <c r="EI22" s="259"/>
      <c r="EJ22" s="304" t="s">
        <v>209</v>
      </c>
      <c r="EK22" s="304"/>
      <c r="EL22" s="304"/>
      <c r="EM22" s="304"/>
      <c r="EN22" s="304"/>
      <c r="EO22" s="304"/>
      <c r="EP22" s="304"/>
      <c r="EQ22" s="304"/>
      <c r="ER22" s="304"/>
      <c r="ES22" s="304"/>
      <c r="ET22" s="304"/>
      <c r="EU22"/>
      <c r="EV22" s="259" t="s">
        <v>103</v>
      </c>
      <c r="EW22" s="259"/>
      <c r="EX22" s="270" t="s">
        <v>210</v>
      </c>
      <c r="EY22" s="271"/>
      <c r="EZ22" s="271"/>
      <c r="FA22" s="271"/>
      <c r="FB22" s="271"/>
      <c r="FC22" s="271"/>
      <c r="FD22" s="271"/>
      <c r="FE22" s="271"/>
      <c r="FF22" s="271"/>
      <c r="FG22" s="271"/>
      <c r="FH22" s="271"/>
      <c r="FI22" s="272"/>
      <c r="FK22" s="259" t="s">
        <v>103</v>
      </c>
      <c r="FL22" s="259"/>
      <c r="FM22" s="304" t="s">
        <v>211</v>
      </c>
      <c r="FN22" s="304"/>
      <c r="FO22" s="304"/>
      <c r="FP22" s="304"/>
      <c r="FQ22" s="304"/>
      <c r="FR22" s="304"/>
      <c r="FS22" s="304"/>
      <c r="FT22" s="304"/>
      <c r="FU22" s="304"/>
      <c r="FV22" s="304"/>
      <c r="FW22" s="304"/>
      <c r="FX22"/>
    </row>
    <row r="23" spans="2:180" ht="64.5" customHeight="1" x14ac:dyDescent="0.2">
      <c r="B23" s="259" t="s">
        <v>107</v>
      </c>
      <c r="C23" s="259"/>
      <c r="D23" s="270" t="s">
        <v>230</v>
      </c>
      <c r="E23" s="271"/>
      <c r="F23" s="271"/>
      <c r="G23" s="271"/>
      <c r="H23" s="271"/>
      <c r="I23" s="271"/>
      <c r="J23" s="271"/>
      <c r="K23" s="271"/>
      <c r="L23" s="271"/>
      <c r="M23" s="271"/>
      <c r="N23" s="271"/>
      <c r="O23" s="272"/>
      <c r="Q23" s="259" t="s">
        <v>107</v>
      </c>
      <c r="R23" s="259"/>
      <c r="S23" s="270"/>
      <c r="T23" s="271"/>
      <c r="U23" s="271"/>
      <c r="V23" s="271"/>
      <c r="W23" s="271"/>
      <c r="X23" s="271"/>
      <c r="Y23" s="271"/>
      <c r="Z23" s="271"/>
      <c r="AA23" s="271"/>
      <c r="AB23" s="271"/>
      <c r="AC23" s="271"/>
      <c r="AD23" s="272"/>
      <c r="AF23" s="259" t="s">
        <v>107</v>
      </c>
      <c r="AG23" s="259"/>
      <c r="AH23" s="270"/>
      <c r="AI23" s="271"/>
      <c r="AJ23" s="271"/>
      <c r="AK23" s="271"/>
      <c r="AL23" s="271"/>
      <c r="AM23" s="271"/>
      <c r="AN23" s="271"/>
      <c r="AO23" s="271"/>
      <c r="AP23" s="271"/>
      <c r="AQ23" s="271"/>
      <c r="AR23" s="271"/>
      <c r="AS23" s="272"/>
      <c r="AU23" s="259" t="s">
        <v>107</v>
      </c>
      <c r="AV23" s="259"/>
      <c r="AW23" s="270"/>
      <c r="AX23" s="271"/>
      <c r="AY23" s="271"/>
      <c r="AZ23" s="271"/>
      <c r="BA23" s="271"/>
      <c r="BB23" s="271"/>
      <c r="BC23" s="271"/>
      <c r="BD23" s="271"/>
      <c r="BE23" s="271"/>
      <c r="BF23" s="271"/>
      <c r="BG23" s="271"/>
      <c r="BH23" s="272"/>
      <c r="BJ23" s="259" t="s">
        <v>107</v>
      </c>
      <c r="BK23" s="259"/>
      <c r="BL23" s="270"/>
      <c r="BM23" s="271"/>
      <c r="BN23" s="271"/>
      <c r="BO23" s="271"/>
      <c r="BP23" s="271"/>
      <c r="BQ23" s="271"/>
      <c r="BR23" s="271"/>
      <c r="BS23" s="271"/>
      <c r="BT23" s="271"/>
      <c r="BU23" s="271"/>
      <c r="BV23" s="271"/>
      <c r="BW23" s="272"/>
      <c r="BZ23" s="259" t="s">
        <v>107</v>
      </c>
      <c r="CA23" s="259"/>
      <c r="CB23" s="270" t="s">
        <v>232</v>
      </c>
      <c r="CC23" s="271"/>
      <c r="CD23" s="271"/>
      <c r="CE23" s="271"/>
      <c r="CF23" s="271"/>
      <c r="CG23" s="271"/>
      <c r="CH23" s="271"/>
      <c r="CI23" s="271"/>
      <c r="CJ23" s="271"/>
      <c r="CK23" s="271"/>
      <c r="CL23" s="271"/>
      <c r="CM23" s="272"/>
      <c r="CO23" s="259" t="s">
        <v>107</v>
      </c>
      <c r="CP23" s="259"/>
      <c r="CQ23" s="270" t="s">
        <v>234</v>
      </c>
      <c r="CR23" s="271"/>
      <c r="CS23" s="271"/>
      <c r="CT23" s="271"/>
      <c r="CU23" s="271"/>
      <c r="CV23" s="271"/>
      <c r="CW23" s="271"/>
      <c r="CX23" s="271"/>
      <c r="CY23" s="271"/>
      <c r="CZ23" s="271"/>
      <c r="DA23" s="271"/>
      <c r="DB23" s="272"/>
      <c r="DD23" s="259" t="s">
        <v>107</v>
      </c>
      <c r="DE23" s="259"/>
      <c r="DF23" s="270" t="s">
        <v>236</v>
      </c>
      <c r="DG23" s="271"/>
      <c r="DH23" s="271"/>
      <c r="DI23" s="271"/>
      <c r="DJ23" s="271"/>
      <c r="DK23" s="271"/>
      <c r="DL23" s="271"/>
      <c r="DM23" s="271"/>
      <c r="DN23" s="271"/>
      <c r="DO23" s="271"/>
      <c r="DP23" s="271"/>
      <c r="DQ23" s="272"/>
      <c r="DS23" s="259" t="s">
        <v>107</v>
      </c>
      <c r="DT23" s="259"/>
      <c r="DU23" s="270" t="s">
        <v>241</v>
      </c>
      <c r="DV23" s="271"/>
      <c r="DW23" s="271"/>
      <c r="DX23" s="271"/>
      <c r="DY23" s="271"/>
      <c r="DZ23" s="271"/>
      <c r="EA23" s="271"/>
      <c r="EB23" s="271"/>
      <c r="EC23" s="271"/>
      <c r="ED23" s="271"/>
      <c r="EE23" s="271"/>
      <c r="EF23" s="272"/>
      <c r="EH23" s="259" t="s">
        <v>107</v>
      </c>
      <c r="EI23" s="259"/>
      <c r="EJ23" s="270"/>
      <c r="EK23" s="271"/>
      <c r="EL23" s="271"/>
      <c r="EM23" s="271"/>
      <c r="EN23" s="271"/>
      <c r="EO23" s="271"/>
      <c r="EP23" s="271"/>
      <c r="EQ23" s="271"/>
      <c r="ER23" s="271"/>
      <c r="ES23" s="271"/>
      <c r="ET23" s="272"/>
      <c r="EV23" s="259" t="s">
        <v>107</v>
      </c>
      <c r="EW23" s="259"/>
      <c r="EX23" s="270" t="s">
        <v>239</v>
      </c>
      <c r="EY23" s="271"/>
      <c r="EZ23" s="271"/>
      <c r="FA23" s="271"/>
      <c r="FB23" s="271"/>
      <c r="FC23" s="271"/>
      <c r="FD23" s="271"/>
      <c r="FE23" s="271"/>
      <c r="FF23" s="271"/>
      <c r="FG23" s="271"/>
      <c r="FH23" s="271"/>
      <c r="FI23" s="272"/>
      <c r="FK23" s="259" t="s">
        <v>107</v>
      </c>
      <c r="FL23" s="259"/>
      <c r="FM23" s="270"/>
      <c r="FN23" s="271"/>
      <c r="FO23" s="271"/>
      <c r="FP23" s="271"/>
      <c r="FQ23" s="271"/>
      <c r="FR23" s="271"/>
      <c r="FS23" s="271"/>
      <c r="FT23" s="271"/>
      <c r="FU23" s="271"/>
      <c r="FV23" s="271"/>
      <c r="FW23" s="272"/>
    </row>
    <row r="24" spans="2:180" ht="66" customHeight="1" x14ac:dyDescent="0.2">
      <c r="B24" s="259" t="s">
        <v>108</v>
      </c>
      <c r="C24" s="259"/>
      <c r="D24" s="270" t="s">
        <v>231</v>
      </c>
      <c r="E24" s="271"/>
      <c r="F24" s="271"/>
      <c r="G24" s="271"/>
      <c r="H24" s="271"/>
      <c r="I24" s="271"/>
      <c r="J24" s="271"/>
      <c r="K24" s="271"/>
      <c r="L24" s="271"/>
      <c r="M24" s="271"/>
      <c r="N24" s="271"/>
      <c r="O24" s="272"/>
      <c r="Q24" s="259" t="s">
        <v>108</v>
      </c>
      <c r="R24" s="259"/>
      <c r="S24" s="308"/>
      <c r="T24" s="271"/>
      <c r="U24" s="271"/>
      <c r="V24" s="271"/>
      <c r="W24" s="271"/>
      <c r="X24" s="271"/>
      <c r="Y24" s="271"/>
      <c r="Z24" s="271"/>
      <c r="AA24" s="271"/>
      <c r="AB24" s="271"/>
      <c r="AC24" s="271"/>
      <c r="AD24" s="272"/>
      <c r="AF24" s="259" t="s">
        <v>108</v>
      </c>
      <c r="AG24" s="259"/>
      <c r="AH24" s="308"/>
      <c r="AI24" s="271"/>
      <c r="AJ24" s="271"/>
      <c r="AK24" s="271"/>
      <c r="AL24" s="271"/>
      <c r="AM24" s="271"/>
      <c r="AN24" s="271"/>
      <c r="AO24" s="271"/>
      <c r="AP24" s="271"/>
      <c r="AQ24" s="271"/>
      <c r="AR24" s="271"/>
      <c r="AS24" s="272"/>
      <c r="AU24" s="259" t="s">
        <v>108</v>
      </c>
      <c r="AV24" s="259"/>
      <c r="AW24" s="308"/>
      <c r="AX24" s="271"/>
      <c r="AY24" s="271"/>
      <c r="AZ24" s="271"/>
      <c r="BA24" s="271"/>
      <c r="BB24" s="271"/>
      <c r="BC24" s="271"/>
      <c r="BD24" s="271"/>
      <c r="BE24" s="271"/>
      <c r="BF24" s="271"/>
      <c r="BG24" s="271"/>
      <c r="BH24" s="272"/>
      <c r="BJ24" s="259" t="s">
        <v>108</v>
      </c>
      <c r="BK24" s="259"/>
      <c r="BL24" s="308"/>
      <c r="BM24" s="271"/>
      <c r="BN24" s="271"/>
      <c r="BO24" s="271"/>
      <c r="BP24" s="271"/>
      <c r="BQ24" s="271"/>
      <c r="BR24" s="271"/>
      <c r="BS24" s="271"/>
      <c r="BT24" s="271"/>
      <c r="BU24" s="271"/>
      <c r="BV24" s="271"/>
      <c r="BW24" s="272"/>
      <c r="BZ24" s="259" t="s">
        <v>108</v>
      </c>
      <c r="CA24" s="259"/>
      <c r="CB24" s="270" t="s">
        <v>233</v>
      </c>
      <c r="CC24" s="271"/>
      <c r="CD24" s="271"/>
      <c r="CE24" s="271"/>
      <c r="CF24" s="271"/>
      <c r="CG24" s="271"/>
      <c r="CH24" s="271"/>
      <c r="CI24" s="271"/>
      <c r="CJ24" s="271"/>
      <c r="CK24" s="271"/>
      <c r="CL24" s="271"/>
      <c r="CM24" s="272"/>
      <c r="CO24" s="259" t="s">
        <v>108</v>
      </c>
      <c r="CP24" s="259"/>
      <c r="CQ24" s="270" t="s">
        <v>235</v>
      </c>
      <c r="CR24" s="271"/>
      <c r="CS24" s="271"/>
      <c r="CT24" s="271"/>
      <c r="CU24" s="271"/>
      <c r="CV24" s="271"/>
      <c r="CW24" s="271"/>
      <c r="CX24" s="271"/>
      <c r="CY24" s="271"/>
      <c r="CZ24" s="271"/>
      <c r="DA24" s="271"/>
      <c r="DB24" s="272"/>
      <c r="DD24" s="259" t="s">
        <v>108</v>
      </c>
      <c r="DE24" s="259"/>
      <c r="DF24" s="270" t="s">
        <v>237</v>
      </c>
      <c r="DG24" s="271"/>
      <c r="DH24" s="271"/>
      <c r="DI24" s="271"/>
      <c r="DJ24" s="271"/>
      <c r="DK24" s="271"/>
      <c r="DL24" s="271"/>
      <c r="DM24" s="271"/>
      <c r="DN24" s="271"/>
      <c r="DO24" s="271"/>
      <c r="DP24" s="271"/>
      <c r="DQ24" s="272"/>
      <c r="DS24" s="259" t="s">
        <v>108</v>
      </c>
      <c r="DT24" s="259"/>
      <c r="DU24" s="270" t="s">
        <v>242</v>
      </c>
      <c r="DV24" s="271"/>
      <c r="DW24" s="271"/>
      <c r="DX24" s="271"/>
      <c r="DY24" s="271"/>
      <c r="DZ24" s="271"/>
      <c r="EA24" s="271"/>
      <c r="EB24" s="271"/>
      <c r="EC24" s="271"/>
      <c r="ED24" s="271"/>
      <c r="EE24" s="271"/>
      <c r="EF24" s="272"/>
      <c r="EH24" s="259" t="s">
        <v>108</v>
      </c>
      <c r="EI24" s="259"/>
      <c r="EJ24" s="270"/>
      <c r="EK24" s="271"/>
      <c r="EL24" s="271"/>
      <c r="EM24" s="271"/>
      <c r="EN24" s="271"/>
      <c r="EO24" s="271"/>
      <c r="EP24" s="271"/>
      <c r="EQ24" s="271"/>
      <c r="ER24" s="271"/>
      <c r="ES24" s="271"/>
      <c r="ET24" s="272"/>
      <c r="EV24" s="259" t="s">
        <v>108</v>
      </c>
      <c r="EW24" s="259"/>
      <c r="EX24" s="270" t="s">
        <v>240</v>
      </c>
      <c r="EY24" s="271"/>
      <c r="EZ24" s="271"/>
      <c r="FA24" s="271"/>
      <c r="FB24" s="271"/>
      <c r="FC24" s="271"/>
      <c r="FD24" s="271"/>
      <c r="FE24" s="271"/>
      <c r="FF24" s="271"/>
      <c r="FG24" s="271"/>
      <c r="FH24" s="271"/>
      <c r="FI24" s="272"/>
      <c r="FK24" s="259" t="s">
        <v>108</v>
      </c>
      <c r="FL24" s="259"/>
      <c r="FM24" s="270"/>
      <c r="FN24" s="271"/>
      <c r="FO24" s="271"/>
      <c r="FP24" s="271"/>
      <c r="FQ24" s="271"/>
      <c r="FR24" s="271"/>
      <c r="FS24" s="271"/>
      <c r="FT24" s="271"/>
      <c r="FU24" s="271"/>
      <c r="FV24" s="271"/>
      <c r="FW24" s="272"/>
    </row>
    <row r="25" spans="2:180" ht="45" customHeight="1" x14ac:dyDescent="0.2">
      <c r="B25" s="259" t="s">
        <v>109</v>
      </c>
      <c r="C25" s="259"/>
      <c r="D25" s="270"/>
      <c r="E25" s="271"/>
      <c r="F25" s="271"/>
      <c r="G25" s="271"/>
      <c r="H25" s="271"/>
      <c r="I25" s="271"/>
      <c r="J25" s="271"/>
      <c r="K25" s="271"/>
      <c r="L25" s="271"/>
      <c r="M25" s="271"/>
      <c r="N25" s="271"/>
      <c r="O25" s="272"/>
      <c r="Q25" s="259" t="s">
        <v>109</v>
      </c>
      <c r="R25" s="259"/>
      <c r="S25" s="270"/>
      <c r="T25" s="271"/>
      <c r="U25" s="271"/>
      <c r="V25" s="271"/>
      <c r="W25" s="271"/>
      <c r="X25" s="271"/>
      <c r="Y25" s="271"/>
      <c r="Z25" s="271"/>
      <c r="AA25" s="271"/>
      <c r="AB25" s="271"/>
      <c r="AC25" s="271"/>
      <c r="AD25" s="272"/>
      <c r="AF25" s="259" t="s">
        <v>109</v>
      </c>
      <c r="AG25" s="259"/>
      <c r="AH25" s="270"/>
      <c r="AI25" s="271"/>
      <c r="AJ25" s="271"/>
      <c r="AK25" s="271"/>
      <c r="AL25" s="271"/>
      <c r="AM25" s="271"/>
      <c r="AN25" s="271"/>
      <c r="AO25" s="271"/>
      <c r="AP25" s="271"/>
      <c r="AQ25" s="271"/>
      <c r="AR25" s="271"/>
      <c r="AS25" s="272"/>
      <c r="AU25" s="259" t="s">
        <v>109</v>
      </c>
      <c r="AV25" s="259"/>
      <c r="AW25" s="270"/>
      <c r="AX25" s="271"/>
      <c r="AY25" s="271"/>
      <c r="AZ25" s="271"/>
      <c r="BA25" s="271"/>
      <c r="BB25" s="271"/>
      <c r="BC25" s="271"/>
      <c r="BD25" s="271"/>
      <c r="BE25" s="271"/>
      <c r="BF25" s="271"/>
      <c r="BG25" s="271"/>
      <c r="BH25" s="272"/>
      <c r="BJ25" s="259" t="s">
        <v>109</v>
      </c>
      <c r="BK25" s="259"/>
      <c r="BL25" s="270"/>
      <c r="BM25" s="271"/>
      <c r="BN25" s="271"/>
      <c r="BO25" s="271"/>
      <c r="BP25" s="271"/>
      <c r="BQ25" s="271"/>
      <c r="BR25" s="271"/>
      <c r="BS25" s="271"/>
      <c r="BT25" s="271"/>
      <c r="BU25" s="271"/>
      <c r="BV25" s="271"/>
      <c r="BW25" s="272"/>
      <c r="BZ25" s="259" t="s">
        <v>109</v>
      </c>
      <c r="CA25" s="259"/>
      <c r="CB25" s="270"/>
      <c r="CC25" s="271"/>
      <c r="CD25" s="271"/>
      <c r="CE25" s="271"/>
      <c r="CF25" s="271"/>
      <c r="CG25" s="271"/>
      <c r="CH25" s="271"/>
      <c r="CI25" s="271"/>
      <c r="CJ25" s="271"/>
      <c r="CK25" s="271"/>
      <c r="CL25" s="271"/>
      <c r="CM25" s="272"/>
      <c r="CO25" s="259" t="s">
        <v>109</v>
      </c>
      <c r="CP25" s="259"/>
      <c r="CQ25" s="270"/>
      <c r="CR25" s="271"/>
      <c r="CS25" s="271"/>
      <c r="CT25" s="271"/>
      <c r="CU25" s="271"/>
      <c r="CV25" s="271"/>
      <c r="CW25" s="271"/>
      <c r="CX25" s="271"/>
      <c r="CY25" s="271"/>
      <c r="CZ25" s="271"/>
      <c r="DA25" s="271"/>
      <c r="DB25" s="272"/>
      <c r="DD25" s="259" t="s">
        <v>109</v>
      </c>
      <c r="DE25" s="259"/>
      <c r="DF25" s="270"/>
      <c r="DG25" s="271"/>
      <c r="DH25" s="271"/>
      <c r="DI25" s="271"/>
      <c r="DJ25" s="271"/>
      <c r="DK25" s="271"/>
      <c r="DL25" s="271"/>
      <c r="DM25" s="271"/>
      <c r="DN25" s="271"/>
      <c r="DO25" s="271"/>
      <c r="DP25" s="271"/>
      <c r="DQ25" s="272"/>
      <c r="DS25" s="259" t="s">
        <v>109</v>
      </c>
      <c r="DT25" s="259"/>
      <c r="DU25" s="270"/>
      <c r="DV25" s="271"/>
      <c r="DW25" s="271"/>
      <c r="DX25" s="271"/>
      <c r="DY25" s="271"/>
      <c r="DZ25" s="271"/>
      <c r="EA25" s="271"/>
      <c r="EB25" s="271"/>
      <c r="EC25" s="271"/>
      <c r="ED25" s="271"/>
      <c r="EE25" s="271"/>
      <c r="EF25" s="272"/>
      <c r="EH25" s="259" t="s">
        <v>109</v>
      </c>
      <c r="EI25" s="259"/>
      <c r="EJ25" s="270"/>
      <c r="EK25" s="271"/>
      <c r="EL25" s="271"/>
      <c r="EM25" s="271"/>
      <c r="EN25" s="271"/>
      <c r="EO25" s="271"/>
      <c r="EP25" s="271"/>
      <c r="EQ25" s="271"/>
      <c r="ER25" s="271"/>
      <c r="ES25" s="271"/>
      <c r="ET25" s="272"/>
      <c r="EV25" s="259" t="s">
        <v>109</v>
      </c>
      <c r="EW25" s="259"/>
      <c r="EX25" s="270"/>
      <c r="EY25" s="271"/>
      <c r="EZ25" s="271"/>
      <c r="FA25" s="271"/>
      <c r="FB25" s="271"/>
      <c r="FC25" s="271"/>
      <c r="FD25" s="271"/>
      <c r="FE25" s="271"/>
      <c r="FF25" s="271"/>
      <c r="FG25" s="271"/>
      <c r="FH25" s="271"/>
      <c r="FI25" s="272"/>
      <c r="FK25" s="259" t="s">
        <v>109</v>
      </c>
      <c r="FL25" s="259"/>
      <c r="FM25" s="270"/>
      <c r="FN25" s="271"/>
      <c r="FO25" s="271"/>
      <c r="FP25" s="271"/>
      <c r="FQ25" s="271"/>
      <c r="FR25" s="271"/>
      <c r="FS25" s="271"/>
      <c r="FT25" s="271"/>
      <c r="FU25" s="271"/>
      <c r="FV25" s="271"/>
      <c r="FW25" s="272"/>
    </row>
    <row r="26" spans="2:180" ht="58.5" customHeight="1" x14ac:dyDescent="0.2">
      <c r="B26" s="259" t="s">
        <v>110</v>
      </c>
      <c r="C26" s="259"/>
      <c r="D26" s="270"/>
      <c r="E26" s="271"/>
      <c r="F26" s="271"/>
      <c r="G26" s="271"/>
      <c r="H26" s="271"/>
      <c r="I26" s="271"/>
      <c r="J26" s="271"/>
      <c r="K26" s="271"/>
      <c r="L26" s="271"/>
      <c r="M26" s="271"/>
      <c r="N26" s="271"/>
      <c r="O26" s="272"/>
      <c r="P26" s="29"/>
      <c r="Q26" s="259" t="s">
        <v>110</v>
      </c>
      <c r="R26" s="259"/>
      <c r="S26" s="270"/>
      <c r="T26" s="271"/>
      <c r="U26" s="271"/>
      <c r="V26" s="271"/>
      <c r="W26" s="271"/>
      <c r="X26" s="271"/>
      <c r="Y26" s="271"/>
      <c r="Z26" s="271"/>
      <c r="AA26" s="271"/>
      <c r="AB26" s="271"/>
      <c r="AC26" s="271"/>
      <c r="AD26" s="272"/>
      <c r="AE26" s="29"/>
      <c r="AF26" s="259" t="s">
        <v>110</v>
      </c>
      <c r="AG26" s="259"/>
      <c r="AH26" s="270"/>
      <c r="AI26" s="271"/>
      <c r="AJ26" s="271"/>
      <c r="AK26" s="271"/>
      <c r="AL26" s="271"/>
      <c r="AM26" s="271"/>
      <c r="AN26" s="271"/>
      <c r="AO26" s="271"/>
      <c r="AP26" s="271"/>
      <c r="AQ26" s="271"/>
      <c r="AR26" s="271"/>
      <c r="AS26" s="272"/>
      <c r="AT26" s="29"/>
      <c r="AU26" s="259" t="s">
        <v>110</v>
      </c>
      <c r="AV26" s="259"/>
      <c r="AW26" s="270"/>
      <c r="AX26" s="271"/>
      <c r="AY26" s="271"/>
      <c r="AZ26" s="271"/>
      <c r="BA26" s="271"/>
      <c r="BB26" s="271"/>
      <c r="BC26" s="271"/>
      <c r="BD26" s="271"/>
      <c r="BE26" s="271"/>
      <c r="BF26" s="271"/>
      <c r="BG26" s="271"/>
      <c r="BH26" s="272"/>
      <c r="BI26" s="29"/>
      <c r="BJ26" s="259" t="s">
        <v>110</v>
      </c>
      <c r="BK26" s="259"/>
      <c r="BL26" s="270"/>
      <c r="BM26" s="271"/>
      <c r="BN26" s="271"/>
      <c r="BO26" s="271"/>
      <c r="BP26" s="271"/>
      <c r="BQ26" s="271"/>
      <c r="BR26" s="271"/>
      <c r="BS26" s="271"/>
      <c r="BT26" s="271"/>
      <c r="BU26" s="271"/>
      <c r="BV26" s="271"/>
      <c r="BW26" s="272"/>
      <c r="BX26" s="29"/>
      <c r="BY26" s="29"/>
      <c r="BZ26" s="259" t="s">
        <v>110</v>
      </c>
      <c r="CA26" s="259"/>
      <c r="CB26" s="270"/>
      <c r="CC26" s="271"/>
      <c r="CD26" s="271"/>
      <c r="CE26" s="271"/>
      <c r="CF26" s="271"/>
      <c r="CG26" s="271"/>
      <c r="CH26" s="271"/>
      <c r="CI26" s="271"/>
      <c r="CJ26" s="271"/>
      <c r="CK26" s="271"/>
      <c r="CL26" s="271"/>
      <c r="CM26" s="272"/>
      <c r="CO26" s="259" t="s">
        <v>110</v>
      </c>
      <c r="CP26" s="259"/>
      <c r="CQ26" s="270"/>
      <c r="CR26" s="271"/>
      <c r="CS26" s="271"/>
      <c r="CT26" s="271"/>
      <c r="CU26" s="271"/>
      <c r="CV26" s="271"/>
      <c r="CW26" s="271"/>
      <c r="CX26" s="271"/>
      <c r="CY26" s="271"/>
      <c r="CZ26" s="271"/>
      <c r="DA26" s="271"/>
      <c r="DB26" s="272"/>
      <c r="DD26" s="259" t="s">
        <v>110</v>
      </c>
      <c r="DE26" s="259"/>
      <c r="DF26" s="270"/>
      <c r="DG26" s="271"/>
      <c r="DH26" s="271"/>
      <c r="DI26" s="271"/>
      <c r="DJ26" s="271"/>
      <c r="DK26" s="271"/>
      <c r="DL26" s="271"/>
      <c r="DM26" s="271"/>
      <c r="DN26" s="271"/>
      <c r="DO26" s="271"/>
      <c r="DP26" s="271"/>
      <c r="DQ26" s="272"/>
      <c r="DS26" s="259" t="s">
        <v>110</v>
      </c>
      <c r="DT26" s="259"/>
      <c r="DU26" s="270"/>
      <c r="DV26" s="271"/>
      <c r="DW26" s="271"/>
      <c r="DX26" s="271"/>
      <c r="DY26" s="271"/>
      <c r="DZ26" s="271"/>
      <c r="EA26" s="271"/>
      <c r="EB26" s="271"/>
      <c r="EC26" s="271"/>
      <c r="ED26" s="271"/>
      <c r="EE26" s="271"/>
      <c r="EF26" s="272"/>
      <c r="EH26" s="259" t="s">
        <v>110</v>
      </c>
      <c r="EI26" s="259"/>
      <c r="EJ26" s="270"/>
      <c r="EK26" s="271"/>
      <c r="EL26" s="271"/>
      <c r="EM26" s="271"/>
      <c r="EN26" s="271"/>
      <c r="EO26" s="271"/>
      <c r="EP26" s="271"/>
      <c r="EQ26" s="271"/>
      <c r="ER26" s="271"/>
      <c r="ES26" s="271"/>
      <c r="ET26" s="272"/>
      <c r="EV26" s="259" t="s">
        <v>110</v>
      </c>
      <c r="EW26" s="259"/>
      <c r="EX26" s="270"/>
      <c r="EY26" s="271"/>
      <c r="EZ26" s="271"/>
      <c r="FA26" s="271"/>
      <c r="FB26" s="271"/>
      <c r="FC26" s="271"/>
      <c r="FD26" s="271"/>
      <c r="FE26" s="271"/>
      <c r="FF26" s="271"/>
      <c r="FG26" s="271"/>
      <c r="FH26" s="271"/>
      <c r="FI26" s="272"/>
      <c r="FK26" s="259" t="s">
        <v>110</v>
      </c>
      <c r="FL26" s="259"/>
      <c r="FM26" s="270"/>
      <c r="FN26" s="271"/>
      <c r="FO26" s="271"/>
      <c r="FP26" s="271"/>
      <c r="FQ26" s="271"/>
      <c r="FR26" s="271"/>
      <c r="FS26" s="271"/>
      <c r="FT26" s="271"/>
      <c r="FU26" s="271"/>
      <c r="FV26" s="271"/>
      <c r="FW26" s="272"/>
    </row>
    <row r="27" spans="2:180" ht="58.5" customHeight="1" x14ac:dyDescent="0.2">
      <c r="B27" s="259" t="s">
        <v>139</v>
      </c>
      <c r="C27" s="259"/>
      <c r="D27" s="270"/>
      <c r="E27" s="271"/>
      <c r="F27" s="271"/>
      <c r="G27" s="271"/>
      <c r="H27" s="271"/>
      <c r="I27" s="271"/>
      <c r="J27" s="271"/>
      <c r="K27" s="271"/>
      <c r="L27" s="271"/>
      <c r="M27" s="271"/>
      <c r="N27" s="271"/>
      <c r="O27" s="272"/>
      <c r="P27" s="29"/>
      <c r="Q27" s="259" t="s">
        <v>139</v>
      </c>
      <c r="R27" s="259"/>
      <c r="S27" s="270"/>
      <c r="T27" s="271"/>
      <c r="U27" s="271"/>
      <c r="V27" s="271"/>
      <c r="W27" s="271"/>
      <c r="X27" s="271"/>
      <c r="Y27" s="271"/>
      <c r="Z27" s="271"/>
      <c r="AA27" s="271"/>
      <c r="AB27" s="271"/>
      <c r="AC27" s="271"/>
      <c r="AD27" s="272"/>
      <c r="AE27" s="29"/>
      <c r="AF27" s="259" t="s">
        <v>139</v>
      </c>
      <c r="AG27" s="259"/>
      <c r="AH27" s="270"/>
      <c r="AI27" s="271"/>
      <c r="AJ27" s="271"/>
      <c r="AK27" s="271"/>
      <c r="AL27" s="271"/>
      <c r="AM27" s="271"/>
      <c r="AN27" s="271"/>
      <c r="AO27" s="271"/>
      <c r="AP27" s="271"/>
      <c r="AQ27" s="271"/>
      <c r="AR27" s="271"/>
      <c r="AS27" s="272"/>
      <c r="AT27" s="29"/>
      <c r="AU27" s="259" t="s">
        <v>139</v>
      </c>
      <c r="AV27" s="259"/>
      <c r="AW27" s="270"/>
      <c r="AX27" s="271"/>
      <c r="AY27" s="271"/>
      <c r="AZ27" s="271"/>
      <c r="BA27" s="271"/>
      <c r="BB27" s="271"/>
      <c r="BC27" s="271"/>
      <c r="BD27" s="271"/>
      <c r="BE27" s="271"/>
      <c r="BF27" s="271"/>
      <c r="BG27" s="271"/>
      <c r="BH27" s="272"/>
      <c r="BI27" s="29"/>
      <c r="BJ27" s="259" t="s">
        <v>139</v>
      </c>
      <c r="BK27" s="259"/>
      <c r="BL27" s="270"/>
      <c r="BM27" s="271"/>
      <c r="BN27" s="271"/>
      <c r="BO27" s="271"/>
      <c r="BP27" s="271"/>
      <c r="BQ27" s="271"/>
      <c r="BR27" s="271"/>
      <c r="BS27" s="271"/>
      <c r="BT27" s="271"/>
      <c r="BU27" s="271"/>
      <c r="BV27" s="271"/>
      <c r="BW27" s="272"/>
      <c r="BX27" s="29"/>
      <c r="BY27" s="29"/>
      <c r="BZ27" s="259" t="s">
        <v>139</v>
      </c>
      <c r="CA27" s="259"/>
      <c r="CB27" s="270"/>
      <c r="CC27" s="271"/>
      <c r="CD27" s="271"/>
      <c r="CE27" s="271"/>
      <c r="CF27" s="271"/>
      <c r="CG27" s="271"/>
      <c r="CH27" s="271"/>
      <c r="CI27" s="271"/>
      <c r="CJ27" s="271"/>
      <c r="CK27" s="271"/>
      <c r="CL27" s="271"/>
      <c r="CM27" s="272"/>
      <c r="CO27" s="259" t="s">
        <v>139</v>
      </c>
      <c r="CP27" s="259"/>
      <c r="CQ27" s="270"/>
      <c r="CR27" s="271"/>
      <c r="CS27" s="271"/>
      <c r="CT27" s="271"/>
      <c r="CU27" s="271"/>
      <c r="CV27" s="271"/>
      <c r="CW27" s="271"/>
      <c r="CX27" s="271"/>
      <c r="CY27" s="271"/>
      <c r="CZ27" s="271"/>
      <c r="DA27" s="271"/>
      <c r="DB27" s="272"/>
      <c r="DD27" s="259" t="s">
        <v>139</v>
      </c>
      <c r="DE27" s="259"/>
      <c r="DF27" s="270"/>
      <c r="DG27" s="271"/>
      <c r="DH27" s="271"/>
      <c r="DI27" s="271"/>
      <c r="DJ27" s="271"/>
      <c r="DK27" s="271"/>
      <c r="DL27" s="271"/>
      <c r="DM27" s="271"/>
      <c r="DN27" s="271"/>
      <c r="DO27" s="271"/>
      <c r="DP27" s="271"/>
      <c r="DQ27" s="272"/>
      <c r="DS27" s="259" t="s">
        <v>139</v>
      </c>
      <c r="DT27" s="259"/>
      <c r="DU27" s="270"/>
      <c r="DV27" s="271"/>
      <c r="DW27" s="271"/>
      <c r="DX27" s="271"/>
      <c r="DY27" s="271"/>
      <c r="DZ27" s="271"/>
      <c r="EA27" s="271"/>
      <c r="EB27" s="271"/>
      <c r="EC27" s="271"/>
      <c r="ED27" s="271"/>
      <c r="EE27" s="271"/>
      <c r="EF27" s="272"/>
      <c r="EH27" s="259" t="s">
        <v>139</v>
      </c>
      <c r="EI27" s="259"/>
      <c r="EJ27" s="270"/>
      <c r="EK27" s="271"/>
      <c r="EL27" s="271"/>
      <c r="EM27" s="271"/>
      <c r="EN27" s="271"/>
      <c r="EO27" s="271"/>
      <c r="EP27" s="271"/>
      <c r="EQ27" s="271"/>
      <c r="ER27" s="271"/>
      <c r="ES27" s="271"/>
      <c r="ET27" s="272"/>
      <c r="EV27" s="259" t="s">
        <v>139</v>
      </c>
      <c r="EW27" s="259"/>
      <c r="EX27" s="270"/>
      <c r="EY27" s="271"/>
      <c r="EZ27" s="271"/>
      <c r="FA27" s="271"/>
      <c r="FB27" s="271"/>
      <c r="FC27" s="271"/>
      <c r="FD27" s="271"/>
      <c r="FE27" s="271"/>
      <c r="FF27" s="271"/>
      <c r="FG27" s="271"/>
      <c r="FH27" s="271"/>
      <c r="FI27" s="272"/>
      <c r="FK27" s="259" t="s">
        <v>139</v>
      </c>
      <c r="FL27" s="259"/>
      <c r="FM27" s="270"/>
      <c r="FN27" s="271"/>
      <c r="FO27" s="271"/>
      <c r="FP27" s="271"/>
      <c r="FQ27" s="271"/>
      <c r="FR27" s="271"/>
      <c r="FS27" s="271"/>
      <c r="FT27" s="271"/>
      <c r="FU27" s="271"/>
      <c r="FV27" s="271"/>
      <c r="FW27" s="272"/>
    </row>
    <row r="28" spans="2:180" ht="58.5" customHeight="1" x14ac:dyDescent="0.2">
      <c r="B28" s="259" t="s">
        <v>147</v>
      </c>
      <c r="C28" s="259"/>
      <c r="D28" s="270"/>
      <c r="E28" s="271"/>
      <c r="F28" s="271"/>
      <c r="G28" s="271"/>
      <c r="H28" s="271"/>
      <c r="I28" s="271"/>
      <c r="J28" s="271"/>
      <c r="K28" s="271"/>
      <c r="L28" s="271"/>
      <c r="M28" s="271"/>
      <c r="N28" s="271"/>
      <c r="O28" s="272"/>
      <c r="P28" s="29"/>
      <c r="Q28" s="259" t="s">
        <v>147</v>
      </c>
      <c r="R28" s="259"/>
      <c r="S28" s="270"/>
      <c r="T28" s="271"/>
      <c r="U28" s="271"/>
      <c r="V28" s="271"/>
      <c r="W28" s="271"/>
      <c r="X28" s="271"/>
      <c r="Y28" s="271"/>
      <c r="Z28" s="271"/>
      <c r="AA28" s="271"/>
      <c r="AB28" s="271"/>
      <c r="AC28" s="271"/>
      <c r="AD28" s="272"/>
      <c r="AE28" s="29"/>
      <c r="AF28" s="259" t="s">
        <v>147</v>
      </c>
      <c r="AG28" s="259"/>
      <c r="AH28" s="270"/>
      <c r="AI28" s="271"/>
      <c r="AJ28" s="271"/>
      <c r="AK28" s="271"/>
      <c r="AL28" s="271"/>
      <c r="AM28" s="271"/>
      <c r="AN28" s="271"/>
      <c r="AO28" s="271"/>
      <c r="AP28" s="271"/>
      <c r="AQ28" s="271"/>
      <c r="AR28" s="271"/>
      <c r="AS28" s="272"/>
      <c r="AT28" s="29"/>
      <c r="AU28" s="259" t="s">
        <v>147</v>
      </c>
      <c r="AV28" s="259"/>
      <c r="AW28" s="270"/>
      <c r="AX28" s="271"/>
      <c r="AY28" s="271"/>
      <c r="AZ28" s="271"/>
      <c r="BA28" s="271"/>
      <c r="BB28" s="271"/>
      <c r="BC28" s="271"/>
      <c r="BD28" s="271"/>
      <c r="BE28" s="271"/>
      <c r="BF28" s="271"/>
      <c r="BG28" s="271"/>
      <c r="BH28" s="272"/>
      <c r="BI28" s="29"/>
      <c r="BJ28" s="259" t="s">
        <v>147</v>
      </c>
      <c r="BK28" s="259"/>
      <c r="BL28" s="270"/>
      <c r="BM28" s="271"/>
      <c r="BN28" s="271"/>
      <c r="BO28" s="271"/>
      <c r="BP28" s="271"/>
      <c r="BQ28" s="271"/>
      <c r="BR28" s="271"/>
      <c r="BS28" s="271"/>
      <c r="BT28" s="271"/>
      <c r="BU28" s="271"/>
      <c r="BV28" s="271"/>
      <c r="BW28" s="272"/>
      <c r="BX28" s="29"/>
      <c r="BY28" s="29"/>
      <c r="BZ28" s="259" t="s">
        <v>147</v>
      </c>
      <c r="CA28" s="259"/>
      <c r="CB28" s="270"/>
      <c r="CC28" s="271"/>
      <c r="CD28" s="271"/>
      <c r="CE28" s="271"/>
      <c r="CF28" s="271"/>
      <c r="CG28" s="271"/>
      <c r="CH28" s="271"/>
      <c r="CI28" s="271"/>
      <c r="CJ28" s="271"/>
      <c r="CK28" s="271"/>
      <c r="CL28" s="271"/>
      <c r="CM28" s="272"/>
      <c r="CO28" s="259" t="s">
        <v>147</v>
      </c>
      <c r="CP28" s="259"/>
      <c r="CQ28" s="270"/>
      <c r="CR28" s="271"/>
      <c r="CS28" s="271"/>
      <c r="CT28" s="271"/>
      <c r="CU28" s="271"/>
      <c r="CV28" s="271"/>
      <c r="CW28" s="271"/>
      <c r="CX28" s="271"/>
      <c r="CY28" s="271"/>
      <c r="CZ28" s="271"/>
      <c r="DA28" s="271"/>
      <c r="DB28" s="272"/>
      <c r="DD28" s="259" t="s">
        <v>147</v>
      </c>
      <c r="DE28" s="259"/>
      <c r="DF28" s="270"/>
      <c r="DG28" s="271"/>
      <c r="DH28" s="271"/>
      <c r="DI28" s="271"/>
      <c r="DJ28" s="271"/>
      <c r="DK28" s="271"/>
      <c r="DL28" s="271"/>
      <c r="DM28" s="271"/>
      <c r="DN28" s="271"/>
      <c r="DO28" s="271"/>
      <c r="DP28" s="271"/>
      <c r="DQ28" s="272"/>
      <c r="DS28" s="259" t="s">
        <v>147</v>
      </c>
      <c r="DT28" s="259"/>
      <c r="DU28" s="270"/>
      <c r="DV28" s="271"/>
      <c r="DW28" s="271"/>
      <c r="DX28" s="271"/>
      <c r="DY28" s="271"/>
      <c r="DZ28" s="271"/>
      <c r="EA28" s="271"/>
      <c r="EB28" s="271"/>
      <c r="EC28" s="271"/>
      <c r="ED28" s="271"/>
      <c r="EE28" s="271"/>
      <c r="EF28" s="272"/>
      <c r="EH28" s="259" t="s">
        <v>147</v>
      </c>
      <c r="EI28" s="259"/>
      <c r="EJ28" s="270"/>
      <c r="EK28" s="271"/>
      <c r="EL28" s="271"/>
      <c r="EM28" s="271"/>
      <c r="EN28" s="271"/>
      <c r="EO28" s="271"/>
      <c r="EP28" s="271"/>
      <c r="EQ28" s="271"/>
      <c r="ER28" s="271"/>
      <c r="ES28" s="271"/>
      <c r="ET28" s="272"/>
      <c r="EV28" s="259" t="s">
        <v>147</v>
      </c>
      <c r="EW28" s="259"/>
      <c r="EX28" s="270"/>
      <c r="EY28" s="271"/>
      <c r="EZ28" s="271"/>
      <c r="FA28" s="271"/>
      <c r="FB28" s="271"/>
      <c r="FC28" s="271"/>
      <c r="FD28" s="271"/>
      <c r="FE28" s="271"/>
      <c r="FF28" s="271"/>
      <c r="FG28" s="271"/>
      <c r="FH28" s="271"/>
      <c r="FI28" s="272"/>
      <c r="FK28" s="259" t="s">
        <v>147</v>
      </c>
      <c r="FL28" s="259"/>
      <c r="FM28" s="270"/>
      <c r="FN28" s="271"/>
      <c r="FO28" s="271"/>
      <c r="FP28" s="271"/>
      <c r="FQ28" s="271"/>
      <c r="FR28" s="271"/>
      <c r="FS28" s="271"/>
      <c r="FT28" s="271"/>
      <c r="FU28" s="271"/>
      <c r="FV28" s="271"/>
      <c r="FW28" s="272"/>
    </row>
    <row r="29" spans="2:180" ht="58.5" customHeight="1" x14ac:dyDescent="0.2">
      <c r="B29" s="259" t="s">
        <v>148</v>
      </c>
      <c r="C29" s="259"/>
      <c r="D29" s="270"/>
      <c r="E29" s="271"/>
      <c r="F29" s="271"/>
      <c r="G29" s="271"/>
      <c r="H29" s="271"/>
      <c r="I29" s="271"/>
      <c r="J29" s="271"/>
      <c r="K29" s="271"/>
      <c r="L29" s="271"/>
      <c r="M29" s="271"/>
      <c r="N29" s="271"/>
      <c r="O29" s="272"/>
      <c r="P29" s="29"/>
      <c r="Q29" s="259" t="s">
        <v>148</v>
      </c>
      <c r="R29" s="259"/>
      <c r="S29" s="270"/>
      <c r="T29" s="271"/>
      <c r="U29" s="271"/>
      <c r="V29" s="271"/>
      <c r="W29" s="271"/>
      <c r="X29" s="271"/>
      <c r="Y29" s="271"/>
      <c r="Z29" s="271"/>
      <c r="AA29" s="271"/>
      <c r="AB29" s="271"/>
      <c r="AC29" s="271"/>
      <c r="AD29" s="272"/>
      <c r="AE29" s="29"/>
      <c r="AF29" s="259" t="s">
        <v>148</v>
      </c>
      <c r="AG29" s="259"/>
      <c r="AH29" s="270"/>
      <c r="AI29" s="271"/>
      <c r="AJ29" s="271"/>
      <c r="AK29" s="271"/>
      <c r="AL29" s="271"/>
      <c r="AM29" s="271"/>
      <c r="AN29" s="271"/>
      <c r="AO29" s="271"/>
      <c r="AP29" s="271"/>
      <c r="AQ29" s="271"/>
      <c r="AR29" s="271"/>
      <c r="AS29" s="272"/>
      <c r="AT29" s="29"/>
      <c r="AU29" s="259" t="s">
        <v>148</v>
      </c>
      <c r="AV29" s="259"/>
      <c r="AW29" s="270"/>
      <c r="AX29" s="271"/>
      <c r="AY29" s="271"/>
      <c r="AZ29" s="271"/>
      <c r="BA29" s="271"/>
      <c r="BB29" s="271"/>
      <c r="BC29" s="271"/>
      <c r="BD29" s="271"/>
      <c r="BE29" s="271"/>
      <c r="BF29" s="271"/>
      <c r="BG29" s="271"/>
      <c r="BH29" s="272"/>
      <c r="BI29" s="29"/>
      <c r="BJ29" s="259" t="s">
        <v>148</v>
      </c>
      <c r="BK29" s="259"/>
      <c r="BL29" s="270"/>
      <c r="BM29" s="271"/>
      <c r="BN29" s="271"/>
      <c r="BO29" s="271"/>
      <c r="BP29" s="271"/>
      <c r="BQ29" s="271"/>
      <c r="BR29" s="271"/>
      <c r="BS29" s="271"/>
      <c r="BT29" s="271"/>
      <c r="BU29" s="271"/>
      <c r="BV29" s="271"/>
      <c r="BW29" s="272"/>
      <c r="BX29" s="29"/>
      <c r="BY29" s="29"/>
      <c r="BZ29" s="259" t="s">
        <v>148</v>
      </c>
      <c r="CA29" s="259"/>
      <c r="CB29" s="270"/>
      <c r="CC29" s="271"/>
      <c r="CD29" s="271"/>
      <c r="CE29" s="271"/>
      <c r="CF29" s="271"/>
      <c r="CG29" s="271"/>
      <c r="CH29" s="271"/>
      <c r="CI29" s="271"/>
      <c r="CJ29" s="271"/>
      <c r="CK29" s="271"/>
      <c r="CL29" s="271"/>
      <c r="CM29" s="272"/>
      <c r="CO29" s="259" t="s">
        <v>148</v>
      </c>
      <c r="CP29" s="259"/>
      <c r="CQ29" s="270"/>
      <c r="CR29" s="271"/>
      <c r="CS29" s="271"/>
      <c r="CT29" s="271"/>
      <c r="CU29" s="271"/>
      <c r="CV29" s="271"/>
      <c r="CW29" s="271"/>
      <c r="CX29" s="271"/>
      <c r="CY29" s="271"/>
      <c r="CZ29" s="271"/>
      <c r="DA29" s="271"/>
      <c r="DB29" s="272"/>
      <c r="DD29" s="259" t="s">
        <v>148</v>
      </c>
      <c r="DE29" s="259"/>
      <c r="DF29" s="270"/>
      <c r="DG29" s="271"/>
      <c r="DH29" s="271"/>
      <c r="DI29" s="271"/>
      <c r="DJ29" s="271"/>
      <c r="DK29" s="271"/>
      <c r="DL29" s="271"/>
      <c r="DM29" s="271"/>
      <c r="DN29" s="271"/>
      <c r="DO29" s="271"/>
      <c r="DP29" s="271"/>
      <c r="DQ29" s="272"/>
      <c r="DS29" s="259" t="s">
        <v>148</v>
      </c>
      <c r="DT29" s="259"/>
      <c r="DU29" s="270"/>
      <c r="DV29" s="271"/>
      <c r="DW29" s="271"/>
      <c r="DX29" s="271"/>
      <c r="DY29" s="271"/>
      <c r="DZ29" s="271"/>
      <c r="EA29" s="271"/>
      <c r="EB29" s="271"/>
      <c r="EC29" s="271"/>
      <c r="ED29" s="271"/>
      <c r="EE29" s="271"/>
      <c r="EF29" s="272"/>
      <c r="EH29" s="259" t="s">
        <v>148</v>
      </c>
      <c r="EI29" s="259"/>
      <c r="EJ29" s="270"/>
      <c r="EK29" s="271"/>
      <c r="EL29" s="271"/>
      <c r="EM29" s="271"/>
      <c r="EN29" s="271"/>
      <c r="EO29" s="271"/>
      <c r="EP29" s="271"/>
      <c r="EQ29" s="271"/>
      <c r="ER29" s="271"/>
      <c r="ES29" s="271"/>
      <c r="ET29" s="272"/>
      <c r="EV29" s="259" t="s">
        <v>148</v>
      </c>
      <c r="EW29" s="259"/>
      <c r="EX29" s="270"/>
      <c r="EY29" s="271"/>
      <c r="EZ29" s="271"/>
      <c r="FA29" s="271"/>
      <c r="FB29" s="271"/>
      <c r="FC29" s="271"/>
      <c r="FD29" s="271"/>
      <c r="FE29" s="271"/>
      <c r="FF29" s="271"/>
      <c r="FG29" s="271"/>
      <c r="FH29" s="271"/>
      <c r="FI29" s="272"/>
      <c r="FK29" s="259" t="s">
        <v>148</v>
      </c>
      <c r="FL29" s="259"/>
      <c r="FM29" s="270"/>
      <c r="FN29" s="271"/>
      <c r="FO29" s="271"/>
      <c r="FP29" s="271"/>
      <c r="FQ29" s="271"/>
      <c r="FR29" s="271"/>
      <c r="FS29" s="271"/>
      <c r="FT29" s="271"/>
      <c r="FU29" s="271"/>
      <c r="FV29" s="271"/>
      <c r="FW29" s="272"/>
    </row>
    <row r="30" spans="2:180" ht="58.5" customHeight="1" x14ac:dyDescent="0.2">
      <c r="B30" s="259" t="s">
        <v>149</v>
      </c>
      <c r="C30" s="259"/>
      <c r="D30" s="270"/>
      <c r="E30" s="271"/>
      <c r="F30" s="271"/>
      <c r="G30" s="271"/>
      <c r="H30" s="271"/>
      <c r="I30" s="271"/>
      <c r="J30" s="271"/>
      <c r="K30" s="271"/>
      <c r="L30" s="271"/>
      <c r="M30" s="271"/>
      <c r="N30" s="271"/>
      <c r="O30" s="272"/>
      <c r="P30" s="29"/>
      <c r="Q30" s="259" t="s">
        <v>149</v>
      </c>
      <c r="R30" s="259"/>
      <c r="S30" s="270"/>
      <c r="T30" s="271"/>
      <c r="U30" s="271"/>
      <c r="V30" s="271"/>
      <c r="W30" s="271"/>
      <c r="X30" s="271"/>
      <c r="Y30" s="271"/>
      <c r="Z30" s="271"/>
      <c r="AA30" s="271"/>
      <c r="AB30" s="271"/>
      <c r="AC30" s="271"/>
      <c r="AD30" s="272"/>
      <c r="AE30" s="29"/>
      <c r="AF30" s="259" t="s">
        <v>149</v>
      </c>
      <c r="AG30" s="259"/>
      <c r="AH30" s="270"/>
      <c r="AI30" s="271"/>
      <c r="AJ30" s="271"/>
      <c r="AK30" s="271"/>
      <c r="AL30" s="271"/>
      <c r="AM30" s="271"/>
      <c r="AN30" s="271"/>
      <c r="AO30" s="271"/>
      <c r="AP30" s="271"/>
      <c r="AQ30" s="271"/>
      <c r="AR30" s="271"/>
      <c r="AS30" s="272"/>
      <c r="AT30" s="29"/>
      <c r="AU30" s="259" t="s">
        <v>149</v>
      </c>
      <c r="AV30" s="259"/>
      <c r="AW30" s="270"/>
      <c r="AX30" s="271"/>
      <c r="AY30" s="271"/>
      <c r="AZ30" s="271"/>
      <c r="BA30" s="271"/>
      <c r="BB30" s="271"/>
      <c r="BC30" s="271"/>
      <c r="BD30" s="271"/>
      <c r="BE30" s="271"/>
      <c r="BF30" s="271"/>
      <c r="BG30" s="271"/>
      <c r="BH30" s="272"/>
      <c r="BI30" s="29"/>
      <c r="BJ30" s="259" t="s">
        <v>149</v>
      </c>
      <c r="BK30" s="259"/>
      <c r="BL30" s="270"/>
      <c r="BM30" s="271"/>
      <c r="BN30" s="271"/>
      <c r="BO30" s="271"/>
      <c r="BP30" s="271"/>
      <c r="BQ30" s="271"/>
      <c r="BR30" s="271"/>
      <c r="BS30" s="271"/>
      <c r="BT30" s="271"/>
      <c r="BU30" s="271"/>
      <c r="BV30" s="271"/>
      <c r="BW30" s="272"/>
      <c r="BX30" s="29"/>
      <c r="BY30" s="29"/>
      <c r="BZ30" s="259" t="s">
        <v>149</v>
      </c>
      <c r="CA30" s="259"/>
      <c r="CB30" s="270"/>
      <c r="CC30" s="271"/>
      <c r="CD30" s="271"/>
      <c r="CE30" s="271"/>
      <c r="CF30" s="271"/>
      <c r="CG30" s="271"/>
      <c r="CH30" s="271"/>
      <c r="CI30" s="271"/>
      <c r="CJ30" s="271"/>
      <c r="CK30" s="271"/>
      <c r="CL30" s="271"/>
      <c r="CM30" s="272"/>
      <c r="CO30" s="259" t="s">
        <v>149</v>
      </c>
      <c r="CP30" s="259"/>
      <c r="CQ30" s="270"/>
      <c r="CR30" s="271"/>
      <c r="CS30" s="271"/>
      <c r="CT30" s="271"/>
      <c r="CU30" s="271"/>
      <c r="CV30" s="271"/>
      <c r="CW30" s="271"/>
      <c r="CX30" s="271"/>
      <c r="CY30" s="271"/>
      <c r="CZ30" s="271"/>
      <c r="DA30" s="271"/>
      <c r="DB30" s="272"/>
      <c r="DD30" s="259" t="s">
        <v>149</v>
      </c>
      <c r="DE30" s="259"/>
      <c r="DF30" s="270"/>
      <c r="DG30" s="271"/>
      <c r="DH30" s="271"/>
      <c r="DI30" s="271"/>
      <c r="DJ30" s="271"/>
      <c r="DK30" s="271"/>
      <c r="DL30" s="271"/>
      <c r="DM30" s="271"/>
      <c r="DN30" s="271"/>
      <c r="DO30" s="271"/>
      <c r="DP30" s="271"/>
      <c r="DQ30" s="272"/>
      <c r="DS30" s="259" t="s">
        <v>149</v>
      </c>
      <c r="DT30" s="259"/>
      <c r="DU30" s="270"/>
      <c r="DV30" s="271"/>
      <c r="DW30" s="271"/>
      <c r="DX30" s="271"/>
      <c r="DY30" s="271"/>
      <c r="DZ30" s="271"/>
      <c r="EA30" s="271"/>
      <c r="EB30" s="271"/>
      <c r="EC30" s="271"/>
      <c r="ED30" s="271"/>
      <c r="EE30" s="271"/>
      <c r="EF30" s="272"/>
      <c r="EH30" s="259" t="s">
        <v>149</v>
      </c>
      <c r="EI30" s="259"/>
      <c r="EJ30" s="270"/>
      <c r="EK30" s="271"/>
      <c r="EL30" s="271"/>
      <c r="EM30" s="271"/>
      <c r="EN30" s="271"/>
      <c r="EO30" s="271"/>
      <c r="EP30" s="271"/>
      <c r="EQ30" s="271"/>
      <c r="ER30" s="271"/>
      <c r="ES30" s="271"/>
      <c r="ET30" s="272"/>
      <c r="EV30" s="259" t="s">
        <v>149</v>
      </c>
      <c r="EW30" s="259"/>
      <c r="EX30" s="270"/>
      <c r="EY30" s="271"/>
      <c r="EZ30" s="271"/>
      <c r="FA30" s="271"/>
      <c r="FB30" s="271"/>
      <c r="FC30" s="271"/>
      <c r="FD30" s="271"/>
      <c r="FE30" s="271"/>
      <c r="FF30" s="271"/>
      <c r="FG30" s="271"/>
      <c r="FH30" s="271"/>
      <c r="FI30" s="272"/>
      <c r="FK30" s="259" t="s">
        <v>149</v>
      </c>
      <c r="FL30" s="259"/>
      <c r="FM30" s="270"/>
      <c r="FN30" s="271"/>
      <c r="FO30" s="271"/>
      <c r="FP30" s="271"/>
      <c r="FQ30" s="271"/>
      <c r="FR30" s="271"/>
      <c r="FS30" s="271"/>
      <c r="FT30" s="271"/>
      <c r="FU30" s="271"/>
      <c r="FV30" s="271"/>
      <c r="FW30" s="272"/>
    </row>
    <row r="31" spans="2:180" ht="45.75" customHeight="1" x14ac:dyDescent="0.2">
      <c r="B31" s="259" t="s">
        <v>150</v>
      </c>
      <c r="C31" s="259"/>
      <c r="D31" s="270"/>
      <c r="E31" s="271"/>
      <c r="F31" s="271"/>
      <c r="G31" s="271"/>
      <c r="H31" s="271"/>
      <c r="I31" s="271"/>
      <c r="J31" s="271"/>
      <c r="K31" s="271"/>
      <c r="L31" s="271"/>
      <c r="M31" s="271"/>
      <c r="N31" s="271"/>
      <c r="O31" s="272"/>
      <c r="P31" s="29"/>
      <c r="Q31" s="259" t="s">
        <v>150</v>
      </c>
      <c r="R31" s="259"/>
      <c r="S31" s="270"/>
      <c r="T31" s="271"/>
      <c r="U31" s="271"/>
      <c r="V31" s="271"/>
      <c r="W31" s="271"/>
      <c r="X31" s="271"/>
      <c r="Y31" s="271"/>
      <c r="Z31" s="271"/>
      <c r="AA31" s="271"/>
      <c r="AB31" s="271"/>
      <c r="AC31" s="271"/>
      <c r="AD31" s="272"/>
      <c r="AE31" s="29"/>
      <c r="AF31" s="259" t="s">
        <v>150</v>
      </c>
      <c r="AG31" s="259"/>
      <c r="AH31" s="270"/>
      <c r="AI31" s="271"/>
      <c r="AJ31" s="271"/>
      <c r="AK31" s="271"/>
      <c r="AL31" s="271"/>
      <c r="AM31" s="271"/>
      <c r="AN31" s="271"/>
      <c r="AO31" s="271"/>
      <c r="AP31" s="271"/>
      <c r="AQ31" s="271"/>
      <c r="AR31" s="271"/>
      <c r="AS31" s="272"/>
      <c r="AT31" s="29"/>
      <c r="AU31" s="259" t="s">
        <v>150</v>
      </c>
      <c r="AV31" s="259"/>
      <c r="AW31" s="270"/>
      <c r="AX31" s="271"/>
      <c r="AY31" s="271"/>
      <c r="AZ31" s="271"/>
      <c r="BA31" s="271"/>
      <c r="BB31" s="271"/>
      <c r="BC31" s="271"/>
      <c r="BD31" s="271"/>
      <c r="BE31" s="271"/>
      <c r="BF31" s="271"/>
      <c r="BG31" s="271"/>
      <c r="BH31" s="272"/>
      <c r="BI31" s="29"/>
      <c r="BJ31" s="259" t="s">
        <v>150</v>
      </c>
      <c r="BK31" s="259"/>
      <c r="BL31" s="270"/>
      <c r="BM31" s="271"/>
      <c r="BN31" s="271"/>
      <c r="BO31" s="271"/>
      <c r="BP31" s="271"/>
      <c r="BQ31" s="271"/>
      <c r="BR31" s="271"/>
      <c r="BS31" s="271"/>
      <c r="BT31" s="271"/>
      <c r="BU31" s="271"/>
      <c r="BV31" s="271"/>
      <c r="BW31" s="272"/>
      <c r="BX31" s="29"/>
      <c r="BY31" s="29"/>
      <c r="BZ31" s="259" t="s">
        <v>150</v>
      </c>
      <c r="CA31" s="259"/>
      <c r="CB31" s="270"/>
      <c r="CC31" s="271"/>
      <c r="CD31" s="271"/>
      <c r="CE31" s="271"/>
      <c r="CF31" s="271"/>
      <c r="CG31" s="271"/>
      <c r="CH31" s="271"/>
      <c r="CI31" s="271"/>
      <c r="CJ31" s="271"/>
      <c r="CK31" s="271"/>
      <c r="CL31" s="271"/>
      <c r="CM31" s="272"/>
      <c r="CO31" s="259" t="s">
        <v>150</v>
      </c>
      <c r="CP31" s="259"/>
      <c r="CQ31" s="270"/>
      <c r="CR31" s="271"/>
      <c r="CS31" s="271"/>
      <c r="CT31" s="271"/>
      <c r="CU31" s="271"/>
      <c r="CV31" s="271"/>
      <c r="CW31" s="271"/>
      <c r="CX31" s="271"/>
      <c r="CY31" s="271"/>
      <c r="CZ31" s="271"/>
      <c r="DA31" s="271"/>
      <c r="DB31" s="272"/>
      <c r="DD31" s="259" t="s">
        <v>150</v>
      </c>
      <c r="DE31" s="259"/>
      <c r="DF31" s="270"/>
      <c r="DG31" s="271"/>
      <c r="DH31" s="271"/>
      <c r="DI31" s="271"/>
      <c r="DJ31" s="271"/>
      <c r="DK31" s="271"/>
      <c r="DL31" s="271"/>
      <c r="DM31" s="271"/>
      <c r="DN31" s="271"/>
      <c r="DO31" s="271"/>
      <c r="DP31" s="271"/>
      <c r="DQ31" s="272"/>
      <c r="DS31" s="259" t="s">
        <v>150</v>
      </c>
      <c r="DT31" s="259"/>
      <c r="DU31" s="270"/>
      <c r="DV31" s="271"/>
      <c r="DW31" s="271"/>
      <c r="DX31" s="271"/>
      <c r="DY31" s="271"/>
      <c r="DZ31" s="271"/>
      <c r="EA31" s="271"/>
      <c r="EB31" s="271"/>
      <c r="EC31" s="271"/>
      <c r="ED31" s="271"/>
      <c r="EE31" s="271"/>
      <c r="EF31" s="272"/>
      <c r="EH31" s="259" t="s">
        <v>150</v>
      </c>
      <c r="EI31" s="259"/>
      <c r="EJ31" s="270"/>
      <c r="EK31" s="271"/>
      <c r="EL31" s="271"/>
      <c r="EM31" s="271"/>
      <c r="EN31" s="271"/>
      <c r="EO31" s="271"/>
      <c r="EP31" s="271"/>
      <c r="EQ31" s="271"/>
      <c r="ER31" s="271"/>
      <c r="ES31" s="271"/>
      <c r="ET31" s="272"/>
      <c r="EV31" s="259" t="s">
        <v>150</v>
      </c>
      <c r="EW31" s="259"/>
      <c r="EX31" s="270"/>
      <c r="EY31" s="271"/>
      <c r="EZ31" s="271"/>
      <c r="FA31" s="271"/>
      <c r="FB31" s="271"/>
      <c r="FC31" s="271"/>
      <c r="FD31" s="271"/>
      <c r="FE31" s="271"/>
      <c r="FF31" s="271"/>
      <c r="FG31" s="271"/>
      <c r="FH31" s="271"/>
      <c r="FI31" s="272"/>
      <c r="FK31" s="259" t="s">
        <v>150</v>
      </c>
      <c r="FL31" s="259"/>
      <c r="FM31" s="270"/>
      <c r="FN31" s="271"/>
      <c r="FO31" s="271"/>
      <c r="FP31" s="271"/>
      <c r="FQ31" s="271"/>
      <c r="FR31" s="271"/>
      <c r="FS31" s="271"/>
      <c r="FT31" s="271"/>
      <c r="FU31" s="271"/>
      <c r="FV31" s="271"/>
      <c r="FW31" s="272"/>
    </row>
    <row r="32" spans="2:180" ht="27" customHeight="1" x14ac:dyDescent="0.2">
      <c r="B32" s="259" t="s">
        <v>151</v>
      </c>
      <c r="C32" s="259"/>
      <c r="D32" s="270"/>
      <c r="E32" s="271"/>
      <c r="F32" s="271"/>
      <c r="G32" s="271"/>
      <c r="H32" s="271"/>
      <c r="I32" s="271"/>
      <c r="J32" s="271"/>
      <c r="K32" s="271"/>
      <c r="L32" s="271"/>
      <c r="M32" s="271"/>
      <c r="N32" s="271"/>
      <c r="O32" s="272"/>
      <c r="P32" s="29"/>
      <c r="Q32" s="259" t="s">
        <v>151</v>
      </c>
      <c r="R32" s="259"/>
      <c r="S32" s="270"/>
      <c r="T32" s="271"/>
      <c r="U32" s="271"/>
      <c r="V32" s="271"/>
      <c r="W32" s="271"/>
      <c r="X32" s="271"/>
      <c r="Y32" s="271"/>
      <c r="Z32" s="271"/>
      <c r="AA32" s="271"/>
      <c r="AB32" s="271"/>
      <c r="AC32" s="271"/>
      <c r="AD32" s="272"/>
      <c r="AE32" s="29"/>
      <c r="AF32" s="259" t="s">
        <v>151</v>
      </c>
      <c r="AG32" s="259"/>
      <c r="AH32" s="270"/>
      <c r="AI32" s="271"/>
      <c r="AJ32" s="271"/>
      <c r="AK32" s="271"/>
      <c r="AL32" s="271"/>
      <c r="AM32" s="271"/>
      <c r="AN32" s="271"/>
      <c r="AO32" s="271"/>
      <c r="AP32" s="271"/>
      <c r="AQ32" s="271"/>
      <c r="AR32" s="271"/>
      <c r="AS32" s="272"/>
      <c r="AT32" s="29"/>
      <c r="AU32" s="259" t="s">
        <v>151</v>
      </c>
      <c r="AV32" s="259"/>
      <c r="AW32" s="270"/>
      <c r="AX32" s="271"/>
      <c r="AY32" s="271"/>
      <c r="AZ32" s="271"/>
      <c r="BA32" s="271"/>
      <c r="BB32" s="271"/>
      <c r="BC32" s="271"/>
      <c r="BD32" s="271"/>
      <c r="BE32" s="271"/>
      <c r="BF32" s="271"/>
      <c r="BG32" s="271"/>
      <c r="BH32" s="272"/>
      <c r="BI32" s="29"/>
      <c r="BJ32" s="259" t="s">
        <v>151</v>
      </c>
      <c r="BK32" s="259"/>
      <c r="BL32" s="270"/>
      <c r="BM32" s="271"/>
      <c r="BN32" s="271"/>
      <c r="BO32" s="271"/>
      <c r="BP32" s="271"/>
      <c r="BQ32" s="271"/>
      <c r="BR32" s="271"/>
      <c r="BS32" s="271"/>
      <c r="BT32" s="271"/>
      <c r="BU32" s="271"/>
      <c r="BV32" s="271"/>
      <c r="BW32" s="272"/>
      <c r="BX32" s="29"/>
      <c r="BY32" s="29"/>
      <c r="BZ32" s="259" t="s">
        <v>151</v>
      </c>
      <c r="CA32" s="259"/>
      <c r="CB32" s="270"/>
      <c r="CC32" s="271"/>
      <c r="CD32" s="271"/>
      <c r="CE32" s="271"/>
      <c r="CF32" s="271"/>
      <c r="CG32" s="271"/>
      <c r="CH32" s="271"/>
      <c r="CI32" s="271"/>
      <c r="CJ32" s="271"/>
      <c r="CK32" s="271"/>
      <c r="CL32" s="271"/>
      <c r="CM32" s="272"/>
      <c r="CO32" s="259" t="s">
        <v>151</v>
      </c>
      <c r="CP32" s="259"/>
      <c r="CQ32" s="270"/>
      <c r="CR32" s="271"/>
      <c r="CS32" s="271"/>
      <c r="CT32" s="271"/>
      <c r="CU32" s="271"/>
      <c r="CV32" s="271"/>
      <c r="CW32" s="271"/>
      <c r="CX32" s="271"/>
      <c r="CY32" s="271"/>
      <c r="CZ32" s="271"/>
      <c r="DA32" s="271"/>
      <c r="DB32" s="272"/>
      <c r="DD32" s="259" t="s">
        <v>151</v>
      </c>
      <c r="DE32" s="259"/>
      <c r="DF32" s="270"/>
      <c r="DG32" s="271"/>
      <c r="DH32" s="271"/>
      <c r="DI32" s="271"/>
      <c r="DJ32" s="271"/>
      <c r="DK32" s="271"/>
      <c r="DL32" s="271"/>
      <c r="DM32" s="271"/>
      <c r="DN32" s="271"/>
      <c r="DO32" s="271"/>
      <c r="DP32" s="271"/>
      <c r="DQ32" s="272"/>
      <c r="DS32" s="259" t="s">
        <v>151</v>
      </c>
      <c r="DT32" s="259"/>
      <c r="DU32" s="270"/>
      <c r="DV32" s="271"/>
      <c r="DW32" s="271"/>
      <c r="DX32" s="271"/>
      <c r="DY32" s="271"/>
      <c r="DZ32" s="271"/>
      <c r="EA32" s="271"/>
      <c r="EB32" s="271"/>
      <c r="EC32" s="271"/>
      <c r="ED32" s="271"/>
      <c r="EE32" s="271"/>
      <c r="EF32" s="272"/>
      <c r="EH32" s="259" t="s">
        <v>151</v>
      </c>
      <c r="EI32" s="259"/>
      <c r="EJ32" s="270"/>
      <c r="EK32" s="271"/>
      <c r="EL32" s="271"/>
      <c r="EM32" s="271"/>
      <c r="EN32" s="271"/>
      <c r="EO32" s="271"/>
      <c r="EP32" s="271"/>
      <c r="EQ32" s="271"/>
      <c r="ER32" s="271"/>
      <c r="ES32" s="271"/>
      <c r="ET32" s="272"/>
      <c r="EV32" s="259" t="s">
        <v>151</v>
      </c>
      <c r="EW32" s="259"/>
      <c r="EX32" s="270"/>
      <c r="EY32" s="271"/>
      <c r="EZ32" s="271"/>
      <c r="FA32" s="271"/>
      <c r="FB32" s="271"/>
      <c r="FC32" s="271"/>
      <c r="FD32" s="271"/>
      <c r="FE32" s="271"/>
      <c r="FF32" s="271"/>
      <c r="FG32" s="271"/>
      <c r="FH32" s="271"/>
      <c r="FI32" s="272"/>
      <c r="FK32" s="259" t="s">
        <v>151</v>
      </c>
      <c r="FL32" s="259"/>
      <c r="FM32" s="270"/>
      <c r="FN32" s="271"/>
      <c r="FO32" s="271"/>
      <c r="FP32" s="271"/>
      <c r="FQ32" s="271"/>
      <c r="FR32" s="271"/>
      <c r="FS32" s="271"/>
      <c r="FT32" s="271"/>
      <c r="FU32" s="271"/>
      <c r="FV32" s="271"/>
      <c r="FW32" s="272"/>
    </row>
    <row r="33" spans="2:179" ht="25.5" customHeight="1" x14ac:dyDescent="0.2">
      <c r="B33" s="259" t="s">
        <v>152</v>
      </c>
      <c r="C33" s="259"/>
      <c r="D33" s="270"/>
      <c r="E33" s="271"/>
      <c r="F33" s="271"/>
      <c r="G33" s="271"/>
      <c r="H33" s="271"/>
      <c r="I33" s="271"/>
      <c r="J33" s="271"/>
      <c r="K33" s="271"/>
      <c r="L33" s="271"/>
      <c r="M33" s="271"/>
      <c r="N33" s="271"/>
      <c r="O33" s="272"/>
      <c r="P33" s="29"/>
      <c r="Q33" s="259" t="s">
        <v>152</v>
      </c>
      <c r="R33" s="259"/>
      <c r="S33" s="270"/>
      <c r="T33" s="271"/>
      <c r="U33" s="271"/>
      <c r="V33" s="271"/>
      <c r="W33" s="271"/>
      <c r="X33" s="271"/>
      <c r="Y33" s="271"/>
      <c r="Z33" s="271"/>
      <c r="AA33" s="271"/>
      <c r="AB33" s="271"/>
      <c r="AC33" s="271"/>
      <c r="AD33" s="272"/>
      <c r="AE33" s="29"/>
      <c r="AF33" s="259" t="s">
        <v>152</v>
      </c>
      <c r="AG33" s="259"/>
      <c r="AH33" s="270"/>
      <c r="AI33" s="271"/>
      <c r="AJ33" s="271"/>
      <c r="AK33" s="271"/>
      <c r="AL33" s="271"/>
      <c r="AM33" s="271"/>
      <c r="AN33" s="271"/>
      <c r="AO33" s="271"/>
      <c r="AP33" s="271"/>
      <c r="AQ33" s="271"/>
      <c r="AR33" s="271"/>
      <c r="AS33" s="272"/>
      <c r="AT33" s="29"/>
      <c r="AU33" s="259" t="s">
        <v>152</v>
      </c>
      <c r="AV33" s="259"/>
      <c r="AW33" s="270"/>
      <c r="AX33" s="271"/>
      <c r="AY33" s="271"/>
      <c r="AZ33" s="271"/>
      <c r="BA33" s="271"/>
      <c r="BB33" s="271"/>
      <c r="BC33" s="271"/>
      <c r="BD33" s="271"/>
      <c r="BE33" s="271"/>
      <c r="BF33" s="271"/>
      <c r="BG33" s="271"/>
      <c r="BH33" s="272"/>
      <c r="BI33" s="29"/>
      <c r="BJ33" s="259" t="s">
        <v>152</v>
      </c>
      <c r="BK33" s="259"/>
      <c r="BL33" s="270"/>
      <c r="BM33" s="271"/>
      <c r="BN33" s="271"/>
      <c r="BO33" s="271"/>
      <c r="BP33" s="271"/>
      <c r="BQ33" s="271"/>
      <c r="BR33" s="271"/>
      <c r="BS33" s="271"/>
      <c r="BT33" s="271"/>
      <c r="BU33" s="271"/>
      <c r="BV33" s="271"/>
      <c r="BW33" s="272"/>
      <c r="BX33" s="29"/>
      <c r="BY33" s="29"/>
      <c r="BZ33" s="259" t="s">
        <v>152</v>
      </c>
      <c r="CA33" s="259"/>
      <c r="CB33" s="270"/>
      <c r="CC33" s="271"/>
      <c r="CD33" s="271"/>
      <c r="CE33" s="271"/>
      <c r="CF33" s="271"/>
      <c r="CG33" s="271"/>
      <c r="CH33" s="271"/>
      <c r="CI33" s="271"/>
      <c r="CJ33" s="271"/>
      <c r="CK33" s="271"/>
      <c r="CL33" s="271"/>
      <c r="CM33" s="272"/>
      <c r="CO33" s="259" t="s">
        <v>152</v>
      </c>
      <c r="CP33" s="259"/>
      <c r="CQ33" s="270"/>
      <c r="CR33" s="271"/>
      <c r="CS33" s="271"/>
      <c r="CT33" s="271"/>
      <c r="CU33" s="271"/>
      <c r="CV33" s="271"/>
      <c r="CW33" s="271"/>
      <c r="CX33" s="271"/>
      <c r="CY33" s="271"/>
      <c r="CZ33" s="271"/>
      <c r="DA33" s="271"/>
      <c r="DB33" s="272"/>
      <c r="DD33" s="259" t="s">
        <v>152</v>
      </c>
      <c r="DE33" s="259"/>
      <c r="DF33" s="270"/>
      <c r="DG33" s="271"/>
      <c r="DH33" s="271"/>
      <c r="DI33" s="271"/>
      <c r="DJ33" s="271"/>
      <c r="DK33" s="271"/>
      <c r="DL33" s="271"/>
      <c r="DM33" s="271"/>
      <c r="DN33" s="271"/>
      <c r="DO33" s="271"/>
      <c r="DP33" s="271"/>
      <c r="DQ33" s="272"/>
      <c r="DS33" s="259" t="s">
        <v>152</v>
      </c>
      <c r="DT33" s="259"/>
      <c r="DU33" s="270"/>
      <c r="DV33" s="271"/>
      <c r="DW33" s="271"/>
      <c r="DX33" s="271"/>
      <c r="DY33" s="271"/>
      <c r="DZ33" s="271"/>
      <c r="EA33" s="271"/>
      <c r="EB33" s="271"/>
      <c r="EC33" s="271"/>
      <c r="ED33" s="271"/>
      <c r="EE33" s="271"/>
      <c r="EF33" s="272"/>
      <c r="EH33" s="259" t="s">
        <v>152</v>
      </c>
      <c r="EI33" s="259"/>
      <c r="EJ33" s="270"/>
      <c r="EK33" s="271"/>
      <c r="EL33" s="271"/>
      <c r="EM33" s="271"/>
      <c r="EN33" s="271"/>
      <c r="EO33" s="271"/>
      <c r="EP33" s="271"/>
      <c r="EQ33" s="271"/>
      <c r="ER33" s="271"/>
      <c r="ES33" s="271"/>
      <c r="ET33" s="272"/>
      <c r="EV33" s="259" t="s">
        <v>152</v>
      </c>
      <c r="EW33" s="259"/>
      <c r="EX33" s="270"/>
      <c r="EY33" s="271"/>
      <c r="EZ33" s="271"/>
      <c r="FA33" s="271"/>
      <c r="FB33" s="271"/>
      <c r="FC33" s="271"/>
      <c r="FD33" s="271"/>
      <c r="FE33" s="271"/>
      <c r="FF33" s="271"/>
      <c r="FG33" s="271"/>
      <c r="FH33" s="271"/>
      <c r="FI33" s="272"/>
      <c r="FK33" s="259" t="s">
        <v>151</v>
      </c>
      <c r="FL33" s="259"/>
      <c r="FM33" s="270"/>
      <c r="FN33" s="271"/>
      <c r="FO33" s="271"/>
      <c r="FP33" s="271"/>
      <c r="FQ33" s="271"/>
      <c r="FR33" s="271"/>
      <c r="FS33" s="271"/>
      <c r="FT33" s="271"/>
      <c r="FU33" s="271"/>
      <c r="FV33" s="271"/>
      <c r="FW33" s="272"/>
    </row>
    <row r="34" spans="2:179" x14ac:dyDescent="0.2">
      <c r="C34" s="19"/>
      <c r="D34" s="17"/>
      <c r="E34" s="17"/>
      <c r="F34" s="20"/>
      <c r="H34" s="19"/>
      <c r="I34" s="19"/>
      <c r="J34" s="19"/>
      <c r="R34" s="19"/>
      <c r="S34" s="17"/>
      <c r="T34" s="17"/>
      <c r="U34" s="20"/>
      <c r="W34" s="19"/>
      <c r="X34" s="19"/>
      <c r="Y34" s="19"/>
      <c r="AG34" s="19"/>
      <c r="AH34" s="17"/>
      <c r="AI34" s="17"/>
      <c r="AJ34" s="20"/>
      <c r="AL34" s="19"/>
      <c r="AM34" s="19"/>
      <c r="AN34" s="19"/>
      <c r="AV34" s="19"/>
      <c r="AW34" s="17"/>
      <c r="AX34" s="17"/>
      <c r="AY34" s="20"/>
      <c r="BA34" s="19"/>
      <c r="BB34" s="19"/>
      <c r="BC34" s="19"/>
      <c r="BK34" s="19"/>
      <c r="BL34" s="17"/>
      <c r="BM34" s="17"/>
      <c r="BN34" s="20"/>
      <c r="BP34" s="19"/>
      <c r="BQ34" s="19"/>
      <c r="BR34" s="19"/>
      <c r="CB34" s="21"/>
      <c r="CD34" s="22"/>
      <c r="CG34" s="19"/>
      <c r="CI34" s="19"/>
    </row>
    <row r="35" spans="2:179" x14ac:dyDescent="0.2">
      <c r="C35" s="19"/>
      <c r="D35" s="17"/>
      <c r="E35" s="17"/>
      <c r="F35" s="20"/>
      <c r="H35" s="19"/>
      <c r="I35" s="19"/>
      <c r="J35" s="19"/>
      <c r="R35" s="19"/>
      <c r="S35" s="17"/>
      <c r="T35" s="17"/>
      <c r="U35" s="20"/>
      <c r="W35" s="19"/>
      <c r="X35" s="19"/>
      <c r="Y35" s="19"/>
      <c r="AG35" s="19"/>
      <c r="AH35" s="17"/>
      <c r="AI35" s="17"/>
      <c r="AJ35" s="20"/>
      <c r="AL35" s="19"/>
      <c r="AM35" s="19"/>
      <c r="AN35" s="19"/>
      <c r="AV35" s="19"/>
      <c r="AW35" s="17"/>
      <c r="AX35" s="17"/>
      <c r="AY35" s="20"/>
      <c r="BA35" s="19"/>
      <c r="BB35" s="19"/>
      <c r="BC35" s="19"/>
      <c r="BK35" s="19"/>
      <c r="BL35" s="17"/>
      <c r="BM35" s="17"/>
      <c r="BN35" s="20"/>
      <c r="BP35" s="19"/>
      <c r="BQ35" s="19"/>
      <c r="BR35" s="19"/>
      <c r="CB35" s="21"/>
      <c r="CD35" s="22"/>
      <c r="CG35" s="19"/>
      <c r="CI35" s="19"/>
    </row>
    <row r="36" spans="2:179" x14ac:dyDescent="0.2">
      <c r="C36" s="19"/>
      <c r="D36" s="17"/>
      <c r="E36" s="17"/>
      <c r="F36" s="20"/>
      <c r="H36" s="19"/>
      <c r="I36" s="19"/>
      <c r="J36" s="19"/>
      <c r="R36" s="19"/>
      <c r="S36" s="17"/>
      <c r="T36" s="17"/>
      <c r="U36" s="20"/>
      <c r="W36" s="19"/>
      <c r="X36" s="19"/>
      <c r="Y36" s="19"/>
      <c r="AG36" s="19"/>
      <c r="AH36" s="17"/>
      <c r="AI36" s="17"/>
      <c r="AJ36" s="20"/>
      <c r="AL36" s="19"/>
      <c r="AM36" s="19"/>
      <c r="AN36" s="19"/>
      <c r="AV36" s="19"/>
      <c r="AW36" s="17"/>
      <c r="AX36" s="17"/>
      <c r="AY36" s="20"/>
      <c r="BA36" s="19"/>
      <c r="BB36" s="19"/>
      <c r="BC36" s="19"/>
      <c r="BK36" s="19"/>
      <c r="BL36" s="17"/>
      <c r="BM36" s="17"/>
      <c r="BN36" s="20"/>
      <c r="BP36" s="19"/>
      <c r="BQ36" s="19"/>
      <c r="BR36" s="19"/>
      <c r="CB36" s="21"/>
      <c r="CD36" s="22"/>
      <c r="CG36" s="19"/>
      <c r="CI36" s="19"/>
    </row>
    <row r="37" spans="2:179" ht="38.25" customHeight="1" x14ac:dyDescent="0.2">
      <c r="C37" s="19"/>
      <c r="D37" s="19"/>
      <c r="H37" s="19"/>
      <c r="I37" s="19"/>
      <c r="J37" s="19"/>
      <c r="R37" s="19"/>
      <c r="S37" s="19"/>
      <c r="W37" s="19"/>
      <c r="X37" s="19"/>
      <c r="Y37" s="19"/>
      <c r="AG37" s="19"/>
      <c r="AH37" s="19"/>
      <c r="AL37" s="19"/>
      <c r="AM37" s="19"/>
      <c r="AN37" s="19"/>
      <c r="AV37" s="19"/>
      <c r="AW37" s="19"/>
      <c r="BA37" s="19"/>
      <c r="BB37" s="19"/>
      <c r="BC37" s="19"/>
      <c r="BK37" s="19"/>
      <c r="BL37" s="19"/>
      <c r="BP37" s="19"/>
      <c r="BQ37" s="19"/>
      <c r="BR37" s="19"/>
      <c r="CG37" s="19"/>
      <c r="CI37" s="19"/>
    </row>
    <row r="38" spans="2:179" ht="24.75" customHeight="1" x14ac:dyDescent="0.2">
      <c r="C38" s="19"/>
      <c r="D38" s="19"/>
      <c r="H38" s="19"/>
      <c r="I38" s="19"/>
      <c r="J38" s="19"/>
      <c r="R38" s="19"/>
      <c r="S38" s="19"/>
      <c r="W38" s="19"/>
      <c r="X38" s="19"/>
      <c r="Y38" s="19"/>
      <c r="AG38" s="19"/>
      <c r="AH38" s="19"/>
      <c r="AL38" s="19"/>
      <c r="AM38" s="19"/>
      <c r="AN38" s="19"/>
      <c r="AV38" s="19"/>
      <c r="AW38" s="19"/>
      <c r="BA38" s="19"/>
      <c r="BB38" s="19"/>
      <c r="BC38" s="19"/>
      <c r="BK38" s="19"/>
      <c r="BL38" s="19"/>
      <c r="BP38" s="19"/>
      <c r="BQ38" s="19"/>
      <c r="BR38" s="19"/>
      <c r="CG38" s="19"/>
      <c r="CI38" s="19"/>
    </row>
    <row r="39" spans="2:179" ht="24.75" customHeight="1" x14ac:dyDescent="0.2">
      <c r="C39" s="19"/>
      <c r="D39" s="19"/>
      <c r="H39" s="19"/>
      <c r="I39" s="19"/>
      <c r="J39" s="19"/>
      <c r="R39" s="19"/>
      <c r="S39" s="19"/>
      <c r="W39" s="19"/>
      <c r="X39" s="19"/>
      <c r="Y39" s="19"/>
      <c r="AG39" s="19"/>
      <c r="AH39" s="19"/>
      <c r="AL39" s="19"/>
      <c r="AM39" s="19"/>
      <c r="AN39" s="19"/>
      <c r="AV39" s="19"/>
      <c r="AW39" s="19"/>
      <c r="BA39" s="19"/>
      <c r="BB39" s="19"/>
      <c r="BC39" s="19"/>
      <c r="BK39" s="19"/>
      <c r="BL39" s="19"/>
      <c r="BP39" s="19"/>
      <c r="BQ39" s="19"/>
      <c r="BR39" s="19"/>
      <c r="CG39" s="19"/>
      <c r="CI39" s="19"/>
    </row>
    <row r="40" spans="2:179" x14ac:dyDescent="0.2">
      <c r="C40" s="19"/>
      <c r="D40" s="19"/>
      <c r="H40" s="19"/>
      <c r="I40" s="19"/>
      <c r="J40" s="19"/>
      <c r="R40" s="19"/>
      <c r="S40" s="19"/>
      <c r="W40" s="19"/>
      <c r="X40" s="19"/>
      <c r="Y40" s="19"/>
      <c r="AG40" s="19"/>
      <c r="AH40" s="19"/>
      <c r="AL40" s="19"/>
      <c r="AM40" s="19"/>
      <c r="AN40" s="19"/>
      <c r="AV40" s="19"/>
      <c r="AW40" s="19"/>
      <c r="BA40" s="19"/>
      <c r="BB40" s="19"/>
      <c r="BC40" s="19"/>
      <c r="BK40" s="19"/>
      <c r="BL40" s="19"/>
      <c r="BP40" s="19"/>
      <c r="BQ40" s="19"/>
      <c r="BR40" s="19"/>
      <c r="CG40" s="19"/>
      <c r="CI40" s="19"/>
    </row>
    <row r="41" spans="2:179" x14ac:dyDescent="0.2">
      <c r="C41" s="19"/>
      <c r="D41" s="19"/>
      <c r="H41" s="19"/>
      <c r="I41" s="19"/>
      <c r="J41" s="19"/>
      <c r="R41" s="19"/>
      <c r="S41" s="19"/>
      <c r="W41" s="19"/>
      <c r="X41" s="19"/>
      <c r="Y41" s="19"/>
      <c r="AG41" s="19"/>
      <c r="AH41" s="19"/>
      <c r="AL41" s="19"/>
      <c r="AM41" s="19"/>
      <c r="AN41" s="19"/>
      <c r="AV41" s="19"/>
      <c r="AW41" s="19"/>
      <c r="BA41" s="19"/>
      <c r="BB41" s="19"/>
      <c r="BC41" s="19"/>
      <c r="BK41" s="19"/>
      <c r="BL41" s="19"/>
      <c r="BP41" s="19"/>
      <c r="BQ41" s="19"/>
      <c r="BR41" s="19"/>
      <c r="CG41" s="19"/>
      <c r="CI41" s="19"/>
    </row>
    <row r="42" spans="2:179" x14ac:dyDescent="0.2">
      <c r="C42" s="19"/>
      <c r="D42" s="19"/>
      <c r="H42" s="19"/>
      <c r="I42" s="19"/>
      <c r="J42" s="19"/>
      <c r="R42" s="19"/>
      <c r="S42" s="19"/>
      <c r="W42" s="19"/>
      <c r="X42" s="19"/>
      <c r="Y42" s="19"/>
      <c r="AG42" s="19"/>
      <c r="AH42" s="19"/>
      <c r="AL42" s="19"/>
      <c r="AM42" s="19"/>
      <c r="AN42" s="19"/>
      <c r="AV42" s="19"/>
      <c r="AW42" s="19"/>
      <c r="BA42" s="19"/>
      <c r="BB42" s="19"/>
      <c r="BC42" s="19"/>
      <c r="BK42" s="19"/>
      <c r="BL42" s="19"/>
      <c r="BP42" s="19"/>
      <c r="BQ42" s="19"/>
      <c r="BR42" s="19"/>
      <c r="CG42" s="19"/>
      <c r="CI42" s="19"/>
    </row>
    <row r="43" spans="2:179" x14ac:dyDescent="0.2">
      <c r="C43" s="19"/>
      <c r="D43" s="19"/>
      <c r="H43" s="19"/>
      <c r="I43" s="19"/>
      <c r="J43" s="19"/>
      <c r="R43" s="19"/>
      <c r="S43" s="19"/>
      <c r="W43" s="19"/>
      <c r="X43" s="19"/>
      <c r="Y43" s="19"/>
      <c r="AG43" s="19"/>
      <c r="AH43" s="19"/>
      <c r="AL43" s="19"/>
      <c r="AM43" s="19"/>
      <c r="AN43" s="19"/>
      <c r="AV43" s="19"/>
      <c r="AW43" s="19"/>
      <c r="BA43" s="19"/>
      <c r="BB43" s="19"/>
      <c r="BC43" s="19"/>
      <c r="BK43" s="19"/>
      <c r="BL43" s="19"/>
      <c r="BP43" s="19"/>
      <c r="BQ43" s="19"/>
      <c r="BR43" s="19"/>
      <c r="CG43" s="19"/>
      <c r="CI43" s="19"/>
    </row>
    <row r="44" spans="2:179" x14ac:dyDescent="0.2">
      <c r="C44" s="19"/>
      <c r="D44" s="19"/>
      <c r="H44" s="19"/>
      <c r="I44" s="19"/>
      <c r="J44" s="19"/>
      <c r="R44" s="19"/>
      <c r="S44" s="19"/>
      <c r="W44" s="19"/>
      <c r="X44" s="19"/>
      <c r="Y44" s="19"/>
      <c r="AG44" s="19"/>
      <c r="AH44" s="19"/>
      <c r="AL44" s="19"/>
      <c r="AM44" s="19"/>
      <c r="AN44" s="19"/>
      <c r="AV44" s="19"/>
      <c r="AW44" s="19"/>
      <c r="BA44" s="19"/>
      <c r="BB44" s="19"/>
      <c r="BC44" s="19"/>
      <c r="BK44" s="19"/>
      <c r="BL44" s="19"/>
      <c r="BP44" s="19"/>
      <c r="BQ44" s="19"/>
      <c r="BR44" s="19"/>
      <c r="CG44" s="19"/>
      <c r="CI44" s="19"/>
    </row>
    <row r="45" spans="2:179" x14ac:dyDescent="0.2">
      <c r="C45" s="19"/>
      <c r="D45" s="19"/>
      <c r="H45" s="19"/>
      <c r="I45" s="19"/>
      <c r="J45" s="19"/>
      <c r="R45" s="19"/>
      <c r="S45" s="19"/>
      <c r="W45" s="19"/>
      <c r="X45" s="19"/>
      <c r="Y45" s="19"/>
      <c r="AG45" s="19"/>
      <c r="AH45" s="19"/>
      <c r="AL45" s="19"/>
      <c r="AM45" s="19"/>
      <c r="AN45" s="19"/>
      <c r="AV45" s="19"/>
      <c r="AW45" s="19"/>
      <c r="BA45" s="19"/>
      <c r="BB45" s="19"/>
      <c r="BC45" s="19"/>
      <c r="BK45" s="19"/>
      <c r="BL45" s="19"/>
      <c r="BP45" s="19"/>
      <c r="BQ45" s="19"/>
      <c r="BR45" s="19"/>
      <c r="CG45" s="19"/>
      <c r="CI45" s="19"/>
    </row>
    <row r="46" spans="2:179" x14ac:dyDescent="0.2">
      <c r="C46" s="19"/>
      <c r="D46" s="19"/>
      <c r="H46" s="19"/>
      <c r="I46" s="19"/>
      <c r="J46" s="19"/>
      <c r="R46" s="19"/>
      <c r="S46" s="19"/>
      <c r="W46" s="19"/>
      <c r="X46" s="19"/>
      <c r="Y46" s="19"/>
      <c r="AG46" s="19"/>
      <c r="AH46" s="19"/>
      <c r="AL46" s="19"/>
      <c r="AM46" s="19"/>
      <c r="AN46" s="19"/>
      <c r="AV46" s="19"/>
      <c r="AW46" s="19"/>
      <c r="BA46" s="19"/>
      <c r="BB46" s="19"/>
      <c r="BC46" s="19"/>
      <c r="BK46" s="19"/>
      <c r="BL46" s="19"/>
      <c r="BP46" s="19"/>
      <c r="BQ46" s="19"/>
      <c r="BR46" s="19"/>
      <c r="CG46" s="19"/>
      <c r="CI46" s="19"/>
    </row>
    <row r="47" spans="2:179" x14ac:dyDescent="0.2">
      <c r="C47" s="19"/>
      <c r="D47" s="19"/>
      <c r="H47" s="19"/>
      <c r="I47" s="19"/>
      <c r="J47" s="19"/>
      <c r="R47" s="19"/>
      <c r="S47" s="19"/>
      <c r="W47" s="19"/>
      <c r="X47" s="19"/>
      <c r="Y47" s="19"/>
      <c r="AG47" s="19"/>
      <c r="AH47" s="19"/>
      <c r="AL47" s="19"/>
      <c r="AM47" s="19"/>
      <c r="AN47" s="19"/>
      <c r="AV47" s="19"/>
      <c r="AW47" s="19"/>
      <c r="BA47" s="19"/>
      <c r="BB47" s="19"/>
      <c r="BC47" s="19"/>
      <c r="BK47" s="19"/>
      <c r="BL47" s="19"/>
      <c r="BP47" s="19"/>
      <c r="BQ47" s="19"/>
      <c r="BR47" s="19"/>
      <c r="CG47" s="19"/>
      <c r="CI47" s="19"/>
    </row>
    <row r="48" spans="2:179" x14ac:dyDescent="0.2">
      <c r="C48" s="19"/>
      <c r="D48" s="19"/>
      <c r="H48" s="19"/>
      <c r="I48" s="19"/>
      <c r="J48" s="19"/>
      <c r="R48" s="19"/>
      <c r="S48" s="19"/>
      <c r="W48" s="19"/>
      <c r="X48" s="19"/>
      <c r="Y48" s="19"/>
      <c r="AG48" s="19"/>
      <c r="AH48" s="19"/>
      <c r="AL48" s="19"/>
      <c r="AM48" s="19"/>
      <c r="AN48" s="19"/>
      <c r="AV48" s="19"/>
      <c r="AW48" s="19"/>
      <c r="BA48" s="19"/>
      <c r="BB48" s="19"/>
      <c r="BC48" s="19"/>
      <c r="BK48" s="19"/>
      <c r="BL48" s="19"/>
      <c r="BP48" s="19"/>
      <c r="BQ48" s="19"/>
      <c r="BR48" s="19"/>
      <c r="CG48" s="19"/>
      <c r="CI48" s="19"/>
    </row>
    <row r="49" spans="3:87" x14ac:dyDescent="0.2">
      <c r="C49" s="19"/>
      <c r="D49" s="19"/>
      <c r="H49" s="19"/>
      <c r="I49" s="19"/>
      <c r="J49" s="19"/>
      <c r="R49" s="19"/>
      <c r="S49" s="19"/>
      <c r="W49" s="19"/>
      <c r="X49" s="19"/>
      <c r="Y49" s="19"/>
      <c r="AG49" s="19"/>
      <c r="AH49" s="19"/>
      <c r="AL49" s="19"/>
      <c r="AM49" s="19"/>
      <c r="AN49" s="19"/>
      <c r="AV49" s="19"/>
      <c r="AW49" s="19"/>
      <c r="BA49" s="19"/>
      <c r="BB49" s="19"/>
      <c r="BC49" s="19"/>
      <c r="BK49" s="19"/>
      <c r="BL49" s="19"/>
      <c r="BP49" s="19"/>
      <c r="BQ49" s="19"/>
      <c r="BR49" s="19"/>
      <c r="CG49" s="19"/>
      <c r="CI49" s="19"/>
    </row>
    <row r="50" spans="3:87" x14ac:dyDescent="0.2">
      <c r="C50" s="19"/>
      <c r="D50" s="19"/>
      <c r="H50" s="19"/>
      <c r="I50" s="19"/>
      <c r="J50" s="19"/>
      <c r="R50" s="19"/>
      <c r="S50" s="19"/>
      <c r="W50" s="19"/>
      <c r="X50" s="19"/>
      <c r="Y50" s="19"/>
      <c r="AG50" s="19"/>
      <c r="AH50" s="19"/>
      <c r="AL50" s="19"/>
      <c r="AM50" s="19"/>
      <c r="AN50" s="19"/>
      <c r="AV50" s="19"/>
      <c r="AW50" s="19"/>
      <c r="BA50" s="19"/>
      <c r="BB50" s="19"/>
      <c r="BC50" s="19"/>
      <c r="BK50" s="19"/>
      <c r="BL50" s="19"/>
      <c r="BP50" s="19"/>
      <c r="BQ50" s="19"/>
      <c r="BR50" s="19"/>
      <c r="CG50" s="19"/>
      <c r="CI50" s="19"/>
    </row>
    <row r="51" spans="3:87" x14ac:dyDescent="0.2">
      <c r="C51" s="19"/>
      <c r="D51" s="19"/>
      <c r="H51" s="19"/>
      <c r="I51" s="19"/>
      <c r="J51" s="19"/>
      <c r="R51" s="19"/>
      <c r="S51" s="19"/>
      <c r="W51" s="19"/>
      <c r="X51" s="19"/>
      <c r="Y51" s="19"/>
      <c r="AG51" s="19"/>
      <c r="AH51" s="19"/>
      <c r="AL51" s="19"/>
      <c r="AM51" s="19"/>
      <c r="AN51" s="19"/>
      <c r="AV51" s="19"/>
      <c r="AW51" s="19"/>
      <c r="BA51" s="19"/>
      <c r="BB51" s="19"/>
      <c r="BC51" s="19"/>
      <c r="BK51" s="19"/>
      <c r="BL51" s="19"/>
      <c r="BP51" s="19"/>
      <c r="BQ51" s="19"/>
      <c r="BR51" s="19"/>
      <c r="CG51" s="19"/>
      <c r="CI51" s="19"/>
    </row>
    <row r="52" spans="3:87" x14ac:dyDescent="0.2">
      <c r="C52" s="19"/>
      <c r="D52" s="19"/>
      <c r="H52" s="19"/>
      <c r="I52" s="19"/>
      <c r="J52" s="19"/>
      <c r="R52" s="19"/>
      <c r="S52" s="19"/>
      <c r="W52" s="19"/>
      <c r="X52" s="19"/>
      <c r="Y52" s="19"/>
      <c r="AG52" s="19"/>
      <c r="AH52" s="19"/>
      <c r="AL52" s="19"/>
      <c r="AM52" s="19"/>
      <c r="AN52" s="19"/>
      <c r="AV52" s="19"/>
      <c r="AW52" s="19"/>
      <c r="BA52" s="19"/>
      <c r="BB52" s="19"/>
      <c r="BC52" s="19"/>
      <c r="BK52" s="19"/>
      <c r="BL52" s="19"/>
      <c r="BP52" s="19"/>
      <c r="BQ52" s="19"/>
      <c r="BR52" s="19"/>
      <c r="CG52" s="19"/>
      <c r="CI52" s="19"/>
    </row>
    <row r="53" spans="3:87" x14ac:dyDescent="0.2">
      <c r="C53" s="19"/>
      <c r="D53" s="19"/>
      <c r="H53" s="19"/>
      <c r="I53" s="19"/>
      <c r="J53" s="19"/>
      <c r="R53" s="19"/>
      <c r="S53" s="19"/>
      <c r="W53" s="19"/>
      <c r="X53" s="19"/>
      <c r="Y53" s="19"/>
      <c r="AG53" s="19"/>
      <c r="AH53" s="19"/>
      <c r="AL53" s="19"/>
      <c r="AM53" s="19"/>
      <c r="AN53" s="19"/>
      <c r="AV53" s="19"/>
      <c r="AW53" s="19"/>
      <c r="BA53" s="19"/>
      <c r="BB53" s="19"/>
      <c r="BC53" s="19"/>
      <c r="BK53" s="19"/>
      <c r="BL53" s="19"/>
      <c r="BP53" s="19"/>
      <c r="BQ53" s="19"/>
      <c r="BR53" s="19"/>
      <c r="CG53" s="19"/>
      <c r="CI53" s="19"/>
    </row>
    <row r="55" spans="3:87" ht="38.25" customHeight="1" x14ac:dyDescent="0.2">
      <c r="C55" s="19"/>
      <c r="D55" s="19"/>
      <c r="H55" s="19"/>
      <c r="I55" s="19"/>
      <c r="J55" s="19"/>
      <c r="R55" s="19"/>
      <c r="S55" s="19"/>
      <c r="W55" s="19"/>
      <c r="X55" s="19"/>
      <c r="Y55" s="19"/>
      <c r="AG55" s="19"/>
      <c r="AH55" s="19"/>
      <c r="AL55" s="19"/>
      <c r="AM55" s="19"/>
      <c r="AN55" s="19"/>
      <c r="AV55" s="19"/>
      <c r="AW55" s="19"/>
      <c r="BA55" s="19"/>
      <c r="BB55" s="19"/>
      <c r="BC55" s="19"/>
      <c r="BK55" s="19"/>
      <c r="BL55" s="19"/>
      <c r="BP55" s="19"/>
      <c r="BQ55" s="19"/>
      <c r="BR55" s="19"/>
      <c r="CG55" s="19"/>
      <c r="CI55" s="19"/>
    </row>
    <row r="56" spans="3:87" ht="24.75" customHeight="1" x14ac:dyDescent="0.2">
      <c r="C56" s="19"/>
      <c r="D56" s="19"/>
      <c r="H56" s="19"/>
      <c r="I56" s="19"/>
      <c r="J56" s="19"/>
      <c r="R56" s="19"/>
      <c r="S56" s="19"/>
      <c r="W56" s="19"/>
      <c r="X56" s="19"/>
      <c r="Y56" s="19"/>
      <c r="AG56" s="19"/>
      <c r="AH56" s="19"/>
      <c r="AL56" s="19"/>
      <c r="AM56" s="19"/>
      <c r="AN56" s="19"/>
      <c r="AV56" s="19"/>
      <c r="AW56" s="19"/>
      <c r="BA56" s="19"/>
      <c r="BB56" s="19"/>
      <c r="BC56" s="19"/>
      <c r="BK56" s="19"/>
      <c r="BL56" s="19"/>
      <c r="BP56" s="19"/>
      <c r="BQ56" s="19"/>
      <c r="BR56" s="19"/>
      <c r="CG56" s="19"/>
      <c r="CI56" s="19"/>
    </row>
    <row r="57" spans="3:87" ht="24.75" customHeight="1" x14ac:dyDescent="0.2">
      <c r="C57" s="19"/>
      <c r="D57" s="19"/>
      <c r="H57" s="19"/>
      <c r="I57" s="19"/>
      <c r="J57" s="19"/>
      <c r="R57" s="19"/>
      <c r="S57" s="19"/>
      <c r="W57" s="19"/>
      <c r="X57" s="19"/>
      <c r="Y57" s="19"/>
      <c r="AG57" s="19"/>
      <c r="AH57" s="19"/>
      <c r="AL57" s="19"/>
      <c r="AM57" s="19"/>
      <c r="AN57" s="19"/>
      <c r="AV57" s="19"/>
      <c r="AW57" s="19"/>
      <c r="BA57" s="19"/>
      <c r="BB57" s="19"/>
      <c r="BC57" s="19"/>
      <c r="BK57" s="19"/>
      <c r="BL57" s="19"/>
      <c r="BP57" s="19"/>
      <c r="BQ57" s="19"/>
      <c r="BR57" s="19"/>
      <c r="CG57" s="19"/>
      <c r="CI57" s="19"/>
    </row>
    <row r="58" spans="3:87" x14ac:dyDescent="0.2">
      <c r="C58" s="19"/>
      <c r="D58" s="19"/>
      <c r="H58" s="19"/>
      <c r="I58" s="19"/>
      <c r="J58" s="19"/>
      <c r="R58" s="19"/>
      <c r="S58" s="19"/>
      <c r="W58" s="19"/>
      <c r="X58" s="19"/>
      <c r="Y58" s="19"/>
      <c r="AG58" s="19"/>
      <c r="AH58" s="19"/>
      <c r="AL58" s="19"/>
      <c r="AM58" s="19"/>
      <c r="AN58" s="19"/>
      <c r="AV58" s="19"/>
      <c r="AW58" s="19"/>
      <c r="BA58" s="19"/>
      <c r="BB58" s="19"/>
      <c r="BC58" s="19"/>
      <c r="BK58" s="19"/>
      <c r="BL58" s="19"/>
      <c r="BP58" s="19"/>
      <c r="BQ58" s="19"/>
      <c r="BR58" s="19"/>
      <c r="CG58" s="19"/>
      <c r="CI58" s="19"/>
    </row>
    <row r="59" spans="3:87" x14ac:dyDescent="0.2">
      <c r="C59" s="19"/>
      <c r="D59" s="19"/>
      <c r="H59" s="19"/>
      <c r="I59" s="19"/>
      <c r="J59" s="19"/>
      <c r="R59" s="19"/>
      <c r="S59" s="19"/>
      <c r="W59" s="19"/>
      <c r="X59" s="19"/>
      <c r="Y59" s="19"/>
      <c r="AG59" s="19"/>
      <c r="AH59" s="19"/>
      <c r="AL59" s="19"/>
      <c r="AM59" s="19"/>
      <c r="AN59" s="19"/>
      <c r="AV59" s="19"/>
      <c r="AW59" s="19"/>
      <c r="BA59" s="19"/>
      <c r="BB59" s="19"/>
      <c r="BC59" s="19"/>
      <c r="BK59" s="19"/>
      <c r="BL59" s="19"/>
      <c r="BP59" s="19"/>
      <c r="BQ59" s="19"/>
      <c r="BR59" s="19"/>
      <c r="CG59" s="19"/>
      <c r="CI59" s="19"/>
    </row>
    <row r="60" spans="3:87" x14ac:dyDescent="0.2">
      <c r="C60" s="19"/>
      <c r="D60" s="19"/>
      <c r="H60" s="19"/>
      <c r="I60" s="19"/>
      <c r="J60" s="19"/>
      <c r="R60" s="19"/>
      <c r="S60" s="19"/>
      <c r="W60" s="19"/>
      <c r="X60" s="19"/>
      <c r="Y60" s="19"/>
      <c r="AG60" s="19"/>
      <c r="AH60" s="19"/>
      <c r="AL60" s="19"/>
      <c r="AM60" s="19"/>
      <c r="AN60" s="19"/>
      <c r="AV60" s="19"/>
      <c r="AW60" s="19"/>
      <c r="BA60" s="19"/>
      <c r="BB60" s="19"/>
      <c r="BC60" s="19"/>
      <c r="BK60" s="19"/>
      <c r="BL60" s="19"/>
      <c r="BP60" s="19"/>
      <c r="BQ60" s="19"/>
      <c r="BR60" s="19"/>
      <c r="CG60" s="19"/>
      <c r="CI60" s="19"/>
    </row>
    <row r="61" spans="3:87" x14ac:dyDescent="0.2">
      <c r="C61" s="19"/>
      <c r="D61" s="19"/>
      <c r="H61" s="19"/>
      <c r="I61" s="19"/>
      <c r="J61" s="19"/>
      <c r="R61" s="19"/>
      <c r="S61" s="19"/>
      <c r="W61" s="19"/>
      <c r="X61" s="19"/>
      <c r="Y61" s="19"/>
      <c r="AG61" s="19"/>
      <c r="AH61" s="19"/>
      <c r="AL61" s="19"/>
      <c r="AM61" s="19"/>
      <c r="AN61" s="19"/>
      <c r="AV61" s="19"/>
      <c r="AW61" s="19"/>
      <c r="BA61" s="19"/>
      <c r="BB61" s="19"/>
      <c r="BC61" s="19"/>
      <c r="BK61" s="19"/>
      <c r="BL61" s="19"/>
      <c r="BP61" s="19"/>
      <c r="BQ61" s="19"/>
      <c r="BR61" s="19"/>
      <c r="CG61" s="19"/>
      <c r="CI61" s="19"/>
    </row>
    <row r="62" spans="3:87" x14ac:dyDescent="0.2">
      <c r="C62" s="19"/>
      <c r="D62" s="19"/>
      <c r="H62" s="19"/>
      <c r="I62" s="19"/>
      <c r="J62" s="19"/>
      <c r="R62" s="19"/>
      <c r="S62" s="19"/>
      <c r="W62" s="19"/>
      <c r="X62" s="19"/>
      <c r="Y62" s="19"/>
      <c r="AG62" s="19"/>
      <c r="AH62" s="19"/>
      <c r="AL62" s="19"/>
      <c r="AM62" s="19"/>
      <c r="AN62" s="19"/>
      <c r="AV62" s="19"/>
      <c r="AW62" s="19"/>
      <c r="BA62" s="19"/>
      <c r="BB62" s="19"/>
      <c r="BC62" s="19"/>
      <c r="BK62" s="19"/>
      <c r="BL62" s="19"/>
      <c r="BP62" s="19"/>
      <c r="BQ62" s="19"/>
      <c r="BR62" s="19"/>
      <c r="CG62" s="19"/>
      <c r="CI62" s="19"/>
    </row>
    <row r="63" spans="3:87" x14ac:dyDescent="0.2">
      <c r="C63" s="19"/>
      <c r="D63" s="19"/>
      <c r="H63" s="19"/>
      <c r="I63" s="19"/>
      <c r="J63" s="19"/>
      <c r="R63" s="19"/>
      <c r="S63" s="19"/>
      <c r="W63" s="19"/>
      <c r="X63" s="19"/>
      <c r="Y63" s="19"/>
      <c r="AG63" s="19"/>
      <c r="AH63" s="19"/>
      <c r="AL63" s="19"/>
      <c r="AM63" s="19"/>
      <c r="AN63" s="19"/>
      <c r="AV63" s="19"/>
      <c r="AW63" s="19"/>
      <c r="BA63" s="19"/>
      <c r="BB63" s="19"/>
      <c r="BC63" s="19"/>
      <c r="BK63" s="19"/>
      <c r="BL63" s="19"/>
      <c r="BP63" s="19"/>
      <c r="BQ63" s="19"/>
      <c r="BR63" s="19"/>
      <c r="CG63" s="19"/>
      <c r="CI63" s="19"/>
    </row>
    <row r="64" spans="3:87" x14ac:dyDescent="0.2">
      <c r="C64" s="19"/>
      <c r="D64" s="19"/>
      <c r="H64" s="19"/>
      <c r="I64" s="19"/>
      <c r="J64" s="19"/>
      <c r="R64" s="19"/>
      <c r="S64" s="19"/>
      <c r="W64" s="19"/>
      <c r="X64" s="19"/>
      <c r="Y64" s="19"/>
      <c r="AG64" s="19"/>
      <c r="AH64" s="19"/>
      <c r="AL64" s="19"/>
      <c r="AM64" s="19"/>
      <c r="AN64" s="19"/>
      <c r="AV64" s="19"/>
      <c r="AW64" s="19"/>
      <c r="BA64" s="19"/>
      <c r="BB64" s="19"/>
      <c r="BC64" s="19"/>
      <c r="BK64" s="19"/>
      <c r="BL64" s="19"/>
      <c r="BP64" s="19"/>
      <c r="BQ64" s="19"/>
      <c r="BR64" s="19"/>
      <c r="CG64" s="19"/>
      <c r="CI64" s="19"/>
    </row>
    <row r="65" spans="3:87" x14ac:dyDescent="0.2">
      <c r="C65" s="19"/>
      <c r="D65" s="19"/>
      <c r="H65" s="19"/>
      <c r="I65" s="19"/>
      <c r="J65" s="19"/>
      <c r="R65" s="19"/>
      <c r="S65" s="19"/>
      <c r="W65" s="19"/>
      <c r="X65" s="19"/>
      <c r="Y65" s="19"/>
      <c r="AG65" s="19"/>
      <c r="AH65" s="19"/>
      <c r="AL65" s="19"/>
      <c r="AM65" s="19"/>
      <c r="AN65" s="19"/>
      <c r="AV65" s="19"/>
      <c r="AW65" s="19"/>
      <c r="BA65" s="19"/>
      <c r="BB65" s="19"/>
      <c r="BC65" s="19"/>
      <c r="BK65" s="19"/>
      <c r="BL65" s="19"/>
      <c r="BP65" s="19"/>
      <c r="BQ65" s="19"/>
      <c r="BR65" s="19"/>
      <c r="CG65" s="19"/>
      <c r="CI65" s="19"/>
    </row>
    <row r="66" spans="3:87" x14ac:dyDescent="0.2">
      <c r="C66" s="19"/>
      <c r="D66" s="19"/>
      <c r="H66" s="19"/>
      <c r="I66" s="19"/>
      <c r="J66" s="19"/>
      <c r="R66" s="19"/>
      <c r="S66" s="19"/>
      <c r="W66" s="19"/>
      <c r="X66" s="19"/>
      <c r="Y66" s="19"/>
      <c r="AG66" s="19"/>
      <c r="AH66" s="19"/>
      <c r="AL66" s="19"/>
      <c r="AM66" s="19"/>
      <c r="AN66" s="19"/>
      <c r="AV66" s="19"/>
      <c r="AW66" s="19"/>
      <c r="BA66" s="19"/>
      <c r="BB66" s="19"/>
      <c r="BC66" s="19"/>
      <c r="BK66" s="19"/>
      <c r="BL66" s="19"/>
      <c r="BP66" s="19"/>
      <c r="BQ66" s="19"/>
      <c r="BR66" s="19"/>
      <c r="CG66" s="19"/>
      <c r="CI66" s="19"/>
    </row>
    <row r="67" spans="3:87" x14ac:dyDescent="0.2">
      <c r="C67" s="19"/>
      <c r="D67" s="19"/>
      <c r="H67" s="19"/>
      <c r="I67" s="19"/>
      <c r="J67" s="19"/>
      <c r="R67" s="19"/>
      <c r="S67" s="19"/>
      <c r="W67" s="19"/>
      <c r="X67" s="19"/>
      <c r="Y67" s="19"/>
      <c r="AG67" s="19"/>
      <c r="AH67" s="19"/>
      <c r="AL67" s="19"/>
      <c r="AM67" s="19"/>
      <c r="AN67" s="19"/>
      <c r="AV67" s="19"/>
      <c r="AW67" s="19"/>
      <c r="BA67" s="19"/>
      <c r="BB67" s="19"/>
      <c r="BC67" s="19"/>
      <c r="BK67" s="19"/>
      <c r="BL67" s="19"/>
      <c r="BP67" s="19"/>
      <c r="BQ67" s="19"/>
      <c r="BR67" s="19"/>
      <c r="CG67" s="19"/>
      <c r="CI67" s="19"/>
    </row>
    <row r="68" spans="3:87" x14ac:dyDescent="0.2">
      <c r="C68" s="19"/>
      <c r="D68" s="19"/>
      <c r="H68" s="19"/>
      <c r="I68" s="19"/>
      <c r="J68" s="19"/>
      <c r="R68" s="19"/>
      <c r="S68" s="19"/>
      <c r="W68" s="19"/>
      <c r="X68" s="19"/>
      <c r="Y68" s="19"/>
      <c r="AG68" s="19"/>
      <c r="AH68" s="19"/>
      <c r="AL68" s="19"/>
      <c r="AM68" s="19"/>
      <c r="AN68" s="19"/>
      <c r="AV68" s="19"/>
      <c r="AW68" s="19"/>
      <c r="BA68" s="19"/>
      <c r="BB68" s="19"/>
      <c r="BC68" s="19"/>
      <c r="BK68" s="19"/>
      <c r="BL68" s="19"/>
      <c r="BP68" s="19"/>
      <c r="BQ68" s="19"/>
      <c r="BR68" s="19"/>
      <c r="CG68" s="19"/>
      <c r="CI68" s="19"/>
    </row>
    <row r="69" spans="3:87" x14ac:dyDescent="0.2">
      <c r="C69" s="19"/>
      <c r="D69" s="19"/>
      <c r="H69" s="19"/>
      <c r="I69" s="19"/>
      <c r="J69" s="19"/>
      <c r="R69" s="19"/>
      <c r="S69" s="19"/>
      <c r="W69" s="19"/>
      <c r="X69" s="19"/>
      <c r="Y69" s="19"/>
      <c r="AG69" s="19"/>
      <c r="AH69" s="19"/>
      <c r="AL69" s="19"/>
      <c r="AM69" s="19"/>
      <c r="AN69" s="19"/>
      <c r="AV69" s="19"/>
      <c r="AW69" s="19"/>
      <c r="BA69" s="19"/>
      <c r="BB69" s="19"/>
      <c r="BC69" s="19"/>
      <c r="BK69" s="19"/>
      <c r="BL69" s="19"/>
      <c r="BP69" s="19"/>
      <c r="BQ69" s="19"/>
      <c r="BR69" s="19"/>
      <c r="CG69" s="19"/>
      <c r="CI69" s="19"/>
    </row>
    <row r="70" spans="3:87" x14ac:dyDescent="0.2">
      <c r="C70" s="19"/>
      <c r="D70" s="19"/>
      <c r="H70" s="19"/>
      <c r="I70" s="19"/>
      <c r="J70" s="19"/>
      <c r="R70" s="19"/>
      <c r="S70" s="19"/>
      <c r="W70" s="19"/>
      <c r="X70" s="19"/>
      <c r="Y70" s="19"/>
      <c r="AG70" s="19"/>
      <c r="AH70" s="19"/>
      <c r="AL70" s="19"/>
      <c r="AM70" s="19"/>
      <c r="AN70" s="19"/>
      <c r="AV70" s="19"/>
      <c r="AW70" s="19"/>
      <c r="BA70" s="19"/>
      <c r="BB70" s="19"/>
      <c r="BC70" s="19"/>
      <c r="BK70" s="19"/>
      <c r="BL70" s="19"/>
      <c r="BP70" s="19"/>
      <c r="BQ70" s="19"/>
      <c r="BR70" s="19"/>
      <c r="CG70" s="19"/>
      <c r="CI70" s="19"/>
    </row>
    <row r="71" spans="3:87" x14ac:dyDescent="0.2">
      <c r="C71" s="19"/>
      <c r="D71" s="17"/>
      <c r="E71" s="17"/>
      <c r="F71" s="20"/>
      <c r="H71" s="19"/>
      <c r="I71" s="19"/>
      <c r="J71" s="19"/>
      <c r="R71" s="19"/>
      <c r="S71" s="17"/>
      <c r="T71" s="17"/>
      <c r="U71" s="20"/>
      <c r="W71" s="19"/>
      <c r="X71" s="19"/>
      <c r="Y71" s="19"/>
      <c r="AG71" s="19"/>
      <c r="AH71" s="17"/>
      <c r="AI71" s="17"/>
      <c r="AJ71" s="20"/>
      <c r="AL71" s="19"/>
      <c r="AM71" s="19"/>
      <c r="AN71" s="19"/>
      <c r="AV71" s="19"/>
      <c r="AW71" s="17"/>
      <c r="AX71" s="17"/>
      <c r="AY71" s="20"/>
      <c r="BA71" s="19"/>
      <c r="BB71" s="19"/>
      <c r="BC71" s="19"/>
      <c r="BK71" s="19"/>
      <c r="BL71" s="17"/>
      <c r="BM71" s="17"/>
      <c r="BN71" s="20"/>
      <c r="BP71" s="19"/>
      <c r="BQ71" s="19"/>
      <c r="BR71" s="19"/>
      <c r="CB71" s="21"/>
      <c r="CD71" s="22"/>
      <c r="CG71" s="19"/>
      <c r="CI71" s="19"/>
    </row>
    <row r="72" spans="3:87" ht="12.75" customHeight="1" x14ac:dyDescent="0.2">
      <c r="F72" s="34"/>
      <c r="G72" s="34"/>
      <c r="H72" s="34"/>
      <c r="I72" s="34"/>
      <c r="J72" s="34"/>
      <c r="K72" s="34"/>
      <c r="L72" s="34"/>
      <c r="M72" s="34"/>
      <c r="U72" s="34"/>
      <c r="V72" s="34"/>
      <c r="W72" s="34"/>
      <c r="X72" s="34"/>
      <c r="Y72" s="34"/>
      <c r="Z72" s="34"/>
      <c r="AA72" s="34"/>
      <c r="AB72" s="34"/>
      <c r="AJ72" s="34"/>
      <c r="AK72" s="34"/>
      <c r="AL72" s="34"/>
      <c r="AM72" s="34"/>
      <c r="AN72" s="34"/>
      <c r="AO72" s="34"/>
      <c r="AP72" s="34"/>
      <c r="AQ72" s="34"/>
      <c r="AY72" s="34"/>
      <c r="AZ72" s="34"/>
      <c r="BA72" s="34"/>
      <c r="BB72" s="34"/>
      <c r="BC72" s="34"/>
      <c r="BD72" s="34"/>
      <c r="BE72" s="34"/>
      <c r="BF72" s="34"/>
      <c r="BN72" s="34"/>
      <c r="BO72" s="34"/>
      <c r="BP72" s="34"/>
      <c r="BQ72" s="34"/>
      <c r="BR72" s="34"/>
      <c r="BS72" s="34"/>
      <c r="BT72" s="34"/>
      <c r="BU72" s="34"/>
    </row>
    <row r="73" spans="3:87" ht="12.75" customHeight="1" x14ac:dyDescent="0.2">
      <c r="F73" s="34"/>
      <c r="G73" s="34"/>
      <c r="H73" s="34"/>
      <c r="I73" s="34"/>
      <c r="J73" s="34"/>
      <c r="K73" s="34"/>
      <c r="L73" s="34"/>
      <c r="M73" s="34"/>
      <c r="U73" s="34"/>
      <c r="V73" s="34"/>
      <c r="W73" s="34"/>
      <c r="X73" s="34"/>
      <c r="Y73" s="34"/>
      <c r="Z73" s="34"/>
      <c r="AA73" s="34"/>
      <c r="AB73" s="34"/>
      <c r="AJ73" s="34"/>
      <c r="AK73" s="34"/>
      <c r="AL73" s="34"/>
      <c r="AM73" s="34"/>
      <c r="AN73" s="34"/>
      <c r="AO73" s="34"/>
      <c r="AP73" s="34"/>
      <c r="AQ73" s="34"/>
      <c r="AY73" s="34"/>
      <c r="AZ73" s="34"/>
      <c r="BA73" s="34"/>
      <c r="BB73" s="34"/>
      <c r="BC73" s="34"/>
      <c r="BD73" s="34"/>
      <c r="BE73" s="34"/>
      <c r="BF73" s="34"/>
      <c r="BN73" s="34"/>
      <c r="BO73" s="34"/>
      <c r="BP73" s="34"/>
      <c r="BQ73" s="34"/>
      <c r="BR73" s="34"/>
      <c r="BS73" s="34"/>
      <c r="BT73" s="34"/>
      <c r="BU73" s="34"/>
    </row>
  </sheetData>
  <mergeCells count="312">
    <mergeCell ref="BJ32:BK32"/>
    <mergeCell ref="BL32:BW32"/>
    <mergeCell ref="BJ33:BK33"/>
    <mergeCell ref="BL33:BW33"/>
    <mergeCell ref="AU31:AV31"/>
    <mergeCell ref="AW31:BH31"/>
    <mergeCell ref="AU32:AV32"/>
    <mergeCell ref="AW32:BH32"/>
    <mergeCell ref="AU33:AV33"/>
    <mergeCell ref="AW33:BH33"/>
    <mergeCell ref="BJ22:BK22"/>
    <mergeCell ref="BL22:BW22"/>
    <mergeCell ref="BJ23:BK23"/>
    <mergeCell ref="BL23:BW23"/>
    <mergeCell ref="BJ24:BK24"/>
    <mergeCell ref="BL24:BW24"/>
    <mergeCell ref="BJ25:BK25"/>
    <mergeCell ref="BL25:BW25"/>
    <mergeCell ref="BJ31:BK31"/>
    <mergeCell ref="BL31:BW31"/>
    <mergeCell ref="BJ26:BK26"/>
    <mergeCell ref="BL26:BW26"/>
    <mergeCell ref="BJ27:BK27"/>
    <mergeCell ref="BL27:BW27"/>
    <mergeCell ref="BJ28:BK28"/>
    <mergeCell ref="BL28:BW28"/>
    <mergeCell ref="BJ29:BK29"/>
    <mergeCell ref="BL29:BW29"/>
    <mergeCell ref="AF33:AG33"/>
    <mergeCell ref="AH33:AS33"/>
    <mergeCell ref="AU3:BH3"/>
    <mergeCell ref="AU21:BH21"/>
    <mergeCell ref="AU22:AV22"/>
    <mergeCell ref="AW22:BH22"/>
    <mergeCell ref="AU23:AV23"/>
    <mergeCell ref="AW23:BH23"/>
    <mergeCell ref="AU24:AV24"/>
    <mergeCell ref="AW24:BH24"/>
    <mergeCell ref="AU25:AV25"/>
    <mergeCell ref="AW25:BH25"/>
    <mergeCell ref="AU26:AV26"/>
    <mergeCell ref="AW26:BH26"/>
    <mergeCell ref="AU27:AV27"/>
    <mergeCell ref="AW27:BH27"/>
    <mergeCell ref="AU28:AV28"/>
    <mergeCell ref="AW28:BH28"/>
    <mergeCell ref="AU29:AV29"/>
    <mergeCell ref="AW29:BH29"/>
    <mergeCell ref="AF3:AS3"/>
    <mergeCell ref="AF21:AS21"/>
    <mergeCell ref="AF22:AG22"/>
    <mergeCell ref="AH22:AS22"/>
    <mergeCell ref="AF23:AG23"/>
    <mergeCell ref="AH23:AS23"/>
    <mergeCell ref="AF24:AG24"/>
    <mergeCell ref="AH24:AS24"/>
    <mergeCell ref="AF25:AG25"/>
    <mergeCell ref="AH25:AS25"/>
    <mergeCell ref="AF26:AG26"/>
    <mergeCell ref="AH26:AS26"/>
    <mergeCell ref="Q32:R32"/>
    <mergeCell ref="S32:AD32"/>
    <mergeCell ref="AF31:AG31"/>
    <mergeCell ref="AH31:AS31"/>
    <mergeCell ref="AF27:AG27"/>
    <mergeCell ref="AH27:AS27"/>
    <mergeCell ref="AF28:AG28"/>
    <mergeCell ref="AH28:AS28"/>
    <mergeCell ref="AF29:AG29"/>
    <mergeCell ref="AH29:AS29"/>
    <mergeCell ref="AF32:AG32"/>
    <mergeCell ref="AH32:AS32"/>
    <mergeCell ref="Q33:R33"/>
    <mergeCell ref="S33:AD33"/>
    <mergeCell ref="S27:AD27"/>
    <mergeCell ref="Q28:R28"/>
    <mergeCell ref="S28:AD28"/>
    <mergeCell ref="Q29:R29"/>
    <mergeCell ref="S29:AD29"/>
    <mergeCell ref="Q30:R30"/>
    <mergeCell ref="S30:AD30"/>
    <mergeCell ref="Q31:R31"/>
    <mergeCell ref="S31:AD31"/>
    <mergeCell ref="Q22:R22"/>
    <mergeCell ref="S22:AD22"/>
    <mergeCell ref="Q23:R23"/>
    <mergeCell ref="S23:AD23"/>
    <mergeCell ref="Q24:R24"/>
    <mergeCell ref="S24:AD24"/>
    <mergeCell ref="Q25:R25"/>
    <mergeCell ref="S25:AD25"/>
    <mergeCell ref="Q26:R26"/>
    <mergeCell ref="S26:AD26"/>
    <mergeCell ref="DU33:EF33"/>
    <mergeCell ref="EH33:EI33"/>
    <mergeCell ref="EJ33:ET33"/>
    <mergeCell ref="EV33:EW33"/>
    <mergeCell ref="EX33:FI33"/>
    <mergeCell ref="FK33:FL33"/>
    <mergeCell ref="FM33:FW33"/>
    <mergeCell ref="DU31:EF31"/>
    <mergeCell ref="EH31:EI31"/>
    <mergeCell ref="EJ31:ET31"/>
    <mergeCell ref="EV31:EW31"/>
    <mergeCell ref="EX31:FI31"/>
    <mergeCell ref="FK31:FL31"/>
    <mergeCell ref="FM31:FW31"/>
    <mergeCell ref="FM32:FW32"/>
    <mergeCell ref="DD32:DE32"/>
    <mergeCell ref="DF32:DQ32"/>
    <mergeCell ref="DS32:DT32"/>
    <mergeCell ref="DU32:EF32"/>
    <mergeCell ref="EH32:EI32"/>
    <mergeCell ref="EJ32:ET32"/>
    <mergeCell ref="EV32:EW32"/>
    <mergeCell ref="EX32:FI32"/>
    <mergeCell ref="FK32:FL32"/>
    <mergeCell ref="B33:C33"/>
    <mergeCell ref="D33:O33"/>
    <mergeCell ref="BZ33:CA33"/>
    <mergeCell ref="CB33:CM33"/>
    <mergeCell ref="CO33:CP33"/>
    <mergeCell ref="CQ33:DB33"/>
    <mergeCell ref="DD31:DE31"/>
    <mergeCell ref="DF31:DQ31"/>
    <mergeCell ref="DS31:DT31"/>
    <mergeCell ref="DD33:DE33"/>
    <mergeCell ref="DF33:DQ33"/>
    <mergeCell ref="DS33:DT33"/>
    <mergeCell ref="B31:C31"/>
    <mergeCell ref="D31:O31"/>
    <mergeCell ref="BZ31:CA31"/>
    <mergeCell ref="CB31:CM31"/>
    <mergeCell ref="CO31:CP31"/>
    <mergeCell ref="CQ31:DB31"/>
    <mergeCell ref="B32:C32"/>
    <mergeCell ref="D32:O32"/>
    <mergeCell ref="BZ32:CA32"/>
    <mergeCell ref="CB32:CM32"/>
    <mergeCell ref="CO32:CP32"/>
    <mergeCell ref="CQ32:DB32"/>
    <mergeCell ref="B24:C24"/>
    <mergeCell ref="D24:O24"/>
    <mergeCell ref="EH3:ET3"/>
    <mergeCell ref="EV3:FI3"/>
    <mergeCell ref="DF22:DQ22"/>
    <mergeCell ref="DD23:DE23"/>
    <mergeCell ref="DF23:DQ23"/>
    <mergeCell ref="DD24:DE24"/>
    <mergeCell ref="DF24:DQ24"/>
    <mergeCell ref="EJ22:ET22"/>
    <mergeCell ref="EH23:EI23"/>
    <mergeCell ref="EJ23:ET23"/>
    <mergeCell ref="EH24:EI24"/>
    <mergeCell ref="EJ24:ET24"/>
    <mergeCell ref="B22:C22"/>
    <mergeCell ref="D22:O22"/>
    <mergeCell ref="B23:C23"/>
    <mergeCell ref="D23:O23"/>
    <mergeCell ref="DD22:DE22"/>
    <mergeCell ref="DS22:DT22"/>
    <mergeCell ref="DU22:EF22"/>
    <mergeCell ref="DS23:DT23"/>
    <mergeCell ref="DU23:EF23"/>
    <mergeCell ref="DS24:DT24"/>
    <mergeCell ref="FK3:FW3"/>
    <mergeCell ref="B21:O21"/>
    <mergeCell ref="BZ21:CM21"/>
    <mergeCell ref="DD21:DQ21"/>
    <mergeCell ref="EH21:ET21"/>
    <mergeCell ref="FK21:FW21"/>
    <mergeCell ref="DS3:EF3"/>
    <mergeCell ref="B3:O3"/>
    <mergeCell ref="BZ3:CM3"/>
    <mergeCell ref="CO3:DB3"/>
    <mergeCell ref="DD3:DQ3"/>
    <mergeCell ref="CO21:DB21"/>
    <mergeCell ref="DS21:EF21"/>
    <mergeCell ref="Q3:AD3"/>
    <mergeCell ref="Q21:AD21"/>
    <mergeCell ref="BJ3:BW3"/>
    <mergeCell ref="BJ21:BW21"/>
    <mergeCell ref="BZ22:CA22"/>
    <mergeCell ref="CO22:CP22"/>
    <mergeCell ref="CQ22:DB22"/>
    <mergeCell ref="CO23:CP23"/>
    <mergeCell ref="CQ23:DB23"/>
    <mergeCell ref="CO24:CP24"/>
    <mergeCell ref="CQ24:DB24"/>
    <mergeCell ref="CB22:CM22"/>
    <mergeCell ref="BZ23:CA23"/>
    <mergeCell ref="CB23:CM23"/>
    <mergeCell ref="BZ24:CA24"/>
    <mergeCell ref="CB24:CM24"/>
    <mergeCell ref="DU24:EF24"/>
    <mergeCell ref="DS25:DT25"/>
    <mergeCell ref="DU25:EF25"/>
    <mergeCell ref="EV21:FI21"/>
    <mergeCell ref="EV22:EW22"/>
    <mergeCell ref="EX22:FI22"/>
    <mergeCell ref="EV23:EW23"/>
    <mergeCell ref="EX23:FI23"/>
    <mergeCell ref="EV24:EW24"/>
    <mergeCell ref="EX24:FI24"/>
    <mergeCell ref="EV25:EW25"/>
    <mergeCell ref="EX25:FI25"/>
    <mergeCell ref="FK22:FL22"/>
    <mergeCell ref="FM22:FW22"/>
    <mergeCell ref="FK23:FL23"/>
    <mergeCell ref="FM23:FW23"/>
    <mergeCell ref="FK24:FL24"/>
    <mergeCell ref="FM24:FW24"/>
    <mergeCell ref="EH25:EI25"/>
    <mergeCell ref="EJ25:ET25"/>
    <mergeCell ref="EH26:EI26"/>
    <mergeCell ref="EJ26:ET26"/>
    <mergeCell ref="EV26:EW26"/>
    <mergeCell ref="EX26:FI26"/>
    <mergeCell ref="EH22:EI22"/>
    <mergeCell ref="B25:C25"/>
    <mergeCell ref="D25:O25"/>
    <mergeCell ref="B26:C26"/>
    <mergeCell ref="D26:O26"/>
    <mergeCell ref="FM27:FW27"/>
    <mergeCell ref="CQ27:DB27"/>
    <mergeCell ref="DD27:DE27"/>
    <mergeCell ref="DF27:DQ27"/>
    <mergeCell ref="DS27:DT27"/>
    <mergeCell ref="CO25:CP25"/>
    <mergeCell ref="CQ25:DB25"/>
    <mergeCell ref="CO26:CP26"/>
    <mergeCell ref="CQ26:DB26"/>
    <mergeCell ref="BZ25:CA25"/>
    <mergeCell ref="CB25:CM25"/>
    <mergeCell ref="BZ26:CA26"/>
    <mergeCell ref="CB26:CM26"/>
    <mergeCell ref="FK25:FL25"/>
    <mergeCell ref="FM25:FW25"/>
    <mergeCell ref="FK26:FL26"/>
    <mergeCell ref="FM26:FW26"/>
    <mergeCell ref="DD25:DE25"/>
    <mergeCell ref="DF25:DQ25"/>
    <mergeCell ref="DD26:DE26"/>
    <mergeCell ref="DF26:DQ26"/>
    <mergeCell ref="DS26:DT26"/>
    <mergeCell ref="DU26:EF26"/>
    <mergeCell ref="EH27:EI27"/>
    <mergeCell ref="EJ27:ET27"/>
    <mergeCell ref="EV27:EW27"/>
    <mergeCell ref="EX27:FI27"/>
    <mergeCell ref="FK27:FL27"/>
    <mergeCell ref="B28:C28"/>
    <mergeCell ref="D28:O28"/>
    <mergeCell ref="BZ28:CA28"/>
    <mergeCell ref="CO28:CP28"/>
    <mergeCell ref="CQ28:DB28"/>
    <mergeCell ref="DD28:DE28"/>
    <mergeCell ref="DF28:DQ28"/>
    <mergeCell ref="DS28:DT28"/>
    <mergeCell ref="DU28:EF28"/>
    <mergeCell ref="DU27:EF27"/>
    <mergeCell ref="B27:C27"/>
    <mergeCell ref="D27:O27"/>
    <mergeCell ref="BZ27:CA27"/>
    <mergeCell ref="CO27:CP27"/>
    <mergeCell ref="CB27:CM27"/>
    <mergeCell ref="Q27:R27"/>
    <mergeCell ref="FM28:FW28"/>
    <mergeCell ref="B29:C29"/>
    <mergeCell ref="D29:O29"/>
    <mergeCell ref="BZ29:CA29"/>
    <mergeCell ref="CB29:CM29"/>
    <mergeCell ref="CO29:CP29"/>
    <mergeCell ref="CQ29:DB29"/>
    <mergeCell ref="DD29:DE29"/>
    <mergeCell ref="DF29:DQ29"/>
    <mergeCell ref="DS29:DT29"/>
    <mergeCell ref="DU29:EF29"/>
    <mergeCell ref="EH29:EI29"/>
    <mergeCell ref="EJ29:ET29"/>
    <mergeCell ref="EV29:EW29"/>
    <mergeCell ref="EX29:FI29"/>
    <mergeCell ref="FK29:FL29"/>
    <mergeCell ref="EH28:EI28"/>
    <mergeCell ref="EJ28:ET28"/>
    <mergeCell ref="EV28:EW28"/>
    <mergeCell ref="EX28:FI28"/>
    <mergeCell ref="FK28:FL28"/>
    <mergeCell ref="CB28:CM28"/>
    <mergeCell ref="EX30:FI30"/>
    <mergeCell ref="FM30:FW30"/>
    <mergeCell ref="FM29:FW29"/>
    <mergeCell ref="B30:C30"/>
    <mergeCell ref="D30:O30"/>
    <mergeCell ref="BZ30:CA30"/>
    <mergeCell ref="CB30:CM30"/>
    <mergeCell ref="CO30:CP30"/>
    <mergeCell ref="CQ30:DB30"/>
    <mergeCell ref="DD30:DE30"/>
    <mergeCell ref="DF30:DQ30"/>
    <mergeCell ref="DS30:DT30"/>
    <mergeCell ref="DU30:EF30"/>
    <mergeCell ref="EH30:EI30"/>
    <mergeCell ref="EJ30:ET30"/>
    <mergeCell ref="EV30:EW30"/>
    <mergeCell ref="FK30:FL30"/>
    <mergeCell ref="AF30:AG30"/>
    <mergeCell ref="AH30:AS30"/>
    <mergeCell ref="AU30:AV30"/>
    <mergeCell ref="AW30:BH30"/>
    <mergeCell ref="BJ30:BK30"/>
    <mergeCell ref="BL30:BW30"/>
  </mergeCells>
  <pageMargins left="0.7" right="0.7" top="0.75" bottom="0.75" header="0.3" footer="0.3"/>
  <pageSetup paperSize="5" scale="47" fitToHeight="0" orientation="landscape" horizontalDpi="200" verticalDpi="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pageSetUpPr fitToPage="1"/>
  </sheetPr>
  <dimension ref="B3:AQ45"/>
  <sheetViews>
    <sheetView topLeftCell="A2" zoomScale="80" zoomScaleNormal="80" workbookViewId="0">
      <selection activeCell="K30" sqref="K30"/>
    </sheetView>
  </sheetViews>
  <sheetFormatPr baseColWidth="10" defaultColWidth="11.5546875" defaultRowHeight="12.75" x14ac:dyDescent="0.2"/>
  <cols>
    <col min="1" max="1" width="8.109375" style="19" customWidth="1"/>
    <col min="2" max="2" width="7.77734375" style="19" customWidth="1"/>
    <col min="3" max="3" width="4.5546875" style="19" customWidth="1"/>
    <col min="4" max="5" width="5.21875" style="17" bestFit="1" customWidth="1"/>
    <col min="6" max="6" width="7.44140625" style="20" bestFit="1" customWidth="1"/>
    <col min="7" max="13" width="4.33203125" style="19" bestFit="1" customWidth="1"/>
    <col min="14" max="14" width="9.5546875" style="19" bestFit="1" customWidth="1"/>
    <col min="15" max="15" width="1.88671875" style="19" customWidth="1"/>
    <col min="16" max="16" width="7.6640625" style="19" customWidth="1"/>
    <col min="17" max="17" width="5.21875" style="19" bestFit="1" customWidth="1"/>
    <col min="18" max="18" width="5.21875" style="21" bestFit="1" customWidth="1"/>
    <col min="19" max="19" width="5.21875" style="19" bestFit="1" customWidth="1"/>
    <col min="20" max="20" width="4.33203125" style="22" bestFit="1" customWidth="1"/>
    <col min="21" max="27" width="4.33203125" style="19" bestFit="1" customWidth="1"/>
    <col min="28" max="28" width="9.5546875" style="19" bestFit="1" customWidth="1"/>
    <col min="29" max="29" width="5.6640625" style="19" customWidth="1"/>
    <col min="30" max="30" width="7.6640625" style="19" customWidth="1"/>
    <col min="31" max="31" width="5.21875" style="19" bestFit="1" customWidth="1"/>
    <col min="32" max="32" width="5.21875" style="21" bestFit="1" customWidth="1"/>
    <col min="33" max="33" width="5.21875" style="19" bestFit="1" customWidth="1"/>
    <col min="34" max="34" width="4.33203125" style="22" bestFit="1" customWidth="1"/>
    <col min="35" max="41" width="4.33203125" style="19" bestFit="1" customWidth="1"/>
    <col min="42" max="42" width="9.5546875" style="19" bestFit="1" customWidth="1"/>
    <col min="43" max="43" width="5.6640625" style="19" customWidth="1"/>
    <col min="44" max="16384" width="11.5546875" style="19"/>
  </cols>
  <sheetData>
    <row r="3" spans="2:42" ht="43.5" customHeight="1" x14ac:dyDescent="0.2">
      <c r="B3" s="261" t="s">
        <v>129</v>
      </c>
      <c r="C3" s="261"/>
      <c r="D3" s="261"/>
      <c r="E3" s="261"/>
      <c r="F3" s="261"/>
      <c r="G3" s="261"/>
      <c r="H3" s="261"/>
      <c r="I3" s="261"/>
      <c r="J3" s="261"/>
      <c r="K3" s="261"/>
      <c r="L3" s="261"/>
      <c r="M3" s="261"/>
      <c r="N3" s="261"/>
      <c r="O3" s="32"/>
      <c r="P3" s="276" t="s">
        <v>339</v>
      </c>
      <c r="Q3" s="261"/>
      <c r="R3" s="261"/>
      <c r="S3" s="261"/>
      <c r="T3" s="261"/>
      <c r="U3" s="261"/>
      <c r="V3" s="261"/>
      <c r="W3" s="261"/>
      <c r="X3" s="261"/>
      <c r="Y3" s="261"/>
      <c r="Z3" s="261"/>
      <c r="AA3" s="261"/>
      <c r="AB3" s="261"/>
      <c r="AD3" s="276" t="s">
        <v>130</v>
      </c>
      <c r="AE3" s="261"/>
      <c r="AF3" s="261"/>
      <c r="AG3" s="261"/>
      <c r="AH3" s="261"/>
      <c r="AI3" s="261"/>
      <c r="AJ3" s="261"/>
      <c r="AK3" s="261"/>
      <c r="AL3" s="261"/>
      <c r="AM3" s="261"/>
      <c r="AN3" s="261"/>
      <c r="AO3" s="261"/>
      <c r="AP3" s="261"/>
    </row>
    <row r="4" spans="2:42" x14ac:dyDescent="0.2">
      <c r="B4" s="310" t="s">
        <v>12</v>
      </c>
      <c r="C4" s="311"/>
      <c r="D4" s="311"/>
      <c r="E4" s="311"/>
      <c r="F4" s="311"/>
      <c r="G4" s="311"/>
      <c r="H4" s="311"/>
      <c r="I4" s="311"/>
      <c r="J4" s="311"/>
      <c r="K4" s="311"/>
      <c r="L4" s="311"/>
      <c r="M4" s="312"/>
      <c r="N4" s="15" t="s">
        <v>102</v>
      </c>
      <c r="O4" s="33"/>
      <c r="P4" s="310" t="s">
        <v>340</v>
      </c>
      <c r="Q4" s="311"/>
      <c r="R4" s="311"/>
      <c r="S4" s="311"/>
      <c r="T4" s="311"/>
      <c r="U4" s="311"/>
      <c r="V4" s="311"/>
      <c r="W4" s="311"/>
      <c r="X4" s="311"/>
      <c r="Y4" s="311"/>
      <c r="Z4" s="311"/>
      <c r="AA4" s="312"/>
      <c r="AB4" s="15" t="s">
        <v>99</v>
      </c>
      <c r="AD4" s="310" t="s">
        <v>340</v>
      </c>
      <c r="AE4" s="311"/>
      <c r="AF4" s="311"/>
      <c r="AG4" s="311"/>
      <c r="AH4" s="311"/>
      <c r="AI4" s="311"/>
      <c r="AJ4" s="311"/>
      <c r="AK4" s="311"/>
      <c r="AL4" s="311"/>
      <c r="AM4" s="311"/>
      <c r="AN4" s="311"/>
      <c r="AO4" s="312"/>
      <c r="AP4" s="139" t="s">
        <v>99</v>
      </c>
    </row>
    <row r="5" spans="2:42" ht="28.5" customHeight="1" x14ac:dyDescent="0.2">
      <c r="B5" s="313">
        <f>+'Matriz consolidada'!W31</f>
        <v>0</v>
      </c>
      <c r="C5" s="314"/>
      <c r="D5" s="314"/>
      <c r="E5" s="314"/>
      <c r="F5" s="314"/>
      <c r="G5" s="314"/>
      <c r="H5" s="314"/>
      <c r="I5" s="314"/>
      <c r="J5" s="314"/>
      <c r="K5" s="314"/>
      <c r="L5" s="314"/>
      <c r="M5" s="315"/>
      <c r="N5" s="23">
        <v>0.85</v>
      </c>
      <c r="O5" s="29"/>
      <c r="P5" s="313">
        <f>+'Matriz consolidada'!W32</f>
        <v>0</v>
      </c>
      <c r="Q5" s="314"/>
      <c r="R5" s="314"/>
      <c r="S5" s="314"/>
      <c r="T5" s="314"/>
      <c r="U5" s="314"/>
      <c r="V5" s="314"/>
      <c r="W5" s="314"/>
      <c r="X5" s="314"/>
      <c r="Y5" s="314"/>
      <c r="Z5" s="314"/>
      <c r="AA5" s="315"/>
      <c r="AB5" s="23">
        <v>1</v>
      </c>
      <c r="AD5" s="313">
        <f>+'Matriz consolidada'!W33</f>
        <v>0</v>
      </c>
      <c r="AE5" s="314"/>
      <c r="AF5" s="314"/>
      <c r="AG5" s="314"/>
      <c r="AH5" s="314"/>
      <c r="AI5" s="314"/>
      <c r="AJ5" s="314"/>
      <c r="AK5" s="314"/>
      <c r="AL5" s="314"/>
      <c r="AM5" s="314"/>
      <c r="AN5" s="314"/>
      <c r="AO5" s="315"/>
      <c r="AP5" s="138">
        <v>1</v>
      </c>
    </row>
    <row r="6" spans="2:42" ht="30" customHeight="1" x14ac:dyDescent="0.2">
      <c r="E6" s="19"/>
      <c r="F6" s="19"/>
    </row>
    <row r="7" spans="2:42" x14ac:dyDescent="0.2">
      <c r="E7" s="19"/>
      <c r="F7" s="19"/>
    </row>
    <row r="8" spans="2:42" ht="28.5" customHeight="1" x14ac:dyDescent="0.2">
      <c r="E8" s="19"/>
      <c r="F8" s="19"/>
    </row>
    <row r="9" spans="2:42" ht="28.5" customHeight="1" x14ac:dyDescent="0.2">
      <c r="E9" s="29"/>
      <c r="F9" s="29"/>
      <c r="G9" s="29"/>
      <c r="H9" s="29"/>
      <c r="I9" s="29"/>
      <c r="J9" s="29"/>
      <c r="K9" s="29"/>
      <c r="L9" s="29"/>
      <c r="M9" s="29"/>
      <c r="N9" s="29"/>
      <c r="O9" s="29"/>
      <c r="P9" s="30"/>
      <c r="Q9" s="31"/>
      <c r="AD9" s="30"/>
      <c r="AE9" s="31"/>
    </row>
    <row r="10" spans="2:42" ht="28.5" customHeight="1" x14ac:dyDescent="0.2">
      <c r="E10" s="19"/>
      <c r="F10" s="19"/>
    </row>
    <row r="11" spans="2:42" x14ac:dyDescent="0.2">
      <c r="E11" s="19"/>
      <c r="F11" s="19"/>
    </row>
    <row r="12" spans="2:42" ht="30" customHeight="1" x14ac:dyDescent="0.2">
      <c r="E12" s="19"/>
      <c r="F12" s="19"/>
    </row>
    <row r="20" spans="2:43" ht="22.5" customHeight="1" x14ac:dyDescent="0.2">
      <c r="B20" s="263" t="s">
        <v>98</v>
      </c>
      <c r="C20" s="263"/>
      <c r="D20" s="263"/>
      <c r="E20" s="263"/>
      <c r="F20" s="263"/>
      <c r="G20" s="263"/>
      <c r="H20" s="263"/>
      <c r="I20" s="263"/>
      <c r="J20" s="263"/>
      <c r="K20" s="263"/>
      <c r="L20" s="263"/>
      <c r="M20" s="263"/>
      <c r="N20" s="263"/>
      <c r="O20" s="37"/>
      <c r="P20" s="263" t="s">
        <v>98</v>
      </c>
      <c r="Q20" s="263"/>
      <c r="R20" s="263"/>
      <c r="S20" s="263"/>
      <c r="T20" s="263"/>
      <c r="U20" s="263"/>
      <c r="V20" s="263"/>
      <c r="W20" s="263"/>
      <c r="X20" s="263"/>
      <c r="Y20" s="263"/>
      <c r="Z20" s="263"/>
      <c r="AA20" s="263"/>
      <c r="AB20" s="263"/>
      <c r="AD20" s="263" t="s">
        <v>98</v>
      </c>
      <c r="AE20" s="263"/>
      <c r="AF20" s="263"/>
      <c r="AG20" s="263"/>
      <c r="AH20" s="263"/>
      <c r="AI20" s="263"/>
      <c r="AJ20" s="263"/>
      <c r="AK20" s="263"/>
      <c r="AL20" s="263"/>
      <c r="AM20" s="263"/>
      <c r="AN20" s="263"/>
      <c r="AO20" s="263"/>
      <c r="AP20" s="263"/>
    </row>
    <row r="21" spans="2:43" ht="87" customHeight="1" x14ac:dyDescent="0.2">
      <c r="B21" s="259" t="s">
        <v>272</v>
      </c>
      <c r="C21" s="259"/>
      <c r="D21" s="297"/>
      <c r="E21" s="297"/>
      <c r="F21" s="297"/>
      <c r="G21" s="297"/>
      <c r="H21" s="297"/>
      <c r="I21" s="297"/>
      <c r="J21" s="297"/>
      <c r="K21" s="297"/>
      <c r="L21" s="297"/>
      <c r="M21" s="297"/>
      <c r="N21" s="297"/>
      <c r="O21" s="34"/>
      <c r="P21" s="259" t="s">
        <v>272</v>
      </c>
      <c r="Q21" s="259"/>
      <c r="R21" s="298"/>
      <c r="S21" s="299"/>
      <c r="T21" s="299"/>
      <c r="U21" s="299"/>
      <c r="V21" s="299"/>
      <c r="W21" s="299"/>
      <c r="X21" s="299"/>
      <c r="Y21" s="299"/>
      <c r="Z21" s="299"/>
      <c r="AA21" s="299"/>
      <c r="AB21" s="300"/>
      <c r="AD21" s="259" t="s">
        <v>272</v>
      </c>
      <c r="AE21" s="259"/>
      <c r="AF21" s="298"/>
      <c r="AG21" s="299"/>
      <c r="AH21" s="299"/>
      <c r="AI21" s="299"/>
      <c r="AJ21" s="299"/>
      <c r="AK21" s="299"/>
      <c r="AL21" s="299"/>
      <c r="AM21" s="299"/>
      <c r="AN21" s="299"/>
      <c r="AO21" s="299"/>
      <c r="AP21" s="300"/>
    </row>
    <row r="22" spans="2:43" ht="82.5" customHeight="1" x14ac:dyDescent="0.2">
      <c r="B22" s="259" t="s">
        <v>273</v>
      </c>
      <c r="C22" s="259"/>
      <c r="D22" s="297"/>
      <c r="E22" s="297"/>
      <c r="F22" s="297"/>
      <c r="G22" s="297"/>
      <c r="H22" s="297"/>
      <c r="I22" s="297"/>
      <c r="J22" s="297"/>
      <c r="K22" s="297"/>
      <c r="L22" s="297"/>
      <c r="M22" s="297"/>
      <c r="N22" s="297"/>
      <c r="O22" s="34"/>
      <c r="P22" s="259" t="s">
        <v>273</v>
      </c>
      <c r="Q22" s="259"/>
      <c r="R22" s="309"/>
      <c r="S22" s="309"/>
      <c r="T22" s="309"/>
      <c r="U22" s="309"/>
      <c r="V22" s="309"/>
      <c r="W22" s="309"/>
      <c r="X22" s="309"/>
      <c r="Y22" s="309"/>
      <c r="Z22" s="309"/>
      <c r="AA22" s="309"/>
      <c r="AB22" s="309"/>
      <c r="AD22" s="259" t="s">
        <v>273</v>
      </c>
      <c r="AE22" s="259"/>
      <c r="AF22" s="309"/>
      <c r="AG22" s="309"/>
      <c r="AH22" s="309"/>
      <c r="AI22" s="309"/>
      <c r="AJ22" s="309"/>
      <c r="AK22" s="309"/>
      <c r="AL22" s="309"/>
      <c r="AM22" s="309"/>
      <c r="AN22" s="309"/>
      <c r="AO22" s="309"/>
      <c r="AP22" s="309"/>
    </row>
    <row r="24" spans="2:43" x14ac:dyDescent="0.2">
      <c r="D24" s="28"/>
    </row>
    <row r="32" spans="2:43" x14ac:dyDescent="0.2">
      <c r="E32" s="34"/>
      <c r="F32" s="21"/>
      <c r="G32" s="21"/>
      <c r="H32" s="21"/>
      <c r="I32" s="21"/>
      <c r="J32" s="21"/>
      <c r="K32" s="21"/>
      <c r="L32" s="21"/>
      <c r="M32" s="21"/>
      <c r="N32" s="21"/>
      <c r="O32" s="21"/>
      <c r="P32" s="21"/>
      <c r="Q32" s="21"/>
      <c r="R32" s="34"/>
      <c r="S32" s="21"/>
      <c r="T32" s="21"/>
      <c r="U32" s="21"/>
      <c r="V32" s="21"/>
      <c r="W32" s="21"/>
      <c r="X32" s="21"/>
      <c r="Y32" s="21"/>
      <c r="Z32" s="21"/>
      <c r="AA32" s="21"/>
      <c r="AB32" s="21"/>
      <c r="AC32" s="21"/>
      <c r="AD32" s="21"/>
      <c r="AE32" s="21"/>
      <c r="AF32" s="34"/>
      <c r="AG32" s="21"/>
      <c r="AH32" s="21"/>
      <c r="AI32" s="21"/>
      <c r="AJ32" s="21"/>
      <c r="AK32" s="21"/>
      <c r="AL32" s="21"/>
      <c r="AM32" s="21"/>
      <c r="AN32" s="21"/>
      <c r="AO32" s="21"/>
      <c r="AP32" s="21"/>
      <c r="AQ32" s="21"/>
    </row>
    <row r="33" spans="5:43" x14ac:dyDescent="0.2">
      <c r="E33" s="21"/>
      <c r="F33" s="21"/>
      <c r="G33" s="21"/>
      <c r="H33" s="21"/>
      <c r="I33" s="21"/>
      <c r="J33" s="21"/>
      <c r="K33" s="21"/>
      <c r="L33" s="21"/>
      <c r="M33" s="21"/>
      <c r="N33" s="21"/>
      <c r="O33" s="21"/>
      <c r="P33" s="21"/>
      <c r="Q33" s="21"/>
      <c r="S33" s="21"/>
      <c r="T33" s="21"/>
      <c r="U33" s="21"/>
      <c r="V33" s="21"/>
      <c r="W33" s="21"/>
      <c r="X33" s="21"/>
      <c r="Y33" s="21"/>
      <c r="Z33" s="21"/>
      <c r="AA33" s="21"/>
      <c r="AB33" s="21"/>
      <c r="AC33" s="21"/>
      <c r="AD33" s="21"/>
      <c r="AE33" s="21"/>
      <c r="AG33" s="21"/>
      <c r="AH33" s="21"/>
      <c r="AI33" s="21"/>
      <c r="AJ33" s="21"/>
      <c r="AK33" s="21"/>
      <c r="AL33" s="21"/>
      <c r="AM33" s="21"/>
      <c r="AN33" s="21"/>
      <c r="AO33" s="21"/>
      <c r="AP33" s="21"/>
      <c r="AQ33" s="21"/>
    </row>
    <row r="34" spans="5:43" x14ac:dyDescent="0.2">
      <c r="E34" s="21"/>
      <c r="F34" s="21"/>
      <c r="G34" s="21"/>
      <c r="H34" s="21"/>
      <c r="I34" s="21"/>
      <c r="J34" s="21"/>
      <c r="K34" s="21"/>
      <c r="L34" s="21"/>
      <c r="M34" s="21"/>
      <c r="N34" s="21"/>
      <c r="O34" s="21"/>
      <c r="P34" s="21"/>
      <c r="Q34" s="21"/>
      <c r="S34" s="21"/>
      <c r="T34" s="21"/>
      <c r="U34" s="21"/>
      <c r="V34" s="21"/>
      <c r="W34" s="21"/>
      <c r="X34" s="21"/>
      <c r="Y34" s="21"/>
      <c r="Z34" s="21"/>
      <c r="AA34" s="21"/>
      <c r="AB34" s="21"/>
      <c r="AC34" s="21"/>
      <c r="AD34" s="21"/>
      <c r="AE34" s="21"/>
      <c r="AG34" s="21"/>
      <c r="AH34" s="21"/>
      <c r="AI34" s="21"/>
      <c r="AJ34" s="21"/>
      <c r="AK34" s="21"/>
      <c r="AL34" s="21"/>
      <c r="AM34" s="21"/>
      <c r="AN34" s="21"/>
      <c r="AO34" s="21"/>
      <c r="AP34" s="21"/>
      <c r="AQ34" s="21"/>
    </row>
    <row r="35" spans="5:43" x14ac:dyDescent="0.2">
      <c r="E35" s="21"/>
      <c r="F35" s="21"/>
      <c r="G35" s="21"/>
      <c r="H35" s="21"/>
      <c r="I35" s="21"/>
      <c r="J35" s="21"/>
      <c r="K35" s="21"/>
      <c r="L35" s="21"/>
      <c r="M35" s="21"/>
      <c r="N35" s="21"/>
      <c r="O35" s="21"/>
      <c r="P35" s="21"/>
      <c r="Q35" s="21"/>
      <c r="S35" s="21"/>
      <c r="T35" s="21"/>
      <c r="U35" s="21"/>
      <c r="V35" s="21"/>
      <c r="W35" s="21"/>
      <c r="X35" s="21"/>
      <c r="Y35" s="21"/>
      <c r="Z35" s="21"/>
      <c r="AA35" s="21"/>
      <c r="AB35" s="21"/>
      <c r="AC35" s="21"/>
      <c r="AD35" s="21"/>
      <c r="AE35" s="21"/>
      <c r="AG35" s="21"/>
      <c r="AH35" s="21"/>
      <c r="AI35" s="21"/>
      <c r="AJ35" s="21"/>
      <c r="AK35" s="21"/>
      <c r="AL35" s="21"/>
      <c r="AM35" s="21"/>
      <c r="AN35" s="21"/>
      <c r="AO35" s="21"/>
      <c r="AP35" s="21"/>
      <c r="AQ35" s="21"/>
    </row>
    <row r="36" spans="5:43" x14ac:dyDescent="0.2">
      <c r="E36" s="21"/>
      <c r="F36" s="21"/>
      <c r="G36" s="21"/>
      <c r="H36" s="21"/>
      <c r="I36" s="21"/>
      <c r="J36" s="21"/>
      <c r="K36" s="21"/>
      <c r="L36" s="21"/>
      <c r="M36" s="21"/>
      <c r="N36" s="21"/>
      <c r="O36" s="21"/>
      <c r="P36" s="21"/>
      <c r="Q36" s="21"/>
      <c r="S36" s="21"/>
      <c r="T36" s="21"/>
      <c r="U36" s="21"/>
      <c r="V36" s="21"/>
      <c r="W36" s="21"/>
      <c r="X36" s="21"/>
      <c r="Y36" s="21"/>
      <c r="Z36" s="21"/>
      <c r="AA36" s="21"/>
      <c r="AB36" s="21"/>
      <c r="AC36" s="21"/>
      <c r="AD36" s="21"/>
      <c r="AE36" s="21"/>
      <c r="AG36" s="21"/>
      <c r="AH36" s="21"/>
      <c r="AI36" s="21"/>
      <c r="AJ36" s="21"/>
      <c r="AK36" s="21"/>
      <c r="AL36" s="21"/>
      <c r="AM36" s="21"/>
      <c r="AN36" s="21"/>
      <c r="AO36" s="21"/>
      <c r="AP36" s="21"/>
      <c r="AQ36" s="21"/>
    </row>
    <row r="37" spans="5:43" x14ac:dyDescent="0.2">
      <c r="E37" s="21"/>
      <c r="F37" s="21"/>
      <c r="G37" s="21"/>
      <c r="H37" s="21"/>
      <c r="I37" s="21"/>
      <c r="J37" s="21"/>
      <c r="K37" s="21"/>
      <c r="L37" s="21"/>
      <c r="M37" s="21"/>
      <c r="N37" s="21"/>
      <c r="O37" s="21"/>
      <c r="P37" s="21"/>
      <c r="Q37" s="21"/>
      <c r="S37" s="21"/>
      <c r="T37" s="21"/>
      <c r="U37" s="21"/>
      <c r="V37" s="21"/>
      <c r="W37" s="21"/>
      <c r="X37" s="21"/>
      <c r="Y37" s="21"/>
      <c r="Z37" s="21"/>
      <c r="AA37" s="21"/>
      <c r="AB37" s="21"/>
      <c r="AC37" s="21"/>
      <c r="AD37" s="21"/>
      <c r="AE37" s="21"/>
      <c r="AG37" s="21"/>
      <c r="AH37" s="21"/>
      <c r="AI37" s="21"/>
      <c r="AJ37" s="21"/>
      <c r="AK37" s="21"/>
      <c r="AL37" s="21"/>
      <c r="AM37" s="21"/>
      <c r="AN37" s="21"/>
      <c r="AO37" s="21"/>
      <c r="AP37" s="21"/>
      <c r="AQ37" s="21"/>
    </row>
    <row r="38" spans="5:43" x14ac:dyDescent="0.2">
      <c r="E38" s="21"/>
      <c r="F38" s="21"/>
      <c r="G38" s="21"/>
      <c r="H38" s="21"/>
      <c r="I38" s="21"/>
      <c r="J38" s="21"/>
      <c r="K38" s="21"/>
      <c r="L38" s="21"/>
      <c r="M38" s="21"/>
      <c r="N38" s="21"/>
      <c r="O38" s="21"/>
      <c r="P38" s="21"/>
      <c r="Q38" s="21"/>
      <c r="S38" s="21"/>
      <c r="T38" s="21"/>
      <c r="U38" s="21"/>
      <c r="V38" s="21"/>
      <c r="W38" s="21"/>
      <c r="X38" s="21"/>
      <c r="Y38" s="21"/>
      <c r="Z38" s="21"/>
      <c r="AA38" s="21"/>
      <c r="AB38" s="21"/>
      <c r="AC38" s="21"/>
      <c r="AD38" s="21"/>
      <c r="AE38" s="21"/>
      <c r="AG38" s="21"/>
      <c r="AH38" s="21"/>
      <c r="AI38" s="21"/>
      <c r="AJ38" s="21"/>
      <c r="AK38" s="21"/>
      <c r="AL38" s="21"/>
      <c r="AM38" s="21"/>
      <c r="AN38" s="21"/>
      <c r="AO38" s="21"/>
      <c r="AP38" s="21"/>
      <c r="AQ38" s="21"/>
    </row>
    <row r="39" spans="5:43" x14ac:dyDescent="0.2">
      <c r="E39" s="21"/>
      <c r="F39" s="21"/>
      <c r="G39" s="21"/>
      <c r="H39" s="21"/>
      <c r="I39" s="21"/>
      <c r="J39" s="21"/>
      <c r="K39" s="21"/>
      <c r="L39" s="21"/>
      <c r="M39" s="21"/>
      <c r="N39" s="21"/>
      <c r="O39" s="21"/>
      <c r="P39" s="21"/>
      <c r="Q39" s="21"/>
      <c r="S39" s="21"/>
      <c r="T39" s="21"/>
      <c r="U39" s="21"/>
      <c r="V39" s="21"/>
      <c r="W39" s="21"/>
      <c r="X39" s="21"/>
      <c r="Y39" s="21"/>
      <c r="Z39" s="21"/>
      <c r="AA39" s="21"/>
      <c r="AB39" s="21"/>
      <c r="AC39" s="21"/>
      <c r="AD39" s="21"/>
      <c r="AE39" s="21"/>
      <c r="AG39" s="21"/>
      <c r="AH39" s="21"/>
      <c r="AI39" s="21"/>
      <c r="AJ39" s="21"/>
      <c r="AK39" s="21"/>
      <c r="AL39" s="21"/>
      <c r="AM39" s="21"/>
      <c r="AN39" s="21"/>
      <c r="AO39" s="21"/>
      <c r="AP39" s="21"/>
      <c r="AQ39" s="21"/>
    </row>
    <row r="40" spans="5:43" x14ac:dyDescent="0.2">
      <c r="E40" s="21"/>
      <c r="F40" s="21"/>
      <c r="G40" s="21"/>
      <c r="H40" s="21"/>
      <c r="I40" s="21"/>
      <c r="J40" s="21"/>
      <c r="K40" s="21"/>
      <c r="L40" s="21"/>
      <c r="M40" s="21"/>
      <c r="N40" s="21"/>
      <c r="O40" s="21"/>
      <c r="P40" s="21"/>
      <c r="Q40" s="21"/>
      <c r="S40" s="21"/>
      <c r="T40" s="21"/>
      <c r="U40" s="21"/>
      <c r="V40" s="21"/>
      <c r="W40" s="21"/>
      <c r="X40" s="21"/>
      <c r="Y40" s="21"/>
      <c r="Z40" s="21"/>
      <c r="AA40" s="21"/>
      <c r="AB40" s="21"/>
      <c r="AC40" s="21"/>
      <c r="AD40" s="21"/>
      <c r="AE40" s="21"/>
      <c r="AG40" s="21"/>
      <c r="AH40" s="21"/>
      <c r="AI40" s="21"/>
      <c r="AJ40" s="21"/>
      <c r="AK40" s="21"/>
      <c r="AL40" s="21"/>
      <c r="AM40" s="21"/>
      <c r="AN40" s="21"/>
      <c r="AO40" s="21"/>
      <c r="AP40" s="21"/>
      <c r="AQ40" s="21"/>
    </row>
    <row r="41" spans="5:43" x14ac:dyDescent="0.2">
      <c r="E41" s="21"/>
      <c r="F41" s="21"/>
      <c r="G41" s="21"/>
      <c r="H41" s="21"/>
      <c r="I41" s="21"/>
      <c r="J41" s="21"/>
      <c r="K41" s="21"/>
      <c r="L41" s="21"/>
      <c r="M41" s="21"/>
      <c r="N41" s="21"/>
      <c r="O41" s="21"/>
      <c r="P41" s="21"/>
      <c r="Q41" s="21"/>
      <c r="S41" s="21"/>
      <c r="T41" s="21"/>
      <c r="U41" s="21"/>
      <c r="V41" s="21"/>
      <c r="W41" s="21"/>
      <c r="X41" s="21"/>
      <c r="Y41" s="21"/>
      <c r="Z41" s="21"/>
      <c r="AA41" s="21"/>
      <c r="AB41" s="21"/>
      <c r="AC41" s="21"/>
      <c r="AD41" s="21"/>
      <c r="AE41" s="21"/>
      <c r="AG41" s="21"/>
      <c r="AH41" s="21"/>
      <c r="AI41" s="21"/>
      <c r="AJ41" s="21"/>
      <c r="AK41" s="21"/>
      <c r="AL41" s="21"/>
      <c r="AM41" s="21"/>
      <c r="AN41" s="21"/>
      <c r="AO41" s="21"/>
      <c r="AP41" s="21"/>
      <c r="AQ41" s="21"/>
    </row>
    <row r="42" spans="5:43" x14ac:dyDescent="0.2">
      <c r="E42" s="21"/>
      <c r="F42" s="21"/>
      <c r="G42" s="21"/>
      <c r="H42" s="21"/>
      <c r="I42" s="21"/>
      <c r="J42" s="21"/>
      <c r="K42" s="21"/>
      <c r="L42" s="21"/>
      <c r="M42" s="21"/>
      <c r="N42" s="21"/>
      <c r="O42" s="21"/>
      <c r="P42" s="21"/>
      <c r="Q42" s="21"/>
      <c r="S42" s="21"/>
      <c r="T42" s="21"/>
      <c r="U42" s="21"/>
      <c r="V42" s="21"/>
      <c r="W42" s="21"/>
      <c r="X42" s="21"/>
      <c r="Y42" s="21"/>
      <c r="Z42" s="21"/>
      <c r="AA42" s="21"/>
      <c r="AB42" s="21"/>
      <c r="AC42" s="21"/>
      <c r="AD42" s="21"/>
      <c r="AE42" s="21"/>
      <c r="AG42" s="21"/>
      <c r="AH42" s="21"/>
      <c r="AI42" s="21"/>
      <c r="AJ42" s="21"/>
      <c r="AK42" s="21"/>
      <c r="AL42" s="21"/>
      <c r="AM42" s="21"/>
      <c r="AN42" s="21"/>
      <c r="AO42" s="21"/>
      <c r="AP42" s="21"/>
      <c r="AQ42" s="21"/>
    </row>
    <row r="43" spans="5:43" x14ac:dyDescent="0.2">
      <c r="E43" s="21"/>
      <c r="F43" s="21"/>
      <c r="G43" s="21"/>
      <c r="H43" s="21"/>
      <c r="I43" s="21"/>
      <c r="J43" s="21"/>
      <c r="K43" s="21"/>
      <c r="L43" s="21"/>
      <c r="M43" s="21"/>
      <c r="N43" s="21"/>
      <c r="O43" s="21"/>
      <c r="P43" s="21"/>
      <c r="Q43" s="21"/>
      <c r="S43" s="21"/>
      <c r="T43" s="21"/>
      <c r="U43" s="21"/>
      <c r="V43" s="21"/>
      <c r="W43" s="21"/>
      <c r="X43" s="21"/>
      <c r="Y43" s="21"/>
      <c r="Z43" s="21"/>
      <c r="AA43" s="21"/>
      <c r="AB43" s="21"/>
      <c r="AC43" s="21"/>
      <c r="AD43" s="21"/>
      <c r="AE43" s="21"/>
      <c r="AG43" s="21"/>
      <c r="AH43" s="21"/>
      <c r="AI43" s="21"/>
      <c r="AJ43" s="21"/>
      <c r="AK43" s="21"/>
      <c r="AL43" s="21"/>
      <c r="AM43" s="21"/>
      <c r="AN43" s="21"/>
      <c r="AO43" s="21"/>
      <c r="AP43" s="21"/>
      <c r="AQ43" s="21"/>
    </row>
    <row r="44" spans="5:43" x14ac:dyDescent="0.2">
      <c r="E44" s="21"/>
      <c r="F44" s="21"/>
      <c r="G44" s="21"/>
      <c r="H44" s="21"/>
      <c r="I44" s="21"/>
      <c r="J44" s="21"/>
      <c r="K44" s="21"/>
      <c r="L44" s="21"/>
      <c r="M44" s="21"/>
      <c r="N44" s="21"/>
      <c r="O44" s="21"/>
      <c r="P44" s="21"/>
      <c r="Q44" s="21"/>
      <c r="S44" s="21"/>
      <c r="T44" s="21"/>
      <c r="U44" s="21"/>
      <c r="V44" s="21"/>
      <c r="W44" s="21"/>
      <c r="X44" s="21"/>
      <c r="Y44" s="21"/>
      <c r="Z44" s="21"/>
      <c r="AA44" s="21"/>
      <c r="AB44" s="21"/>
      <c r="AC44" s="21"/>
      <c r="AD44" s="21"/>
      <c r="AE44" s="21"/>
      <c r="AG44" s="21"/>
      <c r="AH44" s="21"/>
      <c r="AI44" s="21"/>
      <c r="AJ44" s="21"/>
      <c r="AK44" s="21"/>
      <c r="AL44" s="21"/>
      <c r="AM44" s="21"/>
      <c r="AN44" s="21"/>
      <c r="AO44" s="21"/>
      <c r="AP44" s="21"/>
      <c r="AQ44" s="21"/>
    </row>
    <row r="45" spans="5:43" x14ac:dyDescent="0.2">
      <c r="E45" s="21"/>
      <c r="F45" s="21"/>
      <c r="G45" s="21"/>
      <c r="H45" s="21"/>
      <c r="I45" s="21"/>
      <c r="J45" s="21"/>
      <c r="K45" s="21"/>
      <c r="L45" s="21"/>
      <c r="M45" s="21"/>
      <c r="N45" s="21"/>
      <c r="O45" s="21"/>
      <c r="P45" s="21"/>
      <c r="Q45" s="21"/>
      <c r="S45" s="21"/>
      <c r="T45" s="21"/>
      <c r="U45" s="21"/>
      <c r="V45" s="21"/>
      <c r="W45" s="21"/>
      <c r="X45" s="21"/>
      <c r="Y45" s="21"/>
      <c r="Z45" s="21"/>
      <c r="AA45" s="21"/>
      <c r="AB45" s="21"/>
      <c r="AC45" s="21"/>
      <c r="AD45" s="21"/>
      <c r="AE45" s="21"/>
      <c r="AG45" s="21"/>
      <c r="AH45" s="21"/>
      <c r="AI45" s="21"/>
      <c r="AJ45" s="21"/>
      <c r="AK45" s="21"/>
      <c r="AL45" s="21"/>
      <c r="AM45" s="21"/>
      <c r="AN45" s="21"/>
      <c r="AO45" s="21"/>
      <c r="AP45" s="21"/>
      <c r="AQ45" s="21"/>
    </row>
  </sheetData>
  <mergeCells count="24">
    <mergeCell ref="AD3:AP3"/>
    <mergeCell ref="R22:AB22"/>
    <mergeCell ref="B3:N3"/>
    <mergeCell ref="P3:AB3"/>
    <mergeCell ref="B21:C21"/>
    <mergeCell ref="B22:C22"/>
    <mergeCell ref="B20:N20"/>
    <mergeCell ref="R21:AB21"/>
    <mergeCell ref="D22:N22"/>
    <mergeCell ref="P20:AB20"/>
    <mergeCell ref="P21:Q21"/>
    <mergeCell ref="D21:N21"/>
    <mergeCell ref="P22:Q22"/>
    <mergeCell ref="AD20:AP20"/>
    <mergeCell ref="AD21:AE21"/>
    <mergeCell ref="AF21:AP21"/>
    <mergeCell ref="AD22:AE22"/>
    <mergeCell ref="AF22:AP22"/>
    <mergeCell ref="B4:M4"/>
    <mergeCell ref="B5:M5"/>
    <mergeCell ref="P4:AA4"/>
    <mergeCell ref="P5:AA5"/>
    <mergeCell ref="AD4:AO4"/>
    <mergeCell ref="AD5:AO5"/>
  </mergeCells>
  <pageMargins left="0.7" right="0.7" top="0.75" bottom="0.75" header="0.3" footer="0.3"/>
  <pageSetup paperSize="5" scale="47" fitToHeight="0" orientation="landscape" horizontalDpi="200" verticalDpi="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pageSetUpPr fitToPage="1"/>
  </sheetPr>
  <dimension ref="B3:DW74"/>
  <sheetViews>
    <sheetView zoomScale="80" zoomScaleNormal="80" workbookViewId="0">
      <pane ySplit="3" topLeftCell="A24" activePane="bottomLeft" state="frozen"/>
      <selection activeCell="Z1" sqref="Z1"/>
      <selection pane="bottomLeft" activeCell="DM25" sqref="DM25:DW25"/>
    </sheetView>
  </sheetViews>
  <sheetFormatPr baseColWidth="10" defaultColWidth="11.5546875" defaultRowHeight="12.75" x14ac:dyDescent="0.2"/>
  <cols>
    <col min="1" max="1" width="1.44140625" style="19" customWidth="1"/>
    <col min="2" max="2" width="6" style="19" hidden="1" customWidth="1"/>
    <col min="3" max="3" width="6.109375" style="17" hidden="1" customWidth="1"/>
    <col min="4" max="4" width="6.109375" style="18" hidden="1" customWidth="1"/>
    <col min="5" max="5" width="6.109375" style="19" hidden="1" customWidth="1"/>
    <col min="6" max="6" width="6.33203125" style="19" hidden="1" customWidth="1"/>
    <col min="7" max="7" width="4.88671875" style="19" hidden="1" customWidth="1"/>
    <col min="8" max="8" width="4.88671875" style="17" hidden="1" customWidth="1"/>
    <col min="9" max="9" width="6.33203125" style="17" hidden="1" customWidth="1"/>
    <col min="10" max="10" width="4.88671875" style="20" hidden="1" customWidth="1"/>
    <col min="11" max="11" width="4.88671875" style="19" hidden="1" customWidth="1"/>
    <col min="12" max="12" width="5.77734375" style="19" hidden="1" customWidth="1"/>
    <col min="13" max="13" width="4.88671875" style="19" hidden="1" customWidth="1"/>
    <col min="14" max="14" width="9.5546875" style="19" hidden="1" customWidth="1"/>
    <col min="15" max="15" width="1.6640625" style="19" hidden="1" customWidth="1"/>
    <col min="16" max="16" width="5.21875" style="19" hidden="1" customWidth="1"/>
    <col min="17" max="17" width="4.88671875" style="19" hidden="1" customWidth="1"/>
    <col min="18" max="18" width="5.6640625" style="19" hidden="1" customWidth="1"/>
    <col min="19" max="19" width="6.5546875" style="19" hidden="1" customWidth="1"/>
    <col min="20" max="20" width="5.6640625" style="19" hidden="1" customWidth="1"/>
    <col min="21" max="21" width="5.77734375" style="19" hidden="1" customWidth="1"/>
    <col min="22" max="22" width="4.33203125" style="19" hidden="1" customWidth="1"/>
    <col min="23" max="23" width="5.77734375" style="21" hidden="1" customWidth="1"/>
    <col min="24" max="24" width="6.21875" style="19" hidden="1" customWidth="1"/>
    <col min="25" max="25" width="6" style="22" hidden="1" customWidth="1"/>
    <col min="26" max="26" width="6.5546875" style="19" hidden="1" customWidth="1"/>
    <col min="27" max="27" width="4.33203125" style="19" hidden="1" customWidth="1"/>
    <col min="28" max="28" width="9.5546875" style="19" hidden="1" customWidth="1"/>
    <col min="29" max="29" width="4" style="19" hidden="1" customWidth="1"/>
    <col min="30" max="30" width="6.109375" style="19" hidden="1" customWidth="1"/>
    <col min="31" max="31" width="4.88671875" style="19" hidden="1" customWidth="1"/>
    <col min="32" max="32" width="6" style="19" hidden="1" customWidth="1"/>
    <col min="33" max="33" width="5.6640625" style="19" hidden="1" customWidth="1"/>
    <col min="34" max="34" width="6" style="19" hidden="1" customWidth="1"/>
    <col min="35" max="35" width="5.33203125" style="19" hidden="1" customWidth="1"/>
    <col min="36" max="36" width="4.88671875" style="19" hidden="1" customWidth="1"/>
    <col min="37" max="37" width="6.109375" style="19" hidden="1" customWidth="1"/>
    <col min="38" max="38" width="4.88671875" style="19" hidden="1" customWidth="1"/>
    <col min="39" max="40" width="5.21875" style="19" hidden="1" customWidth="1"/>
    <col min="41" max="41" width="4.88671875" style="19" hidden="1" customWidth="1"/>
    <col min="42" max="42" width="9.5546875" style="19" hidden="1" customWidth="1"/>
    <col min="43" max="43" width="3.6640625" style="19" hidden="1" customWidth="1"/>
    <col min="44" max="45" width="4.88671875" style="19" hidden="1" customWidth="1"/>
    <col min="46" max="46" width="7.109375" style="19" hidden="1" customWidth="1"/>
    <col min="47" max="48" width="6" style="19" hidden="1" customWidth="1"/>
    <col min="49" max="49" width="4.77734375" style="19" hidden="1" customWidth="1"/>
    <col min="50" max="50" width="5.21875" style="19" hidden="1" customWidth="1"/>
    <col min="51" max="51" width="6.109375" style="19" hidden="1" customWidth="1"/>
    <col min="52" max="52" width="4.77734375" style="19" hidden="1" customWidth="1"/>
    <col min="53" max="53" width="5.109375" style="19" hidden="1" customWidth="1"/>
    <col min="54" max="54" width="5.33203125" style="19" hidden="1" customWidth="1"/>
    <col min="55" max="55" width="5.6640625" style="19" hidden="1" customWidth="1"/>
    <col min="56" max="56" width="9.5546875" style="19" hidden="1" customWidth="1"/>
    <col min="57" max="57" width="3.6640625" style="19" hidden="1" customWidth="1"/>
    <col min="58" max="59" width="5.21875" style="19" hidden="1" customWidth="1"/>
    <col min="60" max="60" width="7.21875" style="19" hidden="1" customWidth="1"/>
    <col min="61" max="61" width="5.44140625" style="19" hidden="1" customWidth="1"/>
    <col min="62" max="62" width="5.6640625" style="19" hidden="1" customWidth="1"/>
    <col min="63" max="63" width="5.44140625" style="19" hidden="1" customWidth="1"/>
    <col min="64" max="64" width="5.21875" style="19" hidden="1" customWidth="1"/>
    <col min="65" max="65" width="5.77734375" style="19" hidden="1" customWidth="1"/>
    <col min="66" max="66" width="5.21875" style="19" hidden="1" customWidth="1"/>
    <col min="67" max="67" width="5.33203125" style="19" hidden="1" customWidth="1"/>
    <col min="68" max="68" width="5.77734375" style="19" hidden="1" customWidth="1"/>
    <col min="69" max="69" width="5.21875" style="19" hidden="1" customWidth="1"/>
    <col min="70" max="70" width="9.88671875" style="19" hidden="1" customWidth="1"/>
    <col min="71" max="71" width="4.5546875" style="19" hidden="1" customWidth="1"/>
    <col min="72" max="73" width="5.21875" style="19" hidden="1" customWidth="1"/>
    <col min="74" max="74" width="5.88671875" style="19" hidden="1" customWidth="1"/>
    <col min="75" max="75" width="5.109375" style="19" hidden="1" customWidth="1"/>
    <col min="76" max="76" width="6.33203125" style="19" hidden="1" customWidth="1"/>
    <col min="77" max="77" width="5.21875" style="19" hidden="1" customWidth="1"/>
    <col min="78" max="78" width="4.77734375" style="19" hidden="1" customWidth="1"/>
    <col min="79" max="79" width="5.33203125" style="19" hidden="1" customWidth="1"/>
    <col min="80" max="80" width="4.77734375" style="19" hidden="1" customWidth="1"/>
    <col min="81" max="81" width="4.88671875" style="19" hidden="1" customWidth="1"/>
    <col min="82" max="82" width="5.109375" style="19" hidden="1" customWidth="1"/>
    <col min="83" max="83" width="5.21875" style="19" hidden="1" customWidth="1"/>
    <col min="84" max="84" width="9.88671875" style="19" hidden="1" customWidth="1"/>
    <col min="85" max="85" width="1.5546875" style="19" customWidth="1"/>
    <col min="86" max="86" width="1.77734375" style="19" customWidth="1"/>
    <col min="87" max="88" width="6.21875" style="19" customWidth="1"/>
    <col min="89" max="89" width="7.109375" style="19" customWidth="1"/>
    <col min="90" max="90" width="5.33203125" style="19" customWidth="1"/>
    <col min="91" max="91" width="5.88671875" style="19" customWidth="1"/>
    <col min="92" max="92" width="5.44140625" style="19" customWidth="1"/>
    <col min="93" max="93" width="4.5546875" style="19" customWidth="1"/>
    <col min="94" max="95" width="5.109375" style="19" customWidth="1"/>
    <col min="96" max="96" width="5.33203125" style="19" customWidth="1"/>
    <col min="97" max="97" width="5.77734375" style="19" customWidth="1"/>
    <col min="98" max="98" width="5" style="19" customWidth="1"/>
    <col min="99" max="99" width="9.88671875" style="19" bestFit="1" customWidth="1"/>
    <col min="100" max="100" width="4.5546875" style="19" customWidth="1"/>
    <col min="101" max="102" width="5.5546875" style="19" customWidth="1"/>
    <col min="103" max="103" width="6.21875" style="19" customWidth="1"/>
    <col min="104" max="104" width="6" style="19" customWidth="1"/>
    <col min="105" max="105" width="6.44140625" style="19" customWidth="1"/>
    <col min="106" max="107" width="4.5546875" style="19" customWidth="1"/>
    <col min="108" max="108" width="5.88671875" style="19" customWidth="1"/>
    <col min="109" max="109" width="4.5546875" style="19" customWidth="1"/>
    <col min="110" max="110" width="5.88671875" style="19" customWidth="1"/>
    <col min="111" max="111" width="6" style="19" customWidth="1"/>
    <col min="112" max="112" width="4.5546875" style="19" customWidth="1"/>
    <col min="113" max="113" width="9.88671875" style="19" bestFit="1" customWidth="1"/>
    <col min="114" max="114" width="4.5546875" style="19" customWidth="1"/>
    <col min="115" max="116" width="5.5546875" style="19" customWidth="1"/>
    <col min="117" max="117" width="6.21875" style="19" customWidth="1"/>
    <col min="118" max="118" width="6.44140625" style="19" customWidth="1"/>
    <col min="119" max="119" width="5.6640625" style="19" customWidth="1"/>
    <col min="120" max="121" width="4.5546875" style="19" customWidth="1"/>
    <col min="122" max="122" width="6.21875" style="19" customWidth="1"/>
    <col min="123" max="123" width="4.5546875" style="19" customWidth="1"/>
    <col min="124" max="124" width="5.6640625" style="19" customWidth="1"/>
    <col min="125" max="125" width="6.44140625" style="19" customWidth="1"/>
    <col min="126" max="126" width="4.5546875" style="19" customWidth="1"/>
    <col min="127" max="127" width="9.88671875" style="19" bestFit="1" customWidth="1"/>
    <col min="128" max="164" width="4.5546875" style="19" customWidth="1"/>
    <col min="165" max="16384" width="11.5546875" style="19"/>
  </cols>
  <sheetData>
    <row r="3" spans="2:127" s="71" customFormat="1" ht="38.25" customHeight="1" x14ac:dyDescent="0.2">
      <c r="B3" s="276" t="s">
        <v>131</v>
      </c>
      <c r="C3" s="276"/>
      <c r="D3" s="276"/>
      <c r="E3" s="276"/>
      <c r="F3" s="276"/>
      <c r="G3" s="276"/>
      <c r="H3" s="276"/>
      <c r="I3" s="276"/>
      <c r="J3" s="276"/>
      <c r="K3" s="276"/>
      <c r="L3" s="276"/>
      <c r="M3" s="276"/>
      <c r="N3" s="276"/>
      <c r="O3" s="73"/>
      <c r="P3" s="276" t="s">
        <v>132</v>
      </c>
      <c r="Q3" s="276"/>
      <c r="R3" s="276"/>
      <c r="S3" s="276"/>
      <c r="T3" s="276"/>
      <c r="U3" s="276"/>
      <c r="V3" s="276"/>
      <c r="W3" s="276"/>
      <c r="X3" s="276"/>
      <c r="Y3" s="276"/>
      <c r="Z3" s="276"/>
      <c r="AA3" s="276"/>
      <c r="AB3" s="276"/>
      <c r="AD3" s="276" t="s">
        <v>133</v>
      </c>
      <c r="AE3" s="276"/>
      <c r="AF3" s="276"/>
      <c r="AG3" s="276"/>
      <c r="AH3" s="276"/>
      <c r="AI3" s="276"/>
      <c r="AJ3" s="276"/>
      <c r="AK3" s="276"/>
      <c r="AL3" s="276"/>
      <c r="AM3" s="276"/>
      <c r="AN3" s="276"/>
      <c r="AO3" s="276"/>
      <c r="AP3" s="276"/>
      <c r="AR3" s="276" t="s">
        <v>134</v>
      </c>
      <c r="AS3" s="276"/>
      <c r="AT3" s="276"/>
      <c r="AU3" s="276"/>
      <c r="AV3" s="276"/>
      <c r="AW3" s="276"/>
      <c r="AX3" s="276"/>
      <c r="AY3" s="276"/>
      <c r="AZ3" s="276"/>
      <c r="BA3" s="276"/>
      <c r="BB3" s="276"/>
      <c r="BC3" s="276"/>
      <c r="BD3" s="276"/>
      <c r="BF3" s="276" t="s">
        <v>135</v>
      </c>
      <c r="BG3" s="276"/>
      <c r="BH3" s="276"/>
      <c r="BI3" s="276"/>
      <c r="BJ3" s="276"/>
      <c r="BK3" s="276"/>
      <c r="BL3" s="276"/>
      <c r="BM3" s="276"/>
      <c r="BN3" s="276"/>
      <c r="BO3" s="276"/>
      <c r="BP3" s="276"/>
      <c r="BQ3" s="276"/>
      <c r="BR3" s="276"/>
      <c r="BS3" s="73"/>
      <c r="BT3" s="276" t="s">
        <v>218</v>
      </c>
      <c r="BU3" s="276"/>
      <c r="BV3" s="276"/>
      <c r="BW3" s="276"/>
      <c r="BX3" s="276"/>
      <c r="BY3" s="276"/>
      <c r="BZ3" s="276"/>
      <c r="CA3" s="276"/>
      <c r="CB3" s="276"/>
      <c r="CC3" s="276"/>
      <c r="CD3" s="276"/>
      <c r="CE3" s="276"/>
      <c r="CF3" s="276"/>
      <c r="CG3" s="73"/>
      <c r="CH3" s="73"/>
      <c r="CI3" s="276" t="s">
        <v>136</v>
      </c>
      <c r="CJ3" s="276"/>
      <c r="CK3" s="276"/>
      <c r="CL3" s="276"/>
      <c r="CM3" s="276"/>
      <c r="CN3" s="276"/>
      <c r="CO3" s="276"/>
      <c r="CP3" s="276"/>
      <c r="CQ3" s="276"/>
      <c r="CR3" s="276"/>
      <c r="CS3" s="276"/>
      <c r="CT3" s="276"/>
      <c r="CU3" s="276"/>
      <c r="CW3" s="305" t="s">
        <v>137</v>
      </c>
      <c r="CX3" s="306"/>
      <c r="CY3" s="306"/>
      <c r="CZ3" s="306"/>
      <c r="DA3" s="306"/>
      <c r="DB3" s="306"/>
      <c r="DC3" s="306"/>
      <c r="DD3" s="306"/>
      <c r="DE3" s="306"/>
      <c r="DF3" s="306"/>
      <c r="DG3" s="306"/>
      <c r="DH3" s="306"/>
      <c r="DI3" s="307"/>
      <c r="DJ3" s="73"/>
      <c r="DK3" s="276" t="s">
        <v>138</v>
      </c>
      <c r="DL3" s="276"/>
      <c r="DM3" s="276"/>
      <c r="DN3" s="276"/>
      <c r="DO3" s="276"/>
      <c r="DP3" s="276"/>
      <c r="DQ3" s="276"/>
      <c r="DR3" s="276"/>
      <c r="DS3" s="276"/>
      <c r="DT3" s="276"/>
      <c r="DU3" s="276"/>
      <c r="DV3" s="276"/>
      <c r="DW3" s="276"/>
    </row>
    <row r="4" spans="2:127" s="71" customFormat="1" ht="24.75" customHeight="1" x14ac:dyDescent="0.2">
      <c r="B4" s="69" t="s">
        <v>85</v>
      </c>
      <c r="C4" s="69" t="s">
        <v>86</v>
      </c>
      <c r="D4" s="69" t="s">
        <v>87</v>
      </c>
      <c r="E4" s="69" t="s">
        <v>88</v>
      </c>
      <c r="F4" s="69" t="s">
        <v>89</v>
      </c>
      <c r="G4" s="69" t="s">
        <v>90</v>
      </c>
      <c r="H4" s="69" t="s">
        <v>91</v>
      </c>
      <c r="I4" s="69" t="s">
        <v>92</v>
      </c>
      <c r="J4" s="69" t="s">
        <v>93</v>
      </c>
      <c r="K4" s="69" t="s">
        <v>94</v>
      </c>
      <c r="L4" s="69" t="s">
        <v>95</v>
      </c>
      <c r="M4" s="69" t="s">
        <v>96</v>
      </c>
      <c r="N4" s="69" t="s">
        <v>102</v>
      </c>
      <c r="O4" s="70"/>
      <c r="P4" s="69" t="s">
        <v>85</v>
      </c>
      <c r="Q4" s="69" t="s">
        <v>86</v>
      </c>
      <c r="R4" s="69" t="s">
        <v>87</v>
      </c>
      <c r="S4" s="69" t="s">
        <v>88</v>
      </c>
      <c r="T4" s="69" t="s">
        <v>89</v>
      </c>
      <c r="U4" s="69" t="s">
        <v>90</v>
      </c>
      <c r="V4" s="69" t="s">
        <v>91</v>
      </c>
      <c r="W4" s="69" t="s">
        <v>92</v>
      </c>
      <c r="X4" s="69" t="s">
        <v>93</v>
      </c>
      <c r="Y4" s="69" t="s">
        <v>94</v>
      </c>
      <c r="Z4" s="69" t="s">
        <v>95</v>
      </c>
      <c r="AA4" s="69" t="s">
        <v>96</v>
      </c>
      <c r="AB4" s="69" t="s">
        <v>102</v>
      </c>
      <c r="AD4" s="69" t="s">
        <v>85</v>
      </c>
      <c r="AE4" s="69" t="s">
        <v>86</v>
      </c>
      <c r="AF4" s="69" t="s">
        <v>87</v>
      </c>
      <c r="AG4" s="69" t="s">
        <v>88</v>
      </c>
      <c r="AH4" s="69" t="s">
        <v>89</v>
      </c>
      <c r="AI4" s="69" t="s">
        <v>90</v>
      </c>
      <c r="AJ4" s="69" t="s">
        <v>91</v>
      </c>
      <c r="AK4" s="69" t="s">
        <v>92</v>
      </c>
      <c r="AL4" s="69" t="s">
        <v>93</v>
      </c>
      <c r="AM4" s="69" t="s">
        <v>94</v>
      </c>
      <c r="AN4" s="69" t="s">
        <v>95</v>
      </c>
      <c r="AO4" s="69" t="s">
        <v>96</v>
      </c>
      <c r="AP4" s="69" t="s">
        <v>102</v>
      </c>
      <c r="AR4" s="69" t="s">
        <v>85</v>
      </c>
      <c r="AS4" s="69" t="s">
        <v>86</v>
      </c>
      <c r="AT4" s="69" t="s">
        <v>87</v>
      </c>
      <c r="AU4" s="69" t="s">
        <v>88</v>
      </c>
      <c r="AV4" s="69" t="s">
        <v>89</v>
      </c>
      <c r="AW4" s="69" t="s">
        <v>90</v>
      </c>
      <c r="AX4" s="69" t="s">
        <v>91</v>
      </c>
      <c r="AY4" s="69" t="s">
        <v>92</v>
      </c>
      <c r="AZ4" s="69" t="s">
        <v>93</v>
      </c>
      <c r="BA4" s="69" t="s">
        <v>94</v>
      </c>
      <c r="BB4" s="69" t="s">
        <v>95</v>
      </c>
      <c r="BC4" s="69" t="s">
        <v>96</v>
      </c>
      <c r="BD4" s="69" t="s">
        <v>102</v>
      </c>
      <c r="BF4" s="69" t="s">
        <v>85</v>
      </c>
      <c r="BG4" s="69" t="s">
        <v>86</v>
      </c>
      <c r="BH4" s="69" t="s">
        <v>87</v>
      </c>
      <c r="BI4" s="69" t="s">
        <v>88</v>
      </c>
      <c r="BJ4" s="69" t="s">
        <v>89</v>
      </c>
      <c r="BK4" s="69" t="s">
        <v>90</v>
      </c>
      <c r="BL4" s="69" t="s">
        <v>91</v>
      </c>
      <c r="BM4" s="69" t="s">
        <v>92</v>
      </c>
      <c r="BN4" s="69" t="s">
        <v>93</v>
      </c>
      <c r="BO4" s="69" t="s">
        <v>94</v>
      </c>
      <c r="BP4" s="69" t="s">
        <v>95</v>
      </c>
      <c r="BQ4" s="69" t="s">
        <v>96</v>
      </c>
      <c r="BR4" s="69" t="s">
        <v>102</v>
      </c>
      <c r="BS4" s="70"/>
      <c r="BT4" s="69" t="s">
        <v>85</v>
      </c>
      <c r="BU4" s="69" t="s">
        <v>86</v>
      </c>
      <c r="BV4" s="69" t="s">
        <v>87</v>
      </c>
      <c r="BW4" s="69" t="s">
        <v>88</v>
      </c>
      <c r="BX4" s="69" t="s">
        <v>89</v>
      </c>
      <c r="BY4" s="69" t="s">
        <v>90</v>
      </c>
      <c r="BZ4" s="69" t="s">
        <v>91</v>
      </c>
      <c r="CA4" s="69" t="s">
        <v>92</v>
      </c>
      <c r="CB4" s="69" t="s">
        <v>93</v>
      </c>
      <c r="CC4" s="69" t="s">
        <v>94</v>
      </c>
      <c r="CD4" s="69" t="s">
        <v>95</v>
      </c>
      <c r="CE4" s="69" t="s">
        <v>96</v>
      </c>
      <c r="CF4" s="69" t="s">
        <v>102</v>
      </c>
      <c r="CG4" s="70"/>
      <c r="CH4" s="70"/>
      <c r="CI4" s="69" t="s">
        <v>85</v>
      </c>
      <c r="CJ4" s="69" t="s">
        <v>86</v>
      </c>
      <c r="CK4" s="69" t="s">
        <v>87</v>
      </c>
      <c r="CL4" s="69" t="s">
        <v>88</v>
      </c>
      <c r="CM4" s="69" t="s">
        <v>89</v>
      </c>
      <c r="CN4" s="69" t="s">
        <v>90</v>
      </c>
      <c r="CO4" s="69" t="s">
        <v>91</v>
      </c>
      <c r="CP4" s="69" t="s">
        <v>92</v>
      </c>
      <c r="CQ4" s="69" t="s">
        <v>93</v>
      </c>
      <c r="CR4" s="69" t="s">
        <v>94</v>
      </c>
      <c r="CS4" s="69" t="s">
        <v>95</v>
      </c>
      <c r="CT4" s="69" t="s">
        <v>96</v>
      </c>
      <c r="CU4" s="69" t="s">
        <v>102</v>
      </c>
      <c r="CW4" s="69" t="s">
        <v>85</v>
      </c>
      <c r="CX4" s="69" t="s">
        <v>86</v>
      </c>
      <c r="CY4" s="69" t="s">
        <v>87</v>
      </c>
      <c r="CZ4" s="69" t="s">
        <v>88</v>
      </c>
      <c r="DA4" s="69" t="s">
        <v>89</v>
      </c>
      <c r="DB4" s="69" t="s">
        <v>90</v>
      </c>
      <c r="DC4" s="69" t="s">
        <v>91</v>
      </c>
      <c r="DD4" s="69" t="s">
        <v>92</v>
      </c>
      <c r="DE4" s="69" t="s">
        <v>93</v>
      </c>
      <c r="DF4" s="69" t="s">
        <v>94</v>
      </c>
      <c r="DG4" s="69" t="s">
        <v>95</v>
      </c>
      <c r="DH4" s="69" t="s">
        <v>96</v>
      </c>
      <c r="DI4" s="69" t="s">
        <v>105</v>
      </c>
      <c r="DJ4" s="70"/>
      <c r="DK4" s="69" t="s">
        <v>85</v>
      </c>
      <c r="DL4" s="69" t="s">
        <v>86</v>
      </c>
      <c r="DM4" s="69" t="s">
        <v>87</v>
      </c>
      <c r="DN4" s="69" t="s">
        <v>88</v>
      </c>
      <c r="DO4" s="69" t="s">
        <v>89</v>
      </c>
      <c r="DP4" s="69" t="s">
        <v>90</v>
      </c>
      <c r="DQ4" s="69" t="s">
        <v>91</v>
      </c>
      <c r="DR4" s="69" t="s">
        <v>92</v>
      </c>
      <c r="DS4" s="69" t="s">
        <v>93</v>
      </c>
      <c r="DT4" s="69" t="s">
        <v>94</v>
      </c>
      <c r="DU4" s="69" t="s">
        <v>95</v>
      </c>
      <c r="DV4" s="69" t="s">
        <v>96</v>
      </c>
      <c r="DW4" s="69" t="s">
        <v>105</v>
      </c>
    </row>
    <row r="5" spans="2:127" s="71" customFormat="1" ht="24.75" customHeight="1" x14ac:dyDescent="0.2">
      <c r="B5" s="74">
        <f>'Matriz consolidada'!L36</f>
        <v>0</v>
      </c>
      <c r="C5" s="74">
        <f>'Matriz consolidada'!M36</f>
        <v>0</v>
      </c>
      <c r="D5" s="74">
        <f>'Matriz consolidada'!N36</f>
        <v>0</v>
      </c>
      <c r="E5" s="74">
        <f>'Matriz consolidada'!O36</f>
        <v>0</v>
      </c>
      <c r="F5" s="74">
        <f>'Matriz consolidada'!P36</f>
        <v>0</v>
      </c>
      <c r="G5" s="74">
        <f>'Matriz consolidada'!Q36</f>
        <v>0</v>
      </c>
      <c r="H5" s="74">
        <f>'Matriz consolidada'!R36</f>
        <v>0</v>
      </c>
      <c r="I5" s="74">
        <f>'Matriz consolidada'!S36</f>
        <v>0</v>
      </c>
      <c r="J5" s="74">
        <f>'Matriz consolidada'!T36</f>
        <v>0</v>
      </c>
      <c r="K5" s="74">
        <f>'Matriz consolidada'!U36</f>
        <v>0</v>
      </c>
      <c r="L5" s="74">
        <f>'Matriz consolidada'!V36</f>
        <v>0</v>
      </c>
      <c r="M5" s="74">
        <f>'Matriz consolidada'!W36</f>
        <v>0</v>
      </c>
      <c r="N5" s="75">
        <v>0.85</v>
      </c>
      <c r="O5" s="76"/>
      <c r="P5" s="74">
        <f>'Matriz consolidada'!L37</f>
        <v>0</v>
      </c>
      <c r="Q5" s="74">
        <f>'Matriz consolidada'!M37</f>
        <v>0</v>
      </c>
      <c r="R5" s="74">
        <f>'Matriz consolidada'!N37</f>
        <v>0</v>
      </c>
      <c r="S5" s="74">
        <f>'Matriz consolidada'!O37</f>
        <v>0</v>
      </c>
      <c r="T5" s="74">
        <f>'Matriz consolidada'!P37</f>
        <v>0</v>
      </c>
      <c r="U5" s="74">
        <f>'Matriz consolidada'!Q37</f>
        <v>0</v>
      </c>
      <c r="V5" s="74">
        <f>'Matriz consolidada'!R37</f>
        <v>0</v>
      </c>
      <c r="W5" s="74">
        <f>'Matriz consolidada'!S37</f>
        <v>0</v>
      </c>
      <c r="X5" s="74">
        <f>'Matriz consolidada'!T37</f>
        <v>0</v>
      </c>
      <c r="Y5" s="74">
        <f>'Matriz consolidada'!U37</f>
        <v>0</v>
      </c>
      <c r="Z5" s="74">
        <f>'Matriz consolidada'!V37</f>
        <v>0</v>
      </c>
      <c r="AA5" s="74">
        <f>'Matriz consolidada'!W37</f>
        <v>0</v>
      </c>
      <c r="AB5" s="75">
        <v>0.9</v>
      </c>
      <c r="AD5" s="74">
        <f>'Matriz consolidada'!L38</f>
        <v>0</v>
      </c>
      <c r="AE5" s="74">
        <f>'Matriz consolidada'!M38</f>
        <v>0</v>
      </c>
      <c r="AF5" s="74">
        <f>'Matriz consolidada'!N38</f>
        <v>0</v>
      </c>
      <c r="AG5" s="74">
        <f>'Matriz consolidada'!O38</f>
        <v>0</v>
      </c>
      <c r="AH5" s="74">
        <f>'Matriz consolidada'!P38</f>
        <v>0</v>
      </c>
      <c r="AI5" s="74">
        <f>'Matriz consolidada'!Q38</f>
        <v>0</v>
      </c>
      <c r="AJ5" s="74">
        <f>'Matriz consolidada'!R38</f>
        <v>0</v>
      </c>
      <c r="AK5" s="74">
        <f>'Matriz consolidada'!S38</f>
        <v>0</v>
      </c>
      <c r="AL5" s="74">
        <f>'Matriz consolidada'!T38</f>
        <v>0</v>
      </c>
      <c r="AM5" s="74">
        <f>'Matriz consolidada'!U38</f>
        <v>0</v>
      </c>
      <c r="AN5" s="74">
        <f>'Matriz consolidada'!V38</f>
        <v>0</v>
      </c>
      <c r="AO5" s="74">
        <f>'Matriz consolidada'!W38</f>
        <v>0</v>
      </c>
      <c r="AP5" s="75">
        <v>0.9</v>
      </c>
      <c r="AR5" s="74">
        <f>'Matriz consolidada'!L40</f>
        <v>0</v>
      </c>
      <c r="AS5" s="74">
        <f>'Matriz consolidada'!M40</f>
        <v>0</v>
      </c>
      <c r="AT5" s="74">
        <f>'Matriz consolidada'!N40</f>
        <v>0</v>
      </c>
      <c r="AU5" s="74">
        <f>'Matriz consolidada'!O40</f>
        <v>0</v>
      </c>
      <c r="AV5" s="74">
        <f>'Matriz consolidada'!P40</f>
        <v>0</v>
      </c>
      <c r="AW5" s="74">
        <f>'Matriz consolidada'!Q40</f>
        <v>0</v>
      </c>
      <c r="AX5" s="74">
        <f>'Matriz consolidada'!R40</f>
        <v>0</v>
      </c>
      <c r="AY5" s="74">
        <f>'Matriz consolidada'!S40</f>
        <v>0</v>
      </c>
      <c r="AZ5" s="74">
        <f>'Matriz consolidada'!T40</f>
        <v>0</v>
      </c>
      <c r="BA5" s="74">
        <f>'Matriz consolidada'!U40</f>
        <v>0</v>
      </c>
      <c r="BB5" s="74">
        <f>'Matriz consolidada'!V40</f>
        <v>0</v>
      </c>
      <c r="BC5" s="74">
        <f>'Matriz consolidada'!W40</f>
        <v>0</v>
      </c>
      <c r="BD5" s="75">
        <v>0.9</v>
      </c>
      <c r="BF5" s="74">
        <f>'Matriz consolidada'!L39</f>
        <v>0</v>
      </c>
      <c r="BG5" s="74">
        <f>'Matriz consolidada'!M39</f>
        <v>0</v>
      </c>
      <c r="BH5" s="74">
        <f>'Matriz consolidada'!N39</f>
        <v>0</v>
      </c>
      <c r="BI5" s="74">
        <f>'Matriz consolidada'!O39</f>
        <v>0</v>
      </c>
      <c r="BJ5" s="74">
        <f>'Matriz consolidada'!P39</f>
        <v>0</v>
      </c>
      <c r="BK5" s="74">
        <f>'Matriz consolidada'!Q39</f>
        <v>0</v>
      </c>
      <c r="BL5" s="74">
        <f>'Matriz consolidada'!R39</f>
        <v>0</v>
      </c>
      <c r="BM5" s="74">
        <f>'Matriz consolidada'!S39</f>
        <v>0</v>
      </c>
      <c r="BN5" s="74">
        <f>'Matriz consolidada'!T39</f>
        <v>0</v>
      </c>
      <c r="BO5" s="74">
        <f>'Matriz consolidada'!U39</f>
        <v>0</v>
      </c>
      <c r="BP5" s="74">
        <f>'Matriz consolidada'!V39</f>
        <v>0</v>
      </c>
      <c r="BQ5" s="74">
        <f>'Matriz consolidada'!W39</f>
        <v>0</v>
      </c>
      <c r="BR5" s="75">
        <v>0.9</v>
      </c>
      <c r="BS5" s="76"/>
      <c r="BT5" s="74">
        <f>'Matriz consolidada'!L41</f>
        <v>0</v>
      </c>
      <c r="BU5" s="74">
        <f>'Matriz consolidada'!M41</f>
        <v>0</v>
      </c>
      <c r="BV5" s="74">
        <f>'Matriz consolidada'!N41</f>
        <v>0</v>
      </c>
      <c r="BW5" s="74">
        <f>'Matriz consolidada'!O41</f>
        <v>0</v>
      </c>
      <c r="BX5" s="74">
        <f>'Matriz consolidada'!P41</f>
        <v>0</v>
      </c>
      <c r="BY5" s="74">
        <f>'Matriz consolidada'!Q41</f>
        <v>0</v>
      </c>
      <c r="BZ5" s="74">
        <f>'Matriz consolidada'!R41</f>
        <v>0</v>
      </c>
      <c r="CA5" s="74">
        <f>'Matriz consolidada'!S41</f>
        <v>0</v>
      </c>
      <c r="CB5" s="74">
        <f>'Matriz consolidada'!T41</f>
        <v>0</v>
      </c>
      <c r="CC5" s="74">
        <f>'Matriz consolidada'!U41</f>
        <v>0</v>
      </c>
      <c r="CD5" s="74">
        <f>'Matriz consolidada'!V41</f>
        <v>0</v>
      </c>
      <c r="CE5" s="74">
        <f>'Matriz consolidada'!W41</f>
        <v>0</v>
      </c>
      <c r="CF5" s="75">
        <v>0.9</v>
      </c>
      <c r="CG5" s="76"/>
      <c r="CH5" s="76"/>
      <c r="CI5" s="74">
        <f>'Matriz consolidada'!L42</f>
        <v>1</v>
      </c>
      <c r="CJ5" s="74">
        <f>'Matriz consolidada'!M42</f>
        <v>1</v>
      </c>
      <c r="CK5" s="74">
        <f>'Matriz consolidada'!N42</f>
        <v>1</v>
      </c>
      <c r="CL5" s="74">
        <f>'Matriz consolidada'!O42</f>
        <v>1</v>
      </c>
      <c r="CM5" s="74">
        <f>'Matriz consolidada'!P42</f>
        <v>1</v>
      </c>
      <c r="CN5" s="74">
        <f>'Matriz consolidada'!Q42</f>
        <v>0</v>
      </c>
      <c r="CO5" s="74">
        <f>'Matriz consolidada'!R42</f>
        <v>0</v>
      </c>
      <c r="CP5" s="74">
        <f>'Matriz consolidada'!S42</f>
        <v>0</v>
      </c>
      <c r="CQ5" s="74">
        <f>'Matriz consolidada'!T42</f>
        <v>0</v>
      </c>
      <c r="CR5" s="74">
        <f>'Matriz consolidada'!U42</f>
        <v>0</v>
      </c>
      <c r="CS5" s="74">
        <f>'Matriz consolidada'!V42</f>
        <v>0</v>
      </c>
      <c r="CT5" s="74">
        <f>'Matriz consolidada'!W42</f>
        <v>0</v>
      </c>
      <c r="CU5" s="75">
        <v>0.9</v>
      </c>
      <c r="CW5" s="81">
        <f>'Matriz consolidada'!L43</f>
        <v>132</v>
      </c>
      <c r="CX5" s="81">
        <f>'Matriz consolidada'!M43</f>
        <v>142</v>
      </c>
      <c r="CY5" s="81">
        <f>'Matriz consolidada'!N43</f>
        <v>178</v>
      </c>
      <c r="CZ5" s="81">
        <f>'Matriz consolidada'!O43</f>
        <v>189</v>
      </c>
      <c r="DA5" s="81">
        <f>'Matriz consolidada'!P43</f>
        <v>167</v>
      </c>
      <c r="DB5" s="81">
        <f>'Matriz consolidada'!Q43</f>
        <v>0</v>
      </c>
      <c r="DC5" s="81">
        <f>'Matriz consolidada'!R43</f>
        <v>0</v>
      </c>
      <c r="DD5" s="81">
        <f>'Matriz consolidada'!S43</f>
        <v>0</v>
      </c>
      <c r="DE5" s="81">
        <f>'Matriz consolidada'!T43</f>
        <v>0</v>
      </c>
      <c r="DF5" s="81">
        <f>'Matriz consolidada'!U43</f>
        <v>0</v>
      </c>
      <c r="DG5" s="81">
        <f>'Matriz consolidada'!V43</f>
        <v>0</v>
      </c>
      <c r="DH5" s="81">
        <f>'Matriz consolidada'!W43</f>
        <v>0</v>
      </c>
      <c r="DI5" s="79">
        <v>207</v>
      </c>
      <c r="DJ5" s="76"/>
      <c r="DK5" s="81">
        <f>'Matriz consolidada'!L44</f>
        <v>0</v>
      </c>
      <c r="DL5" s="81">
        <f>'Matriz consolidada'!M44</f>
        <v>0</v>
      </c>
      <c r="DM5" s="81">
        <f>'Matriz consolidada'!N44</f>
        <v>0</v>
      </c>
      <c r="DN5" s="81">
        <f>'Matriz consolidada'!O44</f>
        <v>0</v>
      </c>
      <c r="DO5" s="81">
        <f>'Matriz consolidada'!P44</f>
        <v>0</v>
      </c>
      <c r="DP5" s="81">
        <f>'Matriz consolidada'!Q44</f>
        <v>0</v>
      </c>
      <c r="DQ5" s="81">
        <f>'Matriz consolidada'!R44</f>
        <v>0</v>
      </c>
      <c r="DR5" s="81">
        <f>'Matriz consolidada'!S44</f>
        <v>0</v>
      </c>
      <c r="DS5" s="81">
        <f>'Matriz consolidada'!T44</f>
        <v>0</v>
      </c>
      <c r="DT5" s="81">
        <f>'Matriz consolidada'!U44</f>
        <v>0</v>
      </c>
      <c r="DU5" s="81">
        <f>'Matriz consolidada'!V44</f>
        <v>0</v>
      </c>
      <c r="DV5" s="81">
        <f>'Matriz consolidada'!W44</f>
        <v>0</v>
      </c>
      <c r="DW5" s="79">
        <v>0</v>
      </c>
    </row>
    <row r="6" spans="2:127" x14ac:dyDescent="0.2">
      <c r="C6" s="19"/>
      <c r="D6" s="17"/>
      <c r="H6" s="19"/>
      <c r="I6" s="19"/>
      <c r="J6" s="19"/>
      <c r="R6" s="21"/>
      <c r="T6" s="22"/>
      <c r="W6" s="19"/>
      <c r="Y6" s="19"/>
      <c r="BH6" s="17"/>
      <c r="BV6" s="17"/>
      <c r="CK6" s="21"/>
      <c r="CM6" s="22"/>
      <c r="CY6" s="17"/>
      <c r="DM6" s="21"/>
      <c r="DO6" s="22"/>
    </row>
    <row r="7" spans="2:127" x14ac:dyDescent="0.2">
      <c r="C7" s="19"/>
      <c r="D7" s="17"/>
      <c r="H7" s="19"/>
      <c r="I7" s="19"/>
      <c r="J7" s="19"/>
      <c r="R7" s="21"/>
      <c r="T7" s="22"/>
      <c r="W7" s="19"/>
      <c r="Y7" s="19"/>
      <c r="BH7" s="17"/>
      <c r="BV7" s="17"/>
      <c r="CK7" s="21"/>
      <c r="CM7" s="22"/>
      <c r="CY7" s="17"/>
      <c r="DM7" s="21"/>
      <c r="DO7" s="22"/>
    </row>
    <row r="8" spans="2:127" x14ac:dyDescent="0.2">
      <c r="C8" s="19"/>
      <c r="D8" s="17"/>
      <c r="H8" s="19"/>
      <c r="I8" s="19"/>
      <c r="J8" s="19"/>
      <c r="R8" s="21"/>
      <c r="T8" s="22"/>
      <c r="W8" s="19"/>
      <c r="Y8" s="19"/>
      <c r="BH8" s="17"/>
      <c r="BV8" s="17"/>
      <c r="CK8" s="21"/>
      <c r="CM8" s="22"/>
      <c r="CY8" s="17"/>
      <c r="DM8" s="21"/>
      <c r="DO8" s="22"/>
    </row>
    <row r="9" spans="2:127" x14ac:dyDescent="0.2">
      <c r="C9" s="19"/>
      <c r="D9" s="17"/>
      <c r="E9" s="29"/>
      <c r="F9" s="29"/>
      <c r="G9" s="29"/>
      <c r="H9" s="29"/>
      <c r="I9" s="29"/>
      <c r="J9" s="29"/>
      <c r="K9" s="29"/>
      <c r="L9" s="29"/>
      <c r="M9" s="29"/>
      <c r="N9" s="29"/>
      <c r="O9" s="29"/>
      <c r="P9" s="30"/>
      <c r="Q9" s="31"/>
      <c r="R9" s="21"/>
      <c r="T9" s="22"/>
      <c r="W9" s="19"/>
      <c r="Y9" s="19"/>
      <c r="BH9" s="17"/>
      <c r="BI9" s="29"/>
      <c r="BJ9" s="29"/>
      <c r="BK9" s="29"/>
      <c r="BL9" s="29"/>
      <c r="BM9" s="29"/>
      <c r="BN9" s="29"/>
      <c r="BO9" s="29"/>
      <c r="BP9" s="29"/>
      <c r="BQ9" s="29"/>
      <c r="BR9" s="29"/>
      <c r="BS9" s="29"/>
      <c r="BV9" s="17"/>
      <c r="BW9" s="29"/>
      <c r="BX9" s="29"/>
      <c r="BY9" s="29"/>
      <c r="BZ9" s="29"/>
      <c r="CA9" s="29"/>
      <c r="CB9" s="29"/>
      <c r="CC9" s="29"/>
      <c r="CD9" s="29"/>
      <c r="CE9" s="29"/>
      <c r="CF9" s="29"/>
      <c r="CG9" s="29"/>
      <c r="CH9" s="29"/>
      <c r="CI9" s="30"/>
      <c r="CJ9" s="31"/>
      <c r="CK9" s="21"/>
      <c r="CM9" s="22"/>
      <c r="CY9" s="17"/>
      <c r="CZ9" s="29"/>
      <c r="DA9" s="29"/>
      <c r="DB9" s="29"/>
      <c r="DC9" s="29"/>
      <c r="DD9" s="29"/>
      <c r="DE9" s="29"/>
      <c r="DF9" s="29"/>
      <c r="DG9" s="29"/>
      <c r="DH9" s="29"/>
      <c r="DI9" s="29"/>
      <c r="DJ9" s="29"/>
      <c r="DK9" s="30"/>
      <c r="DL9" s="31"/>
      <c r="DM9" s="21"/>
      <c r="DO9" s="22"/>
    </row>
    <row r="10" spans="2:127" x14ac:dyDescent="0.2">
      <c r="C10" s="19"/>
      <c r="D10" s="17"/>
      <c r="H10" s="19"/>
      <c r="I10" s="19"/>
      <c r="J10" s="19"/>
      <c r="R10" s="21"/>
      <c r="T10" s="22"/>
      <c r="W10" s="19"/>
      <c r="Y10" s="19"/>
      <c r="BH10" s="17"/>
      <c r="BV10" s="17"/>
      <c r="CK10" s="21"/>
      <c r="CM10" s="22"/>
      <c r="CY10" s="17"/>
      <c r="DM10" s="21"/>
      <c r="DO10" s="22"/>
    </row>
    <row r="11" spans="2:127" x14ac:dyDescent="0.2">
      <c r="C11" s="19"/>
      <c r="D11" s="17"/>
      <c r="H11" s="19"/>
      <c r="I11" s="19"/>
      <c r="J11" s="19"/>
      <c r="R11" s="21"/>
      <c r="T11" s="22"/>
      <c r="W11" s="19"/>
      <c r="Y11" s="19"/>
      <c r="BH11" s="17"/>
      <c r="BV11" s="17"/>
      <c r="CK11" s="21"/>
      <c r="CM11" s="22"/>
      <c r="CY11" s="17"/>
      <c r="DM11" s="21"/>
      <c r="DO11" s="22"/>
    </row>
    <row r="12" spans="2:127" x14ac:dyDescent="0.2">
      <c r="C12" s="19"/>
      <c r="D12" s="17"/>
      <c r="H12" s="19"/>
      <c r="I12" s="19"/>
      <c r="J12" s="19"/>
      <c r="R12" s="21"/>
      <c r="T12" s="22"/>
      <c r="W12" s="19"/>
      <c r="Y12" s="19"/>
      <c r="BH12" s="17"/>
      <c r="BV12" s="17"/>
      <c r="CK12" s="21"/>
      <c r="CM12" s="22"/>
      <c r="CY12" s="17"/>
      <c r="DM12" s="21"/>
      <c r="DO12" s="22"/>
    </row>
    <row r="13" spans="2:127" x14ac:dyDescent="0.2">
      <c r="C13" s="19"/>
      <c r="D13" s="17"/>
      <c r="E13" s="17"/>
      <c r="F13" s="20"/>
      <c r="H13" s="19"/>
      <c r="I13" s="19"/>
      <c r="J13" s="19"/>
      <c r="R13" s="21"/>
      <c r="T13" s="22"/>
      <c r="W13" s="19"/>
      <c r="Y13" s="19"/>
      <c r="BH13" s="17"/>
      <c r="BI13" s="17"/>
      <c r="BJ13" s="20"/>
      <c r="BV13" s="17"/>
      <c r="BW13" s="17"/>
      <c r="BX13" s="20"/>
      <c r="CK13" s="21"/>
      <c r="CM13" s="22"/>
      <c r="CY13" s="17"/>
      <c r="CZ13" s="17"/>
      <c r="DA13" s="20"/>
      <c r="DM13" s="21"/>
      <c r="DO13" s="22"/>
    </row>
    <row r="14" spans="2:127" x14ac:dyDescent="0.2">
      <c r="C14" s="19"/>
      <c r="D14" s="17"/>
      <c r="E14" s="17"/>
      <c r="F14" s="20"/>
      <c r="H14" s="19"/>
      <c r="I14" s="19"/>
      <c r="J14" s="19"/>
      <c r="R14" s="21"/>
      <c r="T14" s="22"/>
      <c r="W14" s="19"/>
      <c r="Y14" s="19"/>
      <c r="BH14" s="17"/>
      <c r="BI14" s="17"/>
      <c r="BJ14" s="20"/>
      <c r="BV14" s="17"/>
      <c r="BW14" s="17"/>
      <c r="BX14" s="20"/>
      <c r="CK14" s="21"/>
      <c r="CM14" s="22"/>
      <c r="CY14" s="17"/>
      <c r="CZ14" s="17"/>
      <c r="DA14" s="20"/>
      <c r="DM14" s="21"/>
      <c r="DO14" s="22"/>
    </row>
    <row r="15" spans="2:127" x14ac:dyDescent="0.2">
      <c r="C15" s="19"/>
      <c r="D15" s="17"/>
      <c r="E15" s="17"/>
      <c r="F15" s="20"/>
      <c r="H15" s="19"/>
      <c r="I15" s="19"/>
      <c r="J15" s="19"/>
      <c r="R15" s="21"/>
      <c r="T15" s="22"/>
      <c r="W15" s="19"/>
      <c r="Y15" s="19"/>
      <c r="BH15" s="17"/>
      <c r="BI15" s="17"/>
      <c r="BJ15" s="20"/>
      <c r="BV15" s="17"/>
      <c r="BW15" s="17"/>
      <c r="BX15" s="20"/>
      <c r="CK15" s="21"/>
      <c r="CM15" s="22"/>
      <c r="CY15" s="17"/>
      <c r="CZ15" s="17"/>
      <c r="DA15" s="20"/>
      <c r="DM15" s="21"/>
      <c r="DO15" s="22"/>
    </row>
    <row r="16" spans="2:127" x14ac:dyDescent="0.2">
      <c r="C16" s="19"/>
      <c r="D16" s="17"/>
      <c r="E16" s="17"/>
      <c r="F16" s="20"/>
      <c r="H16" s="19"/>
      <c r="I16" s="19"/>
      <c r="J16" s="19"/>
      <c r="R16" s="21"/>
      <c r="T16" s="22"/>
      <c r="W16" s="19"/>
      <c r="Y16" s="19"/>
      <c r="BH16" s="17"/>
      <c r="BI16" s="17"/>
      <c r="BJ16" s="20"/>
      <c r="BV16" s="17"/>
      <c r="BW16" s="17"/>
      <c r="BX16" s="20"/>
      <c r="CK16" s="21"/>
      <c r="CM16" s="22"/>
      <c r="CY16" s="17"/>
      <c r="CZ16" s="17"/>
      <c r="DA16" s="20"/>
      <c r="DM16" s="21"/>
      <c r="DO16" s="22"/>
    </row>
    <row r="17" spans="2:127" x14ac:dyDescent="0.2">
      <c r="C17" s="19"/>
      <c r="D17" s="17"/>
      <c r="E17" s="17"/>
      <c r="F17" s="20"/>
      <c r="H17" s="19"/>
      <c r="I17" s="19"/>
      <c r="J17" s="19"/>
      <c r="R17" s="21"/>
      <c r="T17" s="22"/>
      <c r="W17" s="19"/>
      <c r="Y17" s="19"/>
      <c r="BH17" s="17"/>
      <c r="BI17" s="17"/>
      <c r="BJ17" s="20"/>
      <c r="BV17" s="17"/>
      <c r="BW17" s="17"/>
      <c r="BX17" s="20"/>
      <c r="CK17" s="21"/>
      <c r="CM17" s="22"/>
      <c r="CY17" s="17"/>
      <c r="CZ17" s="17"/>
      <c r="DA17" s="20"/>
      <c r="DM17" s="21"/>
      <c r="DO17" s="22"/>
    </row>
    <row r="18" spans="2:127" x14ac:dyDescent="0.2">
      <c r="C18" s="19"/>
      <c r="D18" s="17"/>
      <c r="E18" s="17"/>
      <c r="F18" s="20"/>
      <c r="H18" s="19"/>
      <c r="I18" s="19"/>
      <c r="J18" s="19"/>
      <c r="R18" s="21"/>
      <c r="T18" s="22"/>
      <c r="W18" s="19"/>
      <c r="Y18" s="19"/>
      <c r="BH18" s="17"/>
      <c r="BI18" s="17"/>
      <c r="BJ18" s="20"/>
      <c r="BV18" s="17"/>
      <c r="BW18" s="17"/>
      <c r="BX18" s="20"/>
      <c r="CK18" s="21"/>
      <c r="CM18" s="22"/>
      <c r="CY18" s="17"/>
      <c r="CZ18" s="17"/>
      <c r="DA18" s="20"/>
      <c r="DM18" s="21"/>
      <c r="DO18" s="22"/>
    </row>
    <row r="19" spans="2:127" x14ac:dyDescent="0.2">
      <c r="C19" s="19"/>
      <c r="D19" s="17"/>
      <c r="E19" s="17"/>
      <c r="F19" s="20"/>
      <c r="H19" s="19"/>
      <c r="I19" s="19"/>
      <c r="J19" s="19"/>
      <c r="R19" s="21"/>
      <c r="T19" s="22"/>
      <c r="W19" s="19"/>
      <c r="Y19" s="19"/>
      <c r="BH19" s="17"/>
      <c r="BI19" s="17"/>
      <c r="BJ19" s="20"/>
      <c r="BV19" s="17"/>
      <c r="BW19" s="17"/>
      <c r="BX19" s="20"/>
      <c r="CK19" s="21"/>
      <c r="CM19" s="22"/>
    </row>
    <row r="20" spans="2:127" x14ac:dyDescent="0.2">
      <c r="C20" s="19"/>
      <c r="D20" s="17"/>
      <c r="E20" s="17"/>
      <c r="F20" s="20"/>
      <c r="H20" s="19"/>
      <c r="I20" s="19"/>
      <c r="J20" s="19"/>
      <c r="R20" s="21"/>
      <c r="T20" s="22"/>
      <c r="W20" s="19"/>
      <c r="Y20" s="19"/>
    </row>
    <row r="21" spans="2:127" ht="24.75" customHeight="1" x14ac:dyDescent="0.2">
      <c r="B21" s="263" t="s">
        <v>98</v>
      </c>
      <c r="C21" s="263"/>
      <c r="D21" s="263"/>
      <c r="E21" s="263"/>
      <c r="F21" s="263"/>
      <c r="G21" s="263"/>
      <c r="H21" s="263"/>
      <c r="I21" s="263"/>
      <c r="J21" s="263"/>
      <c r="K21" s="263"/>
      <c r="L21" s="263"/>
      <c r="M21" s="263"/>
      <c r="N21" s="263"/>
      <c r="O21" s="32"/>
      <c r="P21" s="263" t="s">
        <v>98</v>
      </c>
      <c r="Q21" s="263"/>
      <c r="R21" s="263"/>
      <c r="S21" s="263"/>
      <c r="T21" s="263"/>
      <c r="U21" s="263"/>
      <c r="V21" s="263"/>
      <c r="W21" s="263"/>
      <c r="X21" s="263"/>
      <c r="Y21" s="263"/>
      <c r="Z21" s="263"/>
      <c r="AA21" s="263"/>
      <c r="AB21" s="263"/>
      <c r="AD21" s="263" t="s">
        <v>98</v>
      </c>
      <c r="AE21" s="263"/>
      <c r="AF21" s="263"/>
      <c r="AG21" s="263"/>
      <c r="AH21" s="263"/>
      <c r="AI21" s="263"/>
      <c r="AJ21" s="263"/>
      <c r="AK21" s="263"/>
      <c r="AL21" s="263"/>
      <c r="AM21" s="263"/>
      <c r="AN21" s="263"/>
      <c r="AO21" s="263"/>
      <c r="AP21" s="263"/>
      <c r="AR21" s="263" t="s">
        <v>98</v>
      </c>
      <c r="AS21" s="263"/>
      <c r="AT21" s="263"/>
      <c r="AU21" s="263"/>
      <c r="AV21" s="263"/>
      <c r="AW21" s="263"/>
      <c r="AX21" s="263"/>
      <c r="AY21" s="263"/>
      <c r="AZ21" s="263"/>
      <c r="BA21" s="263"/>
      <c r="BB21" s="263"/>
      <c r="BC21" s="263"/>
      <c r="BD21" s="263"/>
      <c r="BF21" s="273" t="s">
        <v>98</v>
      </c>
      <c r="BG21" s="274"/>
      <c r="BH21" s="274"/>
      <c r="BI21" s="274"/>
      <c r="BJ21" s="274"/>
      <c r="BK21" s="274"/>
      <c r="BL21" s="274"/>
      <c r="BM21" s="274"/>
      <c r="BN21" s="274"/>
      <c r="BO21" s="274"/>
      <c r="BP21" s="274"/>
      <c r="BQ21" s="274"/>
      <c r="BR21" s="275"/>
      <c r="BT21" s="273" t="s">
        <v>98</v>
      </c>
      <c r="BU21" s="274"/>
      <c r="BV21" s="274"/>
      <c r="BW21" s="274"/>
      <c r="BX21" s="274"/>
      <c r="BY21" s="274"/>
      <c r="BZ21" s="274"/>
      <c r="CA21" s="274"/>
      <c r="CB21" s="274"/>
      <c r="CC21" s="274"/>
      <c r="CD21" s="274"/>
      <c r="CE21" s="274"/>
      <c r="CF21" s="275"/>
      <c r="CI21" s="273" t="s">
        <v>98</v>
      </c>
      <c r="CJ21" s="274"/>
      <c r="CK21" s="274"/>
      <c r="CL21" s="274"/>
      <c r="CM21" s="274"/>
      <c r="CN21" s="274"/>
      <c r="CO21" s="274"/>
      <c r="CP21" s="274"/>
      <c r="CQ21" s="274"/>
      <c r="CR21" s="274"/>
      <c r="CS21" s="274"/>
      <c r="CT21" s="274"/>
      <c r="CU21" s="275"/>
      <c r="CW21" s="273" t="s">
        <v>98</v>
      </c>
      <c r="CX21" s="274"/>
      <c r="CY21" s="274"/>
      <c r="CZ21" s="274"/>
      <c r="DA21" s="274"/>
      <c r="DB21" s="274"/>
      <c r="DC21" s="274"/>
      <c r="DD21" s="274"/>
      <c r="DE21" s="274"/>
      <c r="DF21" s="274"/>
      <c r="DG21" s="274"/>
      <c r="DH21" s="274"/>
      <c r="DI21" s="275"/>
      <c r="DK21" s="273" t="s">
        <v>98</v>
      </c>
      <c r="DL21" s="274"/>
      <c r="DM21" s="274"/>
      <c r="DN21" s="274"/>
      <c r="DO21" s="274"/>
      <c r="DP21" s="274"/>
      <c r="DQ21" s="274"/>
      <c r="DR21" s="274"/>
      <c r="DS21" s="274"/>
      <c r="DT21" s="274"/>
      <c r="DU21" s="274"/>
      <c r="DV21" s="274"/>
      <c r="DW21" s="275"/>
    </row>
    <row r="22" spans="2:127" ht="151.5" customHeight="1" x14ac:dyDescent="0.2">
      <c r="B22" s="259" t="s">
        <v>103</v>
      </c>
      <c r="C22" s="259"/>
      <c r="D22" s="260" t="s">
        <v>219</v>
      </c>
      <c r="E22" s="260"/>
      <c r="F22" s="260"/>
      <c r="G22" s="260"/>
      <c r="H22" s="260"/>
      <c r="I22" s="260"/>
      <c r="J22" s="260"/>
      <c r="K22" s="260"/>
      <c r="L22" s="260"/>
      <c r="M22" s="260"/>
      <c r="N22" s="260"/>
      <c r="O22" s="29"/>
      <c r="P22" s="259" t="s">
        <v>103</v>
      </c>
      <c r="Q22" s="259"/>
      <c r="R22" s="260" t="s">
        <v>220</v>
      </c>
      <c r="S22" s="260"/>
      <c r="T22" s="260"/>
      <c r="U22" s="260"/>
      <c r="V22" s="260"/>
      <c r="W22" s="260"/>
      <c r="X22" s="260"/>
      <c r="Y22" s="260"/>
      <c r="Z22" s="260"/>
      <c r="AA22" s="260"/>
      <c r="AB22" s="260"/>
      <c r="AD22" s="259" t="s">
        <v>103</v>
      </c>
      <c r="AE22" s="259"/>
      <c r="AF22" s="260" t="s">
        <v>221</v>
      </c>
      <c r="AG22" s="260"/>
      <c r="AH22" s="260"/>
      <c r="AI22" s="260"/>
      <c r="AJ22" s="260"/>
      <c r="AK22" s="260"/>
      <c r="AL22" s="260"/>
      <c r="AM22" s="260"/>
      <c r="AN22" s="260"/>
      <c r="AO22" s="260"/>
      <c r="AP22" s="260"/>
      <c r="AR22" s="259" t="s">
        <v>103</v>
      </c>
      <c r="AS22" s="259"/>
      <c r="AT22" s="260" t="s">
        <v>222</v>
      </c>
      <c r="AU22" s="260"/>
      <c r="AV22" s="260"/>
      <c r="AW22" s="260"/>
      <c r="AX22" s="260"/>
      <c r="AY22" s="260"/>
      <c r="AZ22" s="260"/>
      <c r="BA22" s="260"/>
      <c r="BB22" s="260"/>
      <c r="BC22" s="260"/>
      <c r="BD22" s="260"/>
      <c r="BF22" s="259" t="s">
        <v>103</v>
      </c>
      <c r="BG22" s="259"/>
      <c r="BH22" s="270" t="s">
        <v>223</v>
      </c>
      <c r="BI22" s="271"/>
      <c r="BJ22" s="271"/>
      <c r="BK22" s="271"/>
      <c r="BL22" s="271"/>
      <c r="BM22" s="271"/>
      <c r="BN22" s="271"/>
      <c r="BO22" s="271"/>
      <c r="BP22" s="271"/>
      <c r="BQ22" s="271"/>
      <c r="BR22" s="272"/>
      <c r="BT22" s="259" t="s">
        <v>103</v>
      </c>
      <c r="BU22" s="259"/>
      <c r="BV22" s="270" t="s">
        <v>224</v>
      </c>
      <c r="BW22" s="271"/>
      <c r="BX22" s="271"/>
      <c r="BY22" s="271"/>
      <c r="BZ22" s="271"/>
      <c r="CA22" s="271"/>
      <c r="CB22" s="271"/>
      <c r="CC22" s="271"/>
      <c r="CD22" s="271"/>
      <c r="CE22" s="271"/>
      <c r="CF22" s="272"/>
      <c r="CI22" s="259" t="s">
        <v>103</v>
      </c>
      <c r="CJ22" s="259"/>
      <c r="CK22" s="316" t="s">
        <v>379</v>
      </c>
      <c r="CL22" s="317"/>
      <c r="CM22" s="317"/>
      <c r="CN22" s="317"/>
      <c r="CO22" s="317"/>
      <c r="CP22" s="317"/>
      <c r="CQ22" s="317"/>
      <c r="CR22" s="317"/>
      <c r="CS22" s="317"/>
      <c r="CT22" s="317"/>
      <c r="CU22" s="318"/>
      <c r="CW22" s="259" t="s">
        <v>103</v>
      </c>
      <c r="CX22" s="259"/>
      <c r="CY22" s="316" t="s">
        <v>375</v>
      </c>
      <c r="CZ22" s="317"/>
      <c r="DA22" s="317"/>
      <c r="DB22" s="317"/>
      <c r="DC22" s="317"/>
      <c r="DD22" s="317"/>
      <c r="DE22" s="317"/>
      <c r="DF22" s="317"/>
      <c r="DG22" s="317"/>
      <c r="DH22" s="317"/>
      <c r="DI22" s="318"/>
      <c r="DK22" s="259" t="s">
        <v>103</v>
      </c>
      <c r="DL22" s="259"/>
      <c r="DM22" s="316" t="s">
        <v>243</v>
      </c>
      <c r="DN22" s="317"/>
      <c r="DO22" s="317"/>
      <c r="DP22" s="317"/>
      <c r="DQ22" s="317"/>
      <c r="DR22" s="317"/>
      <c r="DS22" s="317"/>
      <c r="DT22" s="317"/>
      <c r="DU22" s="317"/>
      <c r="DV22" s="317"/>
      <c r="DW22" s="318"/>
    </row>
    <row r="23" spans="2:127" ht="126" customHeight="1" x14ac:dyDescent="0.2">
      <c r="B23" s="259" t="s">
        <v>107</v>
      </c>
      <c r="C23" s="259"/>
      <c r="D23" s="260" t="s">
        <v>247</v>
      </c>
      <c r="E23" s="260"/>
      <c r="F23" s="260"/>
      <c r="G23" s="260"/>
      <c r="H23" s="260"/>
      <c r="I23" s="260"/>
      <c r="J23" s="260"/>
      <c r="K23" s="260"/>
      <c r="L23" s="260"/>
      <c r="M23" s="260"/>
      <c r="N23" s="260"/>
      <c r="P23" s="259" t="s">
        <v>107</v>
      </c>
      <c r="Q23" s="259"/>
      <c r="R23" s="260" t="s">
        <v>249</v>
      </c>
      <c r="S23" s="260"/>
      <c r="T23" s="260"/>
      <c r="U23" s="260"/>
      <c r="V23" s="260"/>
      <c r="W23" s="260"/>
      <c r="X23" s="260"/>
      <c r="Y23" s="260"/>
      <c r="Z23" s="260"/>
      <c r="AA23" s="260"/>
      <c r="AB23" s="260"/>
      <c r="AD23" s="259" t="s">
        <v>107</v>
      </c>
      <c r="AE23" s="259"/>
      <c r="AF23" s="260" t="s">
        <v>251</v>
      </c>
      <c r="AG23" s="260"/>
      <c r="AH23" s="260"/>
      <c r="AI23" s="260"/>
      <c r="AJ23" s="260"/>
      <c r="AK23" s="260"/>
      <c r="AL23" s="260"/>
      <c r="AM23" s="260"/>
      <c r="AN23" s="260"/>
      <c r="AO23" s="260"/>
      <c r="AP23" s="260"/>
      <c r="AR23" s="259" t="s">
        <v>107</v>
      </c>
      <c r="AS23" s="259"/>
      <c r="AT23" s="260" t="s">
        <v>253</v>
      </c>
      <c r="AU23" s="260"/>
      <c r="AV23" s="260"/>
      <c r="AW23" s="260"/>
      <c r="AX23" s="260"/>
      <c r="AY23" s="260"/>
      <c r="AZ23" s="260"/>
      <c r="BA23" s="260"/>
      <c r="BB23" s="260"/>
      <c r="BC23" s="260"/>
      <c r="BD23" s="260"/>
      <c r="BF23" s="259" t="s">
        <v>107</v>
      </c>
      <c r="BG23" s="259"/>
      <c r="BH23" s="270" t="s">
        <v>255</v>
      </c>
      <c r="BI23" s="271"/>
      <c r="BJ23" s="271"/>
      <c r="BK23" s="271"/>
      <c r="BL23" s="271"/>
      <c r="BM23" s="271"/>
      <c r="BN23" s="271"/>
      <c r="BO23" s="271"/>
      <c r="BP23" s="271"/>
      <c r="BQ23" s="271"/>
      <c r="BR23" s="272"/>
      <c r="BT23" s="259" t="s">
        <v>107</v>
      </c>
      <c r="BU23" s="259"/>
      <c r="BV23" s="270" t="s">
        <v>257</v>
      </c>
      <c r="BW23" s="271"/>
      <c r="BX23" s="271"/>
      <c r="BY23" s="271"/>
      <c r="BZ23" s="271"/>
      <c r="CA23" s="271"/>
      <c r="CB23" s="271"/>
      <c r="CC23" s="271"/>
      <c r="CD23" s="271"/>
      <c r="CE23" s="271"/>
      <c r="CF23" s="272"/>
      <c r="CI23" s="259" t="s">
        <v>107</v>
      </c>
      <c r="CJ23" s="259"/>
      <c r="CK23" s="316" t="s">
        <v>380</v>
      </c>
      <c r="CL23" s="317"/>
      <c r="CM23" s="317"/>
      <c r="CN23" s="317"/>
      <c r="CO23" s="317"/>
      <c r="CP23" s="317"/>
      <c r="CQ23" s="317"/>
      <c r="CR23" s="317"/>
      <c r="CS23" s="317"/>
      <c r="CT23" s="317"/>
      <c r="CU23" s="318"/>
      <c r="CW23" s="259" t="s">
        <v>107</v>
      </c>
      <c r="CX23" s="259"/>
      <c r="CY23" s="316" t="s">
        <v>376</v>
      </c>
      <c r="CZ23" s="317"/>
      <c r="DA23" s="317"/>
      <c r="DB23" s="317"/>
      <c r="DC23" s="317"/>
      <c r="DD23" s="317"/>
      <c r="DE23" s="317"/>
      <c r="DF23" s="317"/>
      <c r="DG23" s="317"/>
      <c r="DH23" s="317"/>
      <c r="DI23" s="318"/>
      <c r="DK23" s="259" t="s">
        <v>107</v>
      </c>
      <c r="DL23" s="259"/>
      <c r="DM23" s="316" t="s">
        <v>377</v>
      </c>
      <c r="DN23" s="317"/>
      <c r="DO23" s="317"/>
      <c r="DP23" s="317"/>
      <c r="DQ23" s="317"/>
      <c r="DR23" s="317"/>
      <c r="DS23" s="317"/>
      <c r="DT23" s="317"/>
      <c r="DU23" s="317"/>
      <c r="DV23" s="317"/>
      <c r="DW23" s="318"/>
    </row>
    <row r="24" spans="2:127" ht="105.75" customHeight="1" x14ac:dyDescent="0.2">
      <c r="B24" s="259" t="s">
        <v>108</v>
      </c>
      <c r="C24" s="259"/>
      <c r="D24" s="260" t="s">
        <v>248</v>
      </c>
      <c r="E24" s="260"/>
      <c r="F24" s="260"/>
      <c r="G24" s="260"/>
      <c r="H24" s="260"/>
      <c r="I24" s="260"/>
      <c r="J24" s="260"/>
      <c r="K24" s="260"/>
      <c r="L24" s="260"/>
      <c r="M24" s="260"/>
      <c r="N24" s="260"/>
      <c r="P24" s="259" t="s">
        <v>108</v>
      </c>
      <c r="Q24" s="259"/>
      <c r="R24" s="260" t="s">
        <v>250</v>
      </c>
      <c r="S24" s="260"/>
      <c r="T24" s="260"/>
      <c r="U24" s="260"/>
      <c r="V24" s="260"/>
      <c r="W24" s="260"/>
      <c r="X24" s="260"/>
      <c r="Y24" s="260"/>
      <c r="Z24" s="260"/>
      <c r="AA24" s="260"/>
      <c r="AB24" s="260"/>
      <c r="AD24" s="259" t="s">
        <v>108</v>
      </c>
      <c r="AE24" s="259"/>
      <c r="AF24" s="260" t="s">
        <v>252</v>
      </c>
      <c r="AG24" s="260"/>
      <c r="AH24" s="260"/>
      <c r="AI24" s="260"/>
      <c r="AJ24" s="260"/>
      <c r="AK24" s="260"/>
      <c r="AL24" s="260"/>
      <c r="AM24" s="260"/>
      <c r="AN24" s="260"/>
      <c r="AO24" s="260"/>
      <c r="AP24" s="260"/>
      <c r="AR24" s="259" t="s">
        <v>108</v>
      </c>
      <c r="AS24" s="259"/>
      <c r="AT24" s="260" t="s">
        <v>254</v>
      </c>
      <c r="AU24" s="260"/>
      <c r="AV24" s="260"/>
      <c r="AW24" s="260"/>
      <c r="AX24" s="260"/>
      <c r="AY24" s="260"/>
      <c r="AZ24" s="260"/>
      <c r="BA24" s="260"/>
      <c r="BB24" s="260"/>
      <c r="BC24" s="260"/>
      <c r="BD24" s="260"/>
      <c r="BF24" s="259" t="s">
        <v>108</v>
      </c>
      <c r="BG24" s="259"/>
      <c r="BH24" s="270" t="s">
        <v>256</v>
      </c>
      <c r="BI24" s="271"/>
      <c r="BJ24" s="271"/>
      <c r="BK24" s="271"/>
      <c r="BL24" s="271"/>
      <c r="BM24" s="271"/>
      <c r="BN24" s="271"/>
      <c r="BO24" s="271"/>
      <c r="BP24" s="271"/>
      <c r="BQ24" s="271"/>
      <c r="BR24" s="272"/>
      <c r="BT24" s="259" t="s">
        <v>108</v>
      </c>
      <c r="BU24" s="259"/>
      <c r="BV24" s="270" t="s">
        <v>258</v>
      </c>
      <c r="BW24" s="271"/>
      <c r="BX24" s="271"/>
      <c r="BY24" s="271"/>
      <c r="BZ24" s="271"/>
      <c r="CA24" s="271"/>
      <c r="CB24" s="271"/>
      <c r="CC24" s="271"/>
      <c r="CD24" s="271"/>
      <c r="CE24" s="271"/>
      <c r="CF24" s="272"/>
      <c r="CI24" s="259" t="s">
        <v>108</v>
      </c>
      <c r="CJ24" s="259"/>
      <c r="CK24" s="316" t="s">
        <v>381</v>
      </c>
      <c r="CL24" s="317"/>
      <c r="CM24" s="317"/>
      <c r="CN24" s="317"/>
      <c r="CO24" s="317"/>
      <c r="CP24" s="317"/>
      <c r="CQ24" s="317"/>
      <c r="CR24" s="317"/>
      <c r="CS24" s="317"/>
      <c r="CT24" s="317"/>
      <c r="CU24" s="318"/>
      <c r="CW24" s="259" t="s">
        <v>108</v>
      </c>
      <c r="CX24" s="259"/>
      <c r="CY24" s="316" t="s">
        <v>378</v>
      </c>
      <c r="CZ24" s="317"/>
      <c r="DA24" s="317"/>
      <c r="DB24" s="317"/>
      <c r="DC24" s="317"/>
      <c r="DD24" s="317"/>
      <c r="DE24" s="317"/>
      <c r="DF24" s="317"/>
      <c r="DG24" s="317"/>
      <c r="DH24" s="317"/>
      <c r="DI24" s="318"/>
      <c r="DK24" s="259" t="s">
        <v>108</v>
      </c>
      <c r="DL24" s="259"/>
      <c r="DM24" s="316" t="s">
        <v>383</v>
      </c>
      <c r="DN24" s="317"/>
      <c r="DO24" s="317"/>
      <c r="DP24" s="317"/>
      <c r="DQ24" s="317"/>
      <c r="DR24" s="317"/>
      <c r="DS24" s="317"/>
      <c r="DT24" s="317"/>
      <c r="DU24" s="317"/>
      <c r="DV24" s="317"/>
      <c r="DW24" s="318"/>
    </row>
    <row r="25" spans="2:127" ht="129" customHeight="1" x14ac:dyDescent="0.2">
      <c r="B25" s="259" t="s">
        <v>109</v>
      </c>
      <c r="C25" s="259"/>
      <c r="D25" s="260" t="s">
        <v>288</v>
      </c>
      <c r="E25" s="260"/>
      <c r="F25" s="260"/>
      <c r="G25" s="260"/>
      <c r="H25" s="260"/>
      <c r="I25" s="260"/>
      <c r="J25" s="260"/>
      <c r="K25" s="260"/>
      <c r="L25" s="260"/>
      <c r="M25" s="260"/>
      <c r="N25" s="260"/>
      <c r="P25" s="259" t="s">
        <v>109</v>
      </c>
      <c r="Q25" s="259"/>
      <c r="R25" s="260" t="s">
        <v>291</v>
      </c>
      <c r="S25" s="260"/>
      <c r="T25" s="260"/>
      <c r="U25" s="260"/>
      <c r="V25" s="260"/>
      <c r="W25" s="260"/>
      <c r="X25" s="260"/>
      <c r="Y25" s="260"/>
      <c r="Z25" s="260"/>
      <c r="AA25" s="260"/>
      <c r="AB25" s="260"/>
      <c r="AD25" s="259" t="s">
        <v>109</v>
      </c>
      <c r="AE25" s="259"/>
      <c r="AF25" s="260" t="s">
        <v>294</v>
      </c>
      <c r="AG25" s="260"/>
      <c r="AH25" s="260"/>
      <c r="AI25" s="260"/>
      <c r="AJ25" s="260"/>
      <c r="AK25" s="260"/>
      <c r="AL25" s="260"/>
      <c r="AM25" s="260"/>
      <c r="AN25" s="260"/>
      <c r="AO25" s="260"/>
      <c r="AP25" s="260"/>
      <c r="AR25" s="259" t="s">
        <v>109</v>
      </c>
      <c r="AS25" s="259"/>
      <c r="AT25" s="260" t="s">
        <v>297</v>
      </c>
      <c r="AU25" s="260"/>
      <c r="AV25" s="260"/>
      <c r="AW25" s="260"/>
      <c r="AX25" s="260"/>
      <c r="AY25" s="260"/>
      <c r="AZ25" s="260"/>
      <c r="BA25" s="260"/>
      <c r="BB25" s="260"/>
      <c r="BC25" s="260"/>
      <c r="BD25" s="260"/>
      <c r="BF25" s="259" t="s">
        <v>109</v>
      </c>
      <c r="BG25" s="259"/>
      <c r="BH25" s="270" t="s">
        <v>300</v>
      </c>
      <c r="BI25" s="271"/>
      <c r="BJ25" s="271"/>
      <c r="BK25" s="271"/>
      <c r="BL25" s="271"/>
      <c r="BM25" s="271"/>
      <c r="BN25" s="271"/>
      <c r="BO25" s="271"/>
      <c r="BP25" s="271"/>
      <c r="BQ25" s="271"/>
      <c r="BR25" s="272"/>
      <c r="BT25" s="259" t="s">
        <v>109</v>
      </c>
      <c r="BU25" s="259"/>
      <c r="BV25" s="270" t="s">
        <v>303</v>
      </c>
      <c r="BW25" s="271"/>
      <c r="BX25" s="271"/>
      <c r="BY25" s="271"/>
      <c r="BZ25" s="271"/>
      <c r="CA25" s="271"/>
      <c r="CB25" s="271"/>
      <c r="CC25" s="271"/>
      <c r="CD25" s="271"/>
      <c r="CE25" s="271"/>
      <c r="CF25" s="272"/>
      <c r="CI25" s="259" t="s">
        <v>109</v>
      </c>
      <c r="CJ25" s="259"/>
      <c r="CK25" s="316" t="s">
        <v>382</v>
      </c>
      <c r="CL25" s="317"/>
      <c r="CM25" s="317"/>
      <c r="CN25" s="317"/>
      <c r="CO25" s="317"/>
      <c r="CP25" s="317"/>
      <c r="CQ25" s="317"/>
      <c r="CR25" s="317"/>
      <c r="CS25" s="317"/>
      <c r="CT25" s="317"/>
      <c r="CU25" s="318"/>
      <c r="CW25" s="259" t="s">
        <v>109</v>
      </c>
      <c r="CX25" s="259"/>
      <c r="CY25" s="316" t="s">
        <v>384</v>
      </c>
      <c r="CZ25" s="317"/>
      <c r="DA25" s="317"/>
      <c r="DB25" s="317"/>
      <c r="DC25" s="317"/>
      <c r="DD25" s="317"/>
      <c r="DE25" s="317"/>
      <c r="DF25" s="317"/>
      <c r="DG25" s="317"/>
      <c r="DH25" s="317"/>
      <c r="DI25" s="318"/>
      <c r="DK25" s="259" t="s">
        <v>109</v>
      </c>
      <c r="DL25" s="259"/>
      <c r="DM25" s="316" t="s">
        <v>385</v>
      </c>
      <c r="DN25" s="317"/>
      <c r="DO25" s="317"/>
      <c r="DP25" s="317"/>
      <c r="DQ25" s="317"/>
      <c r="DR25" s="317"/>
      <c r="DS25" s="317"/>
      <c r="DT25" s="317"/>
      <c r="DU25" s="317"/>
      <c r="DV25" s="317"/>
      <c r="DW25" s="318"/>
    </row>
    <row r="26" spans="2:127" ht="134.25" customHeight="1" x14ac:dyDescent="0.2">
      <c r="B26" s="259" t="s">
        <v>110</v>
      </c>
      <c r="C26" s="259"/>
      <c r="D26" s="260" t="s">
        <v>289</v>
      </c>
      <c r="E26" s="260"/>
      <c r="F26" s="260"/>
      <c r="G26" s="260"/>
      <c r="H26" s="260"/>
      <c r="I26" s="260"/>
      <c r="J26" s="260"/>
      <c r="K26" s="260"/>
      <c r="L26" s="260"/>
      <c r="M26" s="260"/>
      <c r="N26" s="260"/>
      <c r="O26" s="29"/>
      <c r="P26" s="259" t="s">
        <v>110</v>
      </c>
      <c r="Q26" s="259"/>
      <c r="R26" s="260" t="s">
        <v>292</v>
      </c>
      <c r="S26" s="260"/>
      <c r="T26" s="260"/>
      <c r="U26" s="260"/>
      <c r="V26" s="260"/>
      <c r="W26" s="260"/>
      <c r="X26" s="260"/>
      <c r="Y26" s="260"/>
      <c r="Z26" s="260"/>
      <c r="AA26" s="260"/>
      <c r="AB26" s="260"/>
      <c r="AD26" s="259" t="s">
        <v>110</v>
      </c>
      <c r="AE26" s="259"/>
      <c r="AF26" s="260" t="s">
        <v>295</v>
      </c>
      <c r="AG26" s="260"/>
      <c r="AH26" s="260"/>
      <c r="AI26" s="260"/>
      <c r="AJ26" s="260"/>
      <c r="AK26" s="260"/>
      <c r="AL26" s="260"/>
      <c r="AM26" s="260"/>
      <c r="AN26" s="260"/>
      <c r="AO26" s="260"/>
      <c r="AP26" s="260"/>
      <c r="AR26" s="259" t="s">
        <v>110</v>
      </c>
      <c r="AS26" s="259"/>
      <c r="AT26" s="260" t="s">
        <v>298</v>
      </c>
      <c r="AU26" s="260"/>
      <c r="AV26" s="260"/>
      <c r="AW26" s="260"/>
      <c r="AX26" s="260"/>
      <c r="AY26" s="260"/>
      <c r="AZ26" s="260"/>
      <c r="BA26" s="260"/>
      <c r="BB26" s="260"/>
      <c r="BC26" s="260"/>
      <c r="BD26" s="260"/>
      <c r="BF26" s="259" t="s">
        <v>110</v>
      </c>
      <c r="BG26" s="259"/>
      <c r="BH26" s="270" t="s">
        <v>301</v>
      </c>
      <c r="BI26" s="271"/>
      <c r="BJ26" s="271"/>
      <c r="BK26" s="271"/>
      <c r="BL26" s="271"/>
      <c r="BM26" s="271"/>
      <c r="BN26" s="271"/>
      <c r="BO26" s="271"/>
      <c r="BP26" s="271"/>
      <c r="BQ26" s="271"/>
      <c r="BR26" s="272"/>
      <c r="BT26" s="259" t="s">
        <v>110</v>
      </c>
      <c r="BU26" s="259"/>
      <c r="BV26" s="270" t="s">
        <v>304</v>
      </c>
      <c r="BW26" s="271"/>
      <c r="BX26" s="271"/>
      <c r="BY26" s="271"/>
      <c r="BZ26" s="271"/>
      <c r="CA26" s="271"/>
      <c r="CB26" s="271"/>
      <c r="CC26" s="271"/>
      <c r="CD26" s="271"/>
      <c r="CE26" s="271"/>
      <c r="CF26" s="272"/>
      <c r="CI26" s="259" t="s">
        <v>110</v>
      </c>
      <c r="CJ26" s="259"/>
      <c r="CK26" s="316" t="s">
        <v>387</v>
      </c>
      <c r="CL26" s="317"/>
      <c r="CM26" s="317"/>
      <c r="CN26" s="317"/>
      <c r="CO26" s="317"/>
      <c r="CP26" s="317"/>
      <c r="CQ26" s="317"/>
      <c r="CR26" s="317"/>
      <c r="CS26" s="317"/>
      <c r="CT26" s="317"/>
      <c r="CU26" s="318"/>
      <c r="CW26" s="259" t="s">
        <v>110</v>
      </c>
      <c r="CX26" s="259"/>
      <c r="CY26" s="316" t="s">
        <v>386</v>
      </c>
      <c r="CZ26" s="317"/>
      <c r="DA26" s="317"/>
      <c r="DB26" s="317"/>
      <c r="DC26" s="317"/>
      <c r="DD26" s="317"/>
      <c r="DE26" s="317"/>
      <c r="DF26" s="317"/>
      <c r="DG26" s="317"/>
      <c r="DH26" s="317"/>
      <c r="DI26" s="318"/>
      <c r="DK26" s="259" t="s">
        <v>110</v>
      </c>
      <c r="DL26" s="259"/>
      <c r="DM26" s="316" t="s">
        <v>388</v>
      </c>
      <c r="DN26" s="317"/>
      <c r="DO26" s="317"/>
      <c r="DP26" s="317"/>
      <c r="DQ26" s="317"/>
      <c r="DR26" s="317"/>
      <c r="DS26" s="317"/>
      <c r="DT26" s="317"/>
      <c r="DU26" s="317"/>
      <c r="DV26" s="317"/>
      <c r="DW26" s="318"/>
    </row>
    <row r="27" spans="2:127" ht="122.25" customHeight="1" x14ac:dyDescent="0.2">
      <c r="B27" s="259" t="s">
        <v>139</v>
      </c>
      <c r="C27" s="259"/>
      <c r="D27" s="260" t="s">
        <v>290</v>
      </c>
      <c r="E27" s="260"/>
      <c r="F27" s="260"/>
      <c r="G27" s="260"/>
      <c r="H27" s="260"/>
      <c r="I27" s="260"/>
      <c r="J27" s="260"/>
      <c r="K27" s="260"/>
      <c r="L27" s="260"/>
      <c r="M27" s="260"/>
      <c r="N27" s="260"/>
      <c r="P27" s="259" t="s">
        <v>139</v>
      </c>
      <c r="Q27" s="259"/>
      <c r="R27" s="260" t="s">
        <v>293</v>
      </c>
      <c r="S27" s="260"/>
      <c r="T27" s="260"/>
      <c r="U27" s="260"/>
      <c r="V27" s="260"/>
      <c r="W27" s="260"/>
      <c r="X27" s="260"/>
      <c r="Y27" s="260"/>
      <c r="Z27" s="260"/>
      <c r="AA27" s="260"/>
      <c r="AB27" s="260"/>
      <c r="AD27" s="259" t="s">
        <v>139</v>
      </c>
      <c r="AE27" s="259"/>
      <c r="AF27" s="260" t="s">
        <v>296</v>
      </c>
      <c r="AG27" s="260"/>
      <c r="AH27" s="260"/>
      <c r="AI27" s="260"/>
      <c r="AJ27" s="260"/>
      <c r="AK27" s="260"/>
      <c r="AL27" s="260"/>
      <c r="AM27" s="260"/>
      <c r="AN27" s="260"/>
      <c r="AO27" s="260"/>
      <c r="AP27" s="260"/>
      <c r="AR27" s="259" t="s">
        <v>139</v>
      </c>
      <c r="AS27" s="259"/>
      <c r="AT27" s="260" t="s">
        <v>299</v>
      </c>
      <c r="AU27" s="260"/>
      <c r="AV27" s="260"/>
      <c r="AW27" s="260"/>
      <c r="AX27" s="260"/>
      <c r="AY27" s="260"/>
      <c r="AZ27" s="260"/>
      <c r="BA27" s="260"/>
      <c r="BB27" s="260"/>
      <c r="BC27" s="260"/>
      <c r="BD27" s="260"/>
      <c r="BF27" s="259" t="s">
        <v>139</v>
      </c>
      <c r="BG27" s="259"/>
      <c r="BH27" s="270" t="s">
        <v>302</v>
      </c>
      <c r="BI27" s="271"/>
      <c r="BJ27" s="271"/>
      <c r="BK27" s="271"/>
      <c r="BL27" s="271"/>
      <c r="BM27" s="271"/>
      <c r="BN27" s="271"/>
      <c r="BO27" s="271"/>
      <c r="BP27" s="271"/>
      <c r="BQ27" s="271"/>
      <c r="BR27" s="272"/>
      <c r="BT27" s="259" t="s">
        <v>139</v>
      </c>
      <c r="BU27" s="259"/>
      <c r="BV27" s="270" t="s">
        <v>305</v>
      </c>
      <c r="BW27" s="271"/>
      <c r="BX27" s="271"/>
      <c r="BY27" s="271"/>
      <c r="BZ27" s="271"/>
      <c r="CA27" s="271"/>
      <c r="CB27" s="271"/>
      <c r="CC27" s="271"/>
      <c r="CD27" s="271"/>
      <c r="CE27" s="271"/>
      <c r="CF27" s="272"/>
      <c r="CI27" s="259" t="s">
        <v>139</v>
      </c>
      <c r="CJ27" s="259"/>
      <c r="CK27" s="316"/>
      <c r="CL27" s="317"/>
      <c r="CM27" s="317"/>
      <c r="CN27" s="317"/>
      <c r="CO27" s="317"/>
      <c r="CP27" s="317"/>
      <c r="CQ27" s="317"/>
      <c r="CR27" s="317"/>
      <c r="CS27" s="317"/>
      <c r="CT27" s="317"/>
      <c r="CU27" s="318"/>
      <c r="CW27" s="259" t="s">
        <v>139</v>
      </c>
      <c r="CX27" s="259"/>
      <c r="CY27" s="319"/>
      <c r="CZ27" s="320"/>
      <c r="DA27" s="320"/>
      <c r="DB27" s="320"/>
      <c r="DC27" s="320"/>
      <c r="DD27" s="320"/>
      <c r="DE27" s="320"/>
      <c r="DF27" s="320"/>
      <c r="DG27" s="320"/>
      <c r="DH27" s="320"/>
      <c r="DI27" s="321"/>
      <c r="DK27" s="259" t="s">
        <v>139</v>
      </c>
      <c r="DL27" s="259"/>
      <c r="DM27" s="316"/>
      <c r="DN27" s="317"/>
      <c r="DO27" s="317"/>
      <c r="DP27" s="317"/>
      <c r="DQ27" s="317"/>
      <c r="DR27" s="317"/>
      <c r="DS27" s="317"/>
      <c r="DT27" s="317"/>
      <c r="DU27" s="317"/>
      <c r="DV27" s="317"/>
      <c r="DW27" s="318"/>
    </row>
    <row r="28" spans="2:127" ht="129.75" customHeight="1" x14ac:dyDescent="0.2">
      <c r="B28" s="259" t="s">
        <v>147</v>
      </c>
      <c r="C28" s="259"/>
      <c r="D28" s="260" t="s">
        <v>327</v>
      </c>
      <c r="E28" s="260"/>
      <c r="F28" s="260"/>
      <c r="G28" s="260"/>
      <c r="H28" s="260"/>
      <c r="I28" s="260"/>
      <c r="J28" s="260"/>
      <c r="K28" s="260"/>
      <c r="L28" s="260"/>
      <c r="M28" s="260"/>
      <c r="N28" s="260"/>
      <c r="P28" s="259" t="s">
        <v>147</v>
      </c>
      <c r="Q28" s="259"/>
      <c r="R28" s="270" t="s">
        <v>328</v>
      </c>
      <c r="S28" s="271"/>
      <c r="T28" s="271"/>
      <c r="U28" s="271"/>
      <c r="V28" s="271"/>
      <c r="W28" s="271"/>
      <c r="X28" s="271"/>
      <c r="Y28" s="271"/>
      <c r="Z28" s="271"/>
      <c r="AA28" s="271"/>
      <c r="AB28" s="272"/>
      <c r="AD28" s="259" t="s">
        <v>147</v>
      </c>
      <c r="AE28" s="259"/>
      <c r="AF28" s="260" t="s">
        <v>329</v>
      </c>
      <c r="AG28" s="260"/>
      <c r="AH28" s="260"/>
      <c r="AI28" s="260"/>
      <c r="AJ28" s="260"/>
      <c r="AK28" s="260"/>
      <c r="AL28" s="260"/>
      <c r="AM28" s="260"/>
      <c r="AN28" s="260"/>
      <c r="AO28" s="260"/>
      <c r="AP28" s="260"/>
      <c r="AR28" s="259" t="s">
        <v>147</v>
      </c>
      <c r="AS28" s="259"/>
      <c r="AT28" s="260" t="s">
        <v>330</v>
      </c>
      <c r="AU28" s="260"/>
      <c r="AV28" s="260"/>
      <c r="AW28" s="260"/>
      <c r="AX28" s="260"/>
      <c r="AY28" s="260"/>
      <c r="AZ28" s="260"/>
      <c r="BA28" s="260"/>
      <c r="BB28" s="260"/>
      <c r="BC28" s="260"/>
      <c r="BD28" s="260"/>
      <c r="BF28" s="259" t="s">
        <v>147</v>
      </c>
      <c r="BG28" s="259"/>
      <c r="BH28" s="270" t="s">
        <v>331</v>
      </c>
      <c r="BI28" s="271"/>
      <c r="BJ28" s="271"/>
      <c r="BK28" s="271"/>
      <c r="BL28" s="271"/>
      <c r="BM28" s="271"/>
      <c r="BN28" s="271"/>
      <c r="BO28" s="271"/>
      <c r="BP28" s="271"/>
      <c r="BQ28" s="271"/>
      <c r="BR28" s="272"/>
      <c r="BT28" s="259" t="s">
        <v>147</v>
      </c>
      <c r="BU28" s="259"/>
      <c r="BV28" s="270" t="s">
        <v>332</v>
      </c>
      <c r="BW28" s="271"/>
      <c r="BX28" s="271"/>
      <c r="BY28" s="271"/>
      <c r="BZ28" s="271"/>
      <c r="CA28" s="271"/>
      <c r="CB28" s="271"/>
      <c r="CC28" s="271"/>
      <c r="CD28" s="271"/>
      <c r="CE28" s="271"/>
      <c r="CF28" s="272"/>
      <c r="CI28" s="259" t="s">
        <v>147</v>
      </c>
      <c r="CJ28" s="259"/>
      <c r="CK28" s="316"/>
      <c r="CL28" s="317"/>
      <c r="CM28" s="317"/>
      <c r="CN28" s="317"/>
      <c r="CO28" s="317"/>
      <c r="CP28" s="317"/>
      <c r="CQ28" s="317"/>
      <c r="CR28" s="317"/>
      <c r="CS28" s="317"/>
      <c r="CT28" s="317"/>
      <c r="CU28" s="318"/>
      <c r="CW28" s="259" t="s">
        <v>147</v>
      </c>
      <c r="CX28" s="259"/>
      <c r="CY28" s="316"/>
      <c r="CZ28" s="317"/>
      <c r="DA28" s="317"/>
      <c r="DB28" s="317"/>
      <c r="DC28" s="317"/>
      <c r="DD28" s="317"/>
      <c r="DE28" s="317"/>
      <c r="DF28" s="317"/>
      <c r="DG28" s="317"/>
      <c r="DH28" s="317"/>
      <c r="DI28" s="318"/>
      <c r="DK28" s="259" t="s">
        <v>147</v>
      </c>
      <c r="DL28" s="259"/>
      <c r="DM28" s="316"/>
      <c r="DN28" s="317"/>
      <c r="DO28" s="317"/>
      <c r="DP28" s="317"/>
      <c r="DQ28" s="317"/>
      <c r="DR28" s="317"/>
      <c r="DS28" s="317"/>
      <c r="DT28" s="317"/>
      <c r="DU28" s="317"/>
      <c r="DV28" s="317"/>
      <c r="DW28" s="318"/>
    </row>
    <row r="29" spans="2:127" ht="117" customHeight="1" x14ac:dyDescent="0.2">
      <c r="B29" s="259" t="s">
        <v>148</v>
      </c>
      <c r="C29" s="259"/>
      <c r="D29" s="260" t="s">
        <v>345</v>
      </c>
      <c r="E29" s="260"/>
      <c r="F29" s="260"/>
      <c r="G29" s="260"/>
      <c r="H29" s="260"/>
      <c r="I29" s="260"/>
      <c r="J29" s="260"/>
      <c r="K29" s="260"/>
      <c r="L29" s="260"/>
      <c r="M29" s="260"/>
      <c r="N29" s="260"/>
      <c r="P29" s="259" t="s">
        <v>148</v>
      </c>
      <c r="Q29" s="259"/>
      <c r="R29" s="260" t="s">
        <v>347</v>
      </c>
      <c r="S29" s="260"/>
      <c r="T29" s="260"/>
      <c r="U29" s="260"/>
      <c r="V29" s="260"/>
      <c r="W29" s="260"/>
      <c r="X29" s="260"/>
      <c r="Y29" s="260"/>
      <c r="Z29" s="260"/>
      <c r="AA29" s="260"/>
      <c r="AB29" s="260"/>
      <c r="AD29" s="259" t="s">
        <v>148</v>
      </c>
      <c r="AE29" s="259"/>
      <c r="AF29" s="260" t="s">
        <v>348</v>
      </c>
      <c r="AG29" s="260"/>
      <c r="AH29" s="260"/>
      <c r="AI29" s="260"/>
      <c r="AJ29" s="260"/>
      <c r="AK29" s="260"/>
      <c r="AL29" s="260"/>
      <c r="AM29" s="260"/>
      <c r="AN29" s="260"/>
      <c r="AO29" s="260"/>
      <c r="AP29" s="260"/>
      <c r="AR29" s="259" t="s">
        <v>148</v>
      </c>
      <c r="AS29" s="259"/>
      <c r="AT29" s="260" t="s">
        <v>350</v>
      </c>
      <c r="AU29" s="260"/>
      <c r="AV29" s="260"/>
      <c r="AW29" s="260"/>
      <c r="AX29" s="260"/>
      <c r="AY29" s="260"/>
      <c r="AZ29" s="260"/>
      <c r="BA29" s="260"/>
      <c r="BB29" s="260"/>
      <c r="BC29" s="260"/>
      <c r="BD29" s="260"/>
      <c r="BF29" s="259" t="s">
        <v>148</v>
      </c>
      <c r="BG29" s="259"/>
      <c r="BH29" s="270" t="s">
        <v>352</v>
      </c>
      <c r="BI29" s="271"/>
      <c r="BJ29" s="271"/>
      <c r="BK29" s="271"/>
      <c r="BL29" s="271"/>
      <c r="BM29" s="271"/>
      <c r="BN29" s="271"/>
      <c r="BO29" s="271"/>
      <c r="BP29" s="271"/>
      <c r="BQ29" s="271"/>
      <c r="BR29" s="272"/>
      <c r="BT29" s="259" t="s">
        <v>148</v>
      </c>
      <c r="BU29" s="259"/>
      <c r="BV29" s="270" t="s">
        <v>354</v>
      </c>
      <c r="BW29" s="271"/>
      <c r="BX29" s="271"/>
      <c r="BY29" s="271"/>
      <c r="BZ29" s="271"/>
      <c r="CA29" s="271"/>
      <c r="CB29" s="271"/>
      <c r="CC29" s="271"/>
      <c r="CD29" s="271"/>
      <c r="CE29" s="271"/>
      <c r="CF29" s="272"/>
      <c r="CI29" s="259" t="s">
        <v>148</v>
      </c>
      <c r="CJ29" s="259"/>
      <c r="CK29" s="316"/>
      <c r="CL29" s="317"/>
      <c r="CM29" s="317"/>
      <c r="CN29" s="317"/>
      <c r="CO29" s="317"/>
      <c r="CP29" s="317"/>
      <c r="CQ29" s="317"/>
      <c r="CR29" s="317"/>
      <c r="CS29" s="317"/>
      <c r="CT29" s="317"/>
      <c r="CU29" s="318"/>
      <c r="CW29" s="259" t="s">
        <v>148</v>
      </c>
      <c r="CX29" s="259"/>
      <c r="CY29" s="316"/>
      <c r="CZ29" s="317"/>
      <c r="DA29" s="317"/>
      <c r="DB29" s="317"/>
      <c r="DC29" s="317"/>
      <c r="DD29" s="317"/>
      <c r="DE29" s="317"/>
      <c r="DF29" s="317"/>
      <c r="DG29" s="317"/>
      <c r="DH29" s="317"/>
      <c r="DI29" s="318"/>
      <c r="DK29" s="259" t="s">
        <v>148</v>
      </c>
      <c r="DL29" s="259"/>
      <c r="DM29" s="316"/>
      <c r="DN29" s="317"/>
      <c r="DO29" s="317"/>
      <c r="DP29" s="317"/>
      <c r="DQ29" s="317"/>
      <c r="DR29" s="317"/>
      <c r="DS29" s="317"/>
      <c r="DT29" s="317"/>
      <c r="DU29" s="317"/>
      <c r="DV29" s="317"/>
      <c r="DW29" s="318"/>
    </row>
    <row r="30" spans="2:127" ht="154.5" customHeight="1" x14ac:dyDescent="0.2">
      <c r="B30" s="259" t="s">
        <v>149</v>
      </c>
      <c r="C30" s="259"/>
      <c r="D30" s="260" t="s">
        <v>346</v>
      </c>
      <c r="E30" s="260"/>
      <c r="F30" s="260"/>
      <c r="G30" s="260"/>
      <c r="H30" s="260"/>
      <c r="I30" s="260"/>
      <c r="J30" s="260"/>
      <c r="K30" s="260"/>
      <c r="L30" s="260"/>
      <c r="M30" s="260"/>
      <c r="N30" s="260"/>
      <c r="P30" s="259" t="s">
        <v>149</v>
      </c>
      <c r="Q30" s="259"/>
      <c r="R30" s="260" t="s">
        <v>356</v>
      </c>
      <c r="S30" s="260"/>
      <c r="T30" s="260"/>
      <c r="U30" s="260"/>
      <c r="V30" s="260"/>
      <c r="W30" s="260"/>
      <c r="X30" s="260"/>
      <c r="Y30" s="260"/>
      <c r="Z30" s="260"/>
      <c r="AA30" s="260"/>
      <c r="AB30" s="260"/>
      <c r="AD30" s="259" t="s">
        <v>149</v>
      </c>
      <c r="AE30" s="259"/>
      <c r="AF30" s="260" t="s">
        <v>349</v>
      </c>
      <c r="AG30" s="260"/>
      <c r="AH30" s="260"/>
      <c r="AI30" s="260"/>
      <c r="AJ30" s="260"/>
      <c r="AK30" s="260"/>
      <c r="AL30" s="260"/>
      <c r="AM30" s="260"/>
      <c r="AN30" s="260"/>
      <c r="AO30" s="260"/>
      <c r="AP30" s="260"/>
      <c r="AR30" s="259" t="s">
        <v>149</v>
      </c>
      <c r="AS30" s="259"/>
      <c r="AT30" s="260" t="s">
        <v>351</v>
      </c>
      <c r="AU30" s="260"/>
      <c r="AV30" s="260"/>
      <c r="AW30" s="260"/>
      <c r="AX30" s="260"/>
      <c r="AY30" s="260"/>
      <c r="AZ30" s="260"/>
      <c r="BA30" s="260"/>
      <c r="BB30" s="260"/>
      <c r="BC30" s="260"/>
      <c r="BD30" s="260"/>
      <c r="BF30" s="259" t="s">
        <v>149</v>
      </c>
      <c r="BG30" s="259"/>
      <c r="BH30" s="270" t="s">
        <v>353</v>
      </c>
      <c r="BI30" s="271"/>
      <c r="BJ30" s="271"/>
      <c r="BK30" s="271"/>
      <c r="BL30" s="271"/>
      <c r="BM30" s="271"/>
      <c r="BN30" s="271"/>
      <c r="BO30" s="271"/>
      <c r="BP30" s="271"/>
      <c r="BQ30" s="271"/>
      <c r="BR30" s="272"/>
      <c r="BT30" s="259" t="s">
        <v>149</v>
      </c>
      <c r="BU30" s="259"/>
      <c r="BV30" s="270" t="s">
        <v>355</v>
      </c>
      <c r="BW30" s="271"/>
      <c r="BX30" s="271"/>
      <c r="BY30" s="271"/>
      <c r="BZ30" s="271"/>
      <c r="CA30" s="271"/>
      <c r="CB30" s="271"/>
      <c r="CC30" s="271"/>
      <c r="CD30" s="271"/>
      <c r="CE30" s="271"/>
      <c r="CF30" s="272"/>
      <c r="CI30" s="259" t="s">
        <v>149</v>
      </c>
      <c r="CJ30" s="259"/>
      <c r="CK30" s="316"/>
      <c r="CL30" s="317"/>
      <c r="CM30" s="317"/>
      <c r="CN30" s="317"/>
      <c r="CO30" s="317"/>
      <c r="CP30" s="317"/>
      <c r="CQ30" s="317"/>
      <c r="CR30" s="317"/>
      <c r="CS30" s="317"/>
      <c r="CT30" s="317"/>
      <c r="CU30" s="318"/>
      <c r="CW30" s="259" t="s">
        <v>149</v>
      </c>
      <c r="CX30" s="259"/>
      <c r="CY30" s="316"/>
      <c r="CZ30" s="317"/>
      <c r="DA30" s="317"/>
      <c r="DB30" s="317"/>
      <c r="DC30" s="317"/>
      <c r="DD30" s="317"/>
      <c r="DE30" s="317"/>
      <c r="DF30" s="317"/>
      <c r="DG30" s="317"/>
      <c r="DH30" s="317"/>
      <c r="DI30" s="318"/>
      <c r="DK30" s="259" t="s">
        <v>149</v>
      </c>
      <c r="DL30" s="259"/>
      <c r="DM30" s="316"/>
      <c r="DN30" s="317"/>
      <c r="DO30" s="317"/>
      <c r="DP30" s="317"/>
      <c r="DQ30" s="317"/>
      <c r="DR30" s="317"/>
      <c r="DS30" s="317"/>
      <c r="DT30" s="317"/>
      <c r="DU30" s="317"/>
      <c r="DV30" s="317"/>
      <c r="DW30" s="318"/>
    </row>
    <row r="31" spans="2:127" ht="145.5" customHeight="1" x14ac:dyDescent="0.2">
      <c r="B31" s="259" t="s">
        <v>150</v>
      </c>
      <c r="C31" s="259"/>
      <c r="D31" s="260"/>
      <c r="E31" s="260"/>
      <c r="F31" s="260"/>
      <c r="G31" s="260"/>
      <c r="H31" s="260"/>
      <c r="I31" s="260"/>
      <c r="J31" s="260"/>
      <c r="K31" s="260"/>
      <c r="L31" s="260"/>
      <c r="M31" s="260"/>
      <c r="N31" s="260"/>
      <c r="P31" s="259" t="s">
        <v>150</v>
      </c>
      <c r="Q31" s="259"/>
      <c r="R31" s="260"/>
      <c r="S31" s="260"/>
      <c r="T31" s="260"/>
      <c r="U31" s="260"/>
      <c r="V31" s="260"/>
      <c r="W31" s="260"/>
      <c r="X31" s="260"/>
      <c r="Y31" s="260"/>
      <c r="Z31" s="260"/>
      <c r="AA31" s="260"/>
      <c r="AB31" s="260"/>
      <c r="AD31" s="259" t="s">
        <v>150</v>
      </c>
      <c r="AE31" s="259"/>
      <c r="AF31" s="304"/>
      <c r="AG31" s="304"/>
      <c r="AH31" s="304"/>
      <c r="AI31" s="304"/>
      <c r="AJ31" s="304"/>
      <c r="AK31" s="304"/>
      <c r="AL31" s="304"/>
      <c r="AM31" s="304"/>
      <c r="AN31" s="304"/>
      <c r="AO31" s="304"/>
      <c r="AP31" s="304"/>
      <c r="AR31" s="259" t="s">
        <v>150</v>
      </c>
      <c r="AS31" s="259"/>
      <c r="AT31" s="260"/>
      <c r="AU31" s="260"/>
      <c r="AV31" s="260"/>
      <c r="AW31" s="260"/>
      <c r="AX31" s="260"/>
      <c r="AY31" s="260"/>
      <c r="AZ31" s="260"/>
      <c r="BA31" s="260"/>
      <c r="BB31" s="260"/>
      <c r="BC31" s="260"/>
      <c r="BD31" s="260"/>
      <c r="BF31" s="259" t="s">
        <v>150</v>
      </c>
      <c r="BG31" s="259"/>
      <c r="BH31" s="270"/>
      <c r="BI31" s="271"/>
      <c r="BJ31" s="271"/>
      <c r="BK31" s="271"/>
      <c r="BL31" s="271"/>
      <c r="BM31" s="271"/>
      <c r="BN31" s="271"/>
      <c r="BO31" s="271"/>
      <c r="BP31" s="271"/>
      <c r="BQ31" s="271"/>
      <c r="BR31" s="272"/>
      <c r="BT31" s="259" t="s">
        <v>150</v>
      </c>
      <c r="BU31" s="259"/>
      <c r="BV31" s="270"/>
      <c r="BW31" s="271"/>
      <c r="BX31" s="271"/>
      <c r="BY31" s="271"/>
      <c r="BZ31" s="271"/>
      <c r="CA31" s="271"/>
      <c r="CB31" s="271"/>
      <c r="CC31" s="271"/>
      <c r="CD31" s="271"/>
      <c r="CE31" s="271"/>
      <c r="CF31" s="272"/>
      <c r="CI31" s="259" t="s">
        <v>150</v>
      </c>
      <c r="CJ31" s="259"/>
      <c r="CK31" s="316"/>
      <c r="CL31" s="317"/>
      <c r="CM31" s="317"/>
      <c r="CN31" s="317"/>
      <c r="CO31" s="317"/>
      <c r="CP31" s="317"/>
      <c r="CQ31" s="317"/>
      <c r="CR31" s="317"/>
      <c r="CS31" s="317"/>
      <c r="CT31" s="317"/>
      <c r="CU31" s="318"/>
      <c r="CW31" s="259" t="s">
        <v>150</v>
      </c>
      <c r="CX31" s="259"/>
      <c r="CY31" s="316"/>
      <c r="CZ31" s="317"/>
      <c r="DA31" s="317"/>
      <c r="DB31" s="317"/>
      <c r="DC31" s="317"/>
      <c r="DD31" s="317"/>
      <c r="DE31" s="317"/>
      <c r="DF31" s="317"/>
      <c r="DG31" s="317"/>
      <c r="DH31" s="317"/>
      <c r="DI31" s="318"/>
      <c r="DK31" s="259" t="s">
        <v>150</v>
      </c>
      <c r="DL31" s="259"/>
      <c r="DM31" s="316"/>
      <c r="DN31" s="317"/>
      <c r="DO31" s="317"/>
      <c r="DP31" s="317"/>
      <c r="DQ31" s="317"/>
      <c r="DR31" s="317"/>
      <c r="DS31" s="317"/>
      <c r="DT31" s="317"/>
      <c r="DU31" s="317"/>
      <c r="DV31" s="317"/>
      <c r="DW31" s="318"/>
    </row>
    <row r="32" spans="2:127" ht="103.5" customHeight="1" x14ac:dyDescent="0.2">
      <c r="B32" s="259" t="s">
        <v>151</v>
      </c>
      <c r="C32" s="259"/>
      <c r="D32" s="260"/>
      <c r="E32" s="260"/>
      <c r="F32" s="260"/>
      <c r="G32" s="260"/>
      <c r="H32" s="260"/>
      <c r="I32" s="260"/>
      <c r="J32" s="260"/>
      <c r="K32" s="260"/>
      <c r="L32" s="260"/>
      <c r="M32" s="260"/>
      <c r="N32" s="260"/>
      <c r="P32" s="259" t="s">
        <v>151</v>
      </c>
      <c r="Q32" s="259"/>
      <c r="R32" s="260"/>
      <c r="S32" s="260"/>
      <c r="T32" s="260"/>
      <c r="U32" s="260"/>
      <c r="V32" s="260"/>
      <c r="W32" s="260"/>
      <c r="X32" s="260"/>
      <c r="Y32" s="260"/>
      <c r="Z32" s="260"/>
      <c r="AA32" s="260"/>
      <c r="AB32" s="260"/>
      <c r="AD32" s="259" t="s">
        <v>151</v>
      </c>
      <c r="AE32" s="259"/>
      <c r="AF32" s="260"/>
      <c r="AG32" s="260"/>
      <c r="AH32" s="260"/>
      <c r="AI32" s="260"/>
      <c r="AJ32" s="260"/>
      <c r="AK32" s="260"/>
      <c r="AL32" s="260"/>
      <c r="AM32" s="260"/>
      <c r="AN32" s="260"/>
      <c r="AO32" s="260"/>
      <c r="AP32" s="260"/>
      <c r="AR32" s="259" t="s">
        <v>151</v>
      </c>
      <c r="AS32" s="259"/>
      <c r="AT32" s="260"/>
      <c r="AU32" s="260"/>
      <c r="AV32" s="260"/>
      <c r="AW32" s="260"/>
      <c r="AX32" s="260"/>
      <c r="AY32" s="260"/>
      <c r="AZ32" s="260"/>
      <c r="BA32" s="260"/>
      <c r="BB32" s="260"/>
      <c r="BC32" s="260"/>
      <c r="BD32" s="260"/>
      <c r="BF32" s="259" t="s">
        <v>151</v>
      </c>
      <c r="BG32" s="259"/>
      <c r="BH32" s="270"/>
      <c r="BI32" s="271"/>
      <c r="BJ32" s="271"/>
      <c r="BK32" s="271"/>
      <c r="BL32" s="271"/>
      <c r="BM32" s="271"/>
      <c r="BN32" s="271"/>
      <c r="BO32" s="271"/>
      <c r="BP32" s="271"/>
      <c r="BQ32" s="271"/>
      <c r="BR32" s="272"/>
      <c r="BT32" s="259" t="s">
        <v>151</v>
      </c>
      <c r="BU32" s="259"/>
      <c r="BV32" s="270"/>
      <c r="BW32" s="271"/>
      <c r="BX32" s="271"/>
      <c r="BY32" s="271"/>
      <c r="BZ32" s="271"/>
      <c r="CA32" s="271"/>
      <c r="CB32" s="271"/>
      <c r="CC32" s="271"/>
      <c r="CD32" s="271"/>
      <c r="CE32" s="271"/>
      <c r="CF32" s="272"/>
      <c r="CI32" s="259" t="s">
        <v>151</v>
      </c>
      <c r="CJ32" s="259"/>
      <c r="CK32" s="316"/>
      <c r="CL32" s="317"/>
      <c r="CM32" s="317"/>
      <c r="CN32" s="317"/>
      <c r="CO32" s="317"/>
      <c r="CP32" s="317"/>
      <c r="CQ32" s="317"/>
      <c r="CR32" s="317"/>
      <c r="CS32" s="317"/>
      <c r="CT32" s="317"/>
      <c r="CU32" s="318"/>
      <c r="CW32" s="259" t="s">
        <v>151</v>
      </c>
      <c r="CX32" s="259"/>
      <c r="CY32" s="316"/>
      <c r="CZ32" s="317"/>
      <c r="DA32" s="317"/>
      <c r="DB32" s="317"/>
      <c r="DC32" s="317"/>
      <c r="DD32" s="317"/>
      <c r="DE32" s="317"/>
      <c r="DF32" s="317"/>
      <c r="DG32" s="317"/>
      <c r="DH32" s="317"/>
      <c r="DI32" s="318"/>
      <c r="DK32" s="259" t="s">
        <v>151</v>
      </c>
      <c r="DL32" s="259"/>
      <c r="DM32" s="316"/>
      <c r="DN32" s="317"/>
      <c r="DO32" s="317"/>
      <c r="DP32" s="317"/>
      <c r="DQ32" s="317"/>
      <c r="DR32" s="317"/>
      <c r="DS32" s="317"/>
      <c r="DT32" s="317"/>
      <c r="DU32" s="317"/>
      <c r="DV32" s="317"/>
      <c r="DW32" s="318"/>
    </row>
    <row r="33" spans="2:127" ht="129" customHeight="1" x14ac:dyDescent="0.2">
      <c r="B33" s="259" t="s">
        <v>152</v>
      </c>
      <c r="C33" s="259"/>
      <c r="D33" s="260"/>
      <c r="E33" s="260"/>
      <c r="F33" s="260"/>
      <c r="G33" s="260"/>
      <c r="H33" s="260"/>
      <c r="I33" s="260"/>
      <c r="J33" s="260"/>
      <c r="K33" s="260"/>
      <c r="L33" s="260"/>
      <c r="M33" s="260"/>
      <c r="N33" s="260"/>
      <c r="P33" s="259" t="s">
        <v>152</v>
      </c>
      <c r="Q33" s="259"/>
      <c r="R33" s="260"/>
      <c r="S33" s="260"/>
      <c r="T33" s="260"/>
      <c r="U33" s="260"/>
      <c r="V33" s="260"/>
      <c r="W33" s="260"/>
      <c r="X33" s="260"/>
      <c r="Y33" s="260"/>
      <c r="Z33" s="260"/>
      <c r="AA33" s="260"/>
      <c r="AB33" s="260"/>
      <c r="AD33" s="259" t="s">
        <v>152</v>
      </c>
      <c r="AE33" s="259"/>
      <c r="AF33" s="260"/>
      <c r="AG33" s="260"/>
      <c r="AH33" s="260"/>
      <c r="AI33" s="260"/>
      <c r="AJ33" s="260"/>
      <c r="AK33" s="260"/>
      <c r="AL33" s="260"/>
      <c r="AM33" s="260"/>
      <c r="AN33" s="260"/>
      <c r="AO33" s="260"/>
      <c r="AP33" s="260"/>
      <c r="AR33" s="259" t="s">
        <v>152</v>
      </c>
      <c r="AS33" s="259"/>
      <c r="AT33" s="270"/>
      <c r="AU33" s="271"/>
      <c r="AV33" s="271"/>
      <c r="AW33" s="271"/>
      <c r="AX33" s="271"/>
      <c r="AY33" s="271"/>
      <c r="AZ33" s="271"/>
      <c r="BA33" s="271"/>
      <c r="BB33" s="271"/>
      <c r="BC33" s="271"/>
      <c r="BD33" s="272"/>
      <c r="BF33" s="259" t="s">
        <v>152</v>
      </c>
      <c r="BG33" s="259"/>
      <c r="BH33" s="270"/>
      <c r="BI33" s="271"/>
      <c r="BJ33" s="271"/>
      <c r="BK33" s="271"/>
      <c r="BL33" s="271"/>
      <c r="BM33" s="271"/>
      <c r="BN33" s="271"/>
      <c r="BO33" s="271"/>
      <c r="BP33" s="271"/>
      <c r="BQ33" s="271"/>
      <c r="BR33" s="272"/>
      <c r="BT33" s="259" t="s">
        <v>152</v>
      </c>
      <c r="BU33" s="259"/>
      <c r="BV33" s="270"/>
      <c r="BW33" s="271"/>
      <c r="BX33" s="271"/>
      <c r="BY33" s="271"/>
      <c r="BZ33" s="271"/>
      <c r="CA33" s="271"/>
      <c r="CB33" s="271"/>
      <c r="CC33" s="271"/>
      <c r="CD33" s="271"/>
      <c r="CE33" s="271"/>
      <c r="CF33" s="272"/>
      <c r="CI33" s="259" t="s">
        <v>152</v>
      </c>
      <c r="CJ33" s="259"/>
      <c r="CK33" s="316"/>
      <c r="CL33" s="317"/>
      <c r="CM33" s="317"/>
      <c r="CN33" s="317"/>
      <c r="CO33" s="317"/>
      <c r="CP33" s="317"/>
      <c r="CQ33" s="317"/>
      <c r="CR33" s="317"/>
      <c r="CS33" s="317"/>
      <c r="CT33" s="317"/>
      <c r="CU33" s="318"/>
      <c r="CW33" s="259" t="s">
        <v>152</v>
      </c>
      <c r="CX33" s="259"/>
      <c r="CY33" s="316"/>
      <c r="CZ33" s="317"/>
      <c r="DA33" s="317"/>
      <c r="DB33" s="317"/>
      <c r="DC33" s="317"/>
      <c r="DD33" s="317"/>
      <c r="DE33" s="317"/>
      <c r="DF33" s="317"/>
      <c r="DG33" s="317"/>
      <c r="DH33" s="317"/>
      <c r="DI33" s="318"/>
      <c r="DK33" s="259" t="s">
        <v>152</v>
      </c>
      <c r="DL33" s="259"/>
      <c r="DM33" s="316"/>
      <c r="DN33" s="317"/>
      <c r="DO33" s="317"/>
      <c r="DP33" s="317"/>
      <c r="DQ33" s="317"/>
      <c r="DR33" s="317"/>
      <c r="DS33" s="317"/>
      <c r="DT33" s="317"/>
      <c r="DU33" s="317"/>
      <c r="DV33" s="317"/>
      <c r="DW33" s="318"/>
    </row>
    <row r="34" spans="2:127" x14ac:dyDescent="0.2">
      <c r="C34" s="19"/>
      <c r="D34" s="17"/>
      <c r="E34" s="17"/>
      <c r="F34" s="20"/>
      <c r="H34" s="19"/>
      <c r="I34" s="19"/>
      <c r="J34" s="19"/>
      <c r="R34" s="21"/>
      <c r="T34" s="22"/>
      <c r="W34" s="19"/>
      <c r="Y34" s="19"/>
      <c r="CY34" s="4"/>
      <c r="CZ34" s="4"/>
      <c r="DA34" s="4"/>
      <c r="DB34" s="4"/>
      <c r="DC34" s="4"/>
      <c r="DD34" s="4"/>
      <c r="DE34" s="4"/>
      <c r="DF34" s="4"/>
      <c r="DG34" s="4"/>
      <c r="DH34" s="4"/>
      <c r="DI34" s="4"/>
    </row>
    <row r="35" spans="2:127" x14ac:dyDescent="0.2">
      <c r="C35" s="19"/>
      <c r="D35" s="17"/>
      <c r="E35" s="17"/>
      <c r="F35" s="20"/>
      <c r="H35" s="19"/>
      <c r="I35" s="19"/>
      <c r="J35" s="19"/>
      <c r="R35" s="21"/>
      <c r="T35" s="22"/>
      <c r="W35" s="19"/>
      <c r="Y35" s="19"/>
    </row>
    <row r="36" spans="2:127" x14ac:dyDescent="0.2">
      <c r="C36" s="19"/>
      <c r="D36" s="17"/>
      <c r="E36" s="17"/>
      <c r="F36" s="20"/>
      <c r="H36" s="19"/>
      <c r="I36" s="19"/>
      <c r="J36" s="19"/>
      <c r="R36" s="21"/>
      <c r="T36" s="22"/>
      <c r="W36" s="19"/>
      <c r="Y36" s="19"/>
    </row>
    <row r="37" spans="2:127" x14ac:dyDescent="0.2">
      <c r="C37" s="19"/>
      <c r="D37" s="17"/>
      <c r="E37" s="17"/>
      <c r="F37" s="20"/>
      <c r="H37" s="19"/>
      <c r="I37" s="19"/>
      <c r="J37" s="19"/>
      <c r="R37" s="21"/>
      <c r="T37" s="22"/>
      <c r="W37" s="19"/>
      <c r="Y37" s="19"/>
    </row>
    <row r="38" spans="2:127" ht="38.25" customHeight="1" x14ac:dyDescent="0.2">
      <c r="C38" s="19"/>
      <c r="D38" s="19"/>
      <c r="H38" s="19"/>
      <c r="I38" s="19"/>
      <c r="J38" s="19"/>
      <c r="W38" s="19"/>
      <c r="Y38" s="19"/>
    </row>
    <row r="39" spans="2:127" ht="24.75" customHeight="1" x14ac:dyDescent="0.2">
      <c r="C39" s="19"/>
      <c r="D39" s="19"/>
      <c r="H39" s="19"/>
      <c r="I39" s="19"/>
      <c r="J39" s="19"/>
      <c r="W39" s="19"/>
      <c r="Y39" s="19"/>
    </row>
    <row r="40" spans="2:127" ht="24.75" customHeight="1" x14ac:dyDescent="0.2">
      <c r="C40" s="19"/>
      <c r="D40" s="19"/>
      <c r="H40" s="19"/>
      <c r="I40" s="19"/>
      <c r="J40" s="19"/>
      <c r="W40" s="19"/>
      <c r="Y40" s="19"/>
    </row>
    <row r="41" spans="2:127" x14ac:dyDescent="0.2">
      <c r="C41" s="19"/>
      <c r="D41" s="19"/>
      <c r="H41" s="19"/>
      <c r="I41" s="19"/>
      <c r="J41" s="19"/>
      <c r="W41" s="19"/>
      <c r="Y41" s="19"/>
    </row>
    <row r="42" spans="2:127" x14ac:dyDescent="0.2">
      <c r="C42" s="19"/>
      <c r="D42" s="19"/>
      <c r="H42" s="19"/>
      <c r="I42" s="19"/>
      <c r="J42" s="19"/>
      <c r="W42" s="19"/>
      <c r="Y42" s="19"/>
    </row>
    <row r="43" spans="2:127" x14ac:dyDescent="0.2">
      <c r="C43" s="19"/>
      <c r="D43" s="19"/>
      <c r="H43" s="19"/>
      <c r="I43" s="19"/>
      <c r="J43" s="19"/>
      <c r="W43" s="19"/>
      <c r="Y43" s="19"/>
    </row>
    <row r="44" spans="2:127" x14ac:dyDescent="0.2">
      <c r="C44" s="19"/>
      <c r="D44" s="19"/>
      <c r="H44" s="19"/>
      <c r="I44" s="19"/>
      <c r="J44" s="19"/>
      <c r="W44" s="19"/>
      <c r="Y44" s="19"/>
    </row>
    <row r="45" spans="2:127" x14ac:dyDescent="0.2">
      <c r="C45" s="19"/>
      <c r="D45" s="19"/>
      <c r="H45" s="19"/>
      <c r="I45" s="19"/>
      <c r="J45" s="19"/>
      <c r="W45" s="19"/>
      <c r="Y45" s="19"/>
    </row>
    <row r="46" spans="2:127" x14ac:dyDescent="0.2">
      <c r="C46" s="19"/>
      <c r="D46" s="19"/>
      <c r="H46" s="19"/>
      <c r="I46" s="19"/>
      <c r="J46" s="19"/>
      <c r="W46" s="19"/>
      <c r="Y46" s="19"/>
    </row>
    <row r="47" spans="2:127" x14ac:dyDescent="0.2">
      <c r="C47" s="19"/>
      <c r="D47" s="19"/>
      <c r="H47" s="19"/>
      <c r="I47" s="19"/>
      <c r="J47" s="19"/>
      <c r="W47" s="19"/>
      <c r="Y47" s="19"/>
    </row>
    <row r="48" spans="2:127" x14ac:dyDescent="0.2">
      <c r="C48" s="19"/>
      <c r="D48" s="19"/>
      <c r="H48" s="19"/>
      <c r="I48" s="19"/>
      <c r="J48" s="19"/>
      <c r="W48" s="19"/>
      <c r="Y48" s="19"/>
    </row>
    <row r="49" spans="3:25" x14ac:dyDescent="0.2">
      <c r="C49" s="19"/>
      <c r="D49" s="19"/>
      <c r="H49" s="19"/>
      <c r="I49" s="19"/>
      <c r="J49" s="19"/>
      <c r="W49" s="19"/>
      <c r="Y49" s="19"/>
    </row>
    <row r="50" spans="3:25" x14ac:dyDescent="0.2">
      <c r="C50" s="19"/>
      <c r="D50" s="19"/>
      <c r="H50" s="19"/>
      <c r="I50" s="19"/>
      <c r="J50" s="19"/>
      <c r="W50" s="19"/>
      <c r="Y50" s="19"/>
    </row>
    <row r="51" spans="3:25" x14ac:dyDescent="0.2">
      <c r="C51" s="19"/>
      <c r="D51" s="19"/>
      <c r="H51" s="19"/>
      <c r="I51" s="19"/>
      <c r="J51" s="19"/>
      <c r="W51" s="19"/>
      <c r="Y51" s="19"/>
    </row>
    <row r="52" spans="3:25" x14ac:dyDescent="0.2">
      <c r="C52" s="19"/>
      <c r="D52" s="19"/>
      <c r="H52" s="19"/>
      <c r="I52" s="19"/>
      <c r="J52" s="19"/>
      <c r="W52" s="19"/>
      <c r="Y52" s="19"/>
    </row>
    <row r="53" spans="3:25" x14ac:dyDescent="0.2">
      <c r="C53" s="19"/>
      <c r="D53" s="19"/>
      <c r="H53" s="19"/>
      <c r="I53" s="19"/>
      <c r="J53" s="19"/>
      <c r="W53" s="19"/>
      <c r="Y53" s="19"/>
    </row>
    <row r="54" spans="3:25" x14ac:dyDescent="0.2">
      <c r="C54" s="19"/>
      <c r="D54" s="19"/>
      <c r="H54" s="19"/>
      <c r="I54" s="19"/>
      <c r="J54" s="19"/>
      <c r="W54" s="19"/>
      <c r="Y54" s="19"/>
    </row>
    <row r="56" spans="3:25" ht="38.25" customHeight="1" x14ac:dyDescent="0.2">
      <c r="C56" s="19"/>
      <c r="D56" s="19"/>
      <c r="H56" s="19"/>
      <c r="I56" s="19"/>
      <c r="J56" s="19"/>
      <c r="W56" s="19"/>
      <c r="Y56" s="19"/>
    </row>
    <row r="57" spans="3:25" ht="24.75" customHeight="1" x14ac:dyDescent="0.2">
      <c r="C57" s="19"/>
      <c r="D57" s="19"/>
      <c r="H57" s="19"/>
      <c r="I57" s="19"/>
      <c r="J57" s="19"/>
      <c r="W57" s="19"/>
      <c r="Y57" s="19"/>
    </row>
    <row r="58" spans="3:25" ht="24.75" customHeight="1" x14ac:dyDescent="0.2">
      <c r="C58" s="19"/>
      <c r="D58" s="19"/>
      <c r="H58" s="19"/>
      <c r="I58" s="19"/>
      <c r="J58" s="19"/>
      <c r="W58" s="19"/>
      <c r="Y58" s="19"/>
    </row>
    <row r="59" spans="3:25" x14ac:dyDescent="0.2">
      <c r="C59" s="19"/>
      <c r="D59" s="19"/>
      <c r="H59" s="19"/>
      <c r="I59" s="19"/>
      <c r="J59" s="19"/>
      <c r="W59" s="19"/>
      <c r="Y59" s="19"/>
    </row>
    <row r="60" spans="3:25" x14ac:dyDescent="0.2">
      <c r="C60" s="19"/>
      <c r="D60" s="19"/>
      <c r="H60" s="19"/>
      <c r="I60" s="19"/>
      <c r="J60" s="19"/>
      <c r="W60" s="19"/>
      <c r="Y60" s="19"/>
    </row>
    <row r="61" spans="3:25" x14ac:dyDescent="0.2">
      <c r="C61" s="19"/>
      <c r="D61" s="19"/>
      <c r="H61" s="19"/>
      <c r="I61" s="19"/>
      <c r="J61" s="19"/>
      <c r="W61" s="19"/>
      <c r="Y61" s="19"/>
    </row>
    <row r="62" spans="3:25" x14ac:dyDescent="0.2">
      <c r="C62" s="19"/>
      <c r="D62" s="19"/>
      <c r="H62" s="19"/>
      <c r="I62" s="19"/>
      <c r="J62" s="19"/>
      <c r="W62" s="19"/>
      <c r="Y62" s="19"/>
    </row>
    <row r="63" spans="3:25" x14ac:dyDescent="0.2">
      <c r="C63" s="19"/>
      <c r="D63" s="19"/>
      <c r="H63" s="19"/>
      <c r="I63" s="19"/>
      <c r="J63" s="19"/>
      <c r="W63" s="19"/>
      <c r="Y63" s="19"/>
    </row>
    <row r="64" spans="3:25" x14ac:dyDescent="0.2">
      <c r="C64" s="19"/>
      <c r="D64" s="19"/>
      <c r="H64" s="19"/>
      <c r="I64" s="19"/>
      <c r="J64" s="19"/>
      <c r="W64" s="19"/>
      <c r="Y64" s="19"/>
    </row>
    <row r="65" spans="3:25" x14ac:dyDescent="0.2">
      <c r="C65" s="19"/>
      <c r="D65" s="19"/>
      <c r="H65" s="19"/>
      <c r="I65" s="19"/>
      <c r="J65" s="19"/>
      <c r="W65" s="19"/>
      <c r="Y65" s="19"/>
    </row>
    <row r="66" spans="3:25" x14ac:dyDescent="0.2">
      <c r="C66" s="19"/>
      <c r="D66" s="19"/>
      <c r="H66" s="19"/>
      <c r="I66" s="19"/>
      <c r="J66" s="19"/>
      <c r="W66" s="19"/>
      <c r="Y66" s="19"/>
    </row>
    <row r="67" spans="3:25" x14ac:dyDescent="0.2">
      <c r="C67" s="19"/>
      <c r="D67" s="19"/>
      <c r="H67" s="19"/>
      <c r="I67" s="19"/>
      <c r="J67" s="19"/>
      <c r="W67" s="19"/>
      <c r="Y67" s="19"/>
    </row>
    <row r="68" spans="3:25" x14ac:dyDescent="0.2">
      <c r="C68" s="19"/>
      <c r="D68" s="19"/>
      <c r="H68" s="19"/>
      <c r="I68" s="19"/>
      <c r="J68" s="19"/>
      <c r="W68" s="19"/>
      <c r="Y68" s="19"/>
    </row>
    <row r="69" spans="3:25" x14ac:dyDescent="0.2">
      <c r="C69" s="19"/>
      <c r="D69" s="19"/>
      <c r="H69" s="19"/>
      <c r="I69" s="19"/>
      <c r="J69" s="19"/>
      <c r="W69" s="19"/>
      <c r="Y69" s="19"/>
    </row>
    <row r="70" spans="3:25" x14ac:dyDescent="0.2">
      <c r="C70" s="19"/>
      <c r="D70" s="19"/>
      <c r="H70" s="19"/>
      <c r="I70" s="19"/>
      <c r="J70" s="19"/>
      <c r="W70" s="19"/>
      <c r="Y70" s="19"/>
    </row>
    <row r="71" spans="3:25" x14ac:dyDescent="0.2">
      <c r="C71" s="19"/>
      <c r="D71" s="19"/>
      <c r="H71" s="19"/>
      <c r="I71" s="19"/>
      <c r="J71" s="19"/>
      <c r="W71" s="19"/>
      <c r="Y71" s="19"/>
    </row>
    <row r="72" spans="3:25" x14ac:dyDescent="0.2">
      <c r="C72" s="19"/>
      <c r="D72" s="17"/>
      <c r="E72" s="17"/>
      <c r="F72" s="20"/>
      <c r="H72" s="19"/>
      <c r="I72" s="19"/>
      <c r="J72" s="19"/>
      <c r="R72" s="21"/>
      <c r="T72" s="22"/>
      <c r="W72" s="19"/>
      <c r="Y72" s="19"/>
    </row>
    <row r="73" spans="3:25" ht="12.75" customHeight="1" x14ac:dyDescent="0.2">
      <c r="F73" s="34"/>
      <c r="G73" s="34"/>
      <c r="H73" s="34"/>
      <c r="I73" s="34"/>
      <c r="J73" s="34"/>
      <c r="K73" s="34"/>
      <c r="L73" s="34"/>
      <c r="M73" s="34"/>
    </row>
    <row r="74" spans="3:25" ht="12.75" customHeight="1" x14ac:dyDescent="0.2">
      <c r="F74" s="34"/>
      <c r="G74" s="34"/>
      <c r="H74" s="34"/>
      <c r="I74" s="34"/>
      <c r="J74" s="34"/>
      <c r="K74" s="34"/>
      <c r="L74" s="34"/>
      <c r="M74" s="34"/>
    </row>
  </sheetData>
  <mergeCells count="234">
    <mergeCell ref="BT32:BU32"/>
    <mergeCell ref="BV32:CF32"/>
    <mergeCell ref="BT33:BU33"/>
    <mergeCell ref="BV33:CF33"/>
    <mergeCell ref="BT3:CF3"/>
    <mergeCell ref="BT21:CF21"/>
    <mergeCell ref="BT22:BU22"/>
    <mergeCell ref="BV22:CF22"/>
    <mergeCell ref="BT23:BU23"/>
    <mergeCell ref="BV23:CF23"/>
    <mergeCell ref="BT24:BU24"/>
    <mergeCell ref="BV24:CF24"/>
    <mergeCell ref="BT25:BU25"/>
    <mergeCell ref="BV25:CF25"/>
    <mergeCell ref="BT26:BU26"/>
    <mergeCell ref="BV26:CF26"/>
    <mergeCell ref="BT27:BU27"/>
    <mergeCell ref="BV27:CF27"/>
    <mergeCell ref="BT28:BU28"/>
    <mergeCell ref="BV28:CF28"/>
    <mergeCell ref="BT29:BU29"/>
    <mergeCell ref="BV29:CF29"/>
    <mergeCell ref="BT30:BU30"/>
    <mergeCell ref="BV30:CF30"/>
    <mergeCell ref="BT31:BU31"/>
    <mergeCell ref="BV31:CF31"/>
    <mergeCell ref="BF27:BG27"/>
    <mergeCell ref="BH27:BR27"/>
    <mergeCell ref="BF28:BG28"/>
    <mergeCell ref="BH28:BR28"/>
    <mergeCell ref="BF29:BG29"/>
    <mergeCell ref="BH29:BR29"/>
    <mergeCell ref="BF30:BG30"/>
    <mergeCell ref="BH30:BR30"/>
    <mergeCell ref="BF31:BG31"/>
    <mergeCell ref="BH31:BR31"/>
    <mergeCell ref="AR27:AS27"/>
    <mergeCell ref="AT27:BD27"/>
    <mergeCell ref="AR28:AS28"/>
    <mergeCell ref="AT28:BD28"/>
    <mergeCell ref="AR29:AS29"/>
    <mergeCell ref="AT29:BD29"/>
    <mergeCell ref="AR30:AS30"/>
    <mergeCell ref="AT30:BD30"/>
    <mergeCell ref="AR31:AS31"/>
    <mergeCell ref="AT31:BD31"/>
    <mergeCell ref="CI3:CU3"/>
    <mergeCell ref="AF22:AP22"/>
    <mergeCell ref="CW3:DI3"/>
    <mergeCell ref="CW22:CX22"/>
    <mergeCell ref="CY22:DI22"/>
    <mergeCell ref="DK3:DW3"/>
    <mergeCell ref="B21:N21"/>
    <mergeCell ref="P21:AB21"/>
    <mergeCell ref="AD21:AP21"/>
    <mergeCell ref="AR21:BD21"/>
    <mergeCell ref="BF21:BR21"/>
    <mergeCell ref="CI21:CU21"/>
    <mergeCell ref="CW21:DI21"/>
    <mergeCell ref="DK21:DW21"/>
    <mergeCell ref="B3:N3"/>
    <mergeCell ref="P3:AB3"/>
    <mergeCell ref="AD3:AP3"/>
    <mergeCell ref="AR3:BD3"/>
    <mergeCell ref="BF3:BR3"/>
    <mergeCell ref="DM22:DW22"/>
    <mergeCell ref="BH22:BR22"/>
    <mergeCell ref="CI22:CJ22"/>
    <mergeCell ref="CK22:CU22"/>
    <mergeCell ref="DM23:DW23"/>
    <mergeCell ref="BH23:BR23"/>
    <mergeCell ref="CI23:CJ23"/>
    <mergeCell ref="CK23:CU23"/>
    <mergeCell ref="B22:C22"/>
    <mergeCell ref="D22:N22"/>
    <mergeCell ref="P22:Q22"/>
    <mergeCell ref="R22:AB22"/>
    <mergeCell ref="B23:C23"/>
    <mergeCell ref="D23:N23"/>
    <mergeCell ref="P23:Q23"/>
    <mergeCell ref="R23:AB23"/>
    <mergeCell ref="AD23:AE23"/>
    <mergeCell ref="AF23:AP23"/>
    <mergeCell ref="AR22:AS22"/>
    <mergeCell ref="AT22:BD22"/>
    <mergeCell ref="BF22:BG22"/>
    <mergeCell ref="AD24:AE24"/>
    <mergeCell ref="AF24:AP24"/>
    <mergeCell ref="AR23:AS23"/>
    <mergeCell ref="AT23:BD23"/>
    <mergeCell ref="BF23:BG23"/>
    <mergeCell ref="DK22:DL22"/>
    <mergeCell ref="AD22:AE22"/>
    <mergeCell ref="CW24:CX24"/>
    <mergeCell ref="CY24:DI24"/>
    <mergeCell ref="DK24:DL24"/>
    <mergeCell ref="CW23:CX23"/>
    <mergeCell ref="CY23:DI23"/>
    <mergeCell ref="DK23:DL23"/>
    <mergeCell ref="DM24:DW24"/>
    <mergeCell ref="B25:C25"/>
    <mergeCell ref="D25:N25"/>
    <mergeCell ref="P25:Q25"/>
    <mergeCell ref="R25:AB25"/>
    <mergeCell ref="AD25:AE25"/>
    <mergeCell ref="AF25:AP25"/>
    <mergeCell ref="AR24:AS24"/>
    <mergeCell ref="AT24:BD24"/>
    <mergeCell ref="BF24:BG24"/>
    <mergeCell ref="BH24:BR24"/>
    <mergeCell ref="CI24:CJ24"/>
    <mergeCell ref="CK24:CU24"/>
    <mergeCell ref="CW25:CX25"/>
    <mergeCell ref="CY25:DI25"/>
    <mergeCell ref="DK25:DL25"/>
    <mergeCell ref="DM25:DW25"/>
    <mergeCell ref="BH25:BR25"/>
    <mergeCell ref="CI25:CJ25"/>
    <mergeCell ref="CK25:CU25"/>
    <mergeCell ref="B24:C24"/>
    <mergeCell ref="D24:N24"/>
    <mergeCell ref="P24:Q24"/>
    <mergeCell ref="R24:AB24"/>
    <mergeCell ref="B26:C26"/>
    <mergeCell ref="D26:N26"/>
    <mergeCell ref="P26:Q26"/>
    <mergeCell ref="R26:AB26"/>
    <mergeCell ref="AD26:AE26"/>
    <mergeCell ref="AF26:AP26"/>
    <mergeCell ref="AR25:AS25"/>
    <mergeCell ref="AT25:BD25"/>
    <mergeCell ref="BF25:BG25"/>
    <mergeCell ref="CW26:CX26"/>
    <mergeCell ref="CY26:DI26"/>
    <mergeCell ref="DK26:DL26"/>
    <mergeCell ref="DM26:DW26"/>
    <mergeCell ref="AR26:AS26"/>
    <mergeCell ref="AT26:BD26"/>
    <mergeCell ref="BF26:BG26"/>
    <mergeCell ref="BH26:BR26"/>
    <mergeCell ref="CI26:CJ26"/>
    <mergeCell ref="CK26:CU26"/>
    <mergeCell ref="CW30:CX30"/>
    <mergeCell ref="CW31:CX31"/>
    <mergeCell ref="CK27:CU27"/>
    <mergeCell ref="CK28:CU28"/>
    <mergeCell ref="CK29:CU29"/>
    <mergeCell ref="CK30:CU30"/>
    <mergeCell ref="CK31:CU31"/>
    <mergeCell ref="CI27:CJ27"/>
    <mergeCell ref="CI28:CJ28"/>
    <mergeCell ref="CI29:CJ29"/>
    <mergeCell ref="CI30:CJ30"/>
    <mergeCell ref="CI31:CJ31"/>
    <mergeCell ref="DM30:DW30"/>
    <mergeCell ref="DM31:DW31"/>
    <mergeCell ref="DK27:DL27"/>
    <mergeCell ref="DK28:DL28"/>
    <mergeCell ref="DK29:DL29"/>
    <mergeCell ref="DK30:DL30"/>
    <mergeCell ref="DK31:DL31"/>
    <mergeCell ref="CY27:DI27"/>
    <mergeCell ref="CY28:DI28"/>
    <mergeCell ref="CY29:DI29"/>
    <mergeCell ref="CY30:DI30"/>
    <mergeCell ref="CY31:DI31"/>
    <mergeCell ref="B27:C27"/>
    <mergeCell ref="D27:N27"/>
    <mergeCell ref="B28:C28"/>
    <mergeCell ref="D28:N28"/>
    <mergeCell ref="B29:C29"/>
    <mergeCell ref="D29:N29"/>
    <mergeCell ref="DM27:DW27"/>
    <mergeCell ref="DM28:DW28"/>
    <mergeCell ref="DM29:DW29"/>
    <mergeCell ref="CW27:CX27"/>
    <mergeCell ref="CW28:CX28"/>
    <mergeCell ref="CW29:CX29"/>
    <mergeCell ref="P27:Q27"/>
    <mergeCell ref="R27:AB27"/>
    <mergeCell ref="P28:Q28"/>
    <mergeCell ref="R28:AB28"/>
    <mergeCell ref="P29:Q29"/>
    <mergeCell ref="R29:AB29"/>
    <mergeCell ref="AD27:AE27"/>
    <mergeCell ref="AF27:AP27"/>
    <mergeCell ref="AD28:AE28"/>
    <mergeCell ref="AF28:AP28"/>
    <mergeCell ref="AD29:AE29"/>
    <mergeCell ref="AF29:AP29"/>
    <mergeCell ref="D32:N32"/>
    <mergeCell ref="P32:Q32"/>
    <mergeCell ref="R32:AB32"/>
    <mergeCell ref="AD32:AE32"/>
    <mergeCell ref="AF32:AP32"/>
    <mergeCell ref="AR32:AS32"/>
    <mergeCell ref="AT32:BD32"/>
    <mergeCell ref="BF32:BG32"/>
    <mergeCell ref="B30:C30"/>
    <mergeCell ref="D30:N30"/>
    <mergeCell ref="B31:C31"/>
    <mergeCell ref="D31:N31"/>
    <mergeCell ref="P30:Q30"/>
    <mergeCell ref="R30:AB30"/>
    <mergeCell ref="P31:Q31"/>
    <mergeCell ref="R31:AB31"/>
    <mergeCell ref="AD30:AE30"/>
    <mergeCell ref="AF30:AP30"/>
    <mergeCell ref="AD31:AE31"/>
    <mergeCell ref="AF31:AP31"/>
    <mergeCell ref="BH32:BR32"/>
    <mergeCell ref="CI32:CJ32"/>
    <mergeCell ref="CK32:CU32"/>
    <mergeCell ref="CW32:CX32"/>
    <mergeCell ref="CY32:DI32"/>
    <mergeCell ref="DK32:DL32"/>
    <mergeCell ref="DM32:DW32"/>
    <mergeCell ref="B33:C33"/>
    <mergeCell ref="D33:N33"/>
    <mergeCell ref="P33:Q33"/>
    <mergeCell ref="R33:AB33"/>
    <mergeCell ref="AD33:AE33"/>
    <mergeCell ref="AF33:AP33"/>
    <mergeCell ref="AR33:AS33"/>
    <mergeCell ref="AT33:BD33"/>
    <mergeCell ref="BF33:BG33"/>
    <mergeCell ref="BH33:BR33"/>
    <mergeCell ref="CI33:CJ33"/>
    <mergeCell ref="CK33:CU33"/>
    <mergeCell ref="CW33:CX33"/>
    <mergeCell ref="CY33:DI33"/>
    <mergeCell ref="DK33:DL33"/>
    <mergeCell ref="DM33:DW33"/>
    <mergeCell ref="B32:C32"/>
  </mergeCells>
  <pageMargins left="0.7" right="0.7" top="0.75" bottom="0.75" header="0.3" footer="0.3"/>
  <pageSetup paperSize="5" scale="47" fitToHeight="0" orientation="landscape" horizontalDpi="200" verticalDpi="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A36"/>
  <sheetViews>
    <sheetView zoomScale="70" zoomScaleNormal="70" workbookViewId="0">
      <selection activeCell="G5" sqref="G5:I5"/>
    </sheetView>
  </sheetViews>
  <sheetFormatPr baseColWidth="10" defaultRowHeight="15" x14ac:dyDescent="0.2"/>
  <cols>
    <col min="1" max="1" width="5.44140625" style="19" customWidth="1"/>
    <col min="2" max="2" width="5.21875" style="19" bestFit="1" customWidth="1"/>
    <col min="3" max="3" width="5.21875" style="21" bestFit="1" customWidth="1"/>
    <col min="4" max="4" width="5.21875" style="19" bestFit="1" customWidth="1"/>
    <col min="5" max="5" width="4.33203125" style="22" bestFit="1" customWidth="1"/>
    <col min="6" max="12" width="4.33203125" style="19" bestFit="1" customWidth="1"/>
    <col min="13" max="13" width="9.5546875" style="19" bestFit="1" customWidth="1"/>
    <col min="14" max="14" width="5.6640625" style="19" customWidth="1"/>
    <col min="15" max="15" width="5.44140625" style="19" customWidth="1"/>
    <col min="16" max="16" width="5.21875" style="19" bestFit="1" customWidth="1"/>
    <col min="17" max="17" width="5.21875" style="21" bestFit="1" customWidth="1"/>
    <col min="18" max="18" width="5.21875" style="19" bestFit="1" customWidth="1"/>
    <col min="19" max="19" width="4.33203125" style="22" bestFit="1" customWidth="1"/>
    <col min="20" max="26" width="4.33203125" style="19" bestFit="1" customWidth="1"/>
    <col min="27" max="27" width="9.5546875" style="19" bestFit="1" customWidth="1"/>
  </cols>
  <sheetData>
    <row r="3" spans="1:27" ht="40.5" customHeight="1" x14ac:dyDescent="0.2">
      <c r="A3" s="276" t="s">
        <v>276</v>
      </c>
      <c r="B3" s="276"/>
      <c r="C3" s="276"/>
      <c r="D3" s="276"/>
      <c r="E3" s="276"/>
      <c r="F3" s="276"/>
      <c r="G3" s="276"/>
      <c r="H3" s="276"/>
      <c r="I3" s="276"/>
      <c r="J3" s="276"/>
      <c r="K3" s="276"/>
      <c r="L3" s="276"/>
      <c r="M3" s="276"/>
      <c r="O3" s="276" t="s">
        <v>277</v>
      </c>
      <c r="P3" s="276"/>
      <c r="Q3" s="276"/>
      <c r="R3" s="276"/>
      <c r="S3" s="276"/>
      <c r="T3" s="276"/>
      <c r="U3" s="276"/>
      <c r="V3" s="276"/>
      <c r="W3" s="276"/>
      <c r="X3" s="276"/>
      <c r="Y3" s="276"/>
      <c r="Z3" s="276"/>
      <c r="AA3" s="276"/>
    </row>
    <row r="4" spans="1:27" x14ac:dyDescent="0.2">
      <c r="A4" s="335" t="s">
        <v>143</v>
      </c>
      <c r="B4" s="335"/>
      <c r="C4" s="335"/>
      <c r="D4" s="335" t="s">
        <v>144</v>
      </c>
      <c r="E4" s="335"/>
      <c r="F4" s="335"/>
      <c r="G4" s="335" t="s">
        <v>144</v>
      </c>
      <c r="H4" s="335"/>
      <c r="I4" s="335"/>
      <c r="J4" s="335" t="s">
        <v>146</v>
      </c>
      <c r="K4" s="335"/>
      <c r="L4" s="335"/>
      <c r="M4" s="15" t="s">
        <v>99</v>
      </c>
      <c r="O4" s="310" t="s">
        <v>272</v>
      </c>
      <c r="P4" s="311"/>
      <c r="Q4" s="311"/>
      <c r="R4" s="311"/>
      <c r="S4" s="311"/>
      <c r="T4" s="312"/>
      <c r="U4" s="310" t="s">
        <v>273</v>
      </c>
      <c r="V4" s="311"/>
      <c r="W4" s="311"/>
      <c r="X4" s="311"/>
      <c r="Y4" s="311"/>
      <c r="Z4" s="312"/>
      <c r="AA4" s="15" t="s">
        <v>99</v>
      </c>
    </row>
    <row r="5" spans="1:27" x14ac:dyDescent="0.2">
      <c r="A5" s="336">
        <v>0.92</v>
      </c>
      <c r="B5" s="337"/>
      <c r="C5" s="337"/>
      <c r="D5" s="336">
        <v>1</v>
      </c>
      <c r="E5" s="336"/>
      <c r="F5" s="336"/>
      <c r="G5" s="336">
        <v>1</v>
      </c>
      <c r="H5" s="336"/>
      <c r="I5" s="336"/>
      <c r="J5" s="337"/>
      <c r="K5" s="337"/>
      <c r="L5" s="337"/>
      <c r="M5" s="83">
        <v>0.8</v>
      </c>
      <c r="O5" s="332"/>
      <c r="P5" s="333"/>
      <c r="Q5" s="333"/>
      <c r="R5" s="333"/>
      <c r="S5" s="333"/>
      <c r="T5" s="334"/>
      <c r="U5" s="332"/>
      <c r="V5" s="333"/>
      <c r="W5" s="333"/>
      <c r="X5" s="333"/>
      <c r="Y5" s="333"/>
      <c r="Z5" s="334"/>
      <c r="AA5" s="83" t="s">
        <v>278</v>
      </c>
    </row>
    <row r="6" spans="1:27" x14ac:dyDescent="0.2">
      <c r="A6" s="85"/>
      <c r="B6" s="86"/>
      <c r="C6" s="87"/>
      <c r="D6" s="86"/>
      <c r="E6" s="88"/>
      <c r="F6" s="86"/>
      <c r="G6" s="86"/>
      <c r="H6" s="86"/>
      <c r="I6" s="86"/>
      <c r="J6" s="86"/>
      <c r="K6" s="86"/>
      <c r="L6" s="86"/>
      <c r="M6" s="89"/>
      <c r="O6" s="85"/>
      <c r="P6" s="86"/>
      <c r="Q6" s="87"/>
      <c r="R6" s="86"/>
      <c r="S6" s="88"/>
      <c r="T6" s="86"/>
      <c r="U6" s="86"/>
      <c r="V6" s="86"/>
      <c r="W6" s="86"/>
      <c r="X6" s="86"/>
      <c r="Y6" s="86"/>
      <c r="Z6" s="86"/>
      <c r="AA6" s="89"/>
    </row>
    <row r="7" spans="1:27" x14ac:dyDescent="0.2">
      <c r="A7" s="90"/>
      <c r="B7" s="91"/>
      <c r="C7" s="92"/>
      <c r="D7" s="91"/>
      <c r="E7" s="93"/>
      <c r="F7" s="91"/>
      <c r="G7" s="91"/>
      <c r="H7" s="91"/>
      <c r="I7" s="91"/>
      <c r="J7" s="91"/>
      <c r="K7" s="91"/>
      <c r="L7" s="91"/>
      <c r="M7" s="94"/>
      <c r="O7" s="90"/>
      <c r="P7" s="91"/>
      <c r="Q7" s="92"/>
      <c r="R7" s="91"/>
      <c r="S7" s="93"/>
      <c r="T7" s="91"/>
      <c r="U7" s="91"/>
      <c r="V7" s="91"/>
      <c r="W7" s="91"/>
      <c r="X7" s="91"/>
      <c r="Y7" s="91"/>
      <c r="Z7" s="91"/>
      <c r="AA7" s="94"/>
    </row>
    <row r="8" spans="1:27" x14ac:dyDescent="0.2">
      <c r="A8" s="90"/>
      <c r="B8" s="91"/>
      <c r="C8" s="92"/>
      <c r="D8" s="91"/>
      <c r="E8" s="93"/>
      <c r="F8" s="91"/>
      <c r="G8" s="91"/>
      <c r="H8" s="91"/>
      <c r="I8" s="91"/>
      <c r="J8" s="91"/>
      <c r="K8" s="91"/>
      <c r="L8" s="91"/>
      <c r="M8" s="94"/>
      <c r="O8" s="90"/>
      <c r="P8" s="91"/>
      <c r="Q8" s="92"/>
      <c r="R8" s="91"/>
      <c r="S8" s="93"/>
      <c r="T8" s="91"/>
      <c r="U8" s="91"/>
      <c r="V8" s="91"/>
      <c r="W8" s="91"/>
      <c r="X8" s="91"/>
      <c r="Y8" s="91"/>
      <c r="Z8" s="91"/>
      <c r="AA8" s="94"/>
    </row>
    <row r="9" spans="1:27" x14ac:dyDescent="0.2">
      <c r="A9" s="95"/>
      <c r="B9" s="96"/>
      <c r="C9" s="92"/>
      <c r="D9" s="91"/>
      <c r="E9" s="93"/>
      <c r="F9" s="91"/>
      <c r="G9" s="91"/>
      <c r="H9" s="91"/>
      <c r="I9" s="91"/>
      <c r="J9" s="91"/>
      <c r="K9" s="91"/>
      <c r="L9" s="91"/>
      <c r="M9" s="94"/>
      <c r="O9" s="95"/>
      <c r="P9" s="96"/>
      <c r="Q9" s="92"/>
      <c r="R9" s="91"/>
      <c r="S9" s="93"/>
      <c r="T9" s="91"/>
      <c r="U9" s="91"/>
      <c r="V9" s="91"/>
      <c r="W9" s="91"/>
      <c r="X9" s="91"/>
      <c r="Y9" s="91"/>
      <c r="Z9" s="91"/>
      <c r="AA9" s="94"/>
    </row>
    <row r="10" spans="1:27" x14ac:dyDescent="0.2">
      <c r="A10" s="90"/>
      <c r="B10" s="91"/>
      <c r="C10" s="92"/>
      <c r="D10" s="91"/>
      <c r="E10" s="93"/>
      <c r="F10" s="91"/>
      <c r="G10" s="91"/>
      <c r="H10" s="91"/>
      <c r="I10" s="91"/>
      <c r="J10" s="91"/>
      <c r="K10" s="91"/>
      <c r="L10" s="91"/>
      <c r="M10" s="94"/>
      <c r="O10" s="90"/>
      <c r="P10" s="91"/>
      <c r="Q10" s="92"/>
      <c r="R10" s="91"/>
      <c r="S10" s="93"/>
      <c r="T10" s="91"/>
      <c r="U10" s="91"/>
      <c r="V10" s="91"/>
      <c r="W10" s="91"/>
      <c r="X10" s="91"/>
      <c r="Y10" s="91"/>
      <c r="Z10" s="91"/>
      <c r="AA10" s="94"/>
    </row>
    <row r="11" spans="1:27" x14ac:dyDescent="0.2">
      <c r="A11" s="90"/>
      <c r="B11" s="91"/>
      <c r="C11" s="92"/>
      <c r="D11" s="91"/>
      <c r="E11" s="93"/>
      <c r="F11" s="91"/>
      <c r="G11" s="91"/>
      <c r="H11" s="91"/>
      <c r="I11" s="91"/>
      <c r="J11" s="91"/>
      <c r="K11" s="91"/>
      <c r="L11" s="91"/>
      <c r="M11" s="94"/>
      <c r="O11" s="90"/>
      <c r="P11" s="91"/>
      <c r="Q11" s="92"/>
      <c r="R11" s="91"/>
      <c r="S11" s="93"/>
      <c r="T11" s="91"/>
      <c r="U11" s="91"/>
      <c r="V11" s="91"/>
      <c r="W11" s="91"/>
      <c r="X11" s="91"/>
      <c r="Y11" s="91"/>
      <c r="Z11" s="91"/>
      <c r="AA11" s="94"/>
    </row>
    <row r="12" spans="1:27" x14ac:dyDescent="0.2">
      <c r="A12" s="90"/>
      <c r="B12" s="91"/>
      <c r="C12" s="92"/>
      <c r="D12" s="91"/>
      <c r="E12" s="93"/>
      <c r="F12" s="91"/>
      <c r="G12" s="91"/>
      <c r="H12" s="91"/>
      <c r="I12" s="91"/>
      <c r="J12" s="91"/>
      <c r="K12" s="91"/>
      <c r="L12" s="91"/>
      <c r="M12" s="94"/>
      <c r="O12" s="90"/>
      <c r="P12" s="91"/>
      <c r="Q12" s="92"/>
      <c r="R12" s="91"/>
      <c r="S12" s="93"/>
      <c r="T12" s="91"/>
      <c r="U12" s="91"/>
      <c r="V12" s="91"/>
      <c r="W12" s="91"/>
      <c r="X12" s="91"/>
      <c r="Y12" s="91"/>
      <c r="Z12" s="91"/>
      <c r="AA12" s="94"/>
    </row>
    <row r="13" spans="1:27" x14ac:dyDescent="0.2">
      <c r="A13" s="90"/>
      <c r="B13" s="91"/>
      <c r="C13" s="92"/>
      <c r="D13" s="91"/>
      <c r="E13" s="93"/>
      <c r="F13" s="91"/>
      <c r="G13" s="91"/>
      <c r="H13" s="91"/>
      <c r="I13" s="91"/>
      <c r="J13" s="91"/>
      <c r="K13" s="91"/>
      <c r="L13" s="91"/>
      <c r="M13" s="94"/>
      <c r="O13" s="90"/>
      <c r="P13" s="91"/>
      <c r="Q13" s="92"/>
      <c r="R13" s="91"/>
      <c r="S13" s="93"/>
      <c r="T13" s="91"/>
      <c r="U13" s="91"/>
      <c r="V13" s="91"/>
      <c r="W13" s="91"/>
      <c r="X13" s="91"/>
      <c r="Y13" s="91"/>
      <c r="Z13" s="91"/>
      <c r="AA13" s="94"/>
    </row>
    <row r="14" spans="1:27" x14ac:dyDescent="0.2">
      <c r="A14" s="90"/>
      <c r="B14" s="91"/>
      <c r="C14" s="92"/>
      <c r="D14" s="91"/>
      <c r="E14" s="93"/>
      <c r="F14" s="91"/>
      <c r="G14" s="91"/>
      <c r="H14" s="91"/>
      <c r="I14" s="91"/>
      <c r="J14" s="91"/>
      <c r="K14" s="91"/>
      <c r="L14" s="91"/>
      <c r="M14" s="94"/>
      <c r="O14" s="90"/>
      <c r="P14" s="91"/>
      <c r="Q14" s="92"/>
      <c r="R14" s="91"/>
      <c r="S14" s="93"/>
      <c r="T14" s="91"/>
      <c r="U14" s="91"/>
      <c r="V14" s="91"/>
      <c r="W14" s="91"/>
      <c r="X14" s="91"/>
      <c r="Y14" s="91"/>
      <c r="Z14" s="91"/>
      <c r="AA14" s="94"/>
    </row>
    <row r="15" spans="1:27" x14ac:dyDescent="0.2">
      <c r="A15" s="90"/>
      <c r="B15" s="91"/>
      <c r="C15" s="92"/>
      <c r="D15" s="91"/>
      <c r="E15" s="93"/>
      <c r="F15" s="91"/>
      <c r="G15" s="91"/>
      <c r="H15" s="91"/>
      <c r="I15" s="91"/>
      <c r="J15" s="91"/>
      <c r="K15" s="91"/>
      <c r="L15" s="91"/>
      <c r="M15" s="94"/>
      <c r="O15" s="90"/>
      <c r="P15" s="91"/>
      <c r="Q15" s="92"/>
      <c r="R15" s="91"/>
      <c r="S15" s="93"/>
      <c r="T15" s="91"/>
      <c r="U15" s="91"/>
      <c r="V15" s="91"/>
      <c r="W15" s="91"/>
      <c r="X15" s="91"/>
      <c r="Y15" s="91"/>
      <c r="Z15" s="91"/>
      <c r="AA15" s="94"/>
    </row>
    <row r="16" spans="1:27" x14ac:dyDescent="0.2">
      <c r="A16" s="90"/>
      <c r="B16" s="91"/>
      <c r="C16" s="92"/>
      <c r="D16" s="91"/>
      <c r="E16" s="93"/>
      <c r="F16" s="91"/>
      <c r="G16" s="91"/>
      <c r="H16" s="91"/>
      <c r="I16" s="91"/>
      <c r="J16" s="91"/>
      <c r="K16" s="91"/>
      <c r="L16" s="91"/>
      <c r="M16" s="94"/>
      <c r="O16" s="90"/>
      <c r="P16" s="91"/>
      <c r="Q16" s="92"/>
      <c r="R16" s="91"/>
      <c r="S16" s="93"/>
      <c r="T16" s="91"/>
      <c r="U16" s="91"/>
      <c r="V16" s="91"/>
      <c r="W16" s="91"/>
      <c r="X16" s="91"/>
      <c r="Y16" s="91"/>
      <c r="Z16" s="91"/>
      <c r="AA16" s="94"/>
    </row>
    <row r="17" spans="1:27" x14ac:dyDescent="0.2">
      <c r="A17" s="90"/>
      <c r="B17" s="91"/>
      <c r="C17" s="92"/>
      <c r="D17" s="91"/>
      <c r="E17" s="93"/>
      <c r="F17" s="91"/>
      <c r="G17" s="91"/>
      <c r="H17" s="91"/>
      <c r="I17" s="91"/>
      <c r="J17" s="91"/>
      <c r="K17" s="91"/>
      <c r="L17" s="91"/>
      <c r="M17" s="94"/>
      <c r="O17" s="90"/>
      <c r="P17" s="91"/>
      <c r="Q17" s="92"/>
      <c r="R17" s="91"/>
      <c r="S17" s="93"/>
      <c r="T17" s="91"/>
      <c r="U17" s="91"/>
      <c r="V17" s="91"/>
      <c r="W17" s="91"/>
      <c r="X17" s="91"/>
      <c r="Y17" s="91"/>
      <c r="Z17" s="91"/>
      <c r="AA17" s="94"/>
    </row>
    <row r="18" spans="1:27" x14ac:dyDescent="0.2">
      <c r="A18" s="90"/>
      <c r="B18" s="91"/>
      <c r="C18" s="92"/>
      <c r="D18" s="91"/>
      <c r="E18" s="93"/>
      <c r="F18" s="91"/>
      <c r="G18" s="91"/>
      <c r="H18" s="91"/>
      <c r="I18" s="91"/>
      <c r="J18" s="91"/>
      <c r="K18" s="91"/>
      <c r="L18" s="91"/>
      <c r="M18" s="94"/>
      <c r="O18" s="90"/>
      <c r="P18" s="91"/>
      <c r="Q18" s="92"/>
      <c r="R18" s="91"/>
      <c r="S18" s="93"/>
      <c r="T18" s="91"/>
      <c r="U18" s="91"/>
      <c r="V18" s="91"/>
      <c r="W18" s="91"/>
      <c r="X18" s="91"/>
      <c r="Y18" s="91"/>
      <c r="Z18" s="91"/>
      <c r="AA18" s="94"/>
    </row>
    <row r="19" spans="1:27" x14ac:dyDescent="0.2">
      <c r="A19" s="97"/>
      <c r="B19" s="98"/>
      <c r="C19" s="99"/>
      <c r="D19" s="98"/>
      <c r="E19" s="100"/>
      <c r="F19" s="98"/>
      <c r="G19" s="98"/>
      <c r="H19" s="98"/>
      <c r="I19" s="98"/>
      <c r="J19" s="98"/>
      <c r="K19" s="98"/>
      <c r="L19" s="98"/>
      <c r="M19" s="101"/>
      <c r="O19" s="90"/>
      <c r="P19" s="91"/>
      <c r="Q19" s="92"/>
      <c r="R19" s="91"/>
      <c r="S19" s="93"/>
      <c r="T19" s="91"/>
      <c r="U19" s="91"/>
      <c r="V19" s="91"/>
      <c r="W19" s="91"/>
      <c r="X19" s="91"/>
      <c r="Y19" s="91"/>
      <c r="Z19" s="91"/>
      <c r="AA19" s="94"/>
    </row>
    <row r="20" spans="1:27" x14ac:dyDescent="0.2">
      <c r="A20" s="263" t="s">
        <v>98</v>
      </c>
      <c r="B20" s="263"/>
      <c r="C20" s="263"/>
      <c r="D20" s="263"/>
      <c r="E20" s="263"/>
      <c r="F20" s="263"/>
      <c r="G20" s="263"/>
      <c r="H20" s="263"/>
      <c r="I20" s="263"/>
      <c r="J20" s="263"/>
      <c r="K20" s="263"/>
      <c r="L20" s="263"/>
      <c r="M20" s="263"/>
      <c r="O20" s="263" t="s">
        <v>98</v>
      </c>
      <c r="P20" s="263"/>
      <c r="Q20" s="263"/>
      <c r="R20" s="263"/>
      <c r="S20" s="263"/>
      <c r="T20" s="263"/>
      <c r="U20" s="263"/>
      <c r="V20" s="263"/>
      <c r="W20" s="263"/>
      <c r="X20" s="263"/>
      <c r="Y20" s="263"/>
      <c r="Z20" s="263"/>
      <c r="AA20" s="263"/>
    </row>
    <row r="21" spans="1:27" ht="107.25" customHeight="1" x14ac:dyDescent="0.2">
      <c r="A21" s="259" t="s">
        <v>143</v>
      </c>
      <c r="B21" s="259"/>
      <c r="C21" s="298" t="s">
        <v>279</v>
      </c>
      <c r="D21" s="299"/>
      <c r="E21" s="299"/>
      <c r="F21" s="299"/>
      <c r="G21" s="299"/>
      <c r="H21" s="299"/>
      <c r="I21" s="299"/>
      <c r="J21" s="299"/>
      <c r="K21" s="299"/>
      <c r="L21" s="299"/>
      <c r="M21" s="300"/>
      <c r="O21" s="322" t="s">
        <v>272</v>
      </c>
      <c r="P21" s="323"/>
      <c r="Q21" s="326"/>
      <c r="R21" s="327"/>
      <c r="S21" s="327"/>
      <c r="T21" s="327"/>
      <c r="U21" s="327"/>
      <c r="V21" s="327"/>
      <c r="W21" s="327"/>
      <c r="X21" s="327"/>
      <c r="Y21" s="327"/>
      <c r="Z21" s="327"/>
      <c r="AA21" s="328"/>
    </row>
    <row r="22" spans="1:27" ht="50.25" customHeight="1" x14ac:dyDescent="0.2">
      <c r="A22" s="259" t="s">
        <v>144</v>
      </c>
      <c r="B22" s="259"/>
      <c r="C22" s="298" t="s">
        <v>326</v>
      </c>
      <c r="D22" s="299"/>
      <c r="E22" s="299"/>
      <c r="F22" s="299"/>
      <c r="G22" s="299"/>
      <c r="H22" s="299"/>
      <c r="I22" s="299"/>
      <c r="J22" s="299"/>
      <c r="K22" s="299"/>
      <c r="L22" s="299"/>
      <c r="M22" s="300"/>
      <c r="O22" s="324"/>
      <c r="P22" s="325"/>
      <c r="Q22" s="329"/>
      <c r="R22" s="330"/>
      <c r="S22" s="330"/>
      <c r="T22" s="330"/>
      <c r="U22" s="330"/>
      <c r="V22" s="330"/>
      <c r="W22" s="330"/>
      <c r="X22" s="330"/>
      <c r="Y22" s="330"/>
      <c r="Z22" s="330"/>
      <c r="AA22" s="331"/>
    </row>
    <row r="23" spans="1:27" ht="50.25" customHeight="1" x14ac:dyDescent="0.2">
      <c r="A23" s="259" t="s">
        <v>145</v>
      </c>
      <c r="B23" s="259"/>
      <c r="C23" s="298" t="s">
        <v>372</v>
      </c>
      <c r="D23" s="299"/>
      <c r="E23" s="299"/>
      <c r="F23" s="299"/>
      <c r="G23" s="299"/>
      <c r="H23" s="299"/>
      <c r="I23" s="299"/>
      <c r="J23" s="299"/>
      <c r="K23" s="299"/>
      <c r="L23" s="299"/>
      <c r="M23" s="300"/>
      <c r="O23" s="322" t="s">
        <v>274</v>
      </c>
      <c r="P23" s="323"/>
      <c r="Q23" s="326"/>
      <c r="R23" s="327"/>
      <c r="S23" s="327"/>
      <c r="T23" s="327"/>
      <c r="U23" s="327"/>
      <c r="V23" s="327"/>
      <c r="W23" s="327"/>
      <c r="X23" s="327"/>
      <c r="Y23" s="327"/>
      <c r="Z23" s="327"/>
      <c r="AA23" s="328"/>
    </row>
    <row r="24" spans="1:27" ht="50.25" customHeight="1" x14ac:dyDescent="0.2">
      <c r="A24" s="259" t="s">
        <v>275</v>
      </c>
      <c r="B24" s="259"/>
      <c r="C24" s="298"/>
      <c r="D24" s="299"/>
      <c r="E24" s="299"/>
      <c r="F24" s="299"/>
      <c r="G24" s="299"/>
      <c r="H24" s="299"/>
      <c r="I24" s="299"/>
      <c r="J24" s="299"/>
      <c r="K24" s="299"/>
      <c r="L24" s="299"/>
      <c r="M24" s="300"/>
      <c r="O24" s="324"/>
      <c r="P24" s="325"/>
      <c r="Q24" s="329"/>
      <c r="R24" s="330"/>
      <c r="S24" s="330"/>
      <c r="T24" s="330"/>
      <c r="U24" s="330"/>
      <c r="V24" s="330"/>
      <c r="W24" s="330"/>
      <c r="X24" s="330"/>
      <c r="Y24" s="330"/>
      <c r="Z24" s="330"/>
      <c r="AA24" s="331"/>
    </row>
    <row r="25" spans="1:27" x14ac:dyDescent="0.2">
      <c r="A25" s="21"/>
      <c r="B25" s="21"/>
      <c r="D25" s="21"/>
      <c r="E25" s="21"/>
      <c r="F25" s="21"/>
      <c r="G25" s="21"/>
      <c r="H25" s="21"/>
      <c r="I25" s="21"/>
      <c r="J25" s="21"/>
      <c r="K25" s="21"/>
      <c r="L25" s="21"/>
      <c r="M25" s="21"/>
      <c r="N25" s="21"/>
      <c r="O25" s="21"/>
      <c r="P25" s="21"/>
      <c r="R25" s="21"/>
      <c r="S25" s="21"/>
      <c r="T25" s="21"/>
      <c r="U25" s="21"/>
      <c r="V25" s="21"/>
      <c r="W25" s="21"/>
      <c r="X25" s="21"/>
      <c r="Y25" s="21"/>
      <c r="Z25" s="21"/>
      <c r="AA25" s="21"/>
    </row>
    <row r="26" spans="1:27" x14ac:dyDescent="0.2">
      <c r="A26" s="21"/>
      <c r="B26" s="21"/>
      <c r="D26" s="21"/>
      <c r="E26" s="21"/>
      <c r="F26" s="21"/>
      <c r="G26" s="21"/>
      <c r="H26" s="21"/>
      <c r="I26" s="21"/>
      <c r="J26" s="21"/>
      <c r="K26" s="21"/>
      <c r="L26" s="21"/>
      <c r="M26" s="21"/>
      <c r="N26" s="21"/>
      <c r="O26" s="21"/>
      <c r="P26" s="21"/>
      <c r="R26" s="21"/>
      <c r="S26" s="21"/>
      <c r="T26" s="21"/>
      <c r="U26" s="21"/>
      <c r="V26" s="21"/>
      <c r="W26" s="21"/>
      <c r="X26" s="21"/>
      <c r="Y26" s="21"/>
      <c r="Z26" s="21"/>
      <c r="AA26" s="21"/>
    </row>
    <row r="27" spans="1:27" x14ac:dyDescent="0.2">
      <c r="A27" s="21"/>
      <c r="B27" s="21"/>
      <c r="D27" s="21"/>
      <c r="E27" s="21"/>
      <c r="F27" s="21"/>
      <c r="G27" s="21"/>
      <c r="H27" s="21"/>
      <c r="I27" s="21"/>
      <c r="J27" s="21"/>
      <c r="K27" s="21"/>
      <c r="L27" s="21"/>
      <c r="M27" s="21"/>
      <c r="N27" s="21"/>
      <c r="O27" s="21"/>
      <c r="P27" s="21"/>
      <c r="R27" s="21"/>
      <c r="S27" s="21"/>
      <c r="T27" s="21"/>
      <c r="U27" s="21"/>
      <c r="V27" s="21"/>
      <c r="W27" s="21"/>
      <c r="X27" s="21"/>
      <c r="Y27" s="21"/>
      <c r="Z27" s="21"/>
      <c r="AA27" s="21"/>
    </row>
    <row r="28" spans="1:27" x14ac:dyDescent="0.2">
      <c r="A28" s="21"/>
      <c r="B28" s="21"/>
      <c r="D28" s="21"/>
      <c r="E28" s="21"/>
      <c r="F28" s="21"/>
      <c r="G28" s="21"/>
      <c r="H28" s="21"/>
      <c r="I28" s="21"/>
      <c r="J28" s="21"/>
      <c r="K28" s="21"/>
      <c r="L28" s="21"/>
      <c r="M28" s="21"/>
      <c r="N28" s="21"/>
      <c r="O28" s="21"/>
      <c r="P28" s="21"/>
      <c r="R28" s="21"/>
      <c r="S28" s="21"/>
      <c r="T28" s="21"/>
      <c r="U28" s="21"/>
      <c r="V28" s="21"/>
      <c r="W28" s="21"/>
      <c r="X28" s="21"/>
      <c r="Y28" s="21"/>
      <c r="Z28" s="21"/>
      <c r="AA28" s="21"/>
    </row>
    <row r="29" spans="1:27" x14ac:dyDescent="0.2">
      <c r="A29" s="21"/>
      <c r="B29" s="21"/>
      <c r="D29" s="21"/>
      <c r="E29" s="21"/>
      <c r="F29" s="21"/>
      <c r="G29" s="21"/>
      <c r="H29" s="21"/>
      <c r="I29" s="21"/>
      <c r="J29" s="21"/>
      <c r="K29" s="21"/>
      <c r="L29" s="21"/>
      <c r="M29" s="21"/>
      <c r="N29" s="21"/>
      <c r="O29" s="21"/>
      <c r="P29" s="21"/>
      <c r="R29" s="21"/>
      <c r="S29" s="21"/>
      <c r="T29" s="21"/>
      <c r="U29" s="21"/>
      <c r="V29" s="21"/>
      <c r="W29" s="21"/>
      <c r="X29" s="21"/>
      <c r="Y29" s="21"/>
      <c r="Z29" s="21"/>
      <c r="AA29" s="21"/>
    </row>
    <row r="30" spans="1:27" x14ac:dyDescent="0.2">
      <c r="A30" s="21"/>
      <c r="B30" s="21"/>
      <c r="D30" s="21"/>
      <c r="E30" s="21"/>
      <c r="F30" s="21"/>
      <c r="G30" s="21"/>
      <c r="H30" s="21"/>
      <c r="I30" s="21"/>
      <c r="J30" s="21"/>
      <c r="K30" s="21"/>
      <c r="L30" s="21"/>
      <c r="M30" s="21"/>
      <c r="N30" s="21"/>
      <c r="O30" s="21"/>
      <c r="P30" s="21"/>
      <c r="R30" s="21"/>
      <c r="S30" s="21"/>
      <c r="T30" s="21"/>
      <c r="U30" s="21"/>
      <c r="V30" s="21"/>
      <c r="W30" s="21"/>
      <c r="X30" s="21"/>
      <c r="Y30" s="21"/>
      <c r="Z30" s="21"/>
      <c r="AA30" s="21"/>
    </row>
    <row r="31" spans="1:27" x14ac:dyDescent="0.2">
      <c r="A31" s="21"/>
      <c r="B31" s="21"/>
      <c r="D31" s="21"/>
      <c r="E31" s="21"/>
      <c r="F31" s="21"/>
      <c r="G31" s="21"/>
      <c r="H31" s="21"/>
      <c r="I31" s="21"/>
      <c r="J31" s="21"/>
      <c r="K31" s="21"/>
      <c r="L31" s="21"/>
      <c r="M31" s="21"/>
      <c r="N31" s="21"/>
      <c r="O31" s="21"/>
      <c r="P31" s="21"/>
      <c r="R31" s="21"/>
      <c r="S31" s="21"/>
      <c r="T31" s="21"/>
      <c r="U31" s="21"/>
      <c r="V31" s="21"/>
      <c r="W31" s="21"/>
      <c r="X31" s="21"/>
      <c r="Y31" s="21"/>
      <c r="Z31" s="21"/>
      <c r="AA31" s="21"/>
    </row>
    <row r="32" spans="1:27" x14ac:dyDescent="0.2">
      <c r="A32" s="21"/>
      <c r="B32" s="21"/>
      <c r="D32" s="21"/>
      <c r="E32" s="21"/>
      <c r="F32" s="21"/>
      <c r="G32" s="21"/>
      <c r="H32" s="21"/>
      <c r="I32" s="21"/>
      <c r="J32" s="21"/>
      <c r="K32" s="21"/>
      <c r="L32" s="21"/>
      <c r="M32" s="21"/>
      <c r="N32" s="21"/>
      <c r="O32" s="21"/>
      <c r="P32" s="21"/>
      <c r="R32" s="21"/>
      <c r="S32" s="21"/>
      <c r="T32" s="21"/>
      <c r="U32" s="21"/>
      <c r="V32" s="21"/>
      <c r="W32" s="21"/>
      <c r="X32" s="21"/>
      <c r="Y32" s="21"/>
      <c r="Z32" s="21"/>
      <c r="AA32" s="21"/>
    </row>
    <row r="33" spans="1:27" x14ac:dyDescent="0.2">
      <c r="A33" s="21"/>
      <c r="B33" s="21"/>
      <c r="D33" s="21"/>
      <c r="E33" s="21"/>
      <c r="F33" s="21"/>
      <c r="G33" s="21"/>
      <c r="H33" s="21"/>
      <c r="I33" s="21"/>
      <c r="J33" s="21"/>
      <c r="K33" s="21"/>
      <c r="L33" s="21"/>
      <c r="M33" s="21"/>
      <c r="N33" s="21"/>
      <c r="O33" s="21"/>
      <c r="P33" s="21"/>
      <c r="R33" s="21"/>
      <c r="S33" s="21"/>
      <c r="T33" s="21"/>
      <c r="U33" s="21"/>
      <c r="V33" s="21"/>
      <c r="W33" s="21"/>
      <c r="X33" s="21"/>
      <c r="Y33" s="21"/>
      <c r="Z33" s="21"/>
      <c r="AA33" s="21"/>
    </row>
    <row r="34" spans="1:27" x14ac:dyDescent="0.2">
      <c r="A34" s="21"/>
      <c r="B34" s="21"/>
      <c r="D34" s="21"/>
      <c r="E34" s="21"/>
      <c r="F34" s="21"/>
      <c r="G34" s="21"/>
      <c r="H34" s="21"/>
      <c r="I34" s="21"/>
      <c r="J34" s="21"/>
      <c r="K34" s="21"/>
      <c r="L34" s="21"/>
      <c r="M34" s="21"/>
      <c r="N34" s="21"/>
      <c r="O34" s="21"/>
      <c r="P34" s="21"/>
      <c r="R34" s="21"/>
      <c r="S34" s="21"/>
      <c r="T34" s="21"/>
      <c r="U34" s="21"/>
      <c r="V34" s="21"/>
      <c r="W34" s="21"/>
      <c r="X34" s="21"/>
      <c r="Y34" s="21"/>
      <c r="Z34" s="21"/>
      <c r="AA34" s="21"/>
    </row>
    <row r="35" spans="1:27" x14ac:dyDescent="0.2">
      <c r="A35" s="21"/>
      <c r="B35" s="21"/>
      <c r="D35" s="21"/>
      <c r="E35" s="21"/>
      <c r="F35" s="21"/>
      <c r="G35" s="21"/>
      <c r="H35" s="21"/>
      <c r="I35" s="21"/>
      <c r="J35" s="21"/>
      <c r="K35" s="21"/>
      <c r="L35" s="21"/>
      <c r="M35" s="21"/>
      <c r="N35" s="21"/>
      <c r="O35" s="21"/>
      <c r="P35" s="21"/>
      <c r="R35" s="21"/>
      <c r="S35" s="21"/>
      <c r="T35" s="21"/>
      <c r="U35" s="21"/>
      <c r="V35" s="21"/>
      <c r="W35" s="21"/>
      <c r="X35" s="21"/>
      <c r="Y35" s="21"/>
      <c r="Z35" s="21"/>
      <c r="AA35" s="21"/>
    </row>
    <row r="36" spans="1:27" x14ac:dyDescent="0.2">
      <c r="A36" s="21"/>
      <c r="B36" s="21"/>
      <c r="D36" s="21"/>
      <c r="E36" s="21"/>
      <c r="F36" s="21"/>
      <c r="G36" s="21"/>
      <c r="H36" s="21"/>
      <c r="I36" s="21"/>
      <c r="J36" s="21"/>
      <c r="K36" s="21"/>
      <c r="L36" s="21"/>
      <c r="M36" s="21"/>
      <c r="N36" s="21"/>
      <c r="O36" s="21"/>
      <c r="P36" s="21"/>
      <c r="R36" s="21"/>
      <c r="S36" s="21"/>
      <c r="T36" s="21"/>
      <c r="U36" s="21"/>
      <c r="V36" s="21"/>
      <c r="W36" s="21"/>
      <c r="X36" s="21"/>
      <c r="Y36" s="21"/>
      <c r="Z36" s="21"/>
      <c r="AA36" s="21"/>
    </row>
  </sheetData>
  <mergeCells count="28">
    <mergeCell ref="U5:Z5"/>
    <mergeCell ref="A3:M3"/>
    <mergeCell ref="O3:AA3"/>
    <mergeCell ref="A4:C4"/>
    <mergeCell ref="D4:F4"/>
    <mergeCell ref="G4:I4"/>
    <mergeCell ref="J4:L4"/>
    <mergeCell ref="O4:T4"/>
    <mergeCell ref="U4:Z4"/>
    <mergeCell ref="A5:C5"/>
    <mergeCell ref="D5:F5"/>
    <mergeCell ref="G5:I5"/>
    <mergeCell ref="J5:L5"/>
    <mergeCell ref="O5:T5"/>
    <mergeCell ref="A20:M20"/>
    <mergeCell ref="O20:AA20"/>
    <mergeCell ref="A21:B21"/>
    <mergeCell ref="C21:M21"/>
    <mergeCell ref="O21:P22"/>
    <mergeCell ref="Q21:AA22"/>
    <mergeCell ref="A22:B22"/>
    <mergeCell ref="C22:M22"/>
    <mergeCell ref="A23:B23"/>
    <mergeCell ref="C23:M23"/>
    <mergeCell ref="O23:P24"/>
    <mergeCell ref="Q23:AA24"/>
    <mergeCell ref="A24:B24"/>
    <mergeCell ref="C24:M2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filterMode="1">
    <pageSetUpPr fitToPage="1"/>
  </sheetPr>
  <dimension ref="B1:Z46"/>
  <sheetViews>
    <sheetView showGridLines="0" tabSelected="1" topLeftCell="A4" zoomScale="70" zoomScaleNormal="70" workbookViewId="0">
      <pane ySplit="6" topLeftCell="A28" activePane="bottomLeft" state="frozen"/>
      <selection activeCell="A4" sqref="A4"/>
      <selection pane="bottomLeft" activeCell="S43" sqref="S43"/>
    </sheetView>
  </sheetViews>
  <sheetFormatPr baseColWidth="10" defaultColWidth="11.5546875" defaultRowHeight="12.75" x14ac:dyDescent="0.2"/>
  <cols>
    <col min="1" max="1" width="1.44140625" style="4" customWidth="1"/>
    <col min="2" max="2" width="6.77734375" style="1" customWidth="1"/>
    <col min="3" max="3" width="13.77734375" style="1" customWidth="1"/>
    <col min="4" max="4" width="22.6640625" style="153" customWidth="1"/>
    <col min="5" max="5" width="29.88671875" style="2" customWidth="1"/>
    <col min="6" max="6" width="10.88671875" style="2" customWidth="1"/>
    <col min="7" max="7" width="10.109375" style="2" customWidth="1"/>
    <col min="8" max="8" width="7.33203125" style="1" customWidth="1"/>
    <col min="9" max="9" width="7.6640625" style="1" customWidth="1"/>
    <col min="10" max="10" width="9.77734375" style="1" customWidth="1"/>
    <col min="11" max="11" width="13.33203125" style="2" customWidth="1"/>
    <col min="12" max="12" width="5.77734375" style="2" customWidth="1"/>
    <col min="13" max="14" width="6.44140625" style="2" customWidth="1"/>
    <col min="15" max="16" width="5.77734375" style="2" customWidth="1"/>
    <col min="17" max="17" width="6.109375" style="2" customWidth="1"/>
    <col min="18" max="18" width="5.5546875" style="2" customWidth="1"/>
    <col min="19" max="19" width="5.21875" style="2" customWidth="1"/>
    <col min="20" max="20" width="5.6640625" style="2" customWidth="1"/>
    <col min="21" max="21" width="5.5546875" style="2" bestFit="1" customWidth="1"/>
    <col min="22" max="22" width="5.6640625" style="2" bestFit="1" customWidth="1"/>
    <col min="23" max="23" width="5.5546875" style="2" bestFit="1" customWidth="1"/>
    <col min="24" max="24" width="14.6640625" style="2" customWidth="1"/>
    <col min="25" max="25" width="9" style="2" customWidth="1"/>
    <col min="26" max="26" width="11.5546875" style="3"/>
    <col min="27" max="16384" width="11.5546875" style="4"/>
  </cols>
  <sheetData>
    <row r="1" spans="2:26" ht="26.25" customHeight="1" x14ac:dyDescent="0.2">
      <c r="B1" s="178"/>
      <c r="C1" s="178"/>
      <c r="D1" s="178"/>
      <c r="E1" s="237" t="s">
        <v>15</v>
      </c>
      <c r="F1" s="237"/>
      <c r="G1" s="237"/>
      <c r="H1" s="237"/>
      <c r="I1" s="237"/>
      <c r="J1" s="237"/>
      <c r="K1" s="237"/>
      <c r="L1" s="237"/>
      <c r="M1" s="237"/>
      <c r="N1" s="237"/>
      <c r="O1" s="237"/>
      <c r="P1" s="237"/>
      <c r="Q1" s="237"/>
      <c r="R1" s="237"/>
      <c r="S1" s="237"/>
      <c r="T1" s="237"/>
      <c r="U1" s="237"/>
      <c r="V1" s="237"/>
      <c r="W1" s="237"/>
      <c r="X1" s="11" t="s">
        <v>60</v>
      </c>
    </row>
    <row r="2" spans="2:26" ht="24.75" customHeight="1" x14ac:dyDescent="0.2">
      <c r="B2" s="178"/>
      <c r="C2" s="178"/>
      <c r="D2" s="178"/>
      <c r="E2" s="237"/>
      <c r="F2" s="237"/>
      <c r="G2" s="237"/>
      <c r="H2" s="237"/>
      <c r="I2" s="237"/>
      <c r="J2" s="237"/>
      <c r="K2" s="237"/>
      <c r="L2" s="237"/>
      <c r="M2" s="237"/>
      <c r="N2" s="237"/>
      <c r="O2" s="237"/>
      <c r="P2" s="237"/>
      <c r="Q2" s="237"/>
      <c r="R2" s="237"/>
      <c r="S2" s="237"/>
      <c r="T2" s="237"/>
      <c r="U2" s="237"/>
      <c r="V2" s="237"/>
      <c r="W2" s="237"/>
      <c r="X2" s="11" t="s">
        <v>59</v>
      </c>
    </row>
    <row r="3" spans="2:26" ht="24" customHeight="1" thickBot="1" x14ac:dyDescent="0.25">
      <c r="B3" s="178"/>
      <c r="C3" s="178"/>
      <c r="D3" s="178"/>
      <c r="E3" s="237"/>
      <c r="F3" s="237"/>
      <c r="G3" s="237"/>
      <c r="H3" s="237"/>
      <c r="I3" s="237"/>
      <c r="J3" s="237"/>
      <c r="K3" s="237"/>
      <c r="L3" s="238"/>
      <c r="M3" s="238"/>
      <c r="N3" s="238"/>
      <c r="O3" s="238"/>
      <c r="P3" s="238"/>
      <c r="Q3" s="238"/>
      <c r="R3" s="238"/>
      <c r="S3" s="238"/>
      <c r="T3" s="238"/>
      <c r="U3" s="238"/>
      <c r="V3" s="238"/>
      <c r="W3" s="238"/>
      <c r="X3" s="11" t="s">
        <v>61</v>
      </c>
    </row>
    <row r="4" spans="2:26" ht="13.5" thickBot="1" x14ac:dyDescent="0.25">
      <c r="B4" s="239" t="s">
        <v>11</v>
      </c>
      <c r="C4" s="239" t="s">
        <v>10</v>
      </c>
      <c r="D4" s="239" t="s">
        <v>0</v>
      </c>
      <c r="E4" s="239" t="s">
        <v>1</v>
      </c>
      <c r="F4" s="239" t="s">
        <v>2</v>
      </c>
      <c r="G4" s="239" t="s">
        <v>3</v>
      </c>
      <c r="H4" s="241" t="s">
        <v>4</v>
      </c>
      <c r="I4" s="242"/>
      <c r="J4" s="239" t="s">
        <v>5</v>
      </c>
      <c r="K4" s="224" t="s">
        <v>13</v>
      </c>
      <c r="L4" s="218" t="s">
        <v>85</v>
      </c>
      <c r="M4" s="218" t="s">
        <v>86</v>
      </c>
      <c r="N4" s="218" t="s">
        <v>87</v>
      </c>
      <c r="O4" s="218" t="s">
        <v>88</v>
      </c>
      <c r="P4" s="218" t="s">
        <v>89</v>
      </c>
      <c r="Q4" s="218" t="s">
        <v>90</v>
      </c>
      <c r="R4" s="218" t="s">
        <v>91</v>
      </c>
      <c r="S4" s="218" t="s">
        <v>92</v>
      </c>
      <c r="T4" s="218" t="s">
        <v>93</v>
      </c>
      <c r="U4" s="218" t="s">
        <v>94</v>
      </c>
      <c r="V4" s="218" t="s">
        <v>95</v>
      </c>
      <c r="W4" s="218" t="s">
        <v>96</v>
      </c>
      <c r="X4" s="224" t="s">
        <v>28</v>
      </c>
    </row>
    <row r="5" spans="2:26" ht="29.25" customHeight="1" thickBot="1" x14ac:dyDescent="0.25">
      <c r="B5" s="240"/>
      <c r="C5" s="240"/>
      <c r="D5" s="240"/>
      <c r="E5" s="240"/>
      <c r="F5" s="240"/>
      <c r="G5" s="240"/>
      <c r="H5" s="6" t="s">
        <v>23</v>
      </c>
      <c r="I5" s="6" t="s">
        <v>24</v>
      </c>
      <c r="J5" s="240"/>
      <c r="K5" s="219"/>
      <c r="L5" s="219"/>
      <c r="M5" s="219"/>
      <c r="N5" s="219"/>
      <c r="O5" s="219"/>
      <c r="P5" s="219"/>
      <c r="Q5" s="219"/>
      <c r="R5" s="219"/>
      <c r="S5" s="219"/>
      <c r="T5" s="219"/>
      <c r="U5" s="219"/>
      <c r="V5" s="219"/>
      <c r="W5" s="219"/>
      <c r="X5" s="224"/>
    </row>
    <row r="6" spans="2:26" s="7" customFormat="1" ht="30" hidden="1" customHeight="1" thickBot="1" x14ac:dyDescent="0.25">
      <c r="B6" s="243" t="s">
        <v>20</v>
      </c>
      <c r="C6" s="249" t="s">
        <v>19</v>
      </c>
      <c r="D6" s="12" t="s">
        <v>180</v>
      </c>
      <c r="E6" s="12" t="s">
        <v>181</v>
      </c>
      <c r="F6" s="65" t="s">
        <v>6</v>
      </c>
      <c r="G6" s="65" t="s">
        <v>12</v>
      </c>
      <c r="H6" s="5">
        <v>0.8</v>
      </c>
      <c r="I6" s="5">
        <v>1</v>
      </c>
      <c r="J6" s="65" t="s">
        <v>183</v>
      </c>
      <c r="K6" s="64" t="s">
        <v>27</v>
      </c>
      <c r="L6" s="246"/>
      <c r="M6" s="247"/>
      <c r="N6" s="247"/>
      <c r="O6" s="247"/>
      <c r="P6" s="247"/>
      <c r="Q6" s="247"/>
      <c r="R6" s="247"/>
      <c r="S6" s="247"/>
      <c r="T6" s="247"/>
      <c r="U6" s="247"/>
      <c r="V6" s="247"/>
      <c r="W6" s="248"/>
      <c r="X6" s="14" t="s">
        <v>97</v>
      </c>
      <c r="Z6" s="8"/>
    </row>
    <row r="7" spans="2:26" s="7" customFormat="1" ht="43.5" hidden="1" customHeight="1" x14ac:dyDescent="0.2">
      <c r="B7" s="244"/>
      <c r="C7" s="198"/>
      <c r="D7" s="12" t="s">
        <v>30</v>
      </c>
      <c r="E7" s="12" t="s">
        <v>29</v>
      </c>
      <c r="F7" s="65" t="s">
        <v>6</v>
      </c>
      <c r="G7" s="65" t="s">
        <v>12</v>
      </c>
      <c r="H7" s="5">
        <v>0.8</v>
      </c>
      <c r="I7" s="5">
        <v>1</v>
      </c>
      <c r="J7" s="65" t="s">
        <v>184</v>
      </c>
      <c r="K7" s="64" t="s">
        <v>27</v>
      </c>
      <c r="L7" s="246"/>
      <c r="M7" s="247"/>
      <c r="N7" s="247"/>
      <c r="O7" s="247"/>
      <c r="P7" s="247"/>
      <c r="Q7" s="247"/>
      <c r="R7" s="247"/>
      <c r="S7" s="247"/>
      <c r="T7" s="247"/>
      <c r="U7" s="247"/>
      <c r="V7" s="247"/>
      <c r="W7" s="248"/>
      <c r="X7" s="14" t="s">
        <v>97</v>
      </c>
      <c r="Z7" s="8"/>
    </row>
    <row r="8" spans="2:26" s="7" customFormat="1" ht="45" hidden="1" customHeight="1" x14ac:dyDescent="0.2">
      <c r="B8" s="244"/>
      <c r="C8" s="225" t="s">
        <v>39</v>
      </c>
      <c r="D8" s="140" t="s">
        <v>72</v>
      </c>
      <c r="E8" s="140" t="s">
        <v>182</v>
      </c>
      <c r="F8" s="141" t="s">
        <v>6</v>
      </c>
      <c r="G8" s="141" t="s">
        <v>42</v>
      </c>
      <c r="H8" s="228" t="s">
        <v>175</v>
      </c>
      <c r="I8" s="229"/>
      <c r="J8" s="141" t="s">
        <v>183</v>
      </c>
      <c r="K8" s="142" t="s">
        <v>38</v>
      </c>
      <c r="L8" s="209"/>
      <c r="M8" s="210"/>
      <c r="N8" s="210"/>
      <c r="O8" s="210"/>
      <c r="P8" s="210"/>
      <c r="Q8" s="210"/>
      <c r="R8" s="210"/>
      <c r="S8" s="210"/>
      <c r="T8" s="210"/>
      <c r="U8" s="210"/>
      <c r="V8" s="210"/>
      <c r="W8" s="211"/>
      <c r="X8" s="9"/>
      <c r="Z8" s="8"/>
    </row>
    <row r="9" spans="2:26" s="7" customFormat="1" ht="34.5" hidden="1" customHeight="1" x14ac:dyDescent="0.2">
      <c r="B9" s="244"/>
      <c r="C9" s="226"/>
      <c r="D9" s="140" t="s">
        <v>47</v>
      </c>
      <c r="E9" s="140" t="s">
        <v>48</v>
      </c>
      <c r="F9" s="141" t="s">
        <v>6</v>
      </c>
      <c r="G9" s="141" t="s">
        <v>42</v>
      </c>
      <c r="H9" s="228" t="s">
        <v>175</v>
      </c>
      <c r="I9" s="229"/>
      <c r="J9" s="141" t="s">
        <v>184</v>
      </c>
      <c r="K9" s="142" t="s">
        <v>38</v>
      </c>
      <c r="L9" s="209"/>
      <c r="M9" s="210"/>
      <c r="N9" s="210"/>
      <c r="O9" s="210"/>
      <c r="P9" s="210"/>
      <c r="Q9" s="210"/>
      <c r="R9" s="210"/>
      <c r="S9" s="210"/>
      <c r="T9" s="210"/>
      <c r="U9" s="210"/>
      <c r="V9" s="210"/>
      <c r="W9" s="211"/>
      <c r="X9" s="16" t="s">
        <v>101</v>
      </c>
      <c r="Z9" s="8"/>
    </row>
    <row r="10" spans="2:26" s="149" customFormat="1" ht="36" customHeight="1" x14ac:dyDescent="0.2">
      <c r="B10" s="244"/>
      <c r="C10" s="226"/>
      <c r="D10" s="141" t="s">
        <v>81</v>
      </c>
      <c r="E10" s="140" t="s">
        <v>82</v>
      </c>
      <c r="F10" s="141" t="s">
        <v>35</v>
      </c>
      <c r="G10" s="141" t="s">
        <v>7</v>
      </c>
      <c r="H10" s="143" t="s">
        <v>33</v>
      </c>
      <c r="I10" s="143" t="s">
        <v>83</v>
      </c>
      <c r="J10" s="141" t="s">
        <v>183</v>
      </c>
      <c r="K10" s="144" t="s">
        <v>269</v>
      </c>
      <c r="L10" s="40">
        <f>0/132</f>
        <v>0</v>
      </c>
      <c r="M10" s="40">
        <f>0/136</f>
        <v>0</v>
      </c>
      <c r="N10" s="40">
        <f>1/138</f>
        <v>7.246376811594203E-3</v>
      </c>
      <c r="O10" s="40">
        <f>0/134</f>
        <v>0</v>
      </c>
      <c r="P10" s="40">
        <v>7.0000000000000001E-3</v>
      </c>
      <c r="Q10" s="40">
        <v>0</v>
      </c>
      <c r="R10" s="40">
        <f>0/133</f>
        <v>0</v>
      </c>
      <c r="S10" s="40">
        <f>0/139</f>
        <v>0</v>
      </c>
      <c r="T10" s="41"/>
      <c r="U10" s="45"/>
      <c r="V10" s="45"/>
      <c r="W10" s="45"/>
      <c r="X10" s="131" t="s">
        <v>104</v>
      </c>
      <c r="Y10" s="147"/>
      <c r="Z10" s="148"/>
    </row>
    <row r="11" spans="2:26" s="7" customFormat="1" ht="57" customHeight="1" x14ac:dyDescent="0.2">
      <c r="B11" s="244"/>
      <c r="C11" s="226"/>
      <c r="D11" s="141" t="s">
        <v>37</v>
      </c>
      <c r="E11" s="140" t="s">
        <v>67</v>
      </c>
      <c r="F11" s="141" t="s">
        <v>35</v>
      </c>
      <c r="G11" s="141" t="s">
        <v>7</v>
      </c>
      <c r="H11" s="228" t="s">
        <v>153</v>
      </c>
      <c r="I11" s="229"/>
      <c r="J11" s="141" t="s">
        <v>9</v>
      </c>
      <c r="K11" s="230" t="s">
        <v>270</v>
      </c>
      <c r="L11" s="169">
        <v>1</v>
      </c>
      <c r="M11" s="169">
        <v>1</v>
      </c>
      <c r="N11" s="169">
        <v>1</v>
      </c>
      <c r="O11" s="170">
        <v>0.8571428571428571</v>
      </c>
      <c r="P11" s="169">
        <v>1</v>
      </c>
      <c r="Q11" s="169">
        <v>1</v>
      </c>
      <c r="R11" s="169">
        <v>1</v>
      </c>
      <c r="S11" s="169">
        <v>1</v>
      </c>
      <c r="T11" s="169">
        <v>1</v>
      </c>
      <c r="U11" s="43"/>
      <c r="V11" s="43"/>
      <c r="W11" s="43"/>
      <c r="X11" s="204" t="s">
        <v>111</v>
      </c>
      <c r="Y11" s="147"/>
      <c r="Z11" s="8"/>
    </row>
    <row r="12" spans="2:26" s="7" customFormat="1" ht="61.5" customHeight="1" x14ac:dyDescent="0.2">
      <c r="B12" s="245"/>
      <c r="C12" s="227"/>
      <c r="D12" s="141" t="s">
        <v>36</v>
      </c>
      <c r="E12" s="140" t="s">
        <v>40</v>
      </c>
      <c r="F12" s="141" t="s">
        <v>35</v>
      </c>
      <c r="G12" s="141" t="s">
        <v>7</v>
      </c>
      <c r="H12" s="228" t="s">
        <v>153</v>
      </c>
      <c r="I12" s="229"/>
      <c r="J12" s="141" t="s">
        <v>9</v>
      </c>
      <c r="K12" s="231"/>
      <c r="L12" s="169">
        <v>1</v>
      </c>
      <c r="M12" s="169">
        <v>1</v>
      </c>
      <c r="N12" s="170">
        <v>0.75</v>
      </c>
      <c r="O12" s="169">
        <v>1</v>
      </c>
      <c r="P12" s="170">
        <v>0.75</v>
      </c>
      <c r="Q12" s="170">
        <v>0.75</v>
      </c>
      <c r="R12" s="169">
        <v>1</v>
      </c>
      <c r="S12" s="169">
        <v>1</v>
      </c>
      <c r="T12" s="169">
        <v>1</v>
      </c>
      <c r="U12" s="43"/>
      <c r="V12" s="43"/>
      <c r="W12" s="43"/>
      <c r="X12" s="205"/>
      <c r="Y12" s="147"/>
      <c r="Z12" s="8"/>
    </row>
    <row r="13" spans="2:26" s="7" customFormat="1" ht="30" customHeight="1" x14ac:dyDescent="0.2">
      <c r="B13" s="255" t="s">
        <v>263</v>
      </c>
      <c r="C13" s="197" t="s">
        <v>123</v>
      </c>
      <c r="D13" s="257" t="s">
        <v>55</v>
      </c>
      <c r="E13" s="127" t="s">
        <v>54</v>
      </c>
      <c r="F13" s="129" t="s">
        <v>6</v>
      </c>
      <c r="G13" s="129" t="s">
        <v>45</v>
      </c>
      <c r="H13" s="130">
        <v>0.85</v>
      </c>
      <c r="I13" s="130">
        <v>0.9</v>
      </c>
      <c r="J13" s="129" t="s">
        <v>9</v>
      </c>
      <c r="K13" s="220" t="s">
        <v>57</v>
      </c>
      <c r="L13" s="209" t="s">
        <v>228</v>
      </c>
      <c r="M13" s="210"/>
      <c r="N13" s="211"/>
      <c r="O13" s="209">
        <f>1/1</f>
        <v>1</v>
      </c>
      <c r="P13" s="210"/>
      <c r="Q13" s="211"/>
      <c r="R13" s="209" t="s">
        <v>228</v>
      </c>
      <c r="S13" s="210"/>
      <c r="T13" s="211"/>
      <c r="U13" s="212"/>
      <c r="V13" s="213"/>
      <c r="W13" s="214"/>
      <c r="X13" s="204" t="s">
        <v>124</v>
      </c>
      <c r="Y13" s="147"/>
      <c r="Z13" s="8"/>
    </row>
    <row r="14" spans="2:26" s="7" customFormat="1" ht="22.5" customHeight="1" x14ac:dyDescent="0.2">
      <c r="B14" s="255"/>
      <c r="C14" s="198"/>
      <c r="D14" s="257"/>
      <c r="E14" s="127" t="s">
        <v>56</v>
      </c>
      <c r="F14" s="129" t="s">
        <v>35</v>
      </c>
      <c r="G14" s="129" t="s">
        <v>7</v>
      </c>
      <c r="H14" s="250" t="s">
        <v>185</v>
      </c>
      <c r="I14" s="251"/>
      <c r="J14" s="129" t="s">
        <v>9</v>
      </c>
      <c r="K14" s="220"/>
      <c r="L14" s="160">
        <v>0</v>
      </c>
      <c r="M14" s="160">
        <v>0</v>
      </c>
      <c r="N14" s="160">
        <v>0</v>
      </c>
      <c r="O14" s="161">
        <v>1</v>
      </c>
      <c r="P14" s="160">
        <v>0</v>
      </c>
      <c r="Q14" s="160">
        <v>0</v>
      </c>
      <c r="R14" s="162">
        <v>0</v>
      </c>
      <c r="S14" s="162">
        <v>0</v>
      </c>
      <c r="T14" s="162">
        <v>0</v>
      </c>
      <c r="U14" s="42"/>
      <c r="V14" s="42"/>
      <c r="W14" s="42"/>
      <c r="X14" s="205"/>
      <c r="Y14" s="150"/>
      <c r="Z14" s="8"/>
    </row>
    <row r="15" spans="2:26" s="7" customFormat="1" ht="33" customHeight="1" x14ac:dyDescent="0.2">
      <c r="B15" s="255"/>
      <c r="C15" s="252" t="s">
        <v>84</v>
      </c>
      <c r="D15" s="140" t="s">
        <v>31</v>
      </c>
      <c r="E15" s="140" t="s">
        <v>32</v>
      </c>
      <c r="F15" s="142" t="s">
        <v>6</v>
      </c>
      <c r="G15" s="142" t="s">
        <v>7</v>
      </c>
      <c r="H15" s="228">
        <v>1</v>
      </c>
      <c r="I15" s="229"/>
      <c r="J15" s="141" t="s">
        <v>8</v>
      </c>
      <c r="K15" s="141" t="s">
        <v>195</v>
      </c>
      <c r="L15" s="165">
        <f>40/41</f>
        <v>0.97560975609756095</v>
      </c>
      <c r="M15" s="163">
        <v>1</v>
      </c>
      <c r="N15" s="165">
        <v>0.98</v>
      </c>
      <c r="O15" s="163">
        <v>1</v>
      </c>
      <c r="P15" s="163">
        <v>1</v>
      </c>
      <c r="Q15" s="163">
        <v>1</v>
      </c>
      <c r="R15" s="163">
        <v>1</v>
      </c>
      <c r="S15" s="163">
        <v>1</v>
      </c>
      <c r="T15" s="163">
        <v>1</v>
      </c>
      <c r="U15" s="66"/>
      <c r="V15" s="66"/>
      <c r="W15" s="66"/>
      <c r="X15" s="204" t="s">
        <v>125</v>
      </c>
      <c r="Y15" s="147"/>
      <c r="Z15" s="8"/>
    </row>
    <row r="16" spans="2:26" s="7" customFormat="1" ht="32.25" customHeight="1" x14ac:dyDescent="0.2">
      <c r="B16" s="255"/>
      <c r="C16" s="256"/>
      <c r="D16" s="140" t="s">
        <v>69</v>
      </c>
      <c r="E16" s="140" t="s">
        <v>70</v>
      </c>
      <c r="F16" s="141" t="s">
        <v>6</v>
      </c>
      <c r="G16" s="141" t="s">
        <v>7</v>
      </c>
      <c r="H16" s="145">
        <v>0</v>
      </c>
      <c r="I16" s="145">
        <v>0.01</v>
      </c>
      <c r="J16" s="141" t="s">
        <v>8</v>
      </c>
      <c r="K16" s="141" t="s">
        <v>195</v>
      </c>
      <c r="L16" s="166">
        <v>0</v>
      </c>
      <c r="M16" s="166">
        <v>0</v>
      </c>
      <c r="N16" s="166">
        <v>0</v>
      </c>
      <c r="O16" s="164">
        <f>1/520</f>
        <v>1.9230769230769232E-3</v>
      </c>
      <c r="P16" s="164">
        <f>1/480</f>
        <v>2.0833333333333333E-3</v>
      </c>
      <c r="Q16" s="164">
        <f>2/320</f>
        <v>6.2500000000000003E-3</v>
      </c>
      <c r="R16" s="164">
        <v>0</v>
      </c>
      <c r="S16" s="164">
        <v>0</v>
      </c>
      <c r="T16" s="164">
        <f>1/440</f>
        <v>2.2727272727272726E-3</v>
      </c>
      <c r="U16" s="68"/>
      <c r="V16" s="68"/>
      <c r="W16" s="68"/>
      <c r="X16" s="206"/>
      <c r="Y16" s="147"/>
      <c r="Z16" s="8"/>
    </row>
    <row r="17" spans="2:26" s="7" customFormat="1" ht="33.75" customHeight="1" x14ac:dyDescent="0.2">
      <c r="B17" s="255"/>
      <c r="C17" s="253"/>
      <c r="D17" s="140" t="s">
        <v>320</v>
      </c>
      <c r="E17" s="140" t="s">
        <v>321</v>
      </c>
      <c r="F17" s="141" t="s">
        <v>6</v>
      </c>
      <c r="G17" s="141" t="s">
        <v>7</v>
      </c>
      <c r="H17" s="228" t="s">
        <v>322</v>
      </c>
      <c r="I17" s="229"/>
      <c r="J17" s="141" t="s">
        <v>8</v>
      </c>
      <c r="K17" s="141" t="s">
        <v>195</v>
      </c>
      <c r="L17" s="82"/>
      <c r="M17" s="84"/>
      <c r="N17" s="84"/>
      <c r="O17" s="67"/>
      <c r="P17" s="67"/>
      <c r="Q17" s="67"/>
      <c r="R17" s="67"/>
      <c r="S17" s="67"/>
      <c r="T17" s="67"/>
      <c r="U17" s="68"/>
      <c r="V17" s="68"/>
      <c r="W17" s="68"/>
      <c r="X17" s="205"/>
      <c r="Y17" s="147"/>
      <c r="Z17" s="8"/>
    </row>
    <row r="18" spans="2:26" s="107" customFormat="1" ht="37.5" customHeight="1" x14ac:dyDescent="0.2">
      <c r="B18" s="255"/>
      <c r="C18" s="215" t="s">
        <v>34</v>
      </c>
      <c r="D18" s="104" t="s">
        <v>187</v>
      </c>
      <c r="E18" s="116" t="s">
        <v>188</v>
      </c>
      <c r="F18" s="117" t="s">
        <v>6</v>
      </c>
      <c r="G18" s="117" t="s">
        <v>7</v>
      </c>
      <c r="H18" s="105">
        <v>0.9</v>
      </c>
      <c r="I18" s="105">
        <v>1</v>
      </c>
      <c r="J18" s="117" t="s">
        <v>9</v>
      </c>
      <c r="K18" s="215" t="s">
        <v>43</v>
      </c>
      <c r="L18" s="43">
        <v>0.94442045821807286</v>
      </c>
      <c r="M18" s="43">
        <v>0.96538156063440494</v>
      </c>
      <c r="N18" s="43">
        <v>1.0527792621409413</v>
      </c>
      <c r="O18" s="118"/>
      <c r="P18" s="118"/>
      <c r="Q18" s="118"/>
      <c r="R18" s="118"/>
      <c r="S18" s="118"/>
      <c r="T18" s="118"/>
      <c r="U18" s="118"/>
      <c r="V18" s="119"/>
      <c r="W18" s="119"/>
      <c r="X18" s="207" t="s">
        <v>126</v>
      </c>
      <c r="Y18" s="151"/>
      <c r="Z18" s="106"/>
    </row>
    <row r="19" spans="2:26" s="107" customFormat="1" ht="30" customHeight="1" x14ac:dyDescent="0.2">
      <c r="B19" s="255"/>
      <c r="C19" s="216"/>
      <c r="D19" s="114" t="s">
        <v>306</v>
      </c>
      <c r="E19" s="196" t="s">
        <v>307</v>
      </c>
      <c r="F19" s="154" t="s">
        <v>6</v>
      </c>
      <c r="G19" s="154" t="s">
        <v>7</v>
      </c>
      <c r="H19" s="156">
        <v>0.97</v>
      </c>
      <c r="I19" s="156">
        <v>1</v>
      </c>
      <c r="J19" s="154" t="s">
        <v>9</v>
      </c>
      <c r="K19" s="216"/>
      <c r="L19" s="43"/>
      <c r="M19" s="43"/>
      <c r="N19" s="43"/>
      <c r="O19" s="43"/>
      <c r="P19" s="43"/>
      <c r="Q19" s="43"/>
      <c r="R19" s="43"/>
      <c r="S19" s="43"/>
      <c r="T19" s="43"/>
      <c r="U19" s="43"/>
      <c r="V19" s="40"/>
      <c r="W19" s="40"/>
      <c r="X19" s="208"/>
      <c r="Y19" s="151"/>
      <c r="Z19" s="106"/>
    </row>
    <row r="20" spans="2:26" s="107" customFormat="1" ht="30" customHeight="1" x14ac:dyDescent="0.2">
      <c r="B20" s="255"/>
      <c r="C20" s="216"/>
      <c r="D20" s="114" t="s">
        <v>78</v>
      </c>
      <c r="E20" s="197"/>
      <c r="F20" s="154" t="s">
        <v>6</v>
      </c>
      <c r="G20" s="154" t="s">
        <v>7</v>
      </c>
      <c r="H20" s="156">
        <v>0.97</v>
      </c>
      <c r="I20" s="156">
        <v>1</v>
      </c>
      <c r="J20" s="154" t="s">
        <v>9</v>
      </c>
      <c r="K20" s="216"/>
      <c r="L20" s="43"/>
      <c r="M20" s="43"/>
      <c r="N20" s="43"/>
      <c r="O20" s="43"/>
      <c r="P20" s="43"/>
      <c r="Q20" s="43"/>
      <c r="R20" s="43"/>
      <c r="S20" s="43"/>
      <c r="T20" s="43"/>
      <c r="U20" s="43"/>
      <c r="V20" s="40"/>
      <c r="W20" s="40"/>
      <c r="X20" s="208"/>
      <c r="Y20" s="151"/>
      <c r="Z20" s="106"/>
    </row>
    <row r="21" spans="2:26" s="107" customFormat="1" ht="30" customHeight="1" x14ac:dyDescent="0.2">
      <c r="B21" s="255"/>
      <c r="C21" s="216"/>
      <c r="D21" s="114" t="s">
        <v>41</v>
      </c>
      <c r="E21" s="197"/>
      <c r="F21" s="154" t="s">
        <v>6</v>
      </c>
      <c r="G21" s="154" t="s">
        <v>7</v>
      </c>
      <c r="H21" s="156">
        <v>0.97</v>
      </c>
      <c r="I21" s="156">
        <v>1</v>
      </c>
      <c r="J21" s="154" t="s">
        <v>9</v>
      </c>
      <c r="K21" s="216"/>
      <c r="L21" s="43"/>
      <c r="M21" s="43"/>
      <c r="N21" s="43"/>
      <c r="O21" s="43"/>
      <c r="P21" s="43"/>
      <c r="Q21" s="43"/>
      <c r="R21" s="43"/>
      <c r="S21" s="43"/>
      <c r="T21" s="43"/>
      <c r="U21" s="43"/>
      <c r="V21" s="40"/>
      <c r="W21" s="40"/>
      <c r="X21" s="208"/>
      <c r="Y21" s="151"/>
      <c r="Z21" s="106"/>
    </row>
    <row r="22" spans="2:26" s="107" customFormat="1" ht="30" customHeight="1" x14ac:dyDescent="0.2">
      <c r="B22" s="255"/>
      <c r="C22" s="216"/>
      <c r="D22" s="114" t="s">
        <v>79</v>
      </c>
      <c r="E22" s="198"/>
      <c r="F22" s="154" t="s">
        <v>6</v>
      </c>
      <c r="G22" s="154" t="s">
        <v>7</v>
      </c>
      <c r="H22" s="156">
        <v>0.97</v>
      </c>
      <c r="I22" s="156">
        <v>1</v>
      </c>
      <c r="J22" s="154" t="s">
        <v>9</v>
      </c>
      <c r="K22" s="216"/>
      <c r="L22" s="43"/>
      <c r="M22" s="43"/>
      <c r="N22" s="43"/>
      <c r="O22" s="43"/>
      <c r="P22" s="43"/>
      <c r="Q22" s="43"/>
      <c r="R22" s="43"/>
      <c r="S22" s="43"/>
      <c r="T22" s="43"/>
      <c r="U22" s="43"/>
      <c r="V22" s="40"/>
      <c r="W22" s="40"/>
      <c r="X22" s="208"/>
      <c r="Y22" s="151"/>
      <c r="Z22" s="106"/>
    </row>
    <row r="23" spans="2:26" s="107" customFormat="1" ht="15" customHeight="1" x14ac:dyDescent="0.2">
      <c r="B23" s="255"/>
      <c r="C23" s="216"/>
      <c r="D23" s="115" t="s">
        <v>189</v>
      </c>
      <c r="E23" s="196" t="s">
        <v>194</v>
      </c>
      <c r="F23" s="154" t="s">
        <v>6</v>
      </c>
      <c r="G23" s="154" t="s">
        <v>7</v>
      </c>
      <c r="H23" s="156">
        <v>0.9</v>
      </c>
      <c r="I23" s="156">
        <v>1</v>
      </c>
      <c r="J23" s="154" t="s">
        <v>9</v>
      </c>
      <c r="K23" s="216"/>
      <c r="L23" s="43">
        <v>0.72990869870572905</v>
      </c>
      <c r="M23" s="43">
        <v>0.98404255319148937</v>
      </c>
      <c r="N23" s="43">
        <v>0.96666666666666667</v>
      </c>
      <c r="O23" s="43"/>
      <c r="P23" s="43"/>
      <c r="Q23" s="43"/>
      <c r="R23" s="43"/>
      <c r="S23" s="43"/>
      <c r="T23" s="43"/>
      <c r="U23" s="43"/>
      <c r="V23" s="108"/>
      <c r="W23" s="108"/>
      <c r="X23" s="208"/>
      <c r="Y23" s="151"/>
      <c r="Z23" s="106"/>
    </row>
    <row r="24" spans="2:26" s="107" customFormat="1" ht="27.75" customHeight="1" x14ac:dyDescent="0.2">
      <c r="B24" s="255"/>
      <c r="C24" s="216"/>
      <c r="D24" s="115" t="s">
        <v>190</v>
      </c>
      <c r="E24" s="197"/>
      <c r="F24" s="155" t="s">
        <v>6</v>
      </c>
      <c r="G24" s="155" t="s">
        <v>7</v>
      </c>
      <c r="H24" s="157">
        <v>0.9</v>
      </c>
      <c r="I24" s="157">
        <v>1</v>
      </c>
      <c r="J24" s="155" t="s">
        <v>9</v>
      </c>
      <c r="K24" s="216"/>
      <c r="L24" s="43">
        <v>0.84782327169523608</v>
      </c>
      <c r="M24" s="43">
        <v>0.59927078798432742</v>
      </c>
      <c r="N24" s="43">
        <v>0.84076309927019077</v>
      </c>
      <c r="O24" s="43"/>
      <c r="P24" s="43"/>
      <c r="Q24" s="43"/>
      <c r="R24" s="43"/>
      <c r="S24" s="43"/>
      <c r="T24" s="43"/>
      <c r="U24" s="43"/>
      <c r="V24" s="108"/>
      <c r="W24" s="108"/>
      <c r="X24" s="208"/>
      <c r="Y24" s="151"/>
      <c r="Z24" s="106"/>
    </row>
    <row r="25" spans="2:26" s="107" customFormat="1" ht="13.5" customHeight="1" x14ac:dyDescent="0.2">
      <c r="B25" s="255"/>
      <c r="C25" s="216"/>
      <c r="D25" s="115" t="s">
        <v>191</v>
      </c>
      <c r="E25" s="197"/>
      <c r="F25" s="155" t="s">
        <v>6</v>
      </c>
      <c r="G25" s="155" t="s">
        <v>7</v>
      </c>
      <c r="H25" s="157">
        <v>0.9</v>
      </c>
      <c r="I25" s="157">
        <v>1</v>
      </c>
      <c r="J25" s="155" t="s">
        <v>9</v>
      </c>
      <c r="K25" s="216"/>
      <c r="L25" s="43">
        <v>0.68109851503962104</v>
      </c>
      <c r="M25" s="43">
        <v>0.84676117100827453</v>
      </c>
      <c r="N25" s="43">
        <v>0.92634539423036544</v>
      </c>
      <c r="O25" s="43"/>
      <c r="P25" s="43"/>
      <c r="Q25" s="43"/>
      <c r="R25" s="43"/>
      <c r="S25" s="43"/>
      <c r="T25" s="43"/>
      <c r="U25" s="43"/>
      <c r="V25" s="108"/>
      <c r="W25" s="108"/>
      <c r="X25" s="208"/>
      <c r="Y25" s="151"/>
      <c r="Z25" s="106"/>
    </row>
    <row r="26" spans="2:26" s="107" customFormat="1" ht="19.5" customHeight="1" x14ac:dyDescent="0.2">
      <c r="B26" s="255"/>
      <c r="C26" s="216"/>
      <c r="D26" s="115" t="s">
        <v>192</v>
      </c>
      <c r="E26" s="197"/>
      <c r="F26" s="155" t="s">
        <v>6</v>
      </c>
      <c r="G26" s="155" t="s">
        <v>7</v>
      </c>
      <c r="H26" s="157">
        <v>0.9</v>
      </c>
      <c r="I26" s="157">
        <v>1</v>
      </c>
      <c r="J26" s="155" t="s">
        <v>9</v>
      </c>
      <c r="K26" s="216"/>
      <c r="L26" s="43">
        <v>0.82781936031482684</v>
      </c>
      <c r="M26" s="43">
        <v>0.97578572317649992</v>
      </c>
      <c r="N26" s="43">
        <v>1.0833734603065415</v>
      </c>
      <c r="O26" s="109"/>
      <c r="P26" s="109"/>
      <c r="Q26" s="109"/>
      <c r="R26" s="109"/>
      <c r="S26" s="109"/>
      <c r="T26" s="109"/>
      <c r="U26" s="105"/>
      <c r="V26" s="108"/>
      <c r="W26" s="108"/>
      <c r="X26" s="208"/>
      <c r="Y26" s="151"/>
      <c r="Z26" s="106"/>
    </row>
    <row r="27" spans="2:26" s="107" customFormat="1" ht="23.25" customHeight="1" x14ac:dyDescent="0.2">
      <c r="B27" s="255"/>
      <c r="C27" s="216"/>
      <c r="D27" s="114" t="s">
        <v>193</v>
      </c>
      <c r="E27" s="198"/>
      <c r="F27" s="155" t="s">
        <v>6</v>
      </c>
      <c r="G27" s="155" t="s">
        <v>7</v>
      </c>
      <c r="H27" s="157">
        <v>0.9</v>
      </c>
      <c r="I27" s="157">
        <v>1</v>
      </c>
      <c r="J27" s="155" t="s">
        <v>9</v>
      </c>
      <c r="K27" s="216"/>
      <c r="L27" s="43">
        <v>0.86467031926993831</v>
      </c>
      <c r="M27" s="43">
        <v>0.91833553782643329</v>
      </c>
      <c r="N27" s="43">
        <v>0.98677419390179899</v>
      </c>
      <c r="O27" s="109"/>
      <c r="P27" s="43"/>
      <c r="Q27" s="43"/>
      <c r="R27" s="43"/>
      <c r="S27" s="43"/>
      <c r="T27" s="43"/>
      <c r="U27" s="40"/>
      <c r="V27" s="108"/>
      <c r="W27" s="108"/>
      <c r="X27" s="208"/>
      <c r="Y27" s="151"/>
      <c r="Z27" s="106"/>
    </row>
    <row r="28" spans="2:26" s="111" customFormat="1" ht="32.25" customHeight="1" x14ac:dyDescent="0.2">
      <c r="B28" s="255"/>
      <c r="C28" s="216"/>
      <c r="D28" s="215" t="s">
        <v>68</v>
      </c>
      <c r="E28" s="155" t="s">
        <v>315</v>
      </c>
      <c r="F28" s="196" t="s">
        <v>6</v>
      </c>
      <c r="G28" s="155" t="s">
        <v>7</v>
      </c>
      <c r="H28" s="158" t="s">
        <v>33</v>
      </c>
      <c r="I28" s="158" t="s">
        <v>317</v>
      </c>
      <c r="J28" s="196" t="s">
        <v>9</v>
      </c>
      <c r="K28" s="216"/>
      <c r="L28" s="38">
        <v>11</v>
      </c>
      <c r="M28" s="38">
        <v>11</v>
      </c>
      <c r="N28" s="38">
        <v>18</v>
      </c>
      <c r="O28" s="38"/>
      <c r="P28" s="38"/>
      <c r="Q28" s="38"/>
      <c r="R28" s="38"/>
      <c r="S28" s="38"/>
      <c r="T28" s="38"/>
      <c r="U28" s="38"/>
      <c r="V28" s="38"/>
      <c r="W28" s="38"/>
      <c r="X28" s="104" t="s">
        <v>164</v>
      </c>
      <c r="Y28" s="152"/>
      <c r="Z28" s="110"/>
    </row>
    <row r="29" spans="2:26" s="111" customFormat="1" ht="32.25" customHeight="1" x14ac:dyDescent="0.2">
      <c r="B29" s="255"/>
      <c r="C29" s="217"/>
      <c r="D29" s="217"/>
      <c r="E29" s="155" t="s">
        <v>316</v>
      </c>
      <c r="F29" s="198"/>
      <c r="G29" s="155" t="s">
        <v>7</v>
      </c>
      <c r="H29" s="158" t="s">
        <v>33</v>
      </c>
      <c r="I29" s="158" t="s">
        <v>317</v>
      </c>
      <c r="J29" s="198"/>
      <c r="K29" s="217"/>
      <c r="L29" s="112">
        <v>1</v>
      </c>
      <c r="M29" s="112">
        <v>4</v>
      </c>
      <c r="N29" s="112">
        <v>10</v>
      </c>
      <c r="O29" s="38"/>
      <c r="P29" s="38"/>
      <c r="Q29" s="38"/>
      <c r="R29" s="38"/>
      <c r="S29" s="38"/>
      <c r="T29" s="38"/>
      <c r="U29" s="38"/>
      <c r="V29" s="38"/>
      <c r="W29" s="38"/>
      <c r="X29" s="113" t="s">
        <v>164</v>
      </c>
      <c r="Y29" s="152"/>
      <c r="Z29" s="110"/>
    </row>
    <row r="30" spans="2:26" ht="38.25" x14ac:dyDescent="0.2">
      <c r="B30" s="255"/>
      <c r="C30" s="141" t="s">
        <v>21</v>
      </c>
      <c r="D30" s="140" t="s">
        <v>25</v>
      </c>
      <c r="E30" s="140" t="s">
        <v>26</v>
      </c>
      <c r="F30" s="141" t="s">
        <v>6</v>
      </c>
      <c r="G30" s="141" t="s">
        <v>7</v>
      </c>
      <c r="H30" s="145">
        <v>0.7</v>
      </c>
      <c r="I30" s="145">
        <v>1</v>
      </c>
      <c r="J30" s="142" t="s">
        <v>9</v>
      </c>
      <c r="K30" s="146" t="s">
        <v>154</v>
      </c>
      <c r="L30" s="38"/>
      <c r="M30" s="38"/>
      <c r="N30" s="38"/>
      <c r="O30" s="38"/>
      <c r="P30" s="38"/>
      <c r="Q30" s="38"/>
      <c r="R30" s="38"/>
      <c r="S30" s="38"/>
      <c r="T30" s="38"/>
      <c r="U30" s="38"/>
      <c r="V30" s="38"/>
      <c r="W30" s="38"/>
      <c r="X30" s="128" t="s">
        <v>127</v>
      </c>
      <c r="Y30" s="147"/>
    </row>
    <row r="31" spans="2:26" s="7" customFormat="1" ht="35.25" hidden="1" customHeight="1" x14ac:dyDescent="0.2">
      <c r="B31" s="221" t="s">
        <v>264</v>
      </c>
      <c r="C31" s="258" t="s">
        <v>16</v>
      </c>
      <c r="D31" s="127" t="s">
        <v>44</v>
      </c>
      <c r="E31" s="127" t="s">
        <v>318</v>
      </c>
      <c r="F31" s="129" t="s">
        <v>6</v>
      </c>
      <c r="G31" s="129" t="s">
        <v>12</v>
      </c>
      <c r="H31" s="235" t="s">
        <v>121</v>
      </c>
      <c r="I31" s="236"/>
      <c r="J31" s="129" t="s">
        <v>8</v>
      </c>
      <c r="K31" s="235" t="s">
        <v>155</v>
      </c>
      <c r="L31" s="38"/>
      <c r="M31" s="38"/>
      <c r="N31" s="38"/>
      <c r="O31" s="38"/>
      <c r="P31" s="38"/>
      <c r="Q31" s="38"/>
      <c r="R31" s="38"/>
      <c r="S31" s="38"/>
      <c r="T31" s="38"/>
      <c r="U31" s="38"/>
      <c r="V31" s="38"/>
      <c r="W31" s="38"/>
      <c r="X31" s="128" t="s">
        <v>122</v>
      </c>
      <c r="Y31" s="147"/>
      <c r="Z31" s="8"/>
    </row>
    <row r="32" spans="2:26" s="7" customFormat="1" ht="45.75" hidden="1" customHeight="1" x14ac:dyDescent="0.2">
      <c r="B32" s="222"/>
      <c r="C32" s="258"/>
      <c r="D32" s="137" t="s">
        <v>336</v>
      </c>
      <c r="E32" s="137" t="s">
        <v>337</v>
      </c>
      <c r="F32" s="135" t="s">
        <v>6</v>
      </c>
      <c r="G32" s="135" t="s">
        <v>12</v>
      </c>
      <c r="H32" s="235">
        <v>1</v>
      </c>
      <c r="I32" s="236"/>
      <c r="J32" s="135" t="s">
        <v>8</v>
      </c>
      <c r="K32" s="235"/>
      <c r="L32" s="38"/>
      <c r="M32" s="38"/>
      <c r="N32" s="38"/>
      <c r="O32" s="38"/>
      <c r="P32" s="38"/>
      <c r="Q32" s="38"/>
      <c r="R32" s="38"/>
      <c r="S32" s="38"/>
      <c r="T32" s="38"/>
      <c r="U32" s="38"/>
      <c r="V32" s="38"/>
      <c r="W32" s="38"/>
      <c r="X32" s="136" t="s">
        <v>122</v>
      </c>
      <c r="Y32" s="147"/>
      <c r="Z32" s="8"/>
    </row>
    <row r="33" spans="2:26" s="7" customFormat="1" ht="45.75" hidden="1" customHeight="1" x14ac:dyDescent="0.2">
      <c r="B33" s="222"/>
      <c r="C33" s="258"/>
      <c r="D33" s="127" t="s">
        <v>120</v>
      </c>
      <c r="E33" s="127" t="s">
        <v>338</v>
      </c>
      <c r="F33" s="129" t="s">
        <v>6</v>
      </c>
      <c r="G33" s="129" t="s">
        <v>12</v>
      </c>
      <c r="H33" s="235">
        <v>1</v>
      </c>
      <c r="I33" s="236"/>
      <c r="J33" s="129" t="s">
        <v>8</v>
      </c>
      <c r="K33" s="235"/>
      <c r="L33" s="38"/>
      <c r="M33" s="38"/>
      <c r="N33" s="38"/>
      <c r="O33" s="38"/>
      <c r="P33" s="38"/>
      <c r="Q33" s="38"/>
      <c r="R33" s="38"/>
      <c r="S33" s="38"/>
      <c r="T33" s="38"/>
      <c r="U33" s="38"/>
      <c r="V33" s="38"/>
      <c r="W33" s="38"/>
      <c r="X33" s="128" t="s">
        <v>122</v>
      </c>
      <c r="Y33" s="147"/>
      <c r="Z33" s="8"/>
    </row>
    <row r="34" spans="2:26" s="7" customFormat="1" ht="31.5" hidden="1" customHeight="1" x14ac:dyDescent="0.2">
      <c r="B34" s="222"/>
      <c r="C34" s="252" t="s">
        <v>22</v>
      </c>
      <c r="D34" s="140" t="s">
        <v>14</v>
      </c>
      <c r="E34" s="140" t="s">
        <v>46</v>
      </c>
      <c r="F34" s="141" t="s">
        <v>6</v>
      </c>
      <c r="G34" s="141" t="s">
        <v>12</v>
      </c>
      <c r="H34" s="228" t="s">
        <v>186</v>
      </c>
      <c r="I34" s="229"/>
      <c r="J34" s="141" t="s">
        <v>8</v>
      </c>
      <c r="K34" s="146" t="s">
        <v>156</v>
      </c>
      <c r="L34" s="38"/>
      <c r="M34" s="38"/>
      <c r="N34" s="38"/>
      <c r="O34" s="38"/>
      <c r="P34" s="38"/>
      <c r="Q34" s="38"/>
      <c r="R34" s="38"/>
      <c r="S34" s="38"/>
      <c r="T34" s="38"/>
      <c r="U34" s="38"/>
      <c r="V34" s="38"/>
      <c r="W34" s="38"/>
      <c r="X34" s="128"/>
      <c r="Y34" s="150"/>
      <c r="Z34" s="8"/>
    </row>
    <row r="35" spans="2:26" s="7" customFormat="1" ht="31.5" customHeight="1" x14ac:dyDescent="0.2">
      <c r="B35" s="222"/>
      <c r="C35" s="253"/>
      <c r="D35" s="140" t="s">
        <v>312</v>
      </c>
      <c r="E35" s="140" t="s">
        <v>314</v>
      </c>
      <c r="F35" s="141" t="s">
        <v>6</v>
      </c>
      <c r="G35" s="141" t="s">
        <v>7</v>
      </c>
      <c r="H35" s="228" t="s">
        <v>184</v>
      </c>
      <c r="I35" s="254"/>
      <c r="J35" s="229"/>
      <c r="K35" s="146" t="s">
        <v>313</v>
      </c>
      <c r="L35" s="38"/>
      <c r="M35" s="38"/>
      <c r="N35" s="38"/>
      <c r="O35" s="38"/>
      <c r="P35" s="38"/>
      <c r="Q35" s="38"/>
      <c r="R35" s="38"/>
      <c r="S35" s="38"/>
      <c r="T35" s="38"/>
      <c r="U35" s="38"/>
      <c r="V35" s="38"/>
      <c r="W35" s="38"/>
      <c r="X35" s="128"/>
      <c r="Y35" s="150"/>
      <c r="Z35" s="8"/>
    </row>
    <row r="36" spans="2:26" s="7" customFormat="1" ht="33" customHeight="1" x14ac:dyDescent="0.2">
      <c r="B36" s="222"/>
      <c r="C36" s="220" t="s">
        <v>17</v>
      </c>
      <c r="D36" s="127" t="s">
        <v>49</v>
      </c>
      <c r="E36" s="120" t="s">
        <v>51</v>
      </c>
      <c r="F36" s="129" t="s">
        <v>6</v>
      </c>
      <c r="G36" s="129" t="s">
        <v>7</v>
      </c>
      <c r="H36" s="199" t="s">
        <v>319</v>
      </c>
      <c r="I36" s="200"/>
      <c r="J36" s="129" t="s">
        <v>8</v>
      </c>
      <c r="K36" s="201" t="s">
        <v>58</v>
      </c>
      <c r="L36" s="38"/>
      <c r="M36" s="38"/>
      <c r="N36" s="38"/>
      <c r="O36" s="38"/>
      <c r="P36" s="38"/>
      <c r="Q36" s="38"/>
      <c r="R36" s="38"/>
      <c r="S36" s="38"/>
      <c r="T36" s="38"/>
      <c r="U36" s="38"/>
      <c r="V36" s="38"/>
      <c r="W36" s="38"/>
      <c r="X36" s="179" t="s">
        <v>128</v>
      </c>
      <c r="Y36" s="147"/>
      <c r="Z36" s="8"/>
    </row>
    <row r="37" spans="2:26" s="7" customFormat="1" ht="14.25" customHeight="1" x14ac:dyDescent="0.2">
      <c r="B37" s="222"/>
      <c r="C37" s="220"/>
      <c r="D37" s="10" t="s">
        <v>52</v>
      </c>
      <c r="E37" s="232" t="s">
        <v>50</v>
      </c>
      <c r="F37" s="196" t="s">
        <v>6</v>
      </c>
      <c r="G37" s="126" t="s">
        <v>7</v>
      </c>
      <c r="H37" s="190" t="s">
        <v>319</v>
      </c>
      <c r="I37" s="191"/>
      <c r="J37" s="196" t="s">
        <v>8</v>
      </c>
      <c r="K37" s="201"/>
      <c r="L37" s="38"/>
      <c r="M37" s="38"/>
      <c r="N37" s="38"/>
      <c r="O37" s="38"/>
      <c r="P37" s="38"/>
      <c r="Q37" s="38"/>
      <c r="R37" s="38"/>
      <c r="S37" s="38"/>
      <c r="T37" s="38"/>
      <c r="U37" s="38"/>
      <c r="V37" s="38"/>
      <c r="W37" s="38"/>
      <c r="X37" s="179"/>
      <c r="Y37" s="147"/>
      <c r="Z37" s="8"/>
    </row>
    <row r="38" spans="2:26" s="7" customFormat="1" ht="14.25" customHeight="1" x14ac:dyDescent="0.2">
      <c r="B38" s="222"/>
      <c r="C38" s="220"/>
      <c r="D38" s="10" t="s">
        <v>73</v>
      </c>
      <c r="E38" s="233"/>
      <c r="F38" s="197"/>
      <c r="G38" s="126" t="s">
        <v>7</v>
      </c>
      <c r="H38" s="192"/>
      <c r="I38" s="193"/>
      <c r="J38" s="197"/>
      <c r="K38" s="201"/>
      <c r="L38" s="38"/>
      <c r="M38" s="38"/>
      <c r="N38" s="38"/>
      <c r="O38" s="38"/>
      <c r="P38" s="38"/>
      <c r="Q38" s="38"/>
      <c r="R38" s="38"/>
      <c r="S38" s="38"/>
      <c r="T38" s="38"/>
      <c r="U38" s="38"/>
      <c r="V38" s="38"/>
      <c r="W38" s="38"/>
      <c r="X38" s="179"/>
      <c r="Y38" s="147"/>
      <c r="Z38" s="8"/>
    </row>
    <row r="39" spans="2:26" s="7" customFormat="1" ht="14.25" customHeight="1" x14ac:dyDescent="0.2">
      <c r="B39" s="222"/>
      <c r="C39" s="220"/>
      <c r="D39" s="10" t="s">
        <v>66</v>
      </c>
      <c r="E39" s="233"/>
      <c r="F39" s="197"/>
      <c r="G39" s="126" t="s">
        <v>7</v>
      </c>
      <c r="H39" s="192"/>
      <c r="I39" s="193"/>
      <c r="J39" s="197"/>
      <c r="K39" s="201"/>
      <c r="L39" s="38"/>
      <c r="M39" s="38"/>
      <c r="N39" s="38"/>
      <c r="O39" s="38"/>
      <c r="P39" s="38"/>
      <c r="Q39" s="38"/>
      <c r="R39" s="38"/>
      <c r="S39" s="38"/>
      <c r="T39" s="38"/>
      <c r="U39" s="38"/>
      <c r="V39" s="38"/>
      <c r="W39" s="38"/>
      <c r="X39" s="179"/>
      <c r="Y39" s="147"/>
      <c r="Z39" s="8"/>
    </row>
    <row r="40" spans="2:26" s="7" customFormat="1" ht="14.25" customHeight="1" x14ac:dyDescent="0.2">
      <c r="B40" s="222"/>
      <c r="C40" s="220"/>
      <c r="D40" s="10" t="s">
        <v>74</v>
      </c>
      <c r="E40" s="233"/>
      <c r="F40" s="197"/>
      <c r="G40" s="126" t="s">
        <v>7</v>
      </c>
      <c r="H40" s="192"/>
      <c r="I40" s="193"/>
      <c r="J40" s="197"/>
      <c r="K40" s="201"/>
      <c r="L40" s="38"/>
      <c r="M40" s="38"/>
      <c r="N40" s="38"/>
      <c r="O40" s="38"/>
      <c r="P40" s="38"/>
      <c r="Q40" s="38"/>
      <c r="R40" s="38"/>
      <c r="S40" s="38"/>
      <c r="T40" s="38"/>
      <c r="U40" s="38"/>
      <c r="V40" s="38"/>
      <c r="W40" s="38"/>
      <c r="X40" s="179"/>
      <c r="Y40" s="147"/>
      <c r="Z40" s="8"/>
    </row>
    <row r="41" spans="2:26" s="7" customFormat="1" ht="14.25" customHeight="1" x14ac:dyDescent="0.2">
      <c r="B41" s="222"/>
      <c r="C41" s="220"/>
      <c r="D41" s="10" t="s">
        <v>217</v>
      </c>
      <c r="E41" s="234"/>
      <c r="F41" s="198"/>
      <c r="G41" s="126" t="s">
        <v>7</v>
      </c>
      <c r="H41" s="194"/>
      <c r="I41" s="195"/>
      <c r="J41" s="198"/>
      <c r="K41" s="201"/>
      <c r="L41" s="38"/>
      <c r="M41" s="38"/>
      <c r="N41" s="38"/>
      <c r="O41" s="38"/>
      <c r="P41" s="38"/>
      <c r="Q41" s="38"/>
      <c r="R41" s="38"/>
      <c r="S41" s="38"/>
      <c r="T41" s="38"/>
      <c r="U41" s="38"/>
      <c r="V41" s="38"/>
      <c r="W41" s="38"/>
      <c r="X41" s="179"/>
      <c r="Y41" s="147"/>
      <c r="Z41" s="8"/>
    </row>
    <row r="42" spans="2:26" s="7" customFormat="1" ht="57" customHeight="1" x14ac:dyDescent="0.2">
      <c r="B42" s="222"/>
      <c r="C42" s="220"/>
      <c r="D42" s="127" t="s">
        <v>18</v>
      </c>
      <c r="E42" s="127" t="s">
        <v>53</v>
      </c>
      <c r="F42" s="129" t="s">
        <v>6</v>
      </c>
      <c r="G42" s="129" t="s">
        <v>7</v>
      </c>
      <c r="H42" s="202" t="s">
        <v>175</v>
      </c>
      <c r="I42" s="203"/>
      <c r="J42" s="129" t="s">
        <v>8</v>
      </c>
      <c r="K42" s="201"/>
      <c r="L42" s="171">
        <v>1</v>
      </c>
      <c r="M42" s="171">
        <v>1</v>
      </c>
      <c r="N42" s="171">
        <v>1</v>
      </c>
      <c r="O42" s="171">
        <v>1</v>
      </c>
      <c r="P42" s="171">
        <v>1</v>
      </c>
      <c r="Q42" s="173"/>
      <c r="R42" s="173"/>
      <c r="S42" s="173"/>
      <c r="T42" s="173"/>
      <c r="U42" s="173"/>
      <c r="V42" s="173"/>
      <c r="W42" s="173"/>
      <c r="X42" s="179"/>
      <c r="Y42" s="150"/>
      <c r="Z42" s="8"/>
    </row>
    <row r="43" spans="2:26" s="7" customFormat="1" ht="14.25" customHeight="1" x14ac:dyDescent="0.2">
      <c r="B43" s="222"/>
      <c r="C43" s="220"/>
      <c r="D43" s="127" t="s">
        <v>62</v>
      </c>
      <c r="E43" s="127" t="s">
        <v>64</v>
      </c>
      <c r="F43" s="129" t="s">
        <v>35</v>
      </c>
      <c r="G43" s="129" t="s">
        <v>7</v>
      </c>
      <c r="H43" s="188" t="s">
        <v>176</v>
      </c>
      <c r="I43" s="189"/>
      <c r="J43" s="129" t="s">
        <v>8</v>
      </c>
      <c r="K43" s="201"/>
      <c r="L43" s="172">
        <v>132</v>
      </c>
      <c r="M43" s="172">
        <v>142</v>
      </c>
      <c r="N43" s="172">
        <v>178</v>
      </c>
      <c r="O43" s="172">
        <v>189</v>
      </c>
      <c r="P43" s="172">
        <v>167</v>
      </c>
      <c r="Q43" s="174"/>
      <c r="R43" s="174"/>
      <c r="S43" s="174"/>
      <c r="T43" s="174"/>
      <c r="U43" s="175"/>
      <c r="V43" s="175"/>
      <c r="W43" s="175"/>
      <c r="X43" s="179"/>
      <c r="Y43" s="150"/>
      <c r="Z43" s="8"/>
    </row>
    <row r="44" spans="2:26" s="7" customFormat="1" ht="14.25" customHeight="1" x14ac:dyDescent="0.2">
      <c r="B44" s="222"/>
      <c r="C44" s="220"/>
      <c r="D44" s="127" t="s">
        <v>63</v>
      </c>
      <c r="E44" s="127" t="s">
        <v>65</v>
      </c>
      <c r="F44" s="129" t="s">
        <v>35</v>
      </c>
      <c r="G44" s="129" t="s">
        <v>7</v>
      </c>
      <c r="H44" s="188">
        <v>0</v>
      </c>
      <c r="I44" s="189"/>
      <c r="J44" s="129" t="s">
        <v>8</v>
      </c>
      <c r="K44" s="201"/>
      <c r="L44" s="159">
        <v>0</v>
      </c>
      <c r="M44" s="159">
        <v>0</v>
      </c>
      <c r="N44" s="159">
        <v>0</v>
      </c>
      <c r="O44" s="159">
        <v>0</v>
      </c>
      <c r="P44" s="159">
        <v>0</v>
      </c>
      <c r="Q44" s="38"/>
      <c r="R44" s="38"/>
      <c r="S44" s="38"/>
      <c r="T44" s="38"/>
      <c r="U44" s="38"/>
      <c r="V44" s="38"/>
      <c r="W44" s="38"/>
      <c r="X44" s="179"/>
      <c r="Y44" s="150"/>
      <c r="Z44" s="8"/>
    </row>
    <row r="45" spans="2:26" ht="43.5" customHeight="1" x14ac:dyDescent="0.2">
      <c r="B45" s="222"/>
      <c r="C45" s="220"/>
      <c r="D45" s="140" t="s">
        <v>261</v>
      </c>
      <c r="E45" s="140" t="s">
        <v>265</v>
      </c>
      <c r="F45" s="141" t="s">
        <v>6</v>
      </c>
      <c r="G45" s="141" t="s">
        <v>45</v>
      </c>
      <c r="H45" s="184">
        <v>0.8</v>
      </c>
      <c r="I45" s="185"/>
      <c r="J45" s="141" t="s">
        <v>267</v>
      </c>
      <c r="K45" s="180" t="s">
        <v>268</v>
      </c>
      <c r="L45" s="181"/>
      <c r="M45" s="182"/>
      <c r="N45" s="183"/>
      <c r="O45" s="181"/>
      <c r="P45" s="182"/>
      <c r="Q45" s="183"/>
      <c r="R45" s="181"/>
      <c r="S45" s="182"/>
      <c r="T45" s="183"/>
      <c r="U45" s="181"/>
      <c r="V45" s="182"/>
      <c r="W45" s="183"/>
      <c r="X45" s="179"/>
    </row>
    <row r="46" spans="2:26" ht="38.25" customHeight="1" x14ac:dyDescent="0.2">
      <c r="B46" s="223"/>
      <c r="C46" s="220"/>
      <c r="D46" s="140" t="s">
        <v>262</v>
      </c>
      <c r="E46" s="140" t="s">
        <v>51</v>
      </c>
      <c r="F46" s="141" t="s">
        <v>6</v>
      </c>
      <c r="G46" s="141" t="s">
        <v>266</v>
      </c>
      <c r="H46" s="186" t="s">
        <v>271</v>
      </c>
      <c r="I46" s="187"/>
      <c r="J46" s="141" t="s">
        <v>8</v>
      </c>
      <c r="K46" s="180"/>
      <c r="L46" s="178"/>
      <c r="M46" s="178"/>
      <c r="N46" s="178"/>
      <c r="O46" s="178"/>
      <c r="P46" s="178"/>
      <c r="Q46" s="178"/>
      <c r="R46" s="178"/>
      <c r="S46" s="178"/>
      <c r="T46" s="178"/>
      <c r="U46" s="178"/>
      <c r="V46" s="178"/>
      <c r="W46" s="178"/>
      <c r="X46" s="179"/>
    </row>
  </sheetData>
  <autoFilter ref="A5:Z44">
    <filterColumn colId="6">
      <filters>
        <filter val="Mensual"/>
        <filter val="Trimestral"/>
      </filters>
    </filterColumn>
  </autoFilter>
  <mergeCells count="88">
    <mergeCell ref="C34:C35"/>
    <mergeCell ref="H35:J35"/>
    <mergeCell ref="B13:B30"/>
    <mergeCell ref="C13:C14"/>
    <mergeCell ref="C15:C17"/>
    <mergeCell ref="D13:D14"/>
    <mergeCell ref="C31:C33"/>
    <mergeCell ref="D28:D29"/>
    <mergeCell ref="C18:C29"/>
    <mergeCell ref="H15:I15"/>
    <mergeCell ref="H17:I17"/>
    <mergeCell ref="F28:F29"/>
    <mergeCell ref="J28:J29"/>
    <mergeCell ref="E23:E27"/>
    <mergeCell ref="E19:E22"/>
    <mergeCell ref="B6:B12"/>
    <mergeCell ref="L6:W6"/>
    <mergeCell ref="C6:C7"/>
    <mergeCell ref="K13:K14"/>
    <mergeCell ref="L13:N13"/>
    <mergeCell ref="L9:W9"/>
    <mergeCell ref="L7:W7"/>
    <mergeCell ref="L8:W8"/>
    <mergeCell ref="H12:I12"/>
    <mergeCell ref="H14:I14"/>
    <mergeCell ref="B1:D3"/>
    <mergeCell ref="E1:W3"/>
    <mergeCell ref="B4:B5"/>
    <mergeCell ref="C4:C5"/>
    <mergeCell ref="D4:D5"/>
    <mergeCell ref="E4:E5"/>
    <mergeCell ref="F4:F5"/>
    <mergeCell ref="G4:G5"/>
    <mergeCell ref="H4:I4"/>
    <mergeCell ref="J4:J5"/>
    <mergeCell ref="K4:K5"/>
    <mergeCell ref="L4:L5"/>
    <mergeCell ref="M4:M5"/>
    <mergeCell ref="N4:N5"/>
    <mergeCell ref="O4:O5"/>
    <mergeCell ref="W4:W5"/>
    <mergeCell ref="E37:E41"/>
    <mergeCell ref="F37:F41"/>
    <mergeCell ref="K31:K33"/>
    <mergeCell ref="H33:I33"/>
    <mergeCell ref="H31:I31"/>
    <mergeCell ref="H32:I32"/>
    <mergeCell ref="H34:I34"/>
    <mergeCell ref="P4:P5"/>
    <mergeCell ref="C36:C46"/>
    <mergeCell ref="B31:B46"/>
    <mergeCell ref="X4:X5"/>
    <mergeCell ref="C8:C12"/>
    <mergeCell ref="H8:I8"/>
    <mergeCell ref="H9:I9"/>
    <mergeCell ref="Q4:Q5"/>
    <mergeCell ref="R4:R5"/>
    <mergeCell ref="S4:S5"/>
    <mergeCell ref="T4:T5"/>
    <mergeCell ref="U4:U5"/>
    <mergeCell ref="V4:V5"/>
    <mergeCell ref="H11:I11"/>
    <mergeCell ref="K11:K12"/>
    <mergeCell ref="O13:Q13"/>
    <mergeCell ref="H43:I43"/>
    <mergeCell ref="X11:X12"/>
    <mergeCell ref="X13:X14"/>
    <mergeCell ref="X15:X17"/>
    <mergeCell ref="X18:X27"/>
    <mergeCell ref="R13:T13"/>
    <mergeCell ref="U13:W13"/>
    <mergeCell ref="K18:K29"/>
    <mergeCell ref="R46:W46"/>
    <mergeCell ref="X36:X46"/>
    <mergeCell ref="K45:K46"/>
    <mergeCell ref="L45:N45"/>
    <mergeCell ref="H45:I45"/>
    <mergeCell ref="H46:I46"/>
    <mergeCell ref="L46:Q46"/>
    <mergeCell ref="H44:I44"/>
    <mergeCell ref="O45:Q45"/>
    <mergeCell ref="R45:T45"/>
    <mergeCell ref="U45:W45"/>
    <mergeCell ref="H37:I41"/>
    <mergeCell ref="J37:J41"/>
    <mergeCell ref="H36:I36"/>
    <mergeCell ref="K36:K44"/>
    <mergeCell ref="H42:I42"/>
  </mergeCells>
  <pageMargins left="0.7" right="0.7" top="0.75" bottom="0.75" header="0.3" footer="0.3"/>
  <pageSetup paperSize="5" scale="47" fitToHeight="0" orientation="landscape" horizontalDpi="200" verticalDpi="200" r:id="rId1"/>
  <ignoredErrors>
    <ignoredError sqref="H10" numberStoredAsText="1"/>
  </ignoredError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B3:V25"/>
  <sheetViews>
    <sheetView topLeftCell="A6" zoomScale="80" zoomScaleNormal="80" workbookViewId="0">
      <selection activeCell="B26" sqref="B26"/>
    </sheetView>
  </sheetViews>
  <sheetFormatPr baseColWidth="10" defaultColWidth="11.5546875" defaultRowHeight="12.75" x14ac:dyDescent="0.2"/>
  <cols>
    <col min="1" max="1" width="11.5546875" style="19"/>
    <col min="2" max="2" width="4.21875" style="19" customWidth="1"/>
    <col min="3" max="3" width="4.44140625" style="19" customWidth="1"/>
    <col min="4" max="4" width="4.44140625" style="17" bestFit="1" customWidth="1"/>
    <col min="5" max="5" width="4" style="17" bestFit="1" customWidth="1"/>
    <col min="6" max="6" width="4.44140625" style="20" bestFit="1" customWidth="1"/>
    <col min="7" max="8" width="3.77734375" style="19" bestFit="1" customWidth="1"/>
    <col min="9" max="9" width="4.33203125" style="19" bestFit="1" customWidth="1"/>
    <col min="10" max="10" width="3.77734375" style="19" bestFit="1" customWidth="1"/>
    <col min="11" max="12" width="4.109375" style="19" bestFit="1" customWidth="1"/>
    <col min="13" max="13" width="3.44140625" style="19" bestFit="1" customWidth="1"/>
    <col min="14" max="14" width="12.21875" style="19" customWidth="1"/>
    <col min="15" max="15" width="9.5546875" style="19" bestFit="1" customWidth="1"/>
    <col min="16" max="16" width="9.88671875" style="19" bestFit="1" customWidth="1"/>
    <col min="17" max="19" width="11.5546875" style="19"/>
    <col min="20" max="20" width="11.5546875" style="21"/>
    <col min="21" max="21" width="11.5546875" style="19"/>
    <col min="22" max="22" width="11.5546875" style="22"/>
    <col min="23" max="16384" width="11.5546875" style="19"/>
  </cols>
  <sheetData>
    <row r="3" spans="2:16" ht="28.5" customHeight="1" x14ac:dyDescent="0.2">
      <c r="B3" s="261" t="s">
        <v>115</v>
      </c>
      <c r="C3" s="261"/>
      <c r="D3" s="261"/>
      <c r="E3" s="261"/>
      <c r="F3" s="261"/>
      <c r="G3" s="261"/>
      <c r="H3" s="261"/>
      <c r="I3" s="261"/>
      <c r="J3" s="261"/>
      <c r="K3" s="261"/>
      <c r="L3" s="261"/>
      <c r="M3" s="261"/>
      <c r="N3" s="261"/>
      <c r="O3" s="261"/>
      <c r="P3" s="261"/>
    </row>
    <row r="4" spans="2:16" ht="27" customHeight="1" x14ac:dyDescent="0.2">
      <c r="B4" s="15" t="s">
        <v>85</v>
      </c>
      <c r="C4" s="15" t="s">
        <v>86</v>
      </c>
      <c r="D4" s="15" t="s">
        <v>87</v>
      </c>
      <c r="E4" s="15" t="s">
        <v>88</v>
      </c>
      <c r="F4" s="15" t="s">
        <v>89</v>
      </c>
      <c r="G4" s="15" t="s">
        <v>90</v>
      </c>
      <c r="H4" s="15" t="s">
        <v>91</v>
      </c>
      <c r="I4" s="15" t="s">
        <v>92</v>
      </c>
      <c r="J4" s="15" t="s">
        <v>93</v>
      </c>
      <c r="K4" s="15" t="s">
        <v>94</v>
      </c>
      <c r="L4" s="15" t="s">
        <v>95</v>
      </c>
      <c r="M4" s="15" t="s">
        <v>96</v>
      </c>
      <c r="N4" s="27" t="s">
        <v>100</v>
      </c>
      <c r="O4" s="15" t="s">
        <v>102</v>
      </c>
      <c r="P4" s="15" t="s">
        <v>105</v>
      </c>
    </row>
    <row r="5" spans="2:16" ht="32.25" customHeight="1" x14ac:dyDescent="0.2">
      <c r="B5" s="262">
        <f>'Matriz consolidada'!L7</f>
        <v>0</v>
      </c>
      <c r="C5" s="262"/>
      <c r="D5" s="262"/>
      <c r="E5" s="262"/>
      <c r="F5" s="262"/>
      <c r="G5" s="262"/>
      <c r="H5" s="262"/>
      <c r="I5" s="262"/>
      <c r="J5" s="262"/>
      <c r="K5" s="262"/>
      <c r="L5" s="262"/>
      <c r="M5" s="262"/>
      <c r="N5" s="23">
        <f>B5</f>
        <v>0</v>
      </c>
      <c r="O5" s="23">
        <v>0.8</v>
      </c>
      <c r="P5" s="23">
        <v>1</v>
      </c>
    </row>
    <row r="7" spans="2:16" ht="62.25" customHeight="1" x14ac:dyDescent="0.2"/>
    <row r="13" spans="2:16" x14ac:dyDescent="0.2">
      <c r="H13" s="21"/>
    </row>
    <row r="22" spans="2:16" ht="15" x14ac:dyDescent="0.2">
      <c r="B22" s="263" t="s">
        <v>98</v>
      </c>
      <c r="C22" s="263"/>
      <c r="D22" s="263"/>
      <c r="E22" s="263"/>
      <c r="F22" s="263"/>
      <c r="G22" s="263"/>
      <c r="H22" s="263"/>
      <c r="I22" s="263"/>
      <c r="J22" s="263"/>
      <c r="K22" s="263"/>
      <c r="L22" s="263"/>
      <c r="M22" s="263"/>
      <c r="N22" s="263"/>
      <c r="O22" s="263"/>
      <c r="P22" s="263"/>
    </row>
    <row r="23" spans="2:16" ht="42" customHeight="1" x14ac:dyDescent="0.2">
      <c r="B23" s="259" t="s">
        <v>215</v>
      </c>
      <c r="C23" s="259"/>
      <c r="D23" s="260"/>
      <c r="E23" s="260"/>
      <c r="F23" s="260"/>
      <c r="G23" s="260"/>
      <c r="H23" s="260"/>
      <c r="I23" s="260"/>
      <c r="J23" s="260"/>
      <c r="K23" s="260"/>
      <c r="L23" s="260"/>
      <c r="M23" s="260"/>
      <c r="N23" s="260"/>
      <c r="O23" s="260"/>
      <c r="P23" s="260"/>
    </row>
    <row r="24" spans="2:16" ht="42" customHeight="1" x14ac:dyDescent="0.2">
      <c r="B24" s="259" t="s">
        <v>213</v>
      </c>
      <c r="C24" s="259"/>
      <c r="D24" s="260"/>
      <c r="E24" s="260"/>
      <c r="F24" s="260"/>
      <c r="G24" s="260"/>
      <c r="H24" s="260"/>
      <c r="I24" s="260"/>
      <c r="J24" s="260"/>
      <c r="K24" s="260"/>
      <c r="L24" s="260"/>
      <c r="M24" s="260"/>
      <c r="N24" s="260"/>
      <c r="O24" s="260"/>
      <c r="P24" s="260"/>
    </row>
    <row r="25" spans="2:16" ht="42" customHeight="1" x14ac:dyDescent="0.2">
      <c r="B25" s="259" t="s">
        <v>214</v>
      </c>
      <c r="C25" s="259"/>
      <c r="D25" s="260"/>
      <c r="E25" s="260"/>
      <c r="F25" s="260"/>
      <c r="G25" s="260"/>
      <c r="H25" s="260"/>
      <c r="I25" s="260"/>
      <c r="J25" s="260"/>
      <c r="K25" s="260"/>
      <c r="L25" s="260"/>
      <c r="M25" s="260"/>
      <c r="N25" s="260"/>
      <c r="O25" s="260"/>
      <c r="P25" s="260"/>
    </row>
  </sheetData>
  <mergeCells count="9">
    <mergeCell ref="B25:C25"/>
    <mergeCell ref="D25:P25"/>
    <mergeCell ref="B3:P3"/>
    <mergeCell ref="B24:C24"/>
    <mergeCell ref="D24:P24"/>
    <mergeCell ref="B5:M5"/>
    <mergeCell ref="B23:C23"/>
    <mergeCell ref="B22:P22"/>
    <mergeCell ref="D23:P23"/>
  </mergeCells>
  <pageMargins left="0.7" right="0.7" top="0.75" bottom="0.75" header="0.3" footer="0.3"/>
  <pageSetup paperSize="5" scale="47" fitToHeight="0" orientation="landscape"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B3:AE20"/>
  <sheetViews>
    <sheetView zoomScale="80" zoomScaleNormal="80" workbookViewId="0">
      <selection activeCell="B21" sqref="B21"/>
    </sheetView>
  </sheetViews>
  <sheetFormatPr baseColWidth="10" defaultColWidth="11.5546875" defaultRowHeight="12.75" x14ac:dyDescent="0.2"/>
  <cols>
    <col min="1" max="1" width="3.6640625" style="19" customWidth="1"/>
    <col min="2" max="2" width="4.21875" style="19" customWidth="1"/>
    <col min="3" max="3" width="3.5546875" style="19" bestFit="1" customWidth="1"/>
    <col min="4" max="4" width="4.44140625" style="17" bestFit="1" customWidth="1"/>
    <col min="5" max="5" width="4" style="17" bestFit="1" customWidth="1"/>
    <col min="6" max="6" width="4.44140625" style="20" bestFit="1" customWidth="1"/>
    <col min="7" max="8" width="3.77734375" style="19" bestFit="1" customWidth="1"/>
    <col min="9" max="9" width="4.33203125" style="19" bestFit="1" customWidth="1"/>
    <col min="10" max="10" width="3.77734375" style="19" bestFit="1" customWidth="1"/>
    <col min="11" max="12" width="4.109375" style="19" bestFit="1" customWidth="1"/>
    <col min="13" max="13" width="3.44140625" style="19" bestFit="1" customWidth="1"/>
    <col min="14" max="14" width="13" style="19" customWidth="1"/>
    <col min="15" max="15" width="7" style="19" customWidth="1"/>
    <col min="16" max="16" width="7.44140625" style="19" customWidth="1"/>
    <col min="17" max="17" width="5.6640625" style="19" customWidth="1"/>
    <col min="18" max="18" width="7.88671875" style="19" hidden="1" customWidth="1"/>
    <col min="19" max="19" width="5" style="19" hidden="1" customWidth="1"/>
    <col min="20" max="20" width="5.109375" style="19" hidden="1" customWidth="1"/>
    <col min="21" max="21" width="5.44140625" style="21" hidden="1" customWidth="1"/>
    <col min="22" max="22" width="4" style="19" hidden="1" customWidth="1"/>
    <col min="23" max="23" width="4.44140625" style="22" hidden="1" customWidth="1"/>
    <col min="24" max="25" width="3.77734375" style="19" hidden="1" customWidth="1"/>
    <col min="26" max="26" width="4.33203125" style="19" hidden="1" customWidth="1"/>
    <col min="27" max="27" width="3.77734375" style="19" hidden="1" customWidth="1"/>
    <col min="28" max="29" width="4.109375" style="19" hidden="1" customWidth="1"/>
    <col min="30" max="30" width="3.44140625" style="19" hidden="1" customWidth="1"/>
    <col min="31" max="31" width="11.109375" style="19" hidden="1" customWidth="1"/>
    <col min="32" max="16384" width="11.5546875" style="19"/>
  </cols>
  <sheetData>
    <row r="3" spans="2:31" ht="22.5" customHeight="1" x14ac:dyDescent="0.2">
      <c r="B3" s="261" t="s">
        <v>119</v>
      </c>
      <c r="C3" s="261"/>
      <c r="D3" s="261"/>
      <c r="E3" s="261"/>
      <c r="F3" s="261"/>
      <c r="G3" s="261"/>
      <c r="H3" s="261"/>
      <c r="I3" s="261"/>
      <c r="J3" s="261"/>
      <c r="K3" s="261"/>
      <c r="L3" s="261"/>
      <c r="M3" s="261"/>
      <c r="N3" s="261"/>
      <c r="O3" s="261"/>
      <c r="P3" s="261"/>
      <c r="R3" s="266" t="s">
        <v>114</v>
      </c>
      <c r="S3" s="266"/>
      <c r="T3" s="266"/>
      <c r="U3" s="266"/>
      <c r="V3" s="266"/>
      <c r="W3" s="266"/>
      <c r="X3" s="266"/>
      <c r="Y3" s="266"/>
      <c r="Z3" s="266"/>
      <c r="AA3" s="266"/>
      <c r="AB3" s="266"/>
      <c r="AC3" s="266"/>
      <c r="AD3" s="266"/>
      <c r="AE3" s="267"/>
    </row>
    <row r="4" spans="2:31" ht="27" customHeight="1" x14ac:dyDescent="0.2">
      <c r="B4" s="15" t="s">
        <v>85</v>
      </c>
      <c r="C4" s="15" t="s">
        <v>86</v>
      </c>
      <c r="D4" s="15" t="s">
        <v>87</v>
      </c>
      <c r="E4" s="15" t="s">
        <v>88</v>
      </c>
      <c r="F4" s="15" t="s">
        <v>89</v>
      </c>
      <c r="G4" s="15" t="s">
        <v>90</v>
      </c>
      <c r="H4" s="15" t="s">
        <v>91</v>
      </c>
      <c r="I4" s="15" t="s">
        <v>92</v>
      </c>
      <c r="J4" s="15" t="s">
        <v>93</v>
      </c>
      <c r="K4" s="15" t="s">
        <v>94</v>
      </c>
      <c r="L4" s="15" t="s">
        <v>95</v>
      </c>
      <c r="M4" s="15" t="s">
        <v>96</v>
      </c>
      <c r="N4" s="27" t="s">
        <v>100</v>
      </c>
      <c r="O4" s="27" t="s">
        <v>102</v>
      </c>
      <c r="P4" s="27" t="s">
        <v>105</v>
      </c>
      <c r="R4" s="15" t="s">
        <v>162</v>
      </c>
      <c r="S4" s="15" t="s">
        <v>85</v>
      </c>
      <c r="T4" s="15" t="s">
        <v>86</v>
      </c>
      <c r="U4" s="15" t="s">
        <v>87</v>
      </c>
      <c r="V4" s="15" t="s">
        <v>88</v>
      </c>
      <c r="W4" s="15" t="s">
        <v>89</v>
      </c>
      <c r="X4" s="15" t="s">
        <v>90</v>
      </c>
      <c r="Y4" s="15" t="s">
        <v>91</v>
      </c>
      <c r="Z4" s="15" t="s">
        <v>92</v>
      </c>
      <c r="AA4" s="15" t="s">
        <v>93</v>
      </c>
      <c r="AB4" s="15" t="s">
        <v>94</v>
      </c>
      <c r="AC4" s="15" t="s">
        <v>95</v>
      </c>
      <c r="AD4" s="15" t="s">
        <v>96</v>
      </c>
      <c r="AE4" s="15" t="s">
        <v>163</v>
      </c>
    </row>
    <row r="5" spans="2:31" ht="21" customHeight="1" x14ac:dyDescent="0.2">
      <c r="B5" s="264">
        <f>'Matriz consolidada'!L9</f>
        <v>0</v>
      </c>
      <c r="C5" s="264"/>
      <c r="D5" s="264"/>
      <c r="E5" s="264"/>
      <c r="F5" s="264"/>
      <c r="G5" s="264"/>
      <c r="H5" s="264"/>
      <c r="I5" s="264"/>
      <c r="J5" s="264"/>
      <c r="K5" s="264"/>
      <c r="L5" s="264"/>
      <c r="M5" s="264"/>
      <c r="N5" s="23">
        <f>B5</f>
        <v>0</v>
      </c>
      <c r="O5" s="23">
        <v>0.9</v>
      </c>
      <c r="P5" s="23">
        <v>1</v>
      </c>
      <c r="R5" s="44" t="s">
        <v>160</v>
      </c>
      <c r="S5" s="268" t="e">
        <f>'Matriz consolidada'!#REF!</f>
        <v>#REF!</v>
      </c>
      <c r="T5" s="268" t="e">
        <f>'Matriz consolidada'!#REF!</f>
        <v>#REF!</v>
      </c>
      <c r="U5" s="268" t="e">
        <f>'Matriz consolidada'!#REF!</f>
        <v>#REF!</v>
      </c>
      <c r="V5" s="38"/>
      <c r="W5" s="38"/>
      <c r="X5" s="38"/>
      <c r="Y5" s="39"/>
      <c r="Z5" s="39"/>
      <c r="AA5" s="39"/>
      <c r="AB5" s="25"/>
      <c r="AC5" s="25"/>
      <c r="AD5" s="25"/>
      <c r="AE5" s="26">
        <v>19</v>
      </c>
    </row>
    <row r="6" spans="2:31" x14ac:dyDescent="0.2">
      <c r="R6" s="44" t="s">
        <v>161</v>
      </c>
      <c r="S6" s="269"/>
      <c r="T6" s="269"/>
      <c r="U6" s="269"/>
      <c r="V6" s="38"/>
      <c r="W6" s="38"/>
      <c r="X6" s="38"/>
      <c r="Y6" s="39"/>
      <c r="Z6" s="39"/>
      <c r="AA6" s="39"/>
      <c r="AB6" s="25"/>
      <c r="AC6" s="25"/>
      <c r="AD6" s="25"/>
      <c r="AE6" s="26">
        <v>13</v>
      </c>
    </row>
    <row r="7" spans="2:31" ht="15" x14ac:dyDescent="0.2">
      <c r="R7" s="263" t="s">
        <v>98</v>
      </c>
      <c r="S7" s="263"/>
      <c r="T7" s="263"/>
      <c r="U7" s="263"/>
      <c r="V7" s="263"/>
      <c r="W7" s="263"/>
      <c r="X7" s="263"/>
      <c r="Y7" s="263"/>
      <c r="Z7" s="263"/>
      <c r="AA7" s="263"/>
      <c r="AB7" s="263"/>
      <c r="AC7" s="263"/>
      <c r="AD7" s="263"/>
      <c r="AE7" s="263"/>
    </row>
    <row r="8" spans="2:31" ht="48" customHeight="1" x14ac:dyDescent="0.2">
      <c r="R8" s="265" t="s">
        <v>159</v>
      </c>
      <c r="S8" s="265"/>
      <c r="T8" s="260"/>
      <c r="U8" s="260"/>
      <c r="V8" s="260"/>
      <c r="W8" s="260"/>
      <c r="X8" s="260"/>
      <c r="Y8" s="260"/>
      <c r="Z8" s="260"/>
      <c r="AA8" s="260"/>
      <c r="AB8" s="260"/>
      <c r="AC8" s="260"/>
      <c r="AD8" s="260"/>
      <c r="AE8" s="260"/>
    </row>
    <row r="9" spans="2:31" x14ac:dyDescent="0.2">
      <c r="R9" s="265"/>
      <c r="S9" s="265"/>
      <c r="T9" s="260"/>
      <c r="U9" s="260"/>
      <c r="V9" s="260"/>
      <c r="W9" s="260"/>
      <c r="X9" s="260"/>
      <c r="Y9" s="260"/>
      <c r="Z9" s="260"/>
      <c r="AA9" s="260"/>
      <c r="AB9" s="260"/>
      <c r="AC9" s="260"/>
      <c r="AD9" s="260"/>
      <c r="AE9" s="260"/>
    </row>
    <row r="14" spans="2:31" ht="19.5" customHeight="1" x14ac:dyDescent="0.2"/>
    <row r="15" spans="2:31" ht="36" customHeight="1" x14ac:dyDescent="0.2"/>
    <row r="17" spans="2:16" ht="22.5" customHeight="1" x14ac:dyDescent="0.2">
      <c r="B17" s="263" t="s">
        <v>98</v>
      </c>
      <c r="C17" s="263"/>
      <c r="D17" s="263"/>
      <c r="E17" s="263"/>
      <c r="F17" s="263"/>
      <c r="G17" s="263"/>
      <c r="H17" s="263"/>
      <c r="I17" s="263"/>
      <c r="J17" s="263"/>
      <c r="K17" s="263"/>
      <c r="L17" s="263"/>
      <c r="M17" s="263"/>
      <c r="N17" s="263"/>
      <c r="O17" s="263"/>
      <c r="P17" s="263"/>
    </row>
    <row r="18" spans="2:16" ht="100.5" customHeight="1" x14ac:dyDescent="0.2">
      <c r="B18" s="259" t="s">
        <v>212</v>
      </c>
      <c r="C18" s="259"/>
      <c r="D18" s="260"/>
      <c r="E18" s="260"/>
      <c r="F18" s="260"/>
      <c r="G18" s="260"/>
      <c r="H18" s="260"/>
      <c r="I18" s="260"/>
      <c r="J18" s="260"/>
      <c r="K18" s="260"/>
      <c r="L18" s="260"/>
      <c r="M18" s="260"/>
      <c r="N18" s="260"/>
      <c r="O18" s="260"/>
      <c r="P18" s="260"/>
    </row>
    <row r="19" spans="2:16" ht="116.25" customHeight="1" x14ac:dyDescent="0.2">
      <c r="B19" s="259" t="s">
        <v>213</v>
      </c>
      <c r="C19" s="259"/>
      <c r="D19" s="260"/>
      <c r="E19" s="260"/>
      <c r="F19" s="260"/>
      <c r="G19" s="260"/>
      <c r="H19" s="260"/>
      <c r="I19" s="260"/>
      <c r="J19" s="260"/>
      <c r="K19" s="260"/>
      <c r="L19" s="260"/>
      <c r="M19" s="260"/>
      <c r="N19" s="260"/>
      <c r="O19" s="260"/>
      <c r="P19" s="260"/>
    </row>
    <row r="20" spans="2:16" ht="116.25" customHeight="1" x14ac:dyDescent="0.2">
      <c r="B20" s="259" t="s">
        <v>214</v>
      </c>
      <c r="C20" s="259"/>
      <c r="D20" s="260"/>
      <c r="E20" s="260"/>
      <c r="F20" s="260"/>
      <c r="G20" s="260"/>
      <c r="H20" s="260"/>
      <c r="I20" s="260"/>
      <c r="J20" s="260"/>
      <c r="K20" s="260"/>
      <c r="L20" s="260"/>
      <c r="M20" s="260"/>
      <c r="N20" s="260"/>
      <c r="O20" s="260"/>
      <c r="P20" s="260"/>
    </row>
  </sheetData>
  <mergeCells count="16">
    <mergeCell ref="T8:AE9"/>
    <mergeCell ref="R8:S9"/>
    <mergeCell ref="R3:AE3"/>
    <mergeCell ref="R7:AE7"/>
    <mergeCell ref="S5:S6"/>
    <mergeCell ref="T5:T6"/>
    <mergeCell ref="U5:U6"/>
    <mergeCell ref="B20:C20"/>
    <mergeCell ref="D20:P20"/>
    <mergeCell ref="B19:C19"/>
    <mergeCell ref="D19:P19"/>
    <mergeCell ref="B3:P3"/>
    <mergeCell ref="D18:P18"/>
    <mergeCell ref="B18:C18"/>
    <mergeCell ref="B17:P17"/>
    <mergeCell ref="B5:M5"/>
  </mergeCells>
  <pageMargins left="0.7" right="0.7" top="0.75" bottom="0.75" header="0.3" footer="0.3"/>
  <pageSetup paperSize="5" scale="47" fitToHeight="0"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B3:R46"/>
  <sheetViews>
    <sheetView zoomScale="90" zoomScaleNormal="90" workbookViewId="0">
      <selection activeCell="P26" sqref="P26"/>
    </sheetView>
  </sheetViews>
  <sheetFormatPr baseColWidth="10" defaultColWidth="11.5546875" defaultRowHeight="12.75" x14ac:dyDescent="0.2"/>
  <cols>
    <col min="1" max="1" width="8.109375" style="19" customWidth="1"/>
    <col min="2" max="3" width="5.88671875" style="19" customWidth="1"/>
    <col min="4" max="5" width="4.33203125" style="17" bestFit="1" customWidth="1"/>
    <col min="6" max="6" width="4.33203125" style="20" bestFit="1" customWidth="1"/>
    <col min="7" max="13" width="4.33203125" style="19" bestFit="1" customWidth="1"/>
    <col min="14" max="14" width="8.6640625" style="19" bestFit="1" customWidth="1"/>
    <col min="15" max="15" width="9.109375" style="19" bestFit="1" customWidth="1"/>
    <col min="16" max="16" width="45.109375" style="19" customWidth="1"/>
    <col min="17" max="18" width="5.6640625" style="19" customWidth="1"/>
    <col min="19" max="16384" width="11.5546875" style="19"/>
  </cols>
  <sheetData>
    <row r="3" spans="2:16" ht="30" customHeight="1" x14ac:dyDescent="0.2">
      <c r="B3" s="261" t="s">
        <v>106</v>
      </c>
      <c r="C3" s="261"/>
      <c r="D3" s="261"/>
      <c r="E3" s="261"/>
      <c r="F3" s="261"/>
      <c r="G3" s="261"/>
      <c r="H3" s="261"/>
      <c r="I3" s="261"/>
      <c r="J3" s="261"/>
      <c r="K3" s="261"/>
      <c r="L3" s="261"/>
      <c r="M3" s="261"/>
      <c r="N3" s="261"/>
      <c r="O3" s="261"/>
      <c r="P3" s="32"/>
    </row>
    <row r="4" spans="2:16" x14ac:dyDescent="0.2">
      <c r="B4" s="15" t="s">
        <v>85</v>
      </c>
      <c r="C4" s="15" t="s">
        <v>86</v>
      </c>
      <c r="D4" s="15" t="s">
        <v>87</v>
      </c>
      <c r="E4" s="15" t="s">
        <v>88</v>
      </c>
      <c r="F4" s="15" t="s">
        <v>89</v>
      </c>
      <c r="G4" s="15" t="s">
        <v>90</v>
      </c>
      <c r="H4" s="15" t="s">
        <v>91</v>
      </c>
      <c r="I4" s="15" t="s">
        <v>92</v>
      </c>
      <c r="J4" s="15" t="s">
        <v>93</v>
      </c>
      <c r="K4" s="15" t="s">
        <v>94</v>
      </c>
      <c r="L4" s="15" t="s">
        <v>95</v>
      </c>
      <c r="M4" s="15" t="s">
        <v>96</v>
      </c>
      <c r="N4" s="15" t="s">
        <v>102</v>
      </c>
      <c r="O4" s="15" t="s">
        <v>105</v>
      </c>
      <c r="P4" s="33"/>
    </row>
    <row r="5" spans="2:16" ht="28.5" customHeight="1" x14ac:dyDescent="0.2">
      <c r="B5" s="13">
        <f>'Matriz consolidada'!L10</f>
        <v>0</v>
      </c>
      <c r="C5" s="13">
        <f>'Matriz consolidada'!M10</f>
        <v>0</v>
      </c>
      <c r="D5" s="13">
        <f>'Matriz consolidada'!N10</f>
        <v>7.246376811594203E-3</v>
      </c>
      <c r="E5" s="13">
        <f>'Matriz consolidada'!O10</f>
        <v>0</v>
      </c>
      <c r="F5" s="13">
        <f>'Matriz consolidada'!P10</f>
        <v>7.0000000000000001E-3</v>
      </c>
      <c r="G5" s="13">
        <f>'Matriz consolidada'!Q10</f>
        <v>0</v>
      </c>
      <c r="H5" s="13">
        <f>'Matriz consolidada'!R10</f>
        <v>0</v>
      </c>
      <c r="I5" s="13">
        <f>'Matriz consolidada'!S10</f>
        <v>0</v>
      </c>
      <c r="J5" s="13">
        <f>'Matriz consolidada'!T10</f>
        <v>0</v>
      </c>
      <c r="K5" s="13">
        <f>'Matriz consolidada'!U10</f>
        <v>0</v>
      </c>
      <c r="L5" s="13">
        <f>'Matriz consolidada'!V10</f>
        <v>0</v>
      </c>
      <c r="M5" s="13">
        <f>'Matriz consolidada'!W10</f>
        <v>0</v>
      </c>
      <c r="N5" s="23">
        <v>0</v>
      </c>
      <c r="O5" s="24">
        <v>2.8000000000000001E-2</v>
      </c>
      <c r="P5" s="29"/>
    </row>
    <row r="6" spans="2:16" ht="30" customHeight="1" x14ac:dyDescent="0.2">
      <c r="E6" s="19"/>
      <c r="F6" s="19"/>
    </row>
    <row r="7" spans="2:16" x14ac:dyDescent="0.2">
      <c r="E7" s="19"/>
      <c r="F7" s="19"/>
    </row>
    <row r="8" spans="2:16" ht="28.5" customHeight="1" x14ac:dyDescent="0.2">
      <c r="E8" s="19"/>
      <c r="F8" s="19"/>
    </row>
    <row r="9" spans="2:16" ht="28.5" customHeight="1" x14ac:dyDescent="0.2">
      <c r="E9" s="29"/>
      <c r="F9" s="29"/>
      <c r="G9" s="29"/>
      <c r="H9" s="29"/>
      <c r="I9" s="29"/>
      <c r="J9" s="29"/>
      <c r="K9" s="29"/>
      <c r="L9" s="29"/>
      <c r="M9" s="29"/>
      <c r="N9" s="29"/>
      <c r="O9" s="29"/>
      <c r="P9" s="29"/>
    </row>
    <row r="10" spans="2:16" ht="28.5" customHeight="1" x14ac:dyDescent="0.2">
      <c r="E10" s="19"/>
      <c r="F10" s="19"/>
    </row>
    <row r="11" spans="2:16" x14ac:dyDescent="0.2">
      <c r="E11" s="19"/>
      <c r="F11" s="19"/>
    </row>
    <row r="12" spans="2:16" ht="30" customHeight="1" x14ac:dyDescent="0.2">
      <c r="E12" s="19"/>
      <c r="F12" s="19"/>
    </row>
    <row r="20" spans="2:15" ht="22.5" customHeight="1" x14ac:dyDescent="0.2">
      <c r="B20" s="273" t="s">
        <v>98</v>
      </c>
      <c r="C20" s="274"/>
      <c r="D20" s="274"/>
      <c r="E20" s="274"/>
      <c r="F20" s="274"/>
      <c r="G20" s="274"/>
      <c r="H20" s="274"/>
      <c r="I20" s="274"/>
      <c r="J20" s="274"/>
      <c r="K20" s="274"/>
      <c r="L20" s="274"/>
      <c r="M20" s="274"/>
      <c r="N20" s="274"/>
      <c r="O20" s="275"/>
    </row>
    <row r="21" spans="2:15" ht="38.25" customHeight="1" x14ac:dyDescent="0.2">
      <c r="B21" s="259" t="s">
        <v>103</v>
      </c>
      <c r="C21" s="259"/>
      <c r="D21" s="270" t="s">
        <v>226</v>
      </c>
      <c r="E21" s="271"/>
      <c r="F21" s="271"/>
      <c r="G21" s="271"/>
      <c r="H21" s="271"/>
      <c r="I21" s="271"/>
      <c r="J21" s="271"/>
      <c r="K21" s="271"/>
      <c r="L21" s="271"/>
      <c r="M21" s="271"/>
      <c r="N21" s="271"/>
      <c r="O21" s="272"/>
    </row>
    <row r="22" spans="2:15" ht="32.25" customHeight="1" x14ac:dyDescent="0.2">
      <c r="B22" s="259" t="s">
        <v>107</v>
      </c>
      <c r="C22" s="259"/>
      <c r="D22" s="270" t="s">
        <v>259</v>
      </c>
      <c r="E22" s="271"/>
      <c r="F22" s="271"/>
      <c r="G22" s="271"/>
      <c r="H22" s="271"/>
      <c r="I22" s="271"/>
      <c r="J22" s="271"/>
      <c r="K22" s="271"/>
      <c r="L22" s="271"/>
      <c r="M22" s="271"/>
      <c r="N22" s="271"/>
      <c r="O22" s="272"/>
    </row>
    <row r="23" spans="2:15" ht="90" customHeight="1" x14ac:dyDescent="0.2">
      <c r="B23" s="259" t="s">
        <v>108</v>
      </c>
      <c r="C23" s="259"/>
      <c r="D23" s="270" t="s">
        <v>287</v>
      </c>
      <c r="E23" s="271"/>
      <c r="F23" s="271"/>
      <c r="G23" s="271"/>
      <c r="H23" s="271"/>
      <c r="I23" s="271"/>
      <c r="J23" s="271"/>
      <c r="K23" s="271"/>
      <c r="L23" s="271"/>
      <c r="M23" s="271"/>
      <c r="N23" s="271"/>
      <c r="O23" s="272"/>
    </row>
    <row r="24" spans="2:15" x14ac:dyDescent="0.2">
      <c r="B24" s="259" t="s">
        <v>109</v>
      </c>
      <c r="C24" s="259"/>
      <c r="D24" s="270" t="s">
        <v>260</v>
      </c>
      <c r="E24" s="271"/>
      <c r="F24" s="271"/>
      <c r="G24" s="271"/>
      <c r="H24" s="271"/>
      <c r="I24" s="271"/>
      <c r="J24" s="271"/>
      <c r="K24" s="271"/>
      <c r="L24" s="271"/>
      <c r="M24" s="271"/>
      <c r="N24" s="271"/>
      <c r="O24" s="272"/>
    </row>
    <row r="25" spans="2:15" ht="76.5" customHeight="1" x14ac:dyDescent="0.2">
      <c r="B25" s="259" t="s">
        <v>110</v>
      </c>
      <c r="C25" s="259"/>
      <c r="D25" s="270" t="s">
        <v>285</v>
      </c>
      <c r="E25" s="271"/>
      <c r="F25" s="271"/>
      <c r="G25" s="271"/>
      <c r="H25" s="271"/>
      <c r="I25" s="271"/>
      <c r="J25" s="271"/>
      <c r="K25" s="271"/>
      <c r="L25" s="271"/>
      <c r="M25" s="271"/>
      <c r="N25" s="271"/>
      <c r="O25" s="272"/>
    </row>
    <row r="26" spans="2:15" x14ac:dyDescent="0.2">
      <c r="B26" s="259" t="s">
        <v>139</v>
      </c>
      <c r="C26" s="259"/>
      <c r="D26" s="270" t="s">
        <v>286</v>
      </c>
      <c r="E26" s="271"/>
      <c r="F26" s="271"/>
      <c r="G26" s="271"/>
      <c r="H26" s="271"/>
      <c r="I26" s="271"/>
      <c r="J26" s="271"/>
      <c r="K26" s="271"/>
      <c r="L26" s="271"/>
      <c r="M26" s="271"/>
      <c r="N26" s="271"/>
      <c r="O26" s="272"/>
    </row>
    <row r="27" spans="2:15" x14ac:dyDescent="0.2">
      <c r="B27" s="259" t="s">
        <v>147</v>
      </c>
      <c r="C27" s="259"/>
      <c r="D27" s="270" t="s">
        <v>334</v>
      </c>
      <c r="E27" s="271"/>
      <c r="F27" s="271"/>
      <c r="G27" s="271"/>
      <c r="H27" s="271"/>
      <c r="I27" s="271"/>
      <c r="J27" s="271"/>
      <c r="K27" s="271"/>
      <c r="L27" s="271"/>
      <c r="M27" s="271"/>
      <c r="N27" s="271"/>
      <c r="O27" s="272"/>
    </row>
    <row r="28" spans="2:15" x14ac:dyDescent="0.2">
      <c r="B28" s="259" t="s">
        <v>148</v>
      </c>
      <c r="C28" s="259"/>
      <c r="D28" s="270" t="s">
        <v>335</v>
      </c>
      <c r="E28" s="271"/>
      <c r="F28" s="271"/>
      <c r="G28" s="271"/>
      <c r="H28" s="271"/>
      <c r="I28" s="271"/>
      <c r="J28" s="271"/>
      <c r="K28" s="271"/>
      <c r="L28" s="271"/>
      <c r="M28" s="271"/>
      <c r="N28" s="271"/>
      <c r="O28" s="272"/>
    </row>
    <row r="29" spans="2:15" x14ac:dyDescent="0.2">
      <c r="B29" s="259" t="s">
        <v>149</v>
      </c>
      <c r="C29" s="259"/>
      <c r="D29" s="270"/>
      <c r="E29" s="271"/>
      <c r="F29" s="271"/>
      <c r="G29" s="271"/>
      <c r="H29" s="271"/>
      <c r="I29" s="271"/>
      <c r="J29" s="271"/>
      <c r="K29" s="271"/>
      <c r="L29" s="271"/>
      <c r="M29" s="271"/>
      <c r="N29" s="271"/>
      <c r="O29" s="272"/>
    </row>
    <row r="30" spans="2:15" ht="27.75" customHeight="1" x14ac:dyDescent="0.2">
      <c r="B30" s="259" t="s">
        <v>150</v>
      </c>
      <c r="C30" s="259"/>
      <c r="D30" s="270"/>
      <c r="E30" s="271"/>
      <c r="F30" s="271"/>
      <c r="G30" s="271"/>
      <c r="H30" s="271"/>
      <c r="I30" s="271"/>
      <c r="J30" s="271"/>
      <c r="K30" s="271"/>
      <c r="L30" s="271"/>
      <c r="M30" s="271"/>
      <c r="N30" s="271"/>
      <c r="O30" s="272"/>
    </row>
    <row r="31" spans="2:15" x14ac:dyDescent="0.2">
      <c r="B31" s="259" t="s">
        <v>151</v>
      </c>
      <c r="C31" s="259"/>
      <c r="D31" s="270"/>
      <c r="E31" s="271"/>
      <c r="F31" s="271"/>
      <c r="G31" s="271"/>
      <c r="H31" s="271"/>
      <c r="I31" s="271"/>
      <c r="J31" s="271"/>
      <c r="K31" s="271"/>
      <c r="L31" s="271"/>
      <c r="M31" s="271"/>
      <c r="N31" s="271"/>
      <c r="O31" s="272"/>
    </row>
    <row r="32" spans="2:15" x14ac:dyDescent="0.2">
      <c r="B32" s="259" t="s">
        <v>152</v>
      </c>
      <c r="C32" s="259"/>
      <c r="D32" s="270"/>
      <c r="E32" s="271"/>
      <c r="F32" s="271"/>
      <c r="G32" s="271"/>
      <c r="H32" s="271"/>
      <c r="I32" s="271"/>
      <c r="J32" s="271"/>
      <c r="K32" s="271"/>
      <c r="L32" s="271"/>
      <c r="M32" s="271"/>
      <c r="N32" s="271"/>
      <c r="O32" s="272"/>
    </row>
    <row r="33" spans="5:18" x14ac:dyDescent="0.2">
      <c r="E33" s="34"/>
      <c r="F33" s="21"/>
      <c r="G33" s="21"/>
      <c r="H33" s="21"/>
      <c r="I33" s="21"/>
      <c r="J33" s="21"/>
      <c r="K33" s="21"/>
      <c r="L33" s="21"/>
      <c r="M33" s="21"/>
      <c r="N33" s="21"/>
      <c r="O33" s="21"/>
      <c r="P33" s="21"/>
      <c r="Q33" s="21"/>
      <c r="R33" s="21"/>
    </row>
    <row r="34" spans="5:18" x14ac:dyDescent="0.2">
      <c r="E34" s="21"/>
      <c r="F34" s="21"/>
      <c r="G34" s="21"/>
      <c r="H34" s="21"/>
      <c r="I34" s="21"/>
      <c r="J34" s="21"/>
      <c r="K34" s="21"/>
      <c r="L34" s="21"/>
      <c r="M34" s="21"/>
      <c r="N34" s="21"/>
      <c r="O34" s="21"/>
      <c r="P34" s="21"/>
      <c r="Q34" s="21"/>
      <c r="R34" s="21"/>
    </row>
    <row r="35" spans="5:18" x14ac:dyDescent="0.2">
      <c r="E35" s="21"/>
      <c r="F35" s="21"/>
      <c r="G35" s="21"/>
      <c r="H35" s="21"/>
      <c r="I35" s="21"/>
      <c r="J35" s="21"/>
      <c r="K35" s="21"/>
      <c r="L35" s="21"/>
      <c r="M35" s="21"/>
      <c r="N35" s="21"/>
      <c r="O35" s="21"/>
      <c r="P35" s="21"/>
      <c r="Q35" s="21"/>
      <c r="R35" s="21"/>
    </row>
    <row r="36" spans="5:18" x14ac:dyDescent="0.2">
      <c r="E36" s="21"/>
      <c r="F36" s="21"/>
      <c r="G36" s="21"/>
      <c r="H36" s="21"/>
      <c r="I36" s="21"/>
      <c r="J36" s="21"/>
      <c r="K36" s="21"/>
      <c r="L36" s="21"/>
      <c r="M36" s="21"/>
      <c r="N36" s="21"/>
      <c r="O36" s="21"/>
      <c r="P36" s="21"/>
      <c r="Q36" s="21"/>
      <c r="R36" s="21"/>
    </row>
    <row r="37" spans="5:18" x14ac:dyDescent="0.2">
      <c r="E37" s="21"/>
      <c r="F37" s="21"/>
      <c r="G37" s="21"/>
      <c r="H37" s="21"/>
      <c r="I37" s="21"/>
      <c r="J37" s="21"/>
      <c r="K37" s="21"/>
      <c r="L37" s="21"/>
      <c r="M37" s="21"/>
      <c r="N37" s="21"/>
      <c r="O37" s="21"/>
      <c r="P37" s="21"/>
      <c r="Q37" s="21"/>
      <c r="R37" s="21"/>
    </row>
    <row r="38" spans="5:18" x14ac:dyDescent="0.2">
      <c r="E38" s="21"/>
      <c r="F38" s="21"/>
      <c r="G38" s="21"/>
      <c r="H38" s="21"/>
      <c r="I38" s="21"/>
      <c r="J38" s="21"/>
      <c r="K38" s="21"/>
      <c r="L38" s="21"/>
      <c r="M38" s="21"/>
      <c r="N38" s="21"/>
      <c r="O38" s="21"/>
      <c r="P38" s="21"/>
      <c r="Q38" s="21"/>
      <c r="R38" s="21"/>
    </row>
    <row r="39" spans="5:18" x14ac:dyDescent="0.2">
      <c r="E39" s="21"/>
      <c r="F39" s="21"/>
      <c r="G39" s="21"/>
      <c r="H39" s="21"/>
      <c r="I39" s="21"/>
      <c r="J39" s="21"/>
      <c r="K39" s="21"/>
      <c r="L39" s="21"/>
      <c r="M39" s="21"/>
      <c r="N39" s="21"/>
      <c r="O39" s="21"/>
      <c r="P39" s="21"/>
      <c r="Q39" s="21"/>
      <c r="R39" s="21"/>
    </row>
    <row r="40" spans="5:18" x14ac:dyDescent="0.2">
      <c r="E40" s="21"/>
      <c r="F40" s="21"/>
      <c r="G40" s="21"/>
      <c r="H40" s="21"/>
      <c r="I40" s="21"/>
      <c r="J40" s="21"/>
      <c r="K40" s="21"/>
      <c r="L40" s="21"/>
      <c r="M40" s="21"/>
      <c r="N40" s="21"/>
      <c r="O40" s="21"/>
      <c r="P40" s="21"/>
      <c r="Q40" s="21"/>
      <c r="R40" s="21"/>
    </row>
    <row r="41" spans="5:18" x14ac:dyDescent="0.2">
      <c r="E41" s="21"/>
      <c r="F41" s="21"/>
      <c r="G41" s="21"/>
      <c r="H41" s="21"/>
      <c r="I41" s="21"/>
      <c r="J41" s="21"/>
      <c r="K41" s="21"/>
      <c r="L41" s="21"/>
      <c r="M41" s="21"/>
      <c r="N41" s="21"/>
      <c r="O41" s="21"/>
      <c r="P41" s="21"/>
      <c r="Q41" s="21"/>
      <c r="R41" s="21"/>
    </row>
    <row r="42" spans="5:18" x14ac:dyDescent="0.2">
      <c r="E42" s="21"/>
      <c r="F42" s="21"/>
      <c r="G42" s="21"/>
      <c r="H42" s="21"/>
      <c r="I42" s="21"/>
      <c r="J42" s="21"/>
      <c r="K42" s="21"/>
      <c r="L42" s="21"/>
      <c r="M42" s="21"/>
      <c r="N42" s="21"/>
      <c r="O42" s="21"/>
      <c r="P42" s="21"/>
      <c r="Q42" s="21"/>
      <c r="R42" s="21"/>
    </row>
    <row r="43" spans="5:18" x14ac:dyDescent="0.2">
      <c r="E43" s="21"/>
      <c r="F43" s="21"/>
      <c r="G43" s="21"/>
      <c r="H43" s="21"/>
      <c r="I43" s="21"/>
      <c r="J43" s="21"/>
      <c r="K43" s="21"/>
      <c r="L43" s="21"/>
      <c r="M43" s="21"/>
      <c r="N43" s="21"/>
      <c r="O43" s="21"/>
      <c r="P43" s="21"/>
      <c r="Q43" s="21"/>
      <c r="R43" s="21"/>
    </row>
    <row r="44" spans="5:18" x14ac:dyDescent="0.2">
      <c r="E44" s="21"/>
      <c r="F44" s="21"/>
      <c r="G44" s="21"/>
      <c r="H44" s="21"/>
      <c r="I44" s="21"/>
      <c r="J44" s="21"/>
      <c r="K44" s="21"/>
      <c r="L44" s="21"/>
      <c r="M44" s="21"/>
      <c r="N44" s="21"/>
      <c r="O44" s="21"/>
      <c r="P44" s="21"/>
      <c r="Q44" s="21"/>
      <c r="R44" s="21"/>
    </row>
    <row r="45" spans="5:18" x14ac:dyDescent="0.2">
      <c r="E45" s="21"/>
      <c r="F45" s="21"/>
      <c r="G45" s="21"/>
      <c r="H45" s="21"/>
      <c r="I45" s="21"/>
      <c r="J45" s="21"/>
      <c r="K45" s="21"/>
      <c r="L45" s="21"/>
      <c r="M45" s="21"/>
      <c r="N45" s="21"/>
      <c r="O45" s="21"/>
      <c r="P45" s="21"/>
      <c r="Q45" s="21"/>
      <c r="R45" s="21"/>
    </row>
    <row r="46" spans="5:18" x14ac:dyDescent="0.2">
      <c r="E46" s="21"/>
      <c r="F46" s="21"/>
      <c r="G46" s="21"/>
      <c r="H46" s="21"/>
      <c r="I46" s="21"/>
      <c r="J46" s="21"/>
      <c r="K46" s="21"/>
      <c r="L46" s="21"/>
      <c r="M46" s="21"/>
      <c r="N46" s="21"/>
      <c r="O46" s="21"/>
      <c r="P46" s="21"/>
      <c r="Q46" s="21"/>
      <c r="R46" s="21"/>
    </row>
  </sheetData>
  <mergeCells count="26">
    <mergeCell ref="B22:C22"/>
    <mergeCell ref="B3:O3"/>
    <mergeCell ref="B21:C21"/>
    <mergeCell ref="D21:O21"/>
    <mergeCell ref="D22:O22"/>
    <mergeCell ref="B20:O20"/>
    <mergeCell ref="B23:C23"/>
    <mergeCell ref="B24:C24"/>
    <mergeCell ref="B25:C25"/>
    <mergeCell ref="D23:O23"/>
    <mergeCell ref="D24:O24"/>
    <mergeCell ref="D25:O25"/>
    <mergeCell ref="D28:O28"/>
    <mergeCell ref="D29:O29"/>
    <mergeCell ref="B26:C26"/>
    <mergeCell ref="D26:O26"/>
    <mergeCell ref="B27:C27"/>
    <mergeCell ref="D27:O27"/>
    <mergeCell ref="B28:C28"/>
    <mergeCell ref="B32:C32"/>
    <mergeCell ref="D32:O32"/>
    <mergeCell ref="B29:C29"/>
    <mergeCell ref="B30:C30"/>
    <mergeCell ref="D30:O30"/>
    <mergeCell ref="B31:C31"/>
    <mergeCell ref="D31:O31"/>
  </mergeCells>
  <pageMargins left="0.7" right="0.7" top="0.75" bottom="0.75" header="0.3" footer="0.3"/>
  <pageSetup paperSize="5" scale="47" fitToHeight="0" orientation="landscape"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B2:AB37"/>
  <sheetViews>
    <sheetView zoomScale="70" zoomScaleNormal="70" workbookViewId="0">
      <selection activeCell="AD4" sqref="AD4"/>
    </sheetView>
  </sheetViews>
  <sheetFormatPr baseColWidth="10" defaultColWidth="11.5546875" defaultRowHeight="12.75" x14ac:dyDescent="0.2"/>
  <cols>
    <col min="1" max="1" width="7.109375" style="19" customWidth="1"/>
    <col min="2" max="2" width="5.21875" style="34" bestFit="1" customWidth="1"/>
    <col min="3" max="3" width="6" style="72" bestFit="1" customWidth="1"/>
    <col min="4" max="4" width="6" style="77" bestFit="1" customWidth="1"/>
    <col min="5" max="5" width="6" style="34" bestFit="1" customWidth="1"/>
    <col min="6" max="6" width="4.88671875" style="34" bestFit="1" customWidth="1"/>
    <col min="7" max="7" width="4.33203125" style="34" customWidth="1"/>
    <col min="8" max="8" width="4.88671875" style="72" bestFit="1" customWidth="1"/>
    <col min="9" max="9" width="4.33203125" style="72" customWidth="1"/>
    <col min="10" max="10" width="4.88671875" style="72" bestFit="1" customWidth="1"/>
    <col min="11" max="13" width="4.33203125" style="34" customWidth="1"/>
    <col min="14" max="14" width="8.6640625" style="34" bestFit="1" customWidth="1"/>
    <col min="15" max="15" width="1.77734375" style="34" customWidth="1"/>
    <col min="16" max="19" width="4.77734375" style="34" bestFit="1" customWidth="1"/>
    <col min="20" max="24" width="4.88671875" style="34" bestFit="1" customWidth="1"/>
    <col min="25" max="25" width="4.88671875" style="78" bestFit="1" customWidth="1"/>
    <col min="26" max="27" width="4.33203125" style="34" customWidth="1"/>
    <col min="28" max="28" width="9.109375" style="34" bestFit="1" customWidth="1"/>
    <col min="29" max="16384" width="11.5546875" style="19"/>
  </cols>
  <sheetData>
    <row r="2" spans="2:28" ht="30" customHeight="1" x14ac:dyDescent="0.2">
      <c r="B2" s="276" t="s">
        <v>112</v>
      </c>
      <c r="C2" s="276"/>
      <c r="D2" s="276"/>
      <c r="E2" s="276"/>
      <c r="F2" s="276"/>
      <c r="G2" s="276"/>
      <c r="H2" s="276"/>
      <c r="I2" s="276"/>
      <c r="J2" s="276"/>
      <c r="K2" s="276"/>
      <c r="L2" s="276"/>
      <c r="M2" s="276"/>
      <c r="N2" s="276"/>
      <c r="O2" s="73"/>
      <c r="P2" s="276" t="s">
        <v>113</v>
      </c>
      <c r="Q2" s="276"/>
      <c r="R2" s="276"/>
      <c r="S2" s="276"/>
      <c r="T2" s="276"/>
      <c r="U2" s="276"/>
      <c r="V2" s="276"/>
      <c r="W2" s="276"/>
      <c r="X2" s="276"/>
      <c r="Y2" s="276"/>
      <c r="Z2" s="276"/>
      <c r="AA2" s="276"/>
      <c r="AB2" s="276"/>
    </row>
    <row r="3" spans="2:28" x14ac:dyDescent="0.2">
      <c r="B3" s="167" t="s">
        <v>85</v>
      </c>
      <c r="C3" s="167" t="s">
        <v>86</v>
      </c>
      <c r="D3" s="167" t="s">
        <v>87</v>
      </c>
      <c r="E3" s="167" t="s">
        <v>88</v>
      </c>
      <c r="F3" s="167" t="s">
        <v>89</v>
      </c>
      <c r="G3" s="167" t="s">
        <v>90</v>
      </c>
      <c r="H3" s="167" t="s">
        <v>91</v>
      </c>
      <c r="I3" s="167" t="s">
        <v>92</v>
      </c>
      <c r="J3" s="167" t="s">
        <v>93</v>
      </c>
      <c r="K3" s="167" t="s">
        <v>94</v>
      </c>
      <c r="L3" s="167" t="s">
        <v>95</v>
      </c>
      <c r="M3" s="167" t="s">
        <v>96</v>
      </c>
      <c r="N3" s="167" t="s">
        <v>102</v>
      </c>
      <c r="O3" s="168"/>
      <c r="P3" s="167" t="s">
        <v>85</v>
      </c>
      <c r="Q3" s="167" t="s">
        <v>86</v>
      </c>
      <c r="R3" s="167" t="s">
        <v>87</v>
      </c>
      <c r="S3" s="167" t="s">
        <v>88</v>
      </c>
      <c r="T3" s="167" t="s">
        <v>89</v>
      </c>
      <c r="U3" s="167" t="s">
        <v>90</v>
      </c>
      <c r="V3" s="167" t="s">
        <v>91</v>
      </c>
      <c r="W3" s="167" t="s">
        <v>92</v>
      </c>
      <c r="X3" s="167" t="s">
        <v>93</v>
      </c>
      <c r="Y3" s="167" t="s">
        <v>94</v>
      </c>
      <c r="Z3" s="167" t="s">
        <v>95</v>
      </c>
      <c r="AA3" s="167" t="s">
        <v>96</v>
      </c>
      <c r="AB3" s="167" t="s">
        <v>102</v>
      </c>
    </row>
    <row r="4" spans="2:28" ht="28.5" customHeight="1" x14ac:dyDescent="0.2">
      <c r="B4" s="74">
        <f>'Matriz consolidada'!L11</f>
        <v>1</v>
      </c>
      <c r="C4" s="74">
        <f>'Matriz consolidada'!M11</f>
        <v>1</v>
      </c>
      <c r="D4" s="74">
        <f>'Matriz consolidada'!N11</f>
        <v>1</v>
      </c>
      <c r="E4" s="74">
        <f>'Matriz consolidada'!O11</f>
        <v>0.8571428571428571</v>
      </c>
      <c r="F4" s="74">
        <f>'Matriz consolidada'!P11</f>
        <v>1</v>
      </c>
      <c r="G4" s="74">
        <f>'Matriz consolidada'!Q11</f>
        <v>1</v>
      </c>
      <c r="H4" s="74">
        <f>'Matriz consolidada'!R11</f>
        <v>1</v>
      </c>
      <c r="I4" s="74">
        <f>'Matriz consolidada'!S11</f>
        <v>1</v>
      </c>
      <c r="J4" s="74">
        <f>'Matriz consolidada'!T11</f>
        <v>1</v>
      </c>
      <c r="K4" s="74">
        <f>'Matriz consolidada'!U11</f>
        <v>0</v>
      </c>
      <c r="L4" s="74">
        <f>'Matriz consolidada'!V11</f>
        <v>0</v>
      </c>
      <c r="M4" s="74">
        <f>'Matriz consolidada'!W11</f>
        <v>0</v>
      </c>
      <c r="N4" s="75">
        <v>0.97</v>
      </c>
      <c r="O4" s="76"/>
      <c r="P4" s="74">
        <f>'Matriz consolidada'!L12</f>
        <v>1</v>
      </c>
      <c r="Q4" s="74">
        <f>'Matriz consolidada'!M12</f>
        <v>1</v>
      </c>
      <c r="R4" s="74">
        <f>'Matriz consolidada'!N12</f>
        <v>0.75</v>
      </c>
      <c r="S4" s="74">
        <f>'Matriz consolidada'!O12</f>
        <v>1</v>
      </c>
      <c r="T4" s="74">
        <f>'Matriz consolidada'!P12</f>
        <v>0.75</v>
      </c>
      <c r="U4" s="74">
        <f>'Matriz consolidada'!Q12</f>
        <v>0.75</v>
      </c>
      <c r="V4" s="74">
        <f>'Matriz consolidada'!R12</f>
        <v>1</v>
      </c>
      <c r="W4" s="74">
        <f>'Matriz consolidada'!S12</f>
        <v>1</v>
      </c>
      <c r="X4" s="74">
        <f>'Matriz consolidada'!T12</f>
        <v>1</v>
      </c>
      <c r="Y4" s="74">
        <f>'Matriz consolidada'!U12</f>
        <v>0</v>
      </c>
      <c r="Z4" s="74">
        <f>'Matriz consolidada'!V12</f>
        <v>0</v>
      </c>
      <c r="AA4" s="74">
        <f>'Matriz consolidada'!W12</f>
        <v>0</v>
      </c>
      <c r="AB4" s="75">
        <v>0.97</v>
      </c>
    </row>
    <row r="25" spans="2:28" ht="28.5" customHeight="1" x14ac:dyDescent="0.2">
      <c r="B25" s="277" t="s">
        <v>98</v>
      </c>
      <c r="C25" s="277"/>
      <c r="D25" s="277"/>
      <c r="E25" s="277"/>
      <c r="F25" s="277"/>
      <c r="G25" s="277"/>
      <c r="H25" s="277"/>
      <c r="I25" s="277"/>
      <c r="J25" s="277"/>
      <c r="K25" s="277"/>
      <c r="L25" s="277"/>
      <c r="M25" s="277"/>
      <c r="N25" s="277"/>
      <c r="O25" s="277"/>
      <c r="P25" s="277"/>
      <c r="Q25" s="277"/>
      <c r="R25" s="277"/>
      <c r="S25" s="277"/>
      <c r="T25" s="277"/>
      <c r="U25" s="277"/>
      <c r="V25" s="277"/>
      <c r="W25" s="277"/>
      <c r="X25" s="277"/>
      <c r="Y25" s="277"/>
      <c r="Z25" s="277"/>
      <c r="AA25" s="277"/>
      <c r="AB25" s="277"/>
    </row>
    <row r="26" spans="2:28" ht="171.75" customHeight="1" x14ac:dyDescent="0.2">
      <c r="B26" s="259" t="s">
        <v>103</v>
      </c>
      <c r="C26" s="259"/>
      <c r="D26" s="270" t="s">
        <v>244</v>
      </c>
      <c r="E26" s="271"/>
      <c r="F26" s="271"/>
      <c r="G26" s="271"/>
      <c r="H26" s="271"/>
      <c r="I26" s="271"/>
      <c r="J26" s="271"/>
      <c r="K26" s="271"/>
      <c r="L26" s="271"/>
      <c r="M26" s="271"/>
      <c r="N26" s="271"/>
      <c r="O26" s="271"/>
      <c r="P26" s="271"/>
      <c r="Q26" s="271"/>
      <c r="R26" s="271"/>
      <c r="S26" s="271"/>
      <c r="T26" s="271"/>
      <c r="U26" s="271"/>
      <c r="V26" s="271"/>
      <c r="W26" s="271"/>
      <c r="X26" s="271"/>
      <c r="Y26" s="271"/>
      <c r="Z26" s="271"/>
      <c r="AA26" s="271"/>
      <c r="AB26" s="272"/>
    </row>
    <row r="27" spans="2:28" ht="173.25" customHeight="1" x14ac:dyDescent="0.2">
      <c r="B27" s="259" t="s">
        <v>107</v>
      </c>
      <c r="C27" s="259"/>
      <c r="D27" s="270" t="s">
        <v>245</v>
      </c>
      <c r="E27" s="271"/>
      <c r="F27" s="271"/>
      <c r="G27" s="271"/>
      <c r="H27" s="271"/>
      <c r="I27" s="271"/>
      <c r="J27" s="271"/>
      <c r="K27" s="271"/>
      <c r="L27" s="271"/>
      <c r="M27" s="271"/>
      <c r="N27" s="271"/>
      <c r="O27" s="271"/>
      <c r="P27" s="271"/>
      <c r="Q27" s="271"/>
      <c r="R27" s="271"/>
      <c r="S27" s="271"/>
      <c r="T27" s="271"/>
      <c r="U27" s="271"/>
      <c r="V27" s="271"/>
      <c r="W27" s="271"/>
      <c r="X27" s="271"/>
      <c r="Y27" s="271"/>
      <c r="Z27" s="271"/>
      <c r="AA27" s="271"/>
      <c r="AB27" s="272"/>
    </row>
    <row r="28" spans="2:28" ht="226.5" customHeight="1" x14ac:dyDescent="0.2">
      <c r="B28" s="259" t="s">
        <v>108</v>
      </c>
      <c r="C28" s="259"/>
      <c r="D28" s="270" t="s">
        <v>246</v>
      </c>
      <c r="E28" s="271"/>
      <c r="F28" s="271"/>
      <c r="G28" s="271"/>
      <c r="H28" s="271"/>
      <c r="I28" s="271"/>
      <c r="J28" s="271"/>
      <c r="K28" s="271"/>
      <c r="L28" s="271"/>
      <c r="M28" s="271"/>
      <c r="N28" s="271"/>
      <c r="O28" s="271"/>
      <c r="P28" s="271"/>
      <c r="Q28" s="271"/>
      <c r="R28" s="271"/>
      <c r="S28" s="271"/>
      <c r="T28" s="271"/>
      <c r="U28" s="271"/>
      <c r="V28" s="271"/>
      <c r="W28" s="271"/>
      <c r="X28" s="271"/>
      <c r="Y28" s="271"/>
      <c r="Z28" s="271"/>
      <c r="AA28" s="271"/>
      <c r="AB28" s="272"/>
    </row>
    <row r="29" spans="2:28" ht="174" customHeight="1" x14ac:dyDescent="0.2">
      <c r="B29" s="259" t="s">
        <v>109</v>
      </c>
      <c r="C29" s="259"/>
      <c r="D29" s="270" t="s">
        <v>368</v>
      </c>
      <c r="E29" s="271"/>
      <c r="F29" s="271"/>
      <c r="G29" s="271"/>
      <c r="H29" s="271"/>
      <c r="I29" s="271"/>
      <c r="J29" s="271"/>
      <c r="K29" s="271"/>
      <c r="L29" s="271"/>
      <c r="M29" s="271"/>
      <c r="N29" s="271"/>
      <c r="O29" s="271"/>
      <c r="P29" s="271"/>
      <c r="Q29" s="271"/>
      <c r="R29" s="271"/>
      <c r="S29" s="271"/>
      <c r="T29" s="271"/>
      <c r="U29" s="271"/>
      <c r="V29" s="271"/>
      <c r="W29" s="271"/>
      <c r="X29" s="271"/>
      <c r="Y29" s="271"/>
      <c r="Z29" s="271"/>
      <c r="AA29" s="271"/>
      <c r="AB29" s="272"/>
    </row>
    <row r="30" spans="2:28" ht="251.25" customHeight="1" x14ac:dyDescent="0.2">
      <c r="B30" s="259" t="s">
        <v>110</v>
      </c>
      <c r="C30" s="259"/>
      <c r="D30" s="270" t="s">
        <v>369</v>
      </c>
      <c r="E30" s="271"/>
      <c r="F30" s="271"/>
      <c r="G30" s="271"/>
      <c r="H30" s="271"/>
      <c r="I30" s="271"/>
      <c r="J30" s="271"/>
      <c r="K30" s="271"/>
      <c r="L30" s="271"/>
      <c r="M30" s="271"/>
      <c r="N30" s="271"/>
      <c r="O30" s="271"/>
      <c r="P30" s="271"/>
      <c r="Q30" s="271"/>
      <c r="R30" s="271"/>
      <c r="S30" s="271"/>
      <c r="T30" s="271"/>
      <c r="U30" s="271"/>
      <c r="V30" s="271"/>
      <c r="W30" s="271"/>
      <c r="X30" s="271"/>
      <c r="Y30" s="271"/>
      <c r="Z30" s="271"/>
      <c r="AA30" s="271"/>
      <c r="AB30" s="272"/>
    </row>
    <row r="31" spans="2:28" ht="225" customHeight="1" x14ac:dyDescent="0.2">
      <c r="B31" s="259" t="s">
        <v>139</v>
      </c>
      <c r="C31" s="259"/>
      <c r="D31" s="270" t="s">
        <v>370</v>
      </c>
      <c r="E31" s="271"/>
      <c r="F31" s="271"/>
      <c r="G31" s="271"/>
      <c r="H31" s="271"/>
      <c r="I31" s="271"/>
      <c r="J31" s="271"/>
      <c r="K31" s="271"/>
      <c r="L31" s="271"/>
      <c r="M31" s="271"/>
      <c r="N31" s="271"/>
      <c r="O31" s="271"/>
      <c r="P31" s="271"/>
      <c r="Q31" s="271"/>
      <c r="R31" s="271"/>
      <c r="S31" s="271"/>
      <c r="T31" s="271"/>
      <c r="U31" s="271"/>
      <c r="V31" s="271"/>
      <c r="W31" s="271"/>
      <c r="X31" s="271"/>
      <c r="Y31" s="271"/>
      <c r="Z31" s="271"/>
      <c r="AA31" s="271"/>
      <c r="AB31" s="272"/>
    </row>
    <row r="32" spans="2:28" ht="234" customHeight="1" x14ac:dyDescent="0.2">
      <c r="B32" s="259" t="s">
        <v>147</v>
      </c>
      <c r="C32" s="259"/>
      <c r="D32" s="270" t="s">
        <v>374</v>
      </c>
      <c r="E32" s="271"/>
      <c r="F32" s="271"/>
      <c r="G32" s="271"/>
      <c r="H32" s="271"/>
      <c r="I32" s="271"/>
      <c r="J32" s="271"/>
      <c r="K32" s="271"/>
      <c r="L32" s="271"/>
      <c r="M32" s="271"/>
      <c r="N32" s="271"/>
      <c r="O32" s="271"/>
      <c r="P32" s="271"/>
      <c r="Q32" s="271"/>
      <c r="R32" s="271"/>
      <c r="S32" s="271"/>
      <c r="T32" s="271"/>
      <c r="U32" s="271"/>
      <c r="V32" s="271"/>
      <c r="W32" s="271"/>
      <c r="X32" s="271"/>
      <c r="Y32" s="271"/>
      <c r="Z32" s="271"/>
      <c r="AA32" s="271"/>
      <c r="AB32" s="272"/>
    </row>
    <row r="33" spans="2:28" ht="234" customHeight="1" x14ac:dyDescent="0.2">
      <c r="B33" s="259" t="s">
        <v>148</v>
      </c>
      <c r="C33" s="259"/>
      <c r="D33" s="270" t="s">
        <v>371</v>
      </c>
      <c r="E33" s="271"/>
      <c r="F33" s="271"/>
      <c r="G33" s="271"/>
      <c r="H33" s="271"/>
      <c r="I33" s="271"/>
      <c r="J33" s="271"/>
      <c r="K33" s="271"/>
      <c r="L33" s="271"/>
      <c r="M33" s="271"/>
      <c r="N33" s="271"/>
      <c r="O33" s="271"/>
      <c r="P33" s="271"/>
      <c r="Q33" s="271"/>
      <c r="R33" s="271"/>
      <c r="S33" s="271"/>
      <c r="T33" s="271"/>
      <c r="U33" s="271"/>
      <c r="V33" s="271"/>
      <c r="W33" s="271"/>
      <c r="X33" s="271"/>
      <c r="Y33" s="271"/>
      <c r="Z33" s="271"/>
      <c r="AA33" s="271"/>
      <c r="AB33" s="272"/>
    </row>
    <row r="34" spans="2:28" ht="220.5" customHeight="1" x14ac:dyDescent="0.2">
      <c r="B34" s="259" t="s">
        <v>149</v>
      </c>
      <c r="C34" s="259"/>
      <c r="D34" s="260" t="s">
        <v>373</v>
      </c>
      <c r="E34" s="260"/>
      <c r="F34" s="260"/>
      <c r="G34" s="260"/>
      <c r="H34" s="260"/>
      <c r="I34" s="260"/>
      <c r="J34" s="260"/>
      <c r="K34" s="260"/>
      <c r="L34" s="260"/>
      <c r="M34" s="260"/>
      <c r="N34" s="260"/>
      <c r="O34" s="260"/>
      <c r="P34" s="260"/>
      <c r="Q34" s="260"/>
      <c r="R34" s="260"/>
      <c r="S34" s="260"/>
      <c r="T34" s="260"/>
      <c r="U34" s="260"/>
      <c r="V34" s="260"/>
      <c r="W34" s="260"/>
      <c r="X34" s="260"/>
      <c r="Y34" s="260"/>
      <c r="Z34" s="260"/>
      <c r="AA34" s="260"/>
      <c r="AB34" s="260"/>
    </row>
    <row r="35" spans="2:28" x14ac:dyDescent="0.2">
      <c r="B35" s="259" t="s">
        <v>150</v>
      </c>
      <c r="C35" s="259"/>
      <c r="D35" s="260"/>
      <c r="E35" s="260"/>
      <c r="F35" s="260"/>
      <c r="G35" s="260"/>
      <c r="H35" s="260"/>
      <c r="I35" s="260"/>
      <c r="J35" s="260"/>
      <c r="K35" s="260"/>
      <c r="L35" s="260"/>
      <c r="M35" s="260"/>
      <c r="N35" s="260"/>
      <c r="O35" s="260"/>
      <c r="P35" s="260"/>
      <c r="Q35" s="260"/>
      <c r="R35" s="260"/>
      <c r="S35" s="260"/>
      <c r="T35" s="260"/>
      <c r="U35" s="260"/>
      <c r="V35" s="260"/>
      <c r="W35" s="260"/>
      <c r="X35" s="260"/>
      <c r="Y35" s="260"/>
      <c r="Z35" s="260"/>
      <c r="AA35" s="260"/>
      <c r="AB35" s="260"/>
    </row>
    <row r="36" spans="2:28" x14ac:dyDescent="0.2">
      <c r="B36" s="259" t="s">
        <v>151</v>
      </c>
      <c r="C36" s="259"/>
      <c r="D36" s="260"/>
      <c r="E36" s="260"/>
      <c r="F36" s="260"/>
      <c r="G36" s="260"/>
      <c r="H36" s="260"/>
      <c r="I36" s="260"/>
      <c r="J36" s="260"/>
      <c r="K36" s="260"/>
      <c r="L36" s="260"/>
      <c r="M36" s="260"/>
      <c r="N36" s="260"/>
      <c r="O36" s="260"/>
      <c r="P36" s="260"/>
      <c r="Q36" s="260"/>
      <c r="R36" s="260"/>
      <c r="S36" s="260"/>
      <c r="T36" s="260"/>
      <c r="U36" s="260"/>
      <c r="V36" s="260"/>
      <c r="W36" s="260"/>
      <c r="X36" s="260"/>
      <c r="Y36" s="260"/>
      <c r="Z36" s="260"/>
      <c r="AA36" s="260"/>
      <c r="AB36" s="260"/>
    </row>
    <row r="37" spans="2:28" x14ac:dyDescent="0.2">
      <c r="B37" s="259" t="s">
        <v>152</v>
      </c>
      <c r="C37" s="259"/>
      <c r="D37" s="260"/>
      <c r="E37" s="260"/>
      <c r="F37" s="260"/>
      <c r="G37" s="260"/>
      <c r="H37" s="260"/>
      <c r="I37" s="260"/>
      <c r="J37" s="260"/>
      <c r="K37" s="260"/>
      <c r="L37" s="260"/>
      <c r="M37" s="260"/>
      <c r="N37" s="260"/>
      <c r="O37" s="260"/>
      <c r="P37" s="260"/>
      <c r="Q37" s="260"/>
      <c r="R37" s="260"/>
      <c r="S37" s="260"/>
      <c r="T37" s="260"/>
      <c r="U37" s="260"/>
      <c r="V37" s="260"/>
      <c r="W37" s="260"/>
      <c r="X37" s="260"/>
      <c r="Y37" s="260"/>
      <c r="Z37" s="260"/>
      <c r="AA37" s="260"/>
      <c r="AB37" s="260"/>
    </row>
  </sheetData>
  <mergeCells count="27">
    <mergeCell ref="B36:C36"/>
    <mergeCell ref="D36:AB36"/>
    <mergeCell ref="B37:C37"/>
    <mergeCell ref="D37:AB37"/>
    <mergeCell ref="B35:C35"/>
    <mergeCell ref="D35:AB35"/>
    <mergeCell ref="B33:C33"/>
    <mergeCell ref="D33:AB33"/>
    <mergeCell ref="B34:C34"/>
    <mergeCell ref="D34:AB34"/>
    <mergeCell ref="D31:AB31"/>
    <mergeCell ref="B31:C31"/>
    <mergeCell ref="B32:C32"/>
    <mergeCell ref="D32:AB32"/>
    <mergeCell ref="B2:N2"/>
    <mergeCell ref="P2:AB2"/>
    <mergeCell ref="B26:C26"/>
    <mergeCell ref="B30:C30"/>
    <mergeCell ref="B25:AB25"/>
    <mergeCell ref="D26:AB26"/>
    <mergeCell ref="D27:AB27"/>
    <mergeCell ref="D28:AB28"/>
    <mergeCell ref="D29:AB29"/>
    <mergeCell ref="D30:AB30"/>
    <mergeCell ref="B27:C27"/>
    <mergeCell ref="B28:C28"/>
    <mergeCell ref="B29:C29"/>
  </mergeCells>
  <pageMargins left="0.7" right="0.7" top="0.75" bottom="0.75" header="0.3" footer="0.3"/>
  <pageSetup paperSize="5" scale="47" fitToHeight="0" orientation="landscape"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B2:AH37"/>
  <sheetViews>
    <sheetView topLeftCell="A7" zoomScale="70" zoomScaleNormal="70" workbookViewId="0">
      <selection activeCell="D27" sqref="D27:N27"/>
    </sheetView>
  </sheetViews>
  <sheetFormatPr baseColWidth="10" defaultColWidth="11.5546875" defaultRowHeight="12.75" x14ac:dyDescent="0.2"/>
  <cols>
    <col min="1" max="1" width="11.5546875" style="19"/>
    <col min="2" max="2" width="5.21875" style="34" bestFit="1" customWidth="1"/>
    <col min="3" max="3" width="6" style="72" bestFit="1" customWidth="1"/>
    <col min="4" max="4" width="6" style="77" bestFit="1" customWidth="1"/>
    <col min="5" max="5" width="7.21875" style="34" bestFit="1" customWidth="1"/>
    <col min="6" max="7" width="4.33203125" style="34" customWidth="1"/>
    <col min="8" max="10" width="4.33203125" style="72" customWidth="1"/>
    <col min="11" max="13" width="4.33203125" style="34" customWidth="1"/>
    <col min="14" max="14" width="8.6640625" style="34" bestFit="1" customWidth="1"/>
    <col min="15" max="15" width="4.33203125" style="34" customWidth="1"/>
    <col min="16" max="16" width="4.77734375" style="34" bestFit="1" customWidth="1"/>
    <col min="17" max="17" width="5.44140625" style="34" customWidth="1"/>
    <col min="18" max="19" width="4.77734375" style="34" bestFit="1" customWidth="1"/>
    <col min="20" max="21" width="4.33203125" style="34" customWidth="1"/>
    <col min="22" max="22" width="4.6640625" style="34" customWidth="1"/>
    <col min="23" max="23" width="5.33203125" style="34" customWidth="1"/>
    <col min="24" max="24" width="5.109375" style="34" customWidth="1"/>
    <col min="25" max="25" width="5.109375" style="78" customWidth="1"/>
    <col min="26" max="26" width="5.5546875" style="34" customWidth="1"/>
    <col min="27" max="27" width="5.33203125" style="34" customWidth="1"/>
    <col min="28" max="28" width="9.109375" style="34" bestFit="1" customWidth="1"/>
    <col min="29" max="29" width="11.5546875" style="34"/>
    <col min="30" max="16384" width="11.5546875" style="19"/>
  </cols>
  <sheetData>
    <row r="2" spans="2:34" ht="30" customHeight="1" x14ac:dyDescent="0.2">
      <c r="B2" s="276" t="s">
        <v>141</v>
      </c>
      <c r="C2" s="276"/>
      <c r="D2" s="276"/>
      <c r="E2" s="276"/>
      <c r="F2" s="276"/>
      <c r="G2" s="276"/>
      <c r="H2" s="276"/>
      <c r="I2" s="276"/>
      <c r="J2" s="276"/>
      <c r="K2" s="276"/>
      <c r="L2" s="276"/>
      <c r="M2" s="276"/>
      <c r="N2" s="276"/>
      <c r="O2" s="73"/>
      <c r="P2" s="276" t="s">
        <v>142</v>
      </c>
      <c r="Q2" s="276"/>
      <c r="R2" s="276"/>
      <c r="S2" s="276"/>
      <c r="T2" s="276"/>
      <c r="U2" s="276"/>
      <c r="V2" s="276"/>
      <c r="W2" s="276"/>
      <c r="X2" s="276"/>
      <c r="Y2" s="276"/>
      <c r="Z2" s="276"/>
      <c r="AA2" s="276"/>
      <c r="AB2" s="276"/>
      <c r="AD2" s="21"/>
      <c r="AE2" s="21"/>
      <c r="AF2" s="21"/>
      <c r="AG2" s="21"/>
      <c r="AH2" s="21"/>
    </row>
    <row r="3" spans="2:34" x14ac:dyDescent="0.2">
      <c r="B3" s="287" t="s">
        <v>143</v>
      </c>
      <c r="C3" s="288"/>
      <c r="D3" s="289"/>
      <c r="E3" s="287" t="s">
        <v>144</v>
      </c>
      <c r="F3" s="288"/>
      <c r="G3" s="289"/>
      <c r="H3" s="287" t="s">
        <v>145</v>
      </c>
      <c r="I3" s="288"/>
      <c r="J3" s="289"/>
      <c r="K3" s="287" t="s">
        <v>146</v>
      </c>
      <c r="L3" s="288"/>
      <c r="M3" s="289"/>
      <c r="N3" s="132" t="s">
        <v>102</v>
      </c>
      <c r="O3" s="134"/>
      <c r="P3" s="132" t="s">
        <v>85</v>
      </c>
      <c r="Q3" s="132" t="s">
        <v>86</v>
      </c>
      <c r="R3" s="132" t="s">
        <v>87</v>
      </c>
      <c r="S3" s="133" t="s">
        <v>88</v>
      </c>
      <c r="T3" s="133" t="s">
        <v>89</v>
      </c>
      <c r="U3" s="133" t="s">
        <v>90</v>
      </c>
      <c r="V3" s="132" t="s">
        <v>91</v>
      </c>
      <c r="W3" s="132" t="s">
        <v>92</v>
      </c>
      <c r="X3" s="132" t="s">
        <v>93</v>
      </c>
      <c r="Y3" s="133" t="s">
        <v>94</v>
      </c>
      <c r="Z3" s="133" t="s">
        <v>95</v>
      </c>
      <c r="AA3" s="133" t="s">
        <v>96</v>
      </c>
      <c r="AB3" s="132" t="s">
        <v>105</v>
      </c>
    </row>
    <row r="4" spans="2:34" ht="28.5" customHeight="1" x14ac:dyDescent="0.2">
      <c r="B4" s="284" t="str">
        <f>'Matriz consolidada'!L13</f>
        <v>N/A</v>
      </c>
      <c r="C4" s="285"/>
      <c r="D4" s="286"/>
      <c r="E4" s="284">
        <f>'Matriz consolidada'!O13</f>
        <v>1</v>
      </c>
      <c r="F4" s="285"/>
      <c r="G4" s="286"/>
      <c r="H4" s="284" t="str">
        <f>'Matriz consolidada'!R13</f>
        <v>N/A</v>
      </c>
      <c r="I4" s="285"/>
      <c r="J4" s="286"/>
      <c r="K4" s="284">
        <f>'Matriz consolidada'!U13</f>
        <v>0</v>
      </c>
      <c r="L4" s="285"/>
      <c r="M4" s="286"/>
      <c r="N4" s="75">
        <v>0.85</v>
      </c>
      <c r="O4" s="76"/>
      <c r="P4" s="79">
        <f>'Matriz consolidada'!L14</f>
        <v>0</v>
      </c>
      <c r="Q4" s="79">
        <f>'Matriz consolidada'!M14</f>
        <v>0</v>
      </c>
      <c r="R4" s="79">
        <f>'Matriz consolidada'!N14</f>
        <v>0</v>
      </c>
      <c r="S4" s="79">
        <f>'Matriz consolidada'!O14</f>
        <v>1</v>
      </c>
      <c r="T4" s="79">
        <f>'Matriz consolidada'!P14</f>
        <v>0</v>
      </c>
      <c r="U4" s="79">
        <f>'Matriz consolidada'!Q14</f>
        <v>0</v>
      </c>
      <c r="V4" s="79">
        <f>'Matriz consolidada'!R14</f>
        <v>0</v>
      </c>
      <c r="W4" s="79">
        <f>'Matriz consolidada'!S14</f>
        <v>0</v>
      </c>
      <c r="X4" s="79">
        <f>'Matriz consolidada'!T14</f>
        <v>0</v>
      </c>
      <c r="Y4" s="79">
        <f>'Matriz consolidada'!U14</f>
        <v>0</v>
      </c>
      <c r="Z4" s="79">
        <f>'Matriz consolidada'!V14</f>
        <v>0</v>
      </c>
      <c r="AA4" s="79">
        <f>'Matriz consolidada'!W14</f>
        <v>0</v>
      </c>
      <c r="AB4" s="79">
        <v>1</v>
      </c>
    </row>
    <row r="25" spans="2:28" ht="28.5" customHeight="1" x14ac:dyDescent="0.2">
      <c r="B25" s="280" t="s">
        <v>98</v>
      </c>
      <c r="C25" s="281"/>
      <c r="D25" s="281"/>
      <c r="E25" s="281"/>
      <c r="F25" s="281"/>
      <c r="G25" s="281"/>
      <c r="H25" s="281"/>
      <c r="I25" s="281"/>
      <c r="J25" s="281"/>
      <c r="K25" s="281"/>
      <c r="L25" s="281"/>
      <c r="M25" s="281"/>
      <c r="N25" s="282"/>
      <c r="P25" s="280" t="s">
        <v>98</v>
      </c>
      <c r="Q25" s="281"/>
      <c r="R25" s="281"/>
      <c r="S25" s="281"/>
      <c r="T25" s="281"/>
      <c r="U25" s="281"/>
      <c r="V25" s="281"/>
      <c r="W25" s="281"/>
      <c r="X25" s="281"/>
      <c r="Y25" s="281"/>
      <c r="Z25" s="281"/>
      <c r="AA25" s="281"/>
      <c r="AB25" s="282"/>
    </row>
    <row r="26" spans="2:28" ht="43.5" customHeight="1" x14ac:dyDescent="0.2">
      <c r="B26" s="259" t="s">
        <v>143</v>
      </c>
      <c r="C26" s="259"/>
      <c r="D26" s="270" t="s">
        <v>281</v>
      </c>
      <c r="E26" s="271"/>
      <c r="F26" s="271"/>
      <c r="G26" s="271"/>
      <c r="H26" s="271"/>
      <c r="I26" s="271"/>
      <c r="J26" s="271"/>
      <c r="K26" s="271"/>
      <c r="L26" s="271"/>
      <c r="M26" s="271"/>
      <c r="N26" s="272"/>
      <c r="P26" s="259" t="s">
        <v>103</v>
      </c>
      <c r="Q26" s="259"/>
      <c r="R26" s="270" t="s">
        <v>158</v>
      </c>
      <c r="S26" s="271"/>
      <c r="T26" s="271"/>
      <c r="U26" s="271"/>
      <c r="V26" s="271"/>
      <c r="W26" s="271"/>
      <c r="X26" s="271"/>
      <c r="Y26" s="271"/>
      <c r="Z26" s="271"/>
      <c r="AA26" s="271"/>
      <c r="AB26" s="272"/>
    </row>
    <row r="27" spans="2:28" ht="77.25" customHeight="1" x14ac:dyDescent="0.2">
      <c r="B27" s="259" t="s">
        <v>144</v>
      </c>
      <c r="C27" s="259"/>
      <c r="D27" s="270" t="s">
        <v>280</v>
      </c>
      <c r="E27" s="271"/>
      <c r="F27" s="271"/>
      <c r="G27" s="271"/>
      <c r="H27" s="271"/>
      <c r="I27" s="271"/>
      <c r="J27" s="271"/>
      <c r="K27" s="271"/>
      <c r="L27" s="271"/>
      <c r="M27" s="271"/>
      <c r="N27" s="272"/>
      <c r="P27" s="259" t="s">
        <v>107</v>
      </c>
      <c r="Q27" s="259"/>
      <c r="R27" s="270" t="s">
        <v>158</v>
      </c>
      <c r="S27" s="271"/>
      <c r="T27" s="271"/>
      <c r="U27" s="271"/>
      <c r="V27" s="271"/>
      <c r="W27" s="271"/>
      <c r="X27" s="271"/>
      <c r="Y27" s="271"/>
      <c r="Z27" s="271"/>
      <c r="AA27" s="271"/>
      <c r="AB27" s="272"/>
    </row>
    <row r="28" spans="2:28" ht="60" customHeight="1" x14ac:dyDescent="0.2">
      <c r="B28" s="259" t="s">
        <v>145</v>
      </c>
      <c r="C28" s="259"/>
      <c r="D28" s="270" t="s">
        <v>333</v>
      </c>
      <c r="E28" s="271"/>
      <c r="F28" s="271"/>
      <c r="G28" s="271"/>
      <c r="H28" s="271"/>
      <c r="I28" s="271"/>
      <c r="J28" s="271"/>
      <c r="K28" s="271"/>
      <c r="L28" s="271"/>
      <c r="M28" s="271"/>
      <c r="N28" s="272"/>
      <c r="P28" s="259" t="s">
        <v>108</v>
      </c>
      <c r="Q28" s="259"/>
      <c r="R28" s="270" t="s">
        <v>158</v>
      </c>
      <c r="S28" s="271"/>
      <c r="T28" s="271"/>
      <c r="U28" s="271"/>
      <c r="V28" s="271"/>
      <c r="W28" s="271"/>
      <c r="X28" s="271"/>
      <c r="Y28" s="271"/>
      <c r="Z28" s="271"/>
      <c r="AA28" s="271"/>
      <c r="AB28" s="272"/>
    </row>
    <row r="29" spans="2:28" ht="71.25" customHeight="1" x14ac:dyDescent="0.2">
      <c r="B29" s="259" t="s">
        <v>146</v>
      </c>
      <c r="C29" s="259"/>
      <c r="D29" s="270"/>
      <c r="E29" s="271"/>
      <c r="F29" s="271"/>
      <c r="G29" s="271"/>
      <c r="H29" s="271"/>
      <c r="I29" s="271"/>
      <c r="J29" s="271"/>
      <c r="K29" s="271"/>
      <c r="L29" s="271"/>
      <c r="M29" s="271"/>
      <c r="N29" s="272"/>
      <c r="P29" s="259" t="s">
        <v>109</v>
      </c>
      <c r="Q29" s="259"/>
      <c r="R29" s="270" t="s">
        <v>227</v>
      </c>
      <c r="S29" s="271"/>
      <c r="T29" s="271"/>
      <c r="U29" s="271"/>
      <c r="V29" s="271"/>
      <c r="W29" s="271"/>
      <c r="X29" s="271"/>
      <c r="Y29" s="271"/>
      <c r="Z29" s="271"/>
      <c r="AA29" s="271"/>
      <c r="AB29" s="272"/>
    </row>
    <row r="30" spans="2:28" ht="42" customHeight="1" x14ac:dyDescent="0.2">
      <c r="B30" s="279"/>
      <c r="C30" s="279"/>
      <c r="D30" s="278"/>
      <c r="E30" s="278"/>
      <c r="F30" s="278"/>
      <c r="G30" s="278"/>
      <c r="H30" s="278"/>
      <c r="I30" s="278"/>
      <c r="J30" s="278"/>
      <c r="K30" s="278"/>
      <c r="L30" s="278"/>
      <c r="M30" s="278"/>
      <c r="N30" s="278"/>
      <c r="P30" s="259" t="s">
        <v>110</v>
      </c>
      <c r="Q30" s="259"/>
      <c r="R30" s="270" t="s">
        <v>158</v>
      </c>
      <c r="S30" s="271"/>
      <c r="T30" s="271"/>
      <c r="U30" s="271"/>
      <c r="V30" s="271"/>
      <c r="W30" s="271"/>
      <c r="X30" s="271"/>
      <c r="Y30" s="271"/>
      <c r="Z30" s="271"/>
      <c r="AA30" s="271"/>
      <c r="AB30" s="272"/>
    </row>
    <row r="31" spans="2:28" ht="21" customHeight="1" x14ac:dyDescent="0.2">
      <c r="B31" s="279"/>
      <c r="C31" s="279"/>
      <c r="D31" s="278"/>
      <c r="E31" s="278"/>
      <c r="F31" s="278"/>
      <c r="G31" s="278"/>
      <c r="H31" s="278"/>
      <c r="I31" s="278"/>
      <c r="J31" s="278"/>
      <c r="K31" s="278"/>
      <c r="L31" s="278"/>
      <c r="M31" s="278"/>
      <c r="N31" s="278"/>
      <c r="P31" s="259" t="s">
        <v>139</v>
      </c>
      <c r="Q31" s="259"/>
      <c r="R31" s="270" t="s">
        <v>158</v>
      </c>
      <c r="S31" s="271"/>
      <c r="T31" s="271"/>
      <c r="U31" s="271"/>
      <c r="V31" s="271"/>
      <c r="W31" s="271"/>
      <c r="X31" s="271"/>
      <c r="Y31" s="271"/>
      <c r="Z31" s="271"/>
      <c r="AA31" s="271"/>
      <c r="AB31" s="272"/>
    </row>
    <row r="32" spans="2:28" ht="27.75" customHeight="1" x14ac:dyDescent="0.2">
      <c r="B32" s="279"/>
      <c r="C32" s="279"/>
      <c r="D32" s="62"/>
      <c r="E32" s="62"/>
      <c r="F32" s="62"/>
      <c r="G32" s="62"/>
      <c r="H32" s="62"/>
      <c r="I32" s="62"/>
      <c r="J32" s="62"/>
      <c r="K32" s="62"/>
      <c r="L32" s="62"/>
      <c r="M32" s="62"/>
      <c r="N32" s="62"/>
      <c r="P32" s="259" t="s">
        <v>147</v>
      </c>
      <c r="Q32" s="259"/>
      <c r="R32" s="270" t="s">
        <v>158</v>
      </c>
      <c r="S32" s="271"/>
      <c r="T32" s="271"/>
      <c r="U32" s="271"/>
      <c r="V32" s="271"/>
      <c r="W32" s="271"/>
      <c r="X32" s="271"/>
      <c r="Y32" s="271"/>
      <c r="Z32" s="271"/>
      <c r="AA32" s="271"/>
      <c r="AB32" s="272"/>
    </row>
    <row r="33" spans="2:28" ht="26.25" customHeight="1" x14ac:dyDescent="0.2">
      <c r="B33" s="283"/>
      <c r="C33" s="283"/>
      <c r="D33" s="34"/>
      <c r="H33" s="34"/>
      <c r="I33" s="34"/>
      <c r="J33" s="34"/>
      <c r="P33" s="259" t="s">
        <v>148</v>
      </c>
      <c r="Q33" s="259"/>
      <c r="R33" s="270" t="s">
        <v>158</v>
      </c>
      <c r="S33" s="271"/>
      <c r="T33" s="271"/>
      <c r="U33" s="271"/>
      <c r="V33" s="271"/>
      <c r="W33" s="271"/>
      <c r="X33" s="271"/>
      <c r="Y33" s="271"/>
      <c r="Z33" s="271"/>
      <c r="AA33" s="271"/>
      <c r="AB33" s="272"/>
    </row>
    <row r="34" spans="2:28" ht="27" customHeight="1" x14ac:dyDescent="0.2">
      <c r="B34" s="283"/>
      <c r="C34" s="283"/>
      <c r="D34" s="34"/>
      <c r="H34" s="34"/>
      <c r="I34" s="34"/>
      <c r="J34" s="34"/>
      <c r="P34" s="259" t="s">
        <v>149</v>
      </c>
      <c r="Q34" s="259"/>
      <c r="R34" s="270" t="s">
        <v>158</v>
      </c>
      <c r="S34" s="271"/>
      <c r="T34" s="271"/>
      <c r="U34" s="271"/>
      <c r="V34" s="271"/>
      <c r="W34" s="271"/>
      <c r="X34" s="271"/>
      <c r="Y34" s="271"/>
      <c r="Z34" s="271"/>
      <c r="AA34" s="271"/>
      <c r="AB34" s="272"/>
    </row>
    <row r="35" spans="2:28" x14ac:dyDescent="0.2">
      <c r="B35" s="283"/>
      <c r="C35" s="283"/>
      <c r="D35" s="34"/>
      <c r="H35" s="34"/>
      <c r="I35" s="34"/>
      <c r="J35" s="34"/>
      <c r="P35" s="259" t="s">
        <v>150</v>
      </c>
      <c r="Q35" s="259"/>
      <c r="R35" s="270"/>
      <c r="S35" s="271"/>
      <c r="T35" s="271"/>
      <c r="U35" s="271"/>
      <c r="V35" s="271"/>
      <c r="W35" s="271"/>
      <c r="X35" s="271"/>
      <c r="Y35" s="271"/>
      <c r="Z35" s="271"/>
      <c r="AA35" s="271"/>
      <c r="AB35" s="272"/>
    </row>
    <row r="36" spans="2:28" x14ac:dyDescent="0.2">
      <c r="B36" s="283"/>
      <c r="C36" s="283"/>
      <c r="D36" s="34"/>
      <c r="H36" s="34"/>
      <c r="I36" s="34"/>
      <c r="J36" s="34"/>
      <c r="P36" s="259" t="s">
        <v>151</v>
      </c>
      <c r="Q36" s="259"/>
      <c r="R36" s="270"/>
      <c r="S36" s="271"/>
      <c r="T36" s="271"/>
      <c r="U36" s="271"/>
      <c r="V36" s="271"/>
      <c r="W36" s="271"/>
      <c r="X36" s="271"/>
      <c r="Y36" s="271"/>
      <c r="Z36" s="271"/>
      <c r="AA36" s="271"/>
      <c r="AB36" s="272"/>
    </row>
    <row r="37" spans="2:28" x14ac:dyDescent="0.2">
      <c r="B37" s="283"/>
      <c r="C37" s="283"/>
      <c r="D37" s="34"/>
      <c r="H37" s="34"/>
      <c r="I37" s="34"/>
      <c r="J37" s="34"/>
      <c r="P37" s="259" t="s">
        <v>152</v>
      </c>
      <c r="Q37" s="259"/>
      <c r="R37" s="270"/>
      <c r="S37" s="271"/>
      <c r="T37" s="271"/>
      <c r="U37" s="271"/>
      <c r="V37" s="271"/>
      <c r="W37" s="271"/>
      <c r="X37" s="271"/>
      <c r="Y37" s="271"/>
      <c r="Z37" s="271"/>
      <c r="AA37" s="271"/>
      <c r="AB37" s="272"/>
    </row>
  </sheetData>
  <mergeCells count="54">
    <mergeCell ref="B2:N2"/>
    <mergeCell ref="P2:AB2"/>
    <mergeCell ref="B4:D4"/>
    <mergeCell ref="B3:D3"/>
    <mergeCell ref="E3:G3"/>
    <mergeCell ref="H3:J3"/>
    <mergeCell ref="K3:M3"/>
    <mergeCell ref="E4:G4"/>
    <mergeCell ref="H4:J4"/>
    <mergeCell ref="K4:M4"/>
    <mergeCell ref="B37:C37"/>
    <mergeCell ref="P35:Q35"/>
    <mergeCell ref="P36:Q36"/>
    <mergeCell ref="P37:Q37"/>
    <mergeCell ref="B32:C32"/>
    <mergeCell ref="B33:C33"/>
    <mergeCell ref="B34:C34"/>
    <mergeCell ref="P32:Q32"/>
    <mergeCell ref="P33:Q33"/>
    <mergeCell ref="P34:Q34"/>
    <mergeCell ref="B35:C35"/>
    <mergeCell ref="B36:C36"/>
    <mergeCell ref="B31:C31"/>
    <mergeCell ref="B29:C29"/>
    <mergeCell ref="B30:C30"/>
    <mergeCell ref="B25:N25"/>
    <mergeCell ref="P25:AB25"/>
    <mergeCell ref="P26:Q26"/>
    <mergeCell ref="P27:Q27"/>
    <mergeCell ref="P28:Q28"/>
    <mergeCell ref="R26:AB26"/>
    <mergeCell ref="R27:AB27"/>
    <mergeCell ref="R28:AB28"/>
    <mergeCell ref="D26:N26"/>
    <mergeCell ref="B26:C26"/>
    <mergeCell ref="B27:C27"/>
    <mergeCell ref="B28:C28"/>
    <mergeCell ref="D27:N27"/>
    <mergeCell ref="R37:AB37"/>
    <mergeCell ref="D28:N28"/>
    <mergeCell ref="R33:AB33"/>
    <mergeCell ref="R32:AB32"/>
    <mergeCell ref="R35:AB35"/>
    <mergeCell ref="R36:AB36"/>
    <mergeCell ref="R29:AB29"/>
    <mergeCell ref="R30:AB30"/>
    <mergeCell ref="D29:N29"/>
    <mergeCell ref="D30:N30"/>
    <mergeCell ref="R31:AB31"/>
    <mergeCell ref="D31:N31"/>
    <mergeCell ref="P29:Q29"/>
    <mergeCell ref="P30:Q30"/>
    <mergeCell ref="P31:Q31"/>
    <mergeCell ref="R34:AB34"/>
  </mergeCells>
  <pageMargins left="0.7" right="0.7" top="0.75" bottom="0.75" header="0.3" footer="0.3"/>
  <pageSetup paperSize="5" scale="47" fitToHeight="0" orientation="landscape" horizontalDpi="200" verticalDpi="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pageSetUpPr fitToPage="1"/>
  </sheetPr>
  <dimension ref="B2:X38"/>
  <sheetViews>
    <sheetView topLeftCell="A4" zoomScale="80" zoomScaleNormal="80" workbookViewId="0">
      <selection activeCell="R15" sqref="R15"/>
    </sheetView>
  </sheetViews>
  <sheetFormatPr baseColWidth="10" defaultColWidth="11.5546875" defaultRowHeight="12.75" x14ac:dyDescent="0.2"/>
  <cols>
    <col min="1" max="1" width="7.21875" style="19" customWidth="1"/>
    <col min="2" max="2" width="5.88671875" style="21" customWidth="1"/>
    <col min="3" max="3" width="5.88671875" style="19" customWidth="1"/>
    <col min="4" max="4" width="4.6640625" style="22" customWidth="1"/>
    <col min="5" max="13" width="4.6640625" style="19" customWidth="1"/>
    <col min="14" max="14" width="6.5546875" style="19" customWidth="1"/>
    <col min="15" max="15" width="7.44140625" style="19" customWidth="1"/>
    <col min="16" max="16384" width="11.5546875" style="19"/>
  </cols>
  <sheetData>
    <row r="2" spans="2:15" ht="36.75" customHeight="1" x14ac:dyDescent="0.2">
      <c r="B2" s="276" t="s">
        <v>116</v>
      </c>
      <c r="C2" s="261"/>
      <c r="D2" s="261"/>
      <c r="E2" s="261"/>
      <c r="F2" s="261"/>
      <c r="G2" s="261"/>
      <c r="H2" s="261"/>
      <c r="I2" s="261"/>
      <c r="J2" s="261"/>
      <c r="K2" s="261"/>
      <c r="L2" s="261"/>
      <c r="M2" s="261"/>
      <c r="N2" s="261"/>
      <c r="O2" s="261"/>
    </row>
    <row r="3" spans="2:15" ht="25.5" x14ac:dyDescent="0.2">
      <c r="B3" s="15" t="s">
        <v>85</v>
      </c>
      <c r="C3" s="15" t="s">
        <v>86</v>
      </c>
      <c r="D3" s="15" t="s">
        <v>87</v>
      </c>
      <c r="E3" s="15" t="s">
        <v>88</v>
      </c>
      <c r="F3" s="15" t="s">
        <v>89</v>
      </c>
      <c r="G3" s="15" t="s">
        <v>90</v>
      </c>
      <c r="H3" s="15" t="s">
        <v>91</v>
      </c>
      <c r="I3" s="15" t="s">
        <v>92</v>
      </c>
      <c r="J3" s="15" t="s">
        <v>93</v>
      </c>
      <c r="K3" s="15" t="s">
        <v>94</v>
      </c>
      <c r="L3" s="15" t="s">
        <v>95</v>
      </c>
      <c r="M3" s="15" t="s">
        <v>96</v>
      </c>
      <c r="N3" s="27" t="s">
        <v>102</v>
      </c>
      <c r="O3" s="27" t="s">
        <v>105</v>
      </c>
    </row>
    <row r="4" spans="2:15" ht="26.25" customHeight="1" x14ac:dyDescent="0.2">
      <c r="B4" s="35">
        <f>'Matriz consolidada'!L30</f>
        <v>0</v>
      </c>
      <c r="C4" s="35">
        <f>'Matriz consolidada'!M30</f>
        <v>0</v>
      </c>
      <c r="D4" s="35">
        <f>'Matriz consolidada'!N30</f>
        <v>0</v>
      </c>
      <c r="E4" s="35">
        <f>'Matriz consolidada'!O30</f>
        <v>0</v>
      </c>
      <c r="F4" s="35">
        <f>'Matriz consolidada'!P30</f>
        <v>0</v>
      </c>
      <c r="G4" s="35">
        <f>'Matriz consolidada'!Q30</f>
        <v>0</v>
      </c>
      <c r="H4" s="35">
        <f>'Matriz consolidada'!R30</f>
        <v>0</v>
      </c>
      <c r="I4" s="35">
        <f>'Matriz consolidada'!S30</f>
        <v>0</v>
      </c>
      <c r="J4" s="35">
        <f>'Matriz consolidada'!T30</f>
        <v>0</v>
      </c>
      <c r="K4" s="35">
        <f>'Matriz consolidada'!U30</f>
        <v>0</v>
      </c>
      <c r="L4" s="35">
        <f>'Matriz consolidada'!V30</f>
        <v>0</v>
      </c>
      <c r="M4" s="35">
        <f>'Matriz consolidada'!W30</f>
        <v>0</v>
      </c>
      <c r="N4" s="23">
        <v>0.7</v>
      </c>
      <c r="O4" s="23">
        <v>1</v>
      </c>
    </row>
    <row r="11" spans="2:15" x14ac:dyDescent="0.2">
      <c r="B11" s="19"/>
    </row>
    <row r="12" spans="2:15" x14ac:dyDescent="0.2">
      <c r="B12" s="19"/>
    </row>
    <row r="13" spans="2:15" x14ac:dyDescent="0.2">
      <c r="B13" s="19"/>
    </row>
    <row r="14" spans="2:15" x14ac:dyDescent="0.2">
      <c r="B14" s="19"/>
    </row>
    <row r="15" spans="2:15" x14ac:dyDescent="0.2">
      <c r="B15" s="19"/>
    </row>
    <row r="16" spans="2:15" x14ac:dyDescent="0.2">
      <c r="B16" s="19"/>
    </row>
    <row r="17" spans="2:15" ht="14.25" x14ac:dyDescent="0.2">
      <c r="B17" s="36"/>
    </row>
    <row r="23" spans="2:15" ht="15" x14ac:dyDescent="0.2">
      <c r="B23" s="273" t="s">
        <v>98</v>
      </c>
      <c r="C23" s="274"/>
      <c r="D23" s="274"/>
      <c r="E23" s="274"/>
      <c r="F23" s="274"/>
      <c r="G23" s="274"/>
      <c r="H23" s="274"/>
      <c r="I23" s="274"/>
      <c r="J23" s="274"/>
      <c r="K23" s="274"/>
      <c r="L23" s="274"/>
      <c r="M23" s="274"/>
      <c r="N23" s="274"/>
      <c r="O23" s="275"/>
    </row>
    <row r="24" spans="2:15" ht="49.5" customHeight="1" x14ac:dyDescent="0.2">
      <c r="B24" s="294" t="s">
        <v>157</v>
      </c>
      <c r="C24" s="295"/>
      <c r="D24" s="295"/>
      <c r="E24" s="295"/>
      <c r="F24" s="295"/>
      <c r="G24" s="295"/>
      <c r="H24" s="295"/>
      <c r="I24" s="295"/>
      <c r="J24" s="295"/>
      <c r="K24" s="295"/>
      <c r="L24" s="295"/>
      <c r="M24" s="295"/>
      <c r="N24" s="295"/>
      <c r="O24" s="296"/>
    </row>
    <row r="25" spans="2:15" ht="171.75" customHeight="1" x14ac:dyDescent="0.2">
      <c r="B25" s="259" t="s">
        <v>103</v>
      </c>
      <c r="C25" s="259"/>
      <c r="D25" s="270" t="s">
        <v>216</v>
      </c>
      <c r="E25" s="271"/>
      <c r="F25" s="271"/>
      <c r="G25" s="271"/>
      <c r="H25" s="271"/>
      <c r="I25" s="271"/>
      <c r="J25" s="271"/>
      <c r="K25" s="271"/>
      <c r="L25" s="271"/>
      <c r="M25" s="271"/>
      <c r="N25" s="271"/>
      <c r="O25" s="272"/>
    </row>
    <row r="26" spans="2:15" ht="108.75" customHeight="1" x14ac:dyDescent="0.2">
      <c r="B26" s="259" t="s">
        <v>107</v>
      </c>
      <c r="C26" s="259"/>
      <c r="D26" s="270" t="s">
        <v>343</v>
      </c>
      <c r="E26" s="271"/>
      <c r="F26" s="271"/>
      <c r="G26" s="271"/>
      <c r="H26" s="271"/>
      <c r="I26" s="271"/>
      <c r="J26" s="271"/>
      <c r="K26" s="271"/>
      <c r="L26" s="271"/>
      <c r="M26" s="271"/>
      <c r="N26" s="271"/>
      <c r="O26" s="272"/>
    </row>
    <row r="27" spans="2:15" ht="42.75" customHeight="1" x14ac:dyDescent="0.2">
      <c r="B27" s="259" t="s">
        <v>108</v>
      </c>
      <c r="C27" s="259"/>
      <c r="D27" s="270" t="s">
        <v>282</v>
      </c>
      <c r="E27" s="271"/>
      <c r="F27" s="271"/>
      <c r="G27" s="271"/>
      <c r="H27" s="271"/>
      <c r="I27" s="271"/>
      <c r="J27" s="271"/>
      <c r="K27" s="271"/>
      <c r="L27" s="271"/>
      <c r="M27" s="271"/>
      <c r="N27" s="271"/>
      <c r="O27" s="272"/>
    </row>
    <row r="28" spans="2:15" ht="57.75" customHeight="1" x14ac:dyDescent="0.2">
      <c r="B28" s="259" t="s">
        <v>109</v>
      </c>
      <c r="C28" s="259"/>
      <c r="D28" s="270" t="s">
        <v>283</v>
      </c>
      <c r="E28" s="271"/>
      <c r="F28" s="271"/>
      <c r="G28" s="271"/>
      <c r="H28" s="271"/>
      <c r="I28" s="271"/>
      <c r="J28" s="271"/>
      <c r="K28" s="271"/>
      <c r="L28" s="271"/>
      <c r="M28" s="271"/>
      <c r="N28" s="271"/>
      <c r="O28" s="272"/>
    </row>
    <row r="29" spans="2:15" ht="67.5" customHeight="1" x14ac:dyDescent="0.2">
      <c r="B29" s="259" t="s">
        <v>110</v>
      </c>
      <c r="C29" s="259"/>
      <c r="D29" s="270" t="s">
        <v>284</v>
      </c>
      <c r="E29" s="271"/>
      <c r="F29" s="271"/>
      <c r="G29" s="271"/>
      <c r="H29" s="271"/>
      <c r="I29" s="271"/>
      <c r="J29" s="271"/>
      <c r="K29" s="271"/>
      <c r="L29" s="271"/>
      <c r="M29" s="271"/>
      <c r="N29" s="271"/>
      <c r="O29" s="272"/>
    </row>
    <row r="30" spans="2:15" ht="68.25" customHeight="1" x14ac:dyDescent="0.2">
      <c r="B30" s="259" t="s">
        <v>139</v>
      </c>
      <c r="C30" s="259"/>
      <c r="D30" s="270" t="s">
        <v>341</v>
      </c>
      <c r="E30" s="271"/>
      <c r="F30" s="271"/>
      <c r="G30" s="271"/>
      <c r="H30" s="271"/>
      <c r="I30" s="271"/>
      <c r="J30" s="271"/>
      <c r="K30" s="271"/>
      <c r="L30" s="271"/>
      <c r="M30" s="271"/>
      <c r="N30" s="271"/>
      <c r="O30" s="272"/>
    </row>
    <row r="31" spans="2:15" ht="189.75" customHeight="1" x14ac:dyDescent="0.2">
      <c r="B31" s="259" t="s">
        <v>147</v>
      </c>
      <c r="C31" s="259"/>
      <c r="D31" s="270" t="s">
        <v>342</v>
      </c>
      <c r="E31" s="271"/>
      <c r="F31" s="271"/>
      <c r="G31" s="271"/>
      <c r="H31" s="271"/>
      <c r="I31" s="271"/>
      <c r="J31" s="271"/>
      <c r="K31" s="271"/>
      <c r="L31" s="271"/>
      <c r="M31" s="271"/>
      <c r="N31" s="271"/>
      <c r="O31" s="272"/>
    </row>
    <row r="32" spans="2:15" ht="55.5" customHeight="1" x14ac:dyDescent="0.2">
      <c r="B32" s="259" t="s">
        <v>148</v>
      </c>
      <c r="C32" s="259"/>
      <c r="D32" s="270" t="s">
        <v>344</v>
      </c>
      <c r="E32" s="271"/>
      <c r="F32" s="271"/>
      <c r="G32" s="271"/>
      <c r="H32" s="271"/>
      <c r="I32" s="271"/>
      <c r="J32" s="271"/>
      <c r="K32" s="271"/>
      <c r="L32" s="271"/>
      <c r="M32" s="271"/>
      <c r="N32" s="271"/>
      <c r="O32" s="272"/>
    </row>
    <row r="33" spans="2:24" ht="79.5" customHeight="1" x14ac:dyDescent="0.2">
      <c r="B33" s="259" t="s">
        <v>149</v>
      </c>
      <c r="C33" s="259"/>
      <c r="D33" s="270"/>
      <c r="E33" s="271"/>
      <c r="F33" s="271"/>
      <c r="G33" s="271"/>
      <c r="H33" s="271"/>
      <c r="I33" s="271"/>
      <c r="J33" s="271"/>
      <c r="K33" s="271"/>
      <c r="L33" s="271"/>
      <c r="M33" s="271"/>
      <c r="N33" s="271"/>
      <c r="O33" s="272"/>
      <c r="P33" s="34"/>
      <c r="Q33" s="34"/>
      <c r="R33" s="34"/>
      <c r="S33" s="34"/>
      <c r="T33" s="34"/>
      <c r="U33" s="34"/>
      <c r="V33" s="34"/>
      <c r="W33" s="34"/>
      <c r="X33" s="34"/>
    </row>
    <row r="34" spans="2:24" x14ac:dyDescent="0.2">
      <c r="B34" s="259" t="s">
        <v>150</v>
      </c>
      <c r="C34" s="259"/>
      <c r="D34" s="290"/>
      <c r="E34" s="291"/>
      <c r="F34" s="291"/>
      <c r="G34" s="291"/>
      <c r="H34" s="291"/>
      <c r="I34" s="291"/>
      <c r="J34" s="291"/>
      <c r="K34" s="291"/>
      <c r="L34" s="291"/>
      <c r="M34" s="291"/>
      <c r="N34" s="291"/>
      <c r="O34" s="292"/>
      <c r="P34" s="34"/>
      <c r="Q34" s="34"/>
      <c r="R34" s="34"/>
      <c r="S34" s="34"/>
      <c r="T34" s="34"/>
      <c r="U34" s="34"/>
      <c r="V34" s="34"/>
      <c r="W34" s="34"/>
      <c r="X34" s="34"/>
    </row>
    <row r="35" spans="2:24" ht="123.75" customHeight="1" x14ac:dyDescent="0.2">
      <c r="B35" s="259" t="s">
        <v>151</v>
      </c>
      <c r="C35" s="259"/>
      <c r="D35" s="270"/>
      <c r="E35" s="271"/>
      <c r="F35" s="271"/>
      <c r="G35" s="271"/>
      <c r="H35" s="271"/>
      <c r="I35" s="271"/>
      <c r="J35" s="271"/>
      <c r="K35" s="271"/>
      <c r="L35" s="271"/>
      <c r="M35" s="271"/>
      <c r="N35" s="271"/>
      <c r="O35" s="272"/>
      <c r="P35" s="34"/>
      <c r="Q35" s="34"/>
      <c r="R35" s="34"/>
      <c r="S35" s="34"/>
      <c r="T35" s="34"/>
      <c r="U35" s="34"/>
      <c r="V35" s="34"/>
      <c r="W35" s="34"/>
      <c r="X35" s="34"/>
    </row>
    <row r="36" spans="2:24" ht="123.75" customHeight="1" x14ac:dyDescent="0.2">
      <c r="B36" s="259" t="s">
        <v>152</v>
      </c>
      <c r="C36" s="259"/>
      <c r="D36" s="270"/>
      <c r="E36" s="271"/>
      <c r="F36" s="271"/>
      <c r="G36" s="271"/>
      <c r="H36" s="271"/>
      <c r="I36" s="271"/>
      <c r="J36" s="271"/>
      <c r="K36" s="271"/>
      <c r="L36" s="271"/>
      <c r="M36" s="271"/>
      <c r="N36" s="271"/>
      <c r="O36" s="272"/>
      <c r="P36" s="34"/>
      <c r="Q36" s="34"/>
      <c r="R36" s="34"/>
      <c r="S36" s="34"/>
      <c r="T36" s="34"/>
      <c r="U36" s="34"/>
      <c r="V36" s="34"/>
      <c r="W36" s="34"/>
      <c r="X36" s="34"/>
    </row>
    <row r="37" spans="2:24" ht="78.75" customHeight="1" x14ac:dyDescent="0.2">
      <c r="B37" s="293"/>
      <c r="C37" s="293"/>
      <c r="D37" s="293"/>
      <c r="E37" s="293"/>
      <c r="F37" s="293"/>
      <c r="G37" s="293"/>
      <c r="H37" s="293"/>
      <c r="I37" s="293"/>
    </row>
    <row r="38" spans="2:24" ht="12.75" customHeight="1" x14ac:dyDescent="0.2"/>
  </sheetData>
  <mergeCells count="28">
    <mergeCell ref="D33:O33"/>
    <mergeCell ref="D30:O30"/>
    <mergeCell ref="B37:I37"/>
    <mergeCell ref="D29:O29"/>
    <mergeCell ref="B24:O24"/>
    <mergeCell ref="B27:C27"/>
    <mergeCell ref="D27:O27"/>
    <mergeCell ref="B28:C28"/>
    <mergeCell ref="D28:O28"/>
    <mergeCell ref="B29:C29"/>
    <mergeCell ref="B30:C30"/>
    <mergeCell ref="B31:C31"/>
    <mergeCell ref="D31:O31"/>
    <mergeCell ref="B32:C32"/>
    <mergeCell ref="D32:O32"/>
    <mergeCell ref="B33:C33"/>
    <mergeCell ref="B2:O2"/>
    <mergeCell ref="B25:C25"/>
    <mergeCell ref="B23:O23"/>
    <mergeCell ref="D25:O25"/>
    <mergeCell ref="B26:C26"/>
    <mergeCell ref="D26:O26"/>
    <mergeCell ref="B35:C35"/>
    <mergeCell ref="D35:O35"/>
    <mergeCell ref="B36:C36"/>
    <mergeCell ref="D36:O36"/>
    <mergeCell ref="D34:O34"/>
    <mergeCell ref="B34:C34"/>
  </mergeCells>
  <pageMargins left="0.7" right="0.7" top="0.75" bottom="0.75" header="0.3" footer="0.3"/>
  <pageSetup paperSize="5" scale="47" fitToHeight="0" orientation="landscape" horizontalDpi="200" verticalDpi="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pageSetUpPr fitToPage="1"/>
  </sheetPr>
  <dimension ref="B1:AT47"/>
  <sheetViews>
    <sheetView zoomScale="60" zoomScaleNormal="60" workbookViewId="0">
      <selection activeCell="S22" sqref="S22:AD22"/>
    </sheetView>
  </sheetViews>
  <sheetFormatPr baseColWidth="10" defaultColWidth="11.5546875" defaultRowHeight="12.75" x14ac:dyDescent="0.2"/>
  <cols>
    <col min="1" max="1" width="1" style="19" customWidth="1"/>
    <col min="2" max="2" width="6.109375" style="19" bestFit="1" customWidth="1"/>
    <col min="3" max="3" width="6.44140625" style="19" customWidth="1"/>
    <col min="4" max="4" width="5.21875" style="17" bestFit="1" customWidth="1"/>
    <col min="5" max="5" width="6.109375" style="17" bestFit="1" customWidth="1"/>
    <col min="6" max="6" width="6.109375" style="20" bestFit="1" customWidth="1"/>
    <col min="7" max="11" width="6.109375" style="19" bestFit="1" customWidth="1"/>
    <col min="12" max="13" width="4.33203125" style="19" bestFit="1" customWidth="1"/>
    <col min="14" max="14" width="8.6640625" style="19" bestFit="1" customWidth="1"/>
    <col min="15" max="15" width="9.109375" style="19" bestFit="1" customWidth="1"/>
    <col min="16" max="16" width="5.21875" style="19" customWidth="1"/>
    <col min="17" max="18" width="5.33203125" style="19" bestFit="1" customWidth="1"/>
    <col min="19" max="19" width="5.33203125" style="21" bestFit="1" customWidth="1"/>
    <col min="20" max="20" width="5.33203125" style="19" bestFit="1" customWidth="1"/>
    <col min="21" max="21" width="5.33203125" style="22" bestFit="1" customWidth="1"/>
    <col min="22" max="28" width="5.33203125" style="19" bestFit="1" customWidth="1"/>
    <col min="29" max="29" width="8.6640625" style="19" bestFit="1" customWidth="1"/>
    <col min="30" max="30" width="10.44140625" style="19" bestFit="1" customWidth="1"/>
    <col min="31" max="31" width="4.33203125" style="19" customWidth="1"/>
    <col min="32" max="33" width="5.21875" style="19" bestFit="1" customWidth="1"/>
    <col min="34" max="34" width="5.21875" style="21" bestFit="1" customWidth="1"/>
    <col min="35" max="35" width="5.21875" style="19" bestFit="1" customWidth="1"/>
    <col min="36" max="36" width="4.33203125" style="22" bestFit="1" customWidth="1"/>
    <col min="37" max="39" width="4.33203125" style="19" bestFit="1" customWidth="1"/>
    <col min="40" max="40" width="5.21875" style="19" bestFit="1" customWidth="1"/>
    <col min="41" max="41" width="4.33203125" style="19" bestFit="1" customWidth="1"/>
    <col min="42" max="42" width="5.21875" style="19" bestFit="1" customWidth="1"/>
    <col min="43" max="43" width="4.33203125" style="19" bestFit="1" customWidth="1"/>
    <col min="44" max="44" width="8.6640625" style="19" bestFit="1" customWidth="1"/>
    <col min="45" max="45" width="10.44140625" style="19" bestFit="1" customWidth="1"/>
    <col min="46" max="46" width="5.6640625" style="19" customWidth="1"/>
    <col min="47" max="16384" width="11.5546875" style="19"/>
  </cols>
  <sheetData>
    <row r="1" spans="2:45" s="34" customFormat="1" x14ac:dyDescent="0.2">
      <c r="D1" s="72"/>
      <c r="E1" s="72"/>
      <c r="F1" s="72"/>
      <c r="U1" s="78"/>
      <c r="AJ1" s="78"/>
    </row>
    <row r="2" spans="2:45" s="34" customFormat="1" x14ac:dyDescent="0.2">
      <c r="D2" s="72"/>
      <c r="E2" s="72"/>
      <c r="F2" s="72"/>
      <c r="U2" s="78"/>
      <c r="AJ2" s="78"/>
    </row>
    <row r="3" spans="2:45" s="34" customFormat="1" ht="30" customHeight="1" x14ac:dyDescent="0.2">
      <c r="B3" s="276" t="s">
        <v>117</v>
      </c>
      <c r="C3" s="276"/>
      <c r="D3" s="276"/>
      <c r="E3" s="276"/>
      <c r="F3" s="276"/>
      <c r="G3" s="276"/>
      <c r="H3" s="276"/>
      <c r="I3" s="276"/>
      <c r="J3" s="276"/>
      <c r="K3" s="276"/>
      <c r="L3" s="276"/>
      <c r="M3" s="276"/>
      <c r="N3" s="276"/>
      <c r="O3" s="276"/>
      <c r="P3" s="73"/>
      <c r="Q3" s="276" t="s">
        <v>118</v>
      </c>
      <c r="R3" s="276"/>
      <c r="S3" s="276"/>
      <c r="T3" s="276"/>
      <c r="U3" s="276"/>
      <c r="V3" s="276"/>
      <c r="W3" s="276"/>
      <c r="X3" s="276"/>
      <c r="Y3" s="276"/>
      <c r="Z3" s="276"/>
      <c r="AA3" s="276"/>
      <c r="AB3" s="276"/>
      <c r="AC3" s="276"/>
      <c r="AD3" s="276"/>
      <c r="AF3" s="276" t="s">
        <v>325</v>
      </c>
      <c r="AG3" s="276"/>
      <c r="AH3" s="276"/>
      <c r="AI3" s="276"/>
      <c r="AJ3" s="276"/>
      <c r="AK3" s="276"/>
      <c r="AL3" s="276"/>
      <c r="AM3" s="276"/>
      <c r="AN3" s="276"/>
      <c r="AO3" s="276"/>
      <c r="AP3" s="276"/>
      <c r="AQ3" s="276"/>
      <c r="AR3" s="276"/>
      <c r="AS3" s="276"/>
    </row>
    <row r="4" spans="2:45" s="34" customFormat="1" x14ac:dyDescent="0.2">
      <c r="B4" s="121" t="s">
        <v>85</v>
      </c>
      <c r="C4" s="121" t="s">
        <v>86</v>
      </c>
      <c r="D4" s="121" t="s">
        <v>87</v>
      </c>
      <c r="E4" s="121" t="s">
        <v>88</v>
      </c>
      <c r="F4" s="121" t="s">
        <v>89</v>
      </c>
      <c r="G4" s="121" t="s">
        <v>90</v>
      </c>
      <c r="H4" s="121" t="s">
        <v>91</v>
      </c>
      <c r="I4" s="121" t="s">
        <v>92</v>
      </c>
      <c r="J4" s="121" t="s">
        <v>93</v>
      </c>
      <c r="K4" s="121" t="s">
        <v>94</v>
      </c>
      <c r="L4" s="121" t="s">
        <v>95</v>
      </c>
      <c r="M4" s="121" t="s">
        <v>96</v>
      </c>
      <c r="N4" s="121" t="s">
        <v>102</v>
      </c>
      <c r="O4" s="121" t="s">
        <v>105</v>
      </c>
      <c r="P4" s="122"/>
      <c r="Q4" s="121" t="s">
        <v>85</v>
      </c>
      <c r="R4" s="121" t="s">
        <v>86</v>
      </c>
      <c r="S4" s="121" t="s">
        <v>87</v>
      </c>
      <c r="T4" s="121" t="s">
        <v>88</v>
      </c>
      <c r="U4" s="121" t="s">
        <v>89</v>
      </c>
      <c r="V4" s="121" t="s">
        <v>90</v>
      </c>
      <c r="W4" s="121" t="s">
        <v>91</v>
      </c>
      <c r="X4" s="121" t="s">
        <v>92</v>
      </c>
      <c r="Y4" s="121" t="s">
        <v>93</v>
      </c>
      <c r="Z4" s="121" t="s">
        <v>94</v>
      </c>
      <c r="AA4" s="121" t="s">
        <v>95</v>
      </c>
      <c r="AB4" s="121" t="s">
        <v>96</v>
      </c>
      <c r="AC4" s="121" t="s">
        <v>99</v>
      </c>
      <c r="AD4" s="121" t="s">
        <v>140</v>
      </c>
      <c r="AF4" s="121" t="s">
        <v>85</v>
      </c>
      <c r="AG4" s="121" t="s">
        <v>86</v>
      </c>
      <c r="AH4" s="121" t="s">
        <v>87</v>
      </c>
      <c r="AI4" s="121" t="s">
        <v>88</v>
      </c>
      <c r="AJ4" s="121" t="s">
        <v>89</v>
      </c>
      <c r="AK4" s="121" t="s">
        <v>90</v>
      </c>
      <c r="AL4" s="121" t="s">
        <v>91</v>
      </c>
      <c r="AM4" s="121" t="s">
        <v>92</v>
      </c>
      <c r="AN4" s="121" t="s">
        <v>93</v>
      </c>
      <c r="AO4" s="121" t="s">
        <v>94</v>
      </c>
      <c r="AP4" s="121" t="s">
        <v>95</v>
      </c>
      <c r="AQ4" s="121" t="s">
        <v>96</v>
      </c>
      <c r="AR4" s="121" t="s">
        <v>323</v>
      </c>
      <c r="AS4" s="121" t="s">
        <v>324</v>
      </c>
    </row>
    <row r="5" spans="2:45" s="34" customFormat="1" ht="28.5" customHeight="1" x14ac:dyDescent="0.2">
      <c r="B5" s="123">
        <f>'Matriz consolidada'!L15</f>
        <v>0.97560975609756095</v>
      </c>
      <c r="C5" s="123">
        <f>'Matriz consolidada'!M15</f>
        <v>1</v>
      </c>
      <c r="D5" s="123">
        <f>'Matriz consolidada'!N15</f>
        <v>0.98</v>
      </c>
      <c r="E5" s="123">
        <f>'Matriz consolidada'!O15</f>
        <v>1</v>
      </c>
      <c r="F5" s="123">
        <f>'Matriz consolidada'!P15</f>
        <v>1</v>
      </c>
      <c r="G5" s="123">
        <f>'Matriz consolidada'!Q15</f>
        <v>1</v>
      </c>
      <c r="H5" s="123">
        <f>'Matriz consolidada'!R15</f>
        <v>1</v>
      </c>
      <c r="I5" s="123">
        <f>'Matriz consolidada'!S15</f>
        <v>1</v>
      </c>
      <c r="J5" s="123">
        <f>'Matriz consolidada'!T15</f>
        <v>1</v>
      </c>
      <c r="K5" s="123">
        <f>'Matriz consolidada'!U15</f>
        <v>0</v>
      </c>
      <c r="L5" s="123">
        <f>'Matriz consolidada'!V15</f>
        <v>0</v>
      </c>
      <c r="M5" s="123">
        <f>'Matriz consolidada'!W15</f>
        <v>0</v>
      </c>
      <c r="N5" s="75">
        <v>1</v>
      </c>
      <c r="O5" s="75">
        <v>1</v>
      </c>
      <c r="P5" s="76"/>
      <c r="Q5" s="123">
        <f>'Matriz consolidada'!L16</f>
        <v>0</v>
      </c>
      <c r="R5" s="123">
        <f>'Matriz consolidada'!M16</f>
        <v>0</v>
      </c>
      <c r="S5" s="123">
        <f>'Matriz consolidada'!N16</f>
        <v>0</v>
      </c>
      <c r="T5" s="123">
        <f>'Matriz consolidada'!O16</f>
        <v>1.9230769230769232E-3</v>
      </c>
      <c r="U5" s="123">
        <f>'Matriz consolidada'!P16</f>
        <v>2.0833333333333333E-3</v>
      </c>
      <c r="V5" s="123">
        <f>'Matriz consolidada'!Q16</f>
        <v>6.2500000000000003E-3</v>
      </c>
      <c r="W5" s="123">
        <f>'Matriz consolidada'!R16</f>
        <v>0</v>
      </c>
      <c r="X5" s="123">
        <f>'Matriz consolidada'!S16</f>
        <v>0</v>
      </c>
      <c r="Y5" s="123">
        <f>'Matriz consolidada'!T16</f>
        <v>2.2727272727272726E-3</v>
      </c>
      <c r="Z5" s="123">
        <f>'Matriz consolidada'!U16</f>
        <v>0</v>
      </c>
      <c r="AA5" s="123">
        <f>'Matriz consolidada'!V16</f>
        <v>0</v>
      </c>
      <c r="AB5" s="123">
        <f>'Matriz consolidada'!W16</f>
        <v>0</v>
      </c>
      <c r="AC5" s="75">
        <v>0</v>
      </c>
      <c r="AD5" s="75">
        <v>0.01</v>
      </c>
      <c r="AF5" s="123">
        <f>'Matriz consolidada'!L17</f>
        <v>0</v>
      </c>
      <c r="AG5" s="123">
        <f>'Matriz consolidada'!M17</f>
        <v>0</v>
      </c>
      <c r="AH5" s="123">
        <f>'Matriz consolidada'!N17</f>
        <v>0</v>
      </c>
      <c r="AI5" s="123">
        <f>'Matriz consolidada'!O17</f>
        <v>0</v>
      </c>
      <c r="AJ5" s="123">
        <f>'Matriz consolidada'!P17</f>
        <v>0</v>
      </c>
      <c r="AK5" s="123">
        <f>'Matriz consolidada'!Q17</f>
        <v>0</v>
      </c>
      <c r="AL5" s="123">
        <f>'Matriz consolidada'!R17</f>
        <v>0</v>
      </c>
      <c r="AM5" s="123">
        <f>'Matriz consolidada'!S17</f>
        <v>0</v>
      </c>
      <c r="AN5" s="123">
        <f>'Matriz consolidada'!T17</f>
        <v>0</v>
      </c>
      <c r="AO5" s="123">
        <f>'Matriz consolidada'!U17</f>
        <v>0</v>
      </c>
      <c r="AP5" s="123">
        <f>'Matriz consolidada'!V17</f>
        <v>0</v>
      </c>
      <c r="AQ5" s="123">
        <f>'Matriz consolidada'!W17</f>
        <v>0</v>
      </c>
      <c r="AR5" s="124">
        <v>0</v>
      </c>
      <c r="AS5" s="125">
        <v>3.0000000000000001E-3</v>
      </c>
    </row>
    <row r="6" spans="2:45" ht="30" customHeight="1" x14ac:dyDescent="0.2">
      <c r="E6" s="19"/>
      <c r="F6" s="19"/>
    </row>
    <row r="7" spans="2:45" x14ac:dyDescent="0.2">
      <c r="E7" s="19"/>
      <c r="F7" s="19"/>
    </row>
    <row r="8" spans="2:45" ht="28.5" customHeight="1" x14ac:dyDescent="0.2">
      <c r="E8" s="19"/>
      <c r="F8" s="19"/>
    </row>
    <row r="9" spans="2:45" ht="28.5" customHeight="1" x14ac:dyDescent="0.2">
      <c r="E9" s="29"/>
      <c r="F9" s="29"/>
      <c r="G9" s="29"/>
      <c r="H9" s="29"/>
      <c r="I9" s="29"/>
      <c r="J9" s="29"/>
      <c r="K9" s="29"/>
      <c r="L9" s="29"/>
      <c r="M9" s="29"/>
      <c r="N9" s="29"/>
      <c r="O9" s="29"/>
      <c r="P9" s="29"/>
      <c r="Q9" s="30"/>
      <c r="R9" s="31"/>
      <c r="AF9" s="30"/>
      <c r="AG9" s="31"/>
    </row>
    <row r="10" spans="2:45" ht="28.5" customHeight="1" x14ac:dyDescent="0.2">
      <c r="E10" s="19"/>
      <c r="F10" s="19"/>
    </row>
    <row r="11" spans="2:45" x14ac:dyDescent="0.2">
      <c r="E11" s="19"/>
      <c r="F11" s="19"/>
    </row>
    <row r="12" spans="2:45" ht="30" customHeight="1" x14ac:dyDescent="0.2">
      <c r="E12" s="19"/>
      <c r="F12" s="19"/>
    </row>
    <row r="20" spans="2:45" ht="22.5" customHeight="1" x14ac:dyDescent="0.2">
      <c r="B20" s="263" t="s">
        <v>98</v>
      </c>
      <c r="C20" s="263"/>
      <c r="D20" s="263"/>
      <c r="E20" s="263"/>
      <c r="F20" s="263"/>
      <c r="G20" s="263"/>
      <c r="H20" s="263"/>
      <c r="I20" s="263"/>
      <c r="J20" s="263"/>
      <c r="K20" s="263"/>
      <c r="L20" s="263"/>
      <c r="M20" s="263"/>
      <c r="N20" s="263"/>
      <c r="O20" s="263"/>
      <c r="P20" s="37"/>
      <c r="Q20" s="263" t="s">
        <v>98</v>
      </c>
      <c r="R20" s="263"/>
      <c r="S20" s="263"/>
      <c r="T20" s="263"/>
      <c r="U20" s="263"/>
      <c r="V20" s="263"/>
      <c r="W20" s="263"/>
      <c r="X20" s="263"/>
      <c r="Y20" s="263"/>
      <c r="Z20" s="263"/>
      <c r="AA20" s="263"/>
      <c r="AB20" s="263"/>
      <c r="AC20" s="263"/>
      <c r="AD20" s="263"/>
      <c r="AF20" s="263" t="s">
        <v>98</v>
      </c>
      <c r="AG20" s="263"/>
      <c r="AH20" s="263"/>
      <c r="AI20" s="263"/>
      <c r="AJ20" s="263"/>
      <c r="AK20" s="263"/>
      <c r="AL20" s="263"/>
      <c r="AM20" s="263"/>
      <c r="AN20" s="263"/>
      <c r="AO20" s="263"/>
      <c r="AP20" s="263"/>
      <c r="AQ20" s="263"/>
      <c r="AR20" s="263"/>
      <c r="AS20" s="263"/>
    </row>
    <row r="21" spans="2:45" ht="59.25" customHeight="1" x14ac:dyDescent="0.2">
      <c r="B21" s="259" t="s">
        <v>103</v>
      </c>
      <c r="C21" s="259"/>
      <c r="D21" s="297" t="s">
        <v>357</v>
      </c>
      <c r="E21" s="297"/>
      <c r="F21" s="297"/>
      <c r="G21" s="297"/>
      <c r="H21" s="297"/>
      <c r="I21" s="297"/>
      <c r="J21" s="297"/>
      <c r="K21" s="297"/>
      <c r="L21" s="297"/>
      <c r="M21" s="297"/>
      <c r="N21" s="297"/>
      <c r="O21" s="297"/>
      <c r="P21" s="34"/>
      <c r="Q21" s="259" t="s">
        <v>103</v>
      </c>
      <c r="R21" s="259"/>
      <c r="S21" s="297" t="s">
        <v>225</v>
      </c>
      <c r="T21" s="297"/>
      <c r="U21" s="297"/>
      <c r="V21" s="297"/>
      <c r="W21" s="297"/>
      <c r="X21" s="297"/>
      <c r="Y21" s="297"/>
      <c r="Z21" s="297"/>
      <c r="AA21" s="297"/>
      <c r="AB21" s="297"/>
      <c r="AC21" s="297"/>
      <c r="AD21" s="297"/>
      <c r="AF21" s="259" t="s">
        <v>103</v>
      </c>
      <c r="AG21" s="259"/>
      <c r="AH21" s="297"/>
      <c r="AI21" s="297"/>
      <c r="AJ21" s="297"/>
      <c r="AK21" s="297"/>
      <c r="AL21" s="297"/>
      <c r="AM21" s="297"/>
      <c r="AN21" s="297"/>
      <c r="AO21" s="297"/>
      <c r="AP21" s="297"/>
      <c r="AQ21" s="297"/>
      <c r="AR21" s="297"/>
      <c r="AS21" s="297"/>
    </row>
    <row r="22" spans="2:45" ht="64.5" customHeight="1" x14ac:dyDescent="0.2">
      <c r="B22" s="259" t="s">
        <v>107</v>
      </c>
      <c r="C22" s="259"/>
      <c r="D22" s="297" t="s">
        <v>358</v>
      </c>
      <c r="E22" s="297"/>
      <c r="F22" s="297"/>
      <c r="G22" s="297"/>
      <c r="H22" s="297"/>
      <c r="I22" s="297"/>
      <c r="J22" s="297"/>
      <c r="K22" s="297"/>
      <c r="L22" s="297"/>
      <c r="M22" s="297"/>
      <c r="N22" s="297"/>
      <c r="O22" s="297"/>
      <c r="P22" s="34"/>
      <c r="Q22" s="259" t="s">
        <v>107</v>
      </c>
      <c r="R22" s="259"/>
      <c r="S22" s="297" t="s">
        <v>225</v>
      </c>
      <c r="T22" s="297"/>
      <c r="U22" s="297"/>
      <c r="V22" s="297"/>
      <c r="W22" s="297"/>
      <c r="X22" s="297"/>
      <c r="Y22" s="297"/>
      <c r="Z22" s="297"/>
      <c r="AA22" s="297"/>
      <c r="AB22" s="297"/>
      <c r="AC22" s="297"/>
      <c r="AD22" s="297"/>
      <c r="AF22" s="259" t="s">
        <v>107</v>
      </c>
      <c r="AG22" s="259"/>
      <c r="AH22" s="297"/>
      <c r="AI22" s="297"/>
      <c r="AJ22" s="297"/>
      <c r="AK22" s="297"/>
      <c r="AL22" s="297"/>
      <c r="AM22" s="297"/>
      <c r="AN22" s="297"/>
      <c r="AO22" s="297"/>
      <c r="AP22" s="297"/>
      <c r="AQ22" s="297"/>
      <c r="AR22" s="297"/>
      <c r="AS22" s="297"/>
    </row>
    <row r="23" spans="2:45" ht="65.25" customHeight="1" x14ac:dyDescent="0.2">
      <c r="B23" s="259" t="s">
        <v>108</v>
      </c>
      <c r="C23" s="259"/>
      <c r="D23" s="298" t="s">
        <v>229</v>
      </c>
      <c r="E23" s="299"/>
      <c r="F23" s="299"/>
      <c r="G23" s="299"/>
      <c r="H23" s="299"/>
      <c r="I23" s="299"/>
      <c r="J23" s="299"/>
      <c r="K23" s="299"/>
      <c r="L23" s="299"/>
      <c r="M23" s="299"/>
      <c r="N23" s="299"/>
      <c r="O23" s="300"/>
      <c r="P23" s="34"/>
      <c r="Q23" s="259" t="s">
        <v>108</v>
      </c>
      <c r="R23" s="259"/>
      <c r="S23" s="297" t="s">
        <v>225</v>
      </c>
      <c r="T23" s="297"/>
      <c r="U23" s="297"/>
      <c r="V23" s="297"/>
      <c r="W23" s="297"/>
      <c r="X23" s="297"/>
      <c r="Y23" s="297"/>
      <c r="Z23" s="297"/>
      <c r="AA23" s="297"/>
      <c r="AB23" s="297"/>
      <c r="AC23" s="297"/>
      <c r="AD23" s="297"/>
      <c r="AF23" s="259" t="s">
        <v>108</v>
      </c>
      <c r="AG23" s="259"/>
      <c r="AH23" s="297"/>
      <c r="AI23" s="297"/>
      <c r="AJ23" s="297"/>
      <c r="AK23" s="297"/>
      <c r="AL23" s="297"/>
      <c r="AM23" s="297"/>
      <c r="AN23" s="297"/>
      <c r="AO23" s="297"/>
      <c r="AP23" s="297"/>
      <c r="AQ23" s="297"/>
      <c r="AR23" s="297"/>
      <c r="AS23" s="297"/>
    </row>
    <row r="24" spans="2:45" ht="45.75" customHeight="1" x14ac:dyDescent="0.2">
      <c r="B24" s="259" t="s">
        <v>109</v>
      </c>
      <c r="C24" s="259"/>
      <c r="D24" s="298" t="s">
        <v>359</v>
      </c>
      <c r="E24" s="299"/>
      <c r="F24" s="299"/>
      <c r="G24" s="299"/>
      <c r="H24" s="299"/>
      <c r="I24" s="299"/>
      <c r="J24" s="299"/>
      <c r="K24" s="299"/>
      <c r="L24" s="299"/>
      <c r="M24" s="299"/>
      <c r="N24" s="299"/>
      <c r="O24" s="300"/>
      <c r="P24" s="34"/>
      <c r="Q24" s="259" t="s">
        <v>109</v>
      </c>
      <c r="R24" s="259"/>
      <c r="S24" s="297" t="s">
        <v>364</v>
      </c>
      <c r="T24" s="297"/>
      <c r="U24" s="297"/>
      <c r="V24" s="297"/>
      <c r="W24" s="297"/>
      <c r="X24" s="297"/>
      <c r="Y24" s="297"/>
      <c r="Z24" s="297"/>
      <c r="AA24" s="297"/>
      <c r="AB24" s="297"/>
      <c r="AC24" s="297"/>
      <c r="AD24" s="297"/>
      <c r="AF24" s="259" t="s">
        <v>109</v>
      </c>
      <c r="AG24" s="259"/>
      <c r="AH24" s="298"/>
      <c r="AI24" s="299"/>
      <c r="AJ24" s="299"/>
      <c r="AK24" s="299"/>
      <c r="AL24" s="299"/>
      <c r="AM24" s="299"/>
      <c r="AN24" s="299"/>
      <c r="AO24" s="299"/>
      <c r="AP24" s="299"/>
      <c r="AQ24" s="299"/>
      <c r="AR24" s="299"/>
      <c r="AS24" s="300"/>
    </row>
    <row r="25" spans="2:45" ht="51" customHeight="1" x14ac:dyDescent="0.2">
      <c r="B25" s="259" t="s">
        <v>110</v>
      </c>
      <c r="C25" s="259"/>
      <c r="D25" s="298" t="s">
        <v>360</v>
      </c>
      <c r="E25" s="299"/>
      <c r="F25" s="299"/>
      <c r="G25" s="299"/>
      <c r="H25" s="299"/>
      <c r="I25" s="299"/>
      <c r="J25" s="299"/>
      <c r="K25" s="299"/>
      <c r="L25" s="299"/>
      <c r="M25" s="299"/>
      <c r="N25" s="299"/>
      <c r="O25" s="300"/>
      <c r="P25" s="34"/>
      <c r="Q25" s="259" t="s">
        <v>110</v>
      </c>
      <c r="R25" s="259"/>
      <c r="S25" s="297" t="s">
        <v>365</v>
      </c>
      <c r="T25" s="297"/>
      <c r="U25" s="297"/>
      <c r="V25" s="297"/>
      <c r="W25" s="297"/>
      <c r="X25" s="297"/>
      <c r="Y25" s="297"/>
      <c r="Z25" s="297"/>
      <c r="AA25" s="297"/>
      <c r="AB25" s="297"/>
      <c r="AC25" s="297"/>
      <c r="AD25" s="297"/>
      <c r="AF25" s="259" t="s">
        <v>110</v>
      </c>
      <c r="AG25" s="259"/>
      <c r="AH25" s="298"/>
      <c r="AI25" s="299"/>
      <c r="AJ25" s="299"/>
      <c r="AK25" s="299"/>
      <c r="AL25" s="299"/>
      <c r="AM25" s="299"/>
      <c r="AN25" s="299"/>
      <c r="AO25" s="299"/>
      <c r="AP25" s="299"/>
      <c r="AQ25" s="299"/>
      <c r="AR25" s="299"/>
      <c r="AS25" s="300"/>
    </row>
    <row r="26" spans="2:45" ht="51" customHeight="1" x14ac:dyDescent="0.2">
      <c r="B26" s="259" t="s">
        <v>139</v>
      </c>
      <c r="C26" s="259"/>
      <c r="D26" s="298" t="s">
        <v>361</v>
      </c>
      <c r="E26" s="299"/>
      <c r="F26" s="299"/>
      <c r="G26" s="299"/>
      <c r="H26" s="299"/>
      <c r="I26" s="299"/>
      <c r="J26" s="299"/>
      <c r="K26" s="299"/>
      <c r="L26" s="299"/>
      <c r="M26" s="299"/>
      <c r="N26" s="299"/>
      <c r="O26" s="300"/>
      <c r="P26" s="34"/>
      <c r="Q26" s="259" t="s">
        <v>139</v>
      </c>
      <c r="R26" s="259"/>
      <c r="S26" s="297" t="s">
        <v>366</v>
      </c>
      <c r="T26" s="297"/>
      <c r="U26" s="297"/>
      <c r="V26" s="297"/>
      <c r="W26" s="297"/>
      <c r="X26" s="297"/>
      <c r="Y26" s="297"/>
      <c r="Z26" s="297"/>
      <c r="AA26" s="297"/>
      <c r="AB26" s="297"/>
      <c r="AC26" s="297"/>
      <c r="AD26" s="297"/>
      <c r="AF26" s="259" t="s">
        <v>139</v>
      </c>
      <c r="AG26" s="259"/>
      <c r="AH26" s="298"/>
      <c r="AI26" s="299"/>
      <c r="AJ26" s="299"/>
      <c r="AK26" s="299"/>
      <c r="AL26" s="299"/>
      <c r="AM26" s="299"/>
      <c r="AN26" s="299"/>
      <c r="AO26" s="299"/>
      <c r="AP26" s="299"/>
      <c r="AQ26" s="299"/>
      <c r="AR26" s="299"/>
      <c r="AS26" s="300"/>
    </row>
    <row r="27" spans="2:45" ht="59.25" customHeight="1" x14ac:dyDescent="0.2">
      <c r="B27" s="259" t="s">
        <v>147</v>
      </c>
      <c r="C27" s="259"/>
      <c r="D27" s="298" t="s">
        <v>362</v>
      </c>
      <c r="E27" s="299"/>
      <c r="F27" s="299"/>
      <c r="G27" s="299"/>
      <c r="H27" s="299"/>
      <c r="I27" s="299"/>
      <c r="J27" s="299"/>
      <c r="K27" s="299"/>
      <c r="L27" s="299"/>
      <c r="M27" s="299"/>
      <c r="N27" s="299"/>
      <c r="O27" s="300"/>
      <c r="P27" s="34"/>
      <c r="Q27" s="259" t="s">
        <v>147</v>
      </c>
      <c r="R27" s="259"/>
      <c r="S27" s="297" t="s">
        <v>225</v>
      </c>
      <c r="T27" s="297"/>
      <c r="U27" s="297"/>
      <c r="V27" s="297"/>
      <c r="W27" s="297"/>
      <c r="X27" s="297"/>
      <c r="Y27" s="297"/>
      <c r="Z27" s="297"/>
      <c r="AA27" s="297"/>
      <c r="AB27" s="297"/>
      <c r="AC27" s="297"/>
      <c r="AD27" s="297"/>
      <c r="AF27" s="259" t="s">
        <v>147</v>
      </c>
      <c r="AG27" s="259"/>
      <c r="AH27" s="298"/>
      <c r="AI27" s="299"/>
      <c r="AJ27" s="299"/>
      <c r="AK27" s="299"/>
      <c r="AL27" s="299"/>
      <c r="AM27" s="299"/>
      <c r="AN27" s="299"/>
      <c r="AO27" s="299"/>
      <c r="AP27" s="299"/>
      <c r="AQ27" s="299"/>
      <c r="AR27" s="299"/>
      <c r="AS27" s="300"/>
    </row>
    <row r="28" spans="2:45" ht="51" customHeight="1" x14ac:dyDescent="0.2">
      <c r="B28" s="259" t="s">
        <v>148</v>
      </c>
      <c r="C28" s="259"/>
      <c r="D28" s="297" t="s">
        <v>363</v>
      </c>
      <c r="E28" s="297"/>
      <c r="F28" s="297"/>
      <c r="G28" s="297"/>
      <c r="H28" s="297"/>
      <c r="I28" s="297"/>
      <c r="J28" s="297"/>
      <c r="K28" s="297"/>
      <c r="L28" s="297"/>
      <c r="M28" s="297"/>
      <c r="N28" s="297"/>
      <c r="O28" s="297"/>
      <c r="P28" s="34"/>
      <c r="Q28" s="259" t="s">
        <v>148</v>
      </c>
      <c r="R28" s="259"/>
      <c r="S28" s="297" t="s">
        <v>225</v>
      </c>
      <c r="T28" s="297"/>
      <c r="U28" s="297"/>
      <c r="V28" s="297"/>
      <c r="W28" s="297"/>
      <c r="X28" s="297"/>
      <c r="Y28" s="297"/>
      <c r="Z28" s="297"/>
      <c r="AA28" s="297"/>
      <c r="AB28" s="297"/>
      <c r="AC28" s="297"/>
      <c r="AD28" s="297"/>
      <c r="AF28" s="259" t="s">
        <v>148</v>
      </c>
      <c r="AG28" s="259"/>
      <c r="AH28" s="297"/>
      <c r="AI28" s="297"/>
      <c r="AJ28" s="297"/>
      <c r="AK28" s="297"/>
      <c r="AL28" s="297"/>
      <c r="AM28" s="297"/>
      <c r="AN28" s="297"/>
      <c r="AO28" s="297"/>
      <c r="AP28" s="297"/>
      <c r="AQ28" s="297"/>
      <c r="AR28" s="297"/>
      <c r="AS28" s="297"/>
    </row>
    <row r="29" spans="2:45" ht="51" customHeight="1" x14ac:dyDescent="0.2">
      <c r="B29" s="259" t="s">
        <v>149</v>
      </c>
      <c r="C29" s="259"/>
      <c r="D29" s="301"/>
      <c r="E29" s="302"/>
      <c r="F29" s="302"/>
      <c r="G29" s="302"/>
      <c r="H29" s="302"/>
      <c r="I29" s="302"/>
      <c r="J29" s="302"/>
      <c r="K29" s="302"/>
      <c r="L29" s="302"/>
      <c r="M29" s="302"/>
      <c r="N29" s="302"/>
      <c r="O29" s="303"/>
      <c r="P29" s="34"/>
      <c r="Q29" s="259" t="s">
        <v>149</v>
      </c>
      <c r="R29" s="259"/>
      <c r="S29" s="297" t="s">
        <v>367</v>
      </c>
      <c r="T29" s="297"/>
      <c r="U29" s="297"/>
      <c r="V29" s="297"/>
      <c r="W29" s="297"/>
      <c r="X29" s="297"/>
      <c r="Y29" s="297"/>
      <c r="Z29" s="297"/>
      <c r="AA29" s="297"/>
      <c r="AB29" s="297"/>
      <c r="AC29" s="297"/>
      <c r="AD29" s="297"/>
      <c r="AF29" s="259" t="s">
        <v>149</v>
      </c>
      <c r="AG29" s="259"/>
      <c r="AH29" s="297"/>
      <c r="AI29" s="297"/>
      <c r="AJ29" s="297"/>
      <c r="AK29" s="297"/>
      <c r="AL29" s="297"/>
      <c r="AM29" s="297"/>
      <c r="AN29" s="297"/>
      <c r="AO29" s="297"/>
      <c r="AP29" s="297"/>
      <c r="AQ29" s="297"/>
      <c r="AR29" s="297"/>
      <c r="AS29" s="297"/>
    </row>
    <row r="30" spans="2:45" ht="51" customHeight="1" x14ac:dyDescent="0.2">
      <c r="B30" s="259" t="s">
        <v>150</v>
      </c>
      <c r="C30" s="259"/>
      <c r="D30" s="297"/>
      <c r="E30" s="297"/>
      <c r="F30" s="297"/>
      <c r="G30" s="297"/>
      <c r="H30" s="297"/>
      <c r="I30" s="297"/>
      <c r="J30" s="297"/>
      <c r="K30" s="297"/>
      <c r="L30" s="297"/>
      <c r="M30" s="297"/>
      <c r="N30" s="297"/>
      <c r="O30" s="297"/>
      <c r="P30" s="34"/>
      <c r="Q30" s="259" t="s">
        <v>150</v>
      </c>
      <c r="R30" s="259"/>
      <c r="S30" s="297"/>
      <c r="T30" s="297"/>
      <c r="U30" s="297"/>
      <c r="V30" s="297"/>
      <c r="W30" s="297"/>
      <c r="X30" s="297"/>
      <c r="Y30" s="297"/>
      <c r="Z30" s="297"/>
      <c r="AA30" s="297"/>
      <c r="AB30" s="297"/>
      <c r="AC30" s="297"/>
      <c r="AD30" s="297"/>
      <c r="AF30" s="259" t="s">
        <v>150</v>
      </c>
      <c r="AG30" s="259"/>
      <c r="AH30" s="297"/>
      <c r="AI30" s="297"/>
      <c r="AJ30" s="297"/>
      <c r="AK30" s="297"/>
      <c r="AL30" s="297"/>
      <c r="AM30" s="297"/>
      <c r="AN30" s="297"/>
      <c r="AO30" s="297"/>
      <c r="AP30" s="297"/>
      <c r="AQ30" s="297"/>
      <c r="AR30" s="297"/>
      <c r="AS30" s="297"/>
    </row>
    <row r="31" spans="2:45" ht="102.75" customHeight="1" x14ac:dyDescent="0.2">
      <c r="B31" s="259" t="s">
        <v>151</v>
      </c>
      <c r="C31" s="259"/>
      <c r="D31" s="297"/>
      <c r="E31" s="297"/>
      <c r="F31" s="297"/>
      <c r="G31" s="297"/>
      <c r="H31" s="297"/>
      <c r="I31" s="297"/>
      <c r="J31" s="297"/>
      <c r="K31" s="297"/>
      <c r="L31" s="297"/>
      <c r="M31" s="297"/>
      <c r="N31" s="297"/>
      <c r="O31" s="297"/>
      <c r="P31" s="34"/>
      <c r="Q31" s="259" t="s">
        <v>151</v>
      </c>
      <c r="R31" s="259"/>
      <c r="S31" s="297"/>
      <c r="T31" s="297"/>
      <c r="U31" s="297"/>
      <c r="V31" s="297"/>
      <c r="W31" s="297"/>
      <c r="X31" s="297"/>
      <c r="Y31" s="297"/>
      <c r="Z31" s="297"/>
      <c r="AA31" s="297"/>
      <c r="AB31" s="297"/>
      <c r="AC31" s="297"/>
      <c r="AD31" s="297"/>
      <c r="AF31" s="259" t="s">
        <v>151</v>
      </c>
      <c r="AG31" s="259"/>
      <c r="AH31" s="297"/>
      <c r="AI31" s="297"/>
      <c r="AJ31" s="297"/>
      <c r="AK31" s="297"/>
      <c r="AL31" s="297"/>
      <c r="AM31" s="297"/>
      <c r="AN31" s="297"/>
      <c r="AO31" s="297"/>
      <c r="AP31" s="297"/>
      <c r="AQ31" s="297"/>
      <c r="AR31" s="297"/>
      <c r="AS31" s="297"/>
    </row>
    <row r="32" spans="2:45" ht="51" customHeight="1" x14ac:dyDescent="0.2">
      <c r="B32" s="259" t="s">
        <v>152</v>
      </c>
      <c r="C32" s="259"/>
      <c r="D32" s="297"/>
      <c r="E32" s="297"/>
      <c r="F32" s="297"/>
      <c r="G32" s="297"/>
      <c r="H32" s="297"/>
      <c r="I32" s="297"/>
      <c r="J32" s="297"/>
      <c r="K32" s="297"/>
      <c r="L32" s="297"/>
      <c r="M32" s="297"/>
      <c r="N32" s="297"/>
      <c r="O32" s="297"/>
      <c r="P32" s="34"/>
      <c r="Q32" s="259" t="s">
        <v>152</v>
      </c>
      <c r="R32" s="259"/>
      <c r="S32" s="297"/>
      <c r="T32" s="297"/>
      <c r="U32" s="297"/>
      <c r="V32" s="297"/>
      <c r="W32" s="297"/>
      <c r="X32" s="297"/>
      <c r="Y32" s="297"/>
      <c r="Z32" s="297"/>
      <c r="AA32" s="297"/>
      <c r="AB32" s="297"/>
      <c r="AC32" s="297"/>
      <c r="AD32" s="297"/>
      <c r="AF32" s="259" t="s">
        <v>152</v>
      </c>
      <c r="AG32" s="259"/>
      <c r="AH32" s="297"/>
      <c r="AI32" s="297"/>
      <c r="AJ32" s="297"/>
      <c r="AK32" s="297"/>
      <c r="AL32" s="297"/>
      <c r="AM32" s="297"/>
      <c r="AN32" s="297"/>
      <c r="AO32" s="297"/>
      <c r="AP32" s="297"/>
      <c r="AQ32" s="297"/>
      <c r="AR32" s="297"/>
      <c r="AS32" s="297"/>
    </row>
    <row r="34" spans="5:46" x14ac:dyDescent="0.2">
      <c r="E34" s="34"/>
      <c r="F34" s="21"/>
      <c r="G34" s="21"/>
      <c r="H34" s="21"/>
      <c r="I34" s="21"/>
      <c r="J34" s="21"/>
      <c r="K34" s="21"/>
      <c r="L34" s="21"/>
      <c r="M34" s="21"/>
      <c r="N34" s="21"/>
      <c r="O34" s="21"/>
      <c r="P34" s="21"/>
      <c r="Q34" s="21"/>
      <c r="R34" s="21"/>
      <c r="S34" s="34"/>
      <c r="T34" s="21"/>
      <c r="U34" s="21"/>
      <c r="V34" s="21"/>
      <c r="W34" s="21"/>
      <c r="X34" s="21"/>
      <c r="Y34" s="21"/>
      <c r="Z34" s="21"/>
      <c r="AA34" s="21"/>
      <c r="AB34" s="21"/>
      <c r="AC34" s="21"/>
      <c r="AD34" s="21"/>
      <c r="AE34" s="21"/>
      <c r="AF34" s="21"/>
      <c r="AG34" s="21"/>
      <c r="AH34" s="34"/>
      <c r="AI34" s="21"/>
      <c r="AJ34" s="21"/>
      <c r="AK34" s="21"/>
      <c r="AL34" s="21"/>
      <c r="AM34" s="21"/>
      <c r="AN34" s="21"/>
      <c r="AO34" s="21"/>
      <c r="AP34" s="21"/>
      <c r="AQ34" s="21"/>
      <c r="AR34" s="21"/>
      <c r="AS34" s="21"/>
      <c r="AT34" s="21"/>
    </row>
    <row r="35" spans="5:46" x14ac:dyDescent="0.2">
      <c r="E35" s="21"/>
      <c r="F35" s="21"/>
      <c r="G35" s="21"/>
      <c r="H35" s="21"/>
      <c r="I35" s="21"/>
      <c r="J35" s="21"/>
      <c r="K35" s="21"/>
      <c r="L35" s="21"/>
      <c r="M35" s="21"/>
      <c r="N35" s="21"/>
      <c r="O35" s="21"/>
      <c r="P35" s="21"/>
      <c r="Q35" s="21"/>
      <c r="R35" s="21"/>
      <c r="T35" s="21"/>
      <c r="U35" s="21"/>
      <c r="V35" s="21"/>
      <c r="W35" s="21"/>
      <c r="X35" s="21"/>
      <c r="Y35" s="21"/>
      <c r="Z35" s="21"/>
      <c r="AA35" s="21"/>
      <c r="AB35" s="21"/>
      <c r="AC35" s="21"/>
      <c r="AD35" s="21"/>
      <c r="AE35" s="21"/>
      <c r="AF35" s="21"/>
      <c r="AG35" s="21"/>
      <c r="AI35" s="21"/>
      <c r="AJ35" s="21"/>
      <c r="AK35" s="21"/>
      <c r="AL35" s="21"/>
      <c r="AM35" s="21"/>
      <c r="AN35" s="21"/>
      <c r="AO35" s="21"/>
      <c r="AP35" s="21"/>
      <c r="AQ35" s="21"/>
      <c r="AR35" s="21"/>
      <c r="AS35" s="21"/>
      <c r="AT35" s="21"/>
    </row>
    <row r="36" spans="5:46" x14ac:dyDescent="0.2">
      <c r="E36" s="21"/>
      <c r="F36" s="21"/>
      <c r="G36" s="21"/>
      <c r="H36" s="21"/>
      <c r="I36" s="21"/>
      <c r="J36" s="21"/>
      <c r="K36" s="21"/>
      <c r="L36" s="21"/>
      <c r="M36" s="21"/>
      <c r="N36" s="21"/>
      <c r="O36" s="21"/>
      <c r="P36" s="21"/>
      <c r="Q36" s="21"/>
      <c r="R36" s="21"/>
      <c r="T36" s="21"/>
      <c r="U36" s="21"/>
      <c r="V36" s="21"/>
      <c r="W36" s="21"/>
      <c r="X36" s="21"/>
      <c r="Y36" s="21"/>
      <c r="Z36" s="21"/>
      <c r="AA36" s="21"/>
      <c r="AB36" s="21"/>
      <c r="AC36" s="21"/>
      <c r="AD36" s="21"/>
      <c r="AE36" s="21"/>
      <c r="AF36" s="21"/>
      <c r="AG36" s="21"/>
      <c r="AI36" s="21"/>
      <c r="AJ36" s="21"/>
      <c r="AK36" s="21"/>
      <c r="AL36" s="21"/>
      <c r="AM36" s="21"/>
      <c r="AN36" s="21"/>
      <c r="AO36" s="21"/>
      <c r="AP36" s="21"/>
      <c r="AQ36" s="21"/>
      <c r="AR36" s="21"/>
      <c r="AS36" s="21"/>
      <c r="AT36" s="21"/>
    </row>
    <row r="37" spans="5:46" x14ac:dyDescent="0.2">
      <c r="E37" s="21"/>
      <c r="F37" s="21"/>
      <c r="G37" s="21"/>
      <c r="H37" s="21"/>
      <c r="I37" s="21"/>
      <c r="J37" s="21"/>
      <c r="K37" s="21"/>
      <c r="L37" s="21"/>
      <c r="M37" s="21"/>
      <c r="N37" s="21"/>
      <c r="O37" s="21"/>
      <c r="P37" s="21"/>
      <c r="Q37" s="21"/>
      <c r="R37" s="21"/>
      <c r="T37" s="21"/>
      <c r="U37" s="21"/>
      <c r="V37" s="21"/>
      <c r="W37" s="21"/>
      <c r="X37" s="21"/>
      <c r="Y37" s="21"/>
      <c r="Z37" s="21"/>
      <c r="AA37" s="21"/>
      <c r="AB37" s="21"/>
      <c r="AC37" s="21"/>
      <c r="AD37" s="21"/>
      <c r="AE37" s="21"/>
      <c r="AF37" s="21"/>
      <c r="AG37" s="21"/>
      <c r="AI37" s="21"/>
      <c r="AJ37" s="21"/>
      <c r="AK37" s="21"/>
      <c r="AL37" s="21"/>
      <c r="AM37" s="21"/>
      <c r="AN37" s="21"/>
      <c r="AO37" s="21"/>
      <c r="AP37" s="21"/>
      <c r="AQ37" s="21"/>
      <c r="AR37" s="21"/>
      <c r="AS37" s="21"/>
      <c r="AT37" s="21"/>
    </row>
    <row r="38" spans="5:46" x14ac:dyDescent="0.2">
      <c r="E38" s="21"/>
      <c r="F38" s="21"/>
      <c r="G38" s="21"/>
      <c r="H38" s="21"/>
      <c r="I38" s="21"/>
      <c r="J38" s="21"/>
      <c r="K38" s="21"/>
      <c r="L38" s="21"/>
      <c r="M38" s="21"/>
      <c r="N38" s="21"/>
      <c r="O38" s="21"/>
      <c r="P38" s="21"/>
      <c r="Q38" s="21"/>
      <c r="R38" s="21"/>
      <c r="T38" s="21"/>
      <c r="U38" s="21"/>
      <c r="V38" s="21"/>
      <c r="W38" s="21"/>
      <c r="X38" s="21"/>
      <c r="Y38" s="21"/>
      <c r="Z38" s="21"/>
      <c r="AA38" s="21"/>
      <c r="AB38" s="21"/>
      <c r="AC38" s="21"/>
      <c r="AD38" s="21"/>
      <c r="AE38" s="21"/>
      <c r="AF38" s="21"/>
      <c r="AG38" s="21"/>
      <c r="AI38" s="21"/>
      <c r="AJ38" s="21"/>
      <c r="AK38" s="21"/>
      <c r="AL38" s="21"/>
      <c r="AM38" s="21"/>
      <c r="AN38" s="21"/>
      <c r="AO38" s="21"/>
      <c r="AP38" s="21"/>
      <c r="AQ38" s="21"/>
      <c r="AR38" s="21"/>
      <c r="AS38" s="21"/>
      <c r="AT38" s="21"/>
    </row>
    <row r="39" spans="5:46" x14ac:dyDescent="0.2">
      <c r="E39" s="21"/>
      <c r="F39" s="21"/>
      <c r="G39" s="21"/>
      <c r="H39" s="21"/>
      <c r="I39" s="21"/>
      <c r="J39" s="21"/>
      <c r="K39" s="21"/>
      <c r="L39" s="21"/>
      <c r="M39" s="21"/>
      <c r="N39" s="21"/>
      <c r="O39" s="21"/>
      <c r="P39" s="21"/>
      <c r="Q39" s="21"/>
      <c r="R39" s="21"/>
      <c r="T39" s="21"/>
      <c r="U39" s="21"/>
      <c r="V39" s="21"/>
      <c r="W39" s="21"/>
      <c r="X39" s="21"/>
      <c r="Y39" s="21"/>
      <c r="Z39" s="21"/>
      <c r="AA39" s="21"/>
      <c r="AB39" s="21"/>
      <c r="AC39" s="21"/>
      <c r="AD39" s="21"/>
      <c r="AE39" s="21"/>
      <c r="AF39" s="21"/>
      <c r="AG39" s="21"/>
      <c r="AI39" s="21"/>
      <c r="AJ39" s="21"/>
      <c r="AK39" s="21"/>
      <c r="AL39" s="21"/>
      <c r="AM39" s="21"/>
      <c r="AN39" s="21"/>
      <c r="AO39" s="21"/>
      <c r="AP39" s="21"/>
      <c r="AQ39" s="21"/>
      <c r="AR39" s="21"/>
      <c r="AS39" s="21"/>
      <c r="AT39" s="21"/>
    </row>
    <row r="40" spans="5:46" x14ac:dyDescent="0.2">
      <c r="E40" s="21"/>
      <c r="F40" s="21"/>
      <c r="G40" s="21"/>
      <c r="H40" s="21"/>
      <c r="I40" s="21"/>
      <c r="J40" s="21"/>
      <c r="K40" s="21"/>
      <c r="L40" s="21"/>
      <c r="M40" s="21"/>
      <c r="N40" s="21"/>
      <c r="O40" s="21"/>
      <c r="P40" s="21"/>
      <c r="Q40" s="21"/>
      <c r="R40" s="21"/>
      <c r="T40" s="21"/>
      <c r="U40" s="21"/>
      <c r="V40" s="21"/>
      <c r="W40" s="21"/>
      <c r="X40" s="21"/>
      <c r="Y40" s="21"/>
      <c r="Z40" s="21"/>
      <c r="AA40" s="21"/>
      <c r="AB40" s="21"/>
      <c r="AC40" s="21"/>
      <c r="AD40" s="21"/>
      <c r="AE40" s="21"/>
      <c r="AF40" s="21"/>
      <c r="AG40" s="21"/>
      <c r="AI40" s="21"/>
      <c r="AJ40" s="21"/>
      <c r="AK40" s="21"/>
      <c r="AL40" s="21"/>
      <c r="AM40" s="21"/>
      <c r="AN40" s="21"/>
      <c r="AO40" s="21"/>
      <c r="AP40" s="21"/>
      <c r="AQ40" s="21"/>
      <c r="AR40" s="21"/>
      <c r="AS40" s="21"/>
      <c r="AT40" s="21"/>
    </row>
    <row r="41" spans="5:46" x14ac:dyDescent="0.2">
      <c r="E41" s="21"/>
      <c r="F41" s="21"/>
      <c r="G41" s="21"/>
      <c r="H41" s="21"/>
      <c r="I41" s="21"/>
      <c r="J41" s="21"/>
      <c r="K41" s="21"/>
      <c r="L41" s="21"/>
      <c r="M41" s="21"/>
      <c r="N41" s="21"/>
      <c r="O41" s="21"/>
      <c r="P41" s="21"/>
      <c r="Q41" s="21"/>
      <c r="R41" s="21"/>
      <c r="T41" s="21"/>
      <c r="U41" s="21"/>
      <c r="V41" s="21"/>
      <c r="W41" s="21"/>
      <c r="X41" s="21"/>
      <c r="Y41" s="21"/>
      <c r="Z41" s="21"/>
      <c r="AA41" s="21"/>
      <c r="AB41" s="21"/>
      <c r="AC41" s="21"/>
      <c r="AD41" s="21"/>
      <c r="AE41" s="21"/>
      <c r="AF41" s="21"/>
      <c r="AG41" s="21"/>
      <c r="AI41" s="21"/>
      <c r="AJ41" s="21"/>
      <c r="AK41" s="21"/>
      <c r="AL41" s="21"/>
      <c r="AM41" s="21"/>
      <c r="AN41" s="21"/>
      <c r="AO41" s="21"/>
      <c r="AP41" s="21"/>
      <c r="AQ41" s="21"/>
      <c r="AR41" s="21"/>
      <c r="AS41" s="21"/>
      <c r="AT41" s="21"/>
    </row>
    <row r="42" spans="5:46" x14ac:dyDescent="0.2">
      <c r="E42" s="21"/>
      <c r="F42" s="21"/>
      <c r="G42" s="21"/>
      <c r="H42" s="21"/>
      <c r="I42" s="21"/>
      <c r="J42" s="21"/>
      <c r="K42" s="21"/>
      <c r="L42" s="21"/>
      <c r="M42" s="21"/>
      <c r="N42" s="21"/>
      <c r="O42" s="21"/>
      <c r="P42" s="21"/>
      <c r="Q42" s="21"/>
      <c r="R42" s="21"/>
      <c r="T42" s="21"/>
      <c r="U42" s="21"/>
      <c r="V42" s="21"/>
      <c r="W42" s="21"/>
      <c r="X42" s="21"/>
      <c r="Y42" s="21"/>
      <c r="Z42" s="21"/>
      <c r="AA42" s="21"/>
      <c r="AB42" s="21"/>
      <c r="AC42" s="21"/>
      <c r="AD42" s="21"/>
      <c r="AE42" s="21"/>
      <c r="AF42" s="21"/>
      <c r="AG42" s="21"/>
      <c r="AI42" s="21"/>
      <c r="AJ42" s="21"/>
      <c r="AK42" s="21"/>
      <c r="AL42" s="21"/>
      <c r="AM42" s="21"/>
      <c r="AN42" s="21"/>
      <c r="AO42" s="21"/>
      <c r="AP42" s="21"/>
      <c r="AQ42" s="21"/>
      <c r="AR42" s="21"/>
      <c r="AS42" s="21"/>
      <c r="AT42" s="21"/>
    </row>
    <row r="43" spans="5:46" x14ac:dyDescent="0.2">
      <c r="E43" s="21"/>
      <c r="F43" s="21"/>
      <c r="G43" s="21"/>
      <c r="H43" s="21"/>
      <c r="I43" s="21"/>
      <c r="J43" s="21"/>
      <c r="K43" s="21"/>
      <c r="L43" s="21"/>
      <c r="M43" s="21"/>
      <c r="N43" s="21"/>
      <c r="O43" s="21"/>
      <c r="P43" s="21"/>
      <c r="Q43" s="21"/>
      <c r="R43" s="21"/>
      <c r="T43" s="21"/>
      <c r="U43" s="21"/>
      <c r="V43" s="21"/>
      <c r="W43" s="21"/>
      <c r="X43" s="21"/>
      <c r="Y43" s="21"/>
      <c r="Z43" s="21"/>
      <c r="AA43" s="21"/>
      <c r="AB43" s="21"/>
      <c r="AC43" s="21"/>
      <c r="AD43" s="21"/>
      <c r="AE43" s="21"/>
      <c r="AF43" s="21"/>
      <c r="AG43" s="21"/>
      <c r="AI43" s="21"/>
      <c r="AJ43" s="21"/>
      <c r="AK43" s="21"/>
      <c r="AL43" s="21"/>
      <c r="AM43" s="21"/>
      <c r="AN43" s="21"/>
      <c r="AO43" s="21"/>
      <c r="AP43" s="21"/>
      <c r="AQ43" s="21"/>
      <c r="AR43" s="21"/>
      <c r="AS43" s="21"/>
      <c r="AT43" s="21"/>
    </row>
    <row r="44" spans="5:46" x14ac:dyDescent="0.2">
      <c r="E44" s="21"/>
      <c r="F44" s="21"/>
      <c r="G44" s="21"/>
      <c r="H44" s="21"/>
      <c r="I44" s="21"/>
      <c r="J44" s="21"/>
      <c r="K44" s="21"/>
      <c r="L44" s="21"/>
      <c r="M44" s="21"/>
      <c r="N44" s="21"/>
      <c r="O44" s="21"/>
      <c r="P44" s="21"/>
      <c r="Q44" s="21"/>
      <c r="R44" s="21"/>
      <c r="T44" s="21"/>
      <c r="U44" s="21"/>
      <c r="V44" s="21"/>
      <c r="W44" s="21"/>
      <c r="X44" s="21"/>
      <c r="Y44" s="21"/>
      <c r="Z44" s="21"/>
      <c r="AA44" s="21"/>
      <c r="AB44" s="21"/>
      <c r="AC44" s="21"/>
      <c r="AD44" s="21"/>
      <c r="AE44" s="21"/>
      <c r="AF44" s="21"/>
      <c r="AG44" s="21"/>
      <c r="AI44" s="21"/>
      <c r="AJ44" s="21"/>
      <c r="AK44" s="21"/>
      <c r="AL44" s="21"/>
      <c r="AM44" s="21"/>
      <c r="AN44" s="21"/>
      <c r="AO44" s="21"/>
      <c r="AP44" s="21"/>
      <c r="AQ44" s="21"/>
      <c r="AR44" s="21"/>
      <c r="AS44" s="21"/>
      <c r="AT44" s="21"/>
    </row>
    <row r="45" spans="5:46" x14ac:dyDescent="0.2">
      <c r="E45" s="21"/>
      <c r="F45" s="21"/>
      <c r="G45" s="21"/>
      <c r="H45" s="21"/>
      <c r="I45" s="21"/>
      <c r="J45" s="21"/>
      <c r="K45" s="21"/>
      <c r="L45" s="21"/>
      <c r="M45" s="21"/>
      <c r="N45" s="21"/>
      <c r="O45" s="21"/>
      <c r="P45" s="21"/>
      <c r="Q45" s="21"/>
      <c r="R45" s="21"/>
      <c r="T45" s="21"/>
      <c r="U45" s="21"/>
      <c r="V45" s="21"/>
      <c r="W45" s="21"/>
      <c r="X45" s="21"/>
      <c r="Y45" s="21"/>
      <c r="Z45" s="21"/>
      <c r="AA45" s="21"/>
      <c r="AB45" s="21"/>
      <c r="AC45" s="21"/>
      <c r="AD45" s="21"/>
      <c r="AE45" s="21"/>
      <c r="AF45" s="21"/>
      <c r="AG45" s="21"/>
      <c r="AI45" s="21"/>
      <c r="AJ45" s="21"/>
      <c r="AK45" s="21"/>
      <c r="AL45" s="21"/>
      <c r="AM45" s="21"/>
      <c r="AN45" s="21"/>
      <c r="AO45" s="21"/>
      <c r="AP45" s="21"/>
      <c r="AQ45" s="21"/>
      <c r="AR45" s="21"/>
      <c r="AS45" s="21"/>
      <c r="AT45" s="21"/>
    </row>
    <row r="46" spans="5:46" x14ac:dyDescent="0.2">
      <c r="E46" s="21"/>
      <c r="F46" s="21"/>
      <c r="G46" s="21"/>
      <c r="H46" s="21"/>
      <c r="I46" s="21"/>
      <c r="J46" s="21"/>
      <c r="K46" s="21"/>
      <c r="L46" s="21"/>
      <c r="M46" s="21"/>
      <c r="N46" s="21"/>
      <c r="O46" s="21"/>
      <c r="P46" s="21"/>
      <c r="Q46" s="21"/>
      <c r="R46" s="21"/>
      <c r="T46" s="21"/>
      <c r="U46" s="21"/>
      <c r="V46" s="21"/>
      <c r="W46" s="21"/>
      <c r="X46" s="21"/>
      <c r="Y46" s="21"/>
      <c r="Z46" s="21"/>
      <c r="AA46" s="21"/>
      <c r="AB46" s="21"/>
      <c r="AC46" s="21"/>
      <c r="AD46" s="21"/>
      <c r="AE46" s="21"/>
      <c r="AF46" s="21"/>
      <c r="AG46" s="21"/>
      <c r="AI46" s="21"/>
      <c r="AJ46" s="21"/>
      <c r="AK46" s="21"/>
      <c r="AL46" s="21"/>
      <c r="AM46" s="21"/>
      <c r="AN46" s="21"/>
      <c r="AO46" s="21"/>
      <c r="AP46" s="21"/>
      <c r="AQ46" s="21"/>
      <c r="AR46" s="21"/>
      <c r="AS46" s="21"/>
      <c r="AT46" s="21"/>
    </row>
    <row r="47" spans="5:46" x14ac:dyDescent="0.2">
      <c r="E47" s="21"/>
      <c r="F47" s="21"/>
      <c r="G47" s="21"/>
      <c r="H47" s="21"/>
      <c r="I47" s="21"/>
      <c r="J47" s="21"/>
      <c r="K47" s="21"/>
      <c r="L47" s="21"/>
      <c r="M47" s="21"/>
      <c r="N47" s="21"/>
      <c r="O47" s="21"/>
      <c r="P47" s="21"/>
      <c r="Q47" s="21"/>
      <c r="R47" s="21"/>
      <c r="T47" s="21"/>
      <c r="U47" s="21"/>
      <c r="V47" s="21"/>
      <c r="W47" s="21"/>
      <c r="X47" s="21"/>
      <c r="Y47" s="21"/>
      <c r="Z47" s="21"/>
      <c r="AA47" s="21"/>
      <c r="AB47" s="21"/>
      <c r="AC47" s="21"/>
      <c r="AD47" s="21"/>
      <c r="AE47" s="21"/>
      <c r="AF47" s="21"/>
      <c r="AG47" s="21"/>
      <c r="AI47" s="21"/>
      <c r="AJ47" s="21"/>
      <c r="AK47" s="21"/>
      <c r="AL47" s="21"/>
      <c r="AM47" s="21"/>
      <c r="AN47" s="21"/>
      <c r="AO47" s="21"/>
      <c r="AP47" s="21"/>
      <c r="AQ47" s="21"/>
      <c r="AR47" s="21"/>
      <c r="AS47" s="21"/>
      <c r="AT47" s="21"/>
    </row>
  </sheetData>
  <mergeCells count="78">
    <mergeCell ref="B26:C26"/>
    <mergeCell ref="D26:O26"/>
    <mergeCell ref="B27:C27"/>
    <mergeCell ref="D27:O27"/>
    <mergeCell ref="B28:C28"/>
    <mergeCell ref="D28:O28"/>
    <mergeCell ref="Q26:R26"/>
    <mergeCell ref="S26:AD26"/>
    <mergeCell ref="Q27:R27"/>
    <mergeCell ref="S27:AD27"/>
    <mergeCell ref="Q28:R28"/>
    <mergeCell ref="S28:AD28"/>
    <mergeCell ref="B23:C23"/>
    <mergeCell ref="B24:C24"/>
    <mergeCell ref="B25:C25"/>
    <mergeCell ref="D23:O23"/>
    <mergeCell ref="D24:O24"/>
    <mergeCell ref="D25:O25"/>
    <mergeCell ref="Q23:R23"/>
    <mergeCell ref="S23:AD23"/>
    <mergeCell ref="Q24:R24"/>
    <mergeCell ref="S24:AD24"/>
    <mergeCell ref="Q25:R25"/>
    <mergeCell ref="S25:AD25"/>
    <mergeCell ref="B22:C22"/>
    <mergeCell ref="B3:O3"/>
    <mergeCell ref="Q3:AD3"/>
    <mergeCell ref="B21:C21"/>
    <mergeCell ref="B20:O20"/>
    <mergeCell ref="D21:O21"/>
    <mergeCell ref="D22:O22"/>
    <mergeCell ref="Q20:AD20"/>
    <mergeCell ref="Q21:R21"/>
    <mergeCell ref="S21:AD21"/>
    <mergeCell ref="Q22:R22"/>
    <mergeCell ref="S22:AD22"/>
    <mergeCell ref="D29:O29"/>
    <mergeCell ref="B29:C29"/>
    <mergeCell ref="Q29:R29"/>
    <mergeCell ref="S29:AD29"/>
    <mergeCell ref="B30:C30"/>
    <mergeCell ref="D30:O30"/>
    <mergeCell ref="Q30:R30"/>
    <mergeCell ref="S30:AD30"/>
    <mergeCell ref="B31:C31"/>
    <mergeCell ref="D31:O31"/>
    <mergeCell ref="Q31:R31"/>
    <mergeCell ref="S31:AD31"/>
    <mergeCell ref="B32:C32"/>
    <mergeCell ref="D32:O32"/>
    <mergeCell ref="Q32:R32"/>
    <mergeCell ref="S32:AD32"/>
    <mergeCell ref="AF3:AS3"/>
    <mergeCell ref="AF20:AS20"/>
    <mergeCell ref="AF21:AG21"/>
    <mergeCell ref="AH21:AS21"/>
    <mergeCell ref="AF22:AG22"/>
    <mergeCell ref="AH22:AS22"/>
    <mergeCell ref="AF23:AG23"/>
    <mergeCell ref="AH23:AS23"/>
    <mergeCell ref="AF24:AG24"/>
    <mergeCell ref="AH24:AS24"/>
    <mergeCell ref="AF25:AG25"/>
    <mergeCell ref="AH25:AS25"/>
    <mergeCell ref="AF26:AG26"/>
    <mergeCell ref="AH26:AS26"/>
    <mergeCell ref="AF27:AG27"/>
    <mergeCell ref="AH27:AS27"/>
    <mergeCell ref="AF28:AG28"/>
    <mergeCell ref="AH28:AS28"/>
    <mergeCell ref="AF32:AG32"/>
    <mergeCell ref="AH32:AS32"/>
    <mergeCell ref="AF29:AG29"/>
    <mergeCell ref="AH29:AS29"/>
    <mergeCell ref="AF30:AG30"/>
    <mergeCell ref="AH30:AS30"/>
    <mergeCell ref="AF31:AG31"/>
    <mergeCell ref="AH31:AS31"/>
  </mergeCells>
  <pageMargins left="0.7" right="0.7" top="0.75" bottom="0.75" header="0.3" footer="0.3"/>
  <pageSetup paperSize="5" scale="47" fitToHeight="0" orientation="landscape"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Hoja1</vt:lpstr>
      <vt:lpstr>Matriz consolidada</vt:lpstr>
      <vt:lpstr>DE</vt:lpstr>
      <vt:lpstr>GI-Q</vt:lpstr>
      <vt:lpstr>GI-HS</vt:lpstr>
      <vt:lpstr>GI-E</vt:lpstr>
      <vt:lpstr>CO</vt:lpstr>
      <vt:lpstr>AC</vt:lpstr>
      <vt:lpstr>LO</vt:lpstr>
      <vt:lpstr>CP</vt:lpstr>
      <vt:lpstr>DH</vt:lpstr>
      <vt:lpstr>MI</vt:lpstr>
      <vt:lpstr>MI-SI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dc:creator>
  <cp:lastModifiedBy>JUAN FUENTES</cp:lastModifiedBy>
  <cp:lastPrinted>2014-06-26T15:12:30Z</cp:lastPrinted>
  <dcterms:created xsi:type="dcterms:W3CDTF">2011-04-27T00:59:07Z</dcterms:created>
  <dcterms:modified xsi:type="dcterms:W3CDTF">2021-06-17T03:56:48Z</dcterms:modified>
</cp:coreProperties>
</file>