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barra\Documents\mis documentos oficina\Planeacion de produccion\CLIENTES 2020\Tequendama\Quejas y reclamos 2020\Indicadores\"/>
    </mc:Choice>
  </mc:AlternateContent>
  <xr:revisionPtr revIDLastSave="0" documentId="13_ncr:1_{B33B6758-7811-416F-AC9D-4B60BD3A7DB3}" xr6:coauthVersionLast="46" xr6:coauthVersionMax="46" xr10:uidLastSave="{00000000-0000-0000-0000-000000000000}"/>
  <bookViews>
    <workbookView xWindow="-108" yWindow="-108" windowWidth="23256" windowHeight="12576" xr2:uid="{00630B9F-37C8-4820-BD0C-D6EDB8A71C7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1" l="1"/>
  <c r="AA27" i="1"/>
  <c r="AA26" i="1"/>
  <c r="AA25" i="1"/>
  <c r="AA24" i="1"/>
  <c r="AA23" i="1" s="1"/>
  <c r="AA22" i="1"/>
  <c r="AA21" i="1"/>
  <c r="AA20" i="1"/>
  <c r="AA19" i="1"/>
  <c r="AA18" i="1"/>
  <c r="AA17" i="1" s="1"/>
  <c r="AA16" i="1"/>
  <c r="AA15" i="1"/>
  <c r="AA14" i="1"/>
  <c r="AA13" i="1"/>
  <c r="AA12" i="1"/>
  <c r="AA11" i="1"/>
  <c r="O28" i="1"/>
  <c r="O27" i="1"/>
  <c r="O26" i="1"/>
  <c r="O25" i="1"/>
  <c r="O24" i="1"/>
  <c r="O23" i="1" s="1"/>
  <c r="O22" i="1"/>
  <c r="O21" i="1"/>
  <c r="O20" i="1"/>
  <c r="O19" i="1"/>
  <c r="O18" i="1"/>
  <c r="O16" i="1"/>
  <c r="O15" i="1"/>
  <c r="O14" i="1"/>
  <c r="O13" i="1"/>
  <c r="O12" i="1"/>
  <c r="U28" i="1"/>
  <c r="U27" i="1"/>
  <c r="U26" i="1"/>
  <c r="U25" i="1"/>
  <c r="U24" i="1"/>
  <c r="U23" i="1" s="1"/>
  <c r="U22" i="1"/>
  <c r="U21" i="1"/>
  <c r="U20" i="1"/>
  <c r="U19" i="1"/>
  <c r="U18" i="1"/>
  <c r="U17" i="1" s="1"/>
  <c r="U16" i="1"/>
  <c r="U15" i="1"/>
  <c r="U14" i="1"/>
  <c r="U13" i="1"/>
  <c r="U12" i="1"/>
  <c r="U11" i="1" s="1"/>
  <c r="I28" i="1"/>
  <c r="I27" i="1"/>
  <c r="I25" i="1"/>
  <c r="I24" i="1"/>
  <c r="I23" i="1" s="1"/>
  <c r="I22" i="1"/>
  <c r="I21" i="1"/>
  <c r="I19" i="1"/>
  <c r="I18" i="1"/>
  <c r="I17" i="1" s="1"/>
  <c r="I16" i="1"/>
  <c r="I15" i="1"/>
  <c r="I13" i="1"/>
  <c r="I12" i="1"/>
  <c r="I11" i="1" s="1"/>
  <c r="D11" i="1"/>
  <c r="D17" i="1"/>
  <c r="D23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Z5" i="1"/>
  <c r="X5" i="1"/>
  <c r="W5" i="1"/>
  <c r="V5" i="1"/>
  <c r="T5" i="1"/>
  <c r="S5" i="1"/>
  <c r="R5" i="1"/>
  <c r="Q5" i="1"/>
  <c r="P5" i="1"/>
  <c r="N5" i="1"/>
  <c r="M5" i="1"/>
  <c r="L5" i="1"/>
  <c r="K5" i="1"/>
  <c r="J5" i="1"/>
  <c r="H5" i="1"/>
  <c r="G5" i="1"/>
  <c r="F5" i="1"/>
  <c r="E5" i="1"/>
  <c r="O11" i="1" l="1"/>
  <c r="O17" i="1"/>
</calcChain>
</file>

<file path=xl/sharedStrings.xml><?xml version="1.0" encoding="utf-8"?>
<sst xmlns="http://schemas.openxmlformats.org/spreadsheetml/2006/main" count="78" uniqueCount="54">
  <si>
    <t>N°</t>
  </si>
  <si>
    <t>INDICADOR</t>
  </si>
  <si>
    <t>PB</t>
  </si>
  <si>
    <t>x</t>
  </si>
  <si>
    <t>META</t>
  </si>
  <si>
    <t/>
  </si>
  <si>
    <t>1.1</t>
  </si>
  <si>
    <t>% NIVEL DE SERVICIO COMERCIAL</t>
  </si>
  <si>
    <t>1.2</t>
  </si>
  <si>
    <t>% NIVEL DE SERVICIO PRODUCCIÓN</t>
  </si>
  <si>
    <t>1.3</t>
  </si>
  <si>
    <t>% NIVEL DE SERVICIO ABASTECIMIENTO</t>
  </si>
  <si>
    <t>1.4</t>
  </si>
  <si>
    <t>% NIVEL DE EXTRACTORA</t>
  </si>
  <si>
    <t>1.5</t>
  </si>
  <si>
    <t>% NIVEL DE MANTENIMIENTO</t>
  </si>
  <si>
    <t>% DE ASERTIVIDAD COMERCIAL</t>
  </si>
  <si>
    <t>2.4</t>
  </si>
  <si>
    <t>% ASERTIVIDAD ACEITE EMBOTELLADO</t>
  </si>
  <si>
    <t>2.5</t>
  </si>
  <si>
    <t>% ASERTIVIDAD GRANEL</t>
  </si>
  <si>
    <t>2.6</t>
  </si>
  <si>
    <t>% ASERTIVIDAD SOYA</t>
  </si>
  <si>
    <t>2.7</t>
  </si>
  <si>
    <t>% ASERTIVIDAD OLEÍNA</t>
  </si>
  <si>
    <t>2.8</t>
  </si>
  <si>
    <t>% ASERTIVIDAD RBD</t>
  </si>
  <si>
    <t>% CUMPLIMIENTO AL PROG. VENTAS</t>
  </si>
  <si>
    <t>3.4</t>
  </si>
  <si>
    <t>% CUMPLIMIENTO AL PROG VENTAS EMBOTELLADO</t>
  </si>
  <si>
    <t>3.5</t>
  </si>
  <si>
    <t>% CUMPLIMIENTO AL PROG VENTAS GRANEL</t>
  </si>
  <si>
    <t>3.6</t>
  </si>
  <si>
    <t>% CUMPLIMIENTO AL PROG VENTAS SOYA</t>
  </si>
  <si>
    <t>3.7</t>
  </si>
  <si>
    <t>% CUMPLIMIENTO AL PROG VENTAS OLEÍNA</t>
  </si>
  <si>
    <t>3.8</t>
  </si>
  <si>
    <t>% CUMPLIMIENTO AL PROG VENTAS RBD</t>
  </si>
  <si>
    <t>OTIF %</t>
  </si>
  <si>
    <t>-</t>
  </si>
  <si>
    <t>4.4</t>
  </si>
  <si>
    <t>% OTIF EMBOTELLADO</t>
  </si>
  <si>
    <t>4.5</t>
  </si>
  <si>
    <t>% OTIF GRANEL</t>
  </si>
  <si>
    <t>4.6</t>
  </si>
  <si>
    <t>% OTIF SOYA</t>
  </si>
  <si>
    <t>4.7</t>
  </si>
  <si>
    <t>% OTIF OLEÍNA</t>
  </si>
  <si>
    <t>4.8</t>
  </si>
  <si>
    <t>% OTIF RBD</t>
  </si>
  <si>
    <t>Enero</t>
  </si>
  <si>
    <t>Febrero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</si>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</sst>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/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7" fontId="3" fillId="4" borderId="2" xfId="0" applyNumberFormat="1" applyFont="1" applyFill="1" applyBorder="1" applyAlignment="1">
      <alignment horizontal="center"/>
    </xf>
    <xf numFmtId="17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/>
    <xf numFmtId="9" fontId="0" fillId="0" borderId="1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/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9" fontId="4" fillId="0" borderId="11" xfId="1" applyFont="1" applyBorder="1" applyAlignment="1">
      <alignment horizontal="center"/>
    </xf>
    <xf numFmtId="9" fontId="4" fillId="0" borderId="6" xfId="1" applyFont="1" applyBorder="1" applyAlignment="1">
      <alignment horizontal="center"/>
    </xf>
    <xf numFmtId="9" fontId="4" fillId="0" borderId="10" xfId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" xfId="0" applyBorder="1"/>
    <xf numFmtId="17" fontId="2" fillId="2" borderId="3" xfId="0" applyNumberFormat="1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left"/>
    </xf>
    <xf numFmtId="0" fontId="4" fillId="0" borderId="6" xfId="0" applyFont="1" applyBorder="1"/>
    <xf numFmtId="9" fontId="4" fillId="0" borderId="8" xfId="1" applyFont="1" applyBorder="1" applyAlignment="1">
      <alignment horizontal="center"/>
    </xf>
    <xf numFmtId="165" fontId="4" fillId="0" borderId="0" xfId="0" applyNumberFormat="1" applyFont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9" fontId="4" fillId="0" borderId="12" xfId="1" applyFont="1" applyBorder="1" applyAlignment="1">
      <alignment horizontal="center"/>
    </xf>
    <xf numFmtId="0" fontId="4" fillId="0" borderId="10" xfId="0" applyFont="1" applyBorder="1" applyAlignment="1">
      <alignment horizontal="left" indent="2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239861</xdr:colOff>
      <xdr:row>12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D05170-8FF5-4103-AE53-657B3B6BB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787221" cy="2194560"/>
        </a:xfrm>
        <a:prstGeom prst="rect">
          <a:avLst/>
        </a:prstGeom>
      </xdr:spPr>
    </xdr:pic>
    <xdr:clientData/>
  </xdr:twoCellAnchor>
  <xdr:twoCellAnchor editAs="oneCell">
    <xdr:from>
      <xdr:col>7</xdr:col>
      <xdr:colOff>396240</xdr:colOff>
      <xdr:row>0</xdr:row>
      <xdr:rowOff>0</xdr:rowOff>
    </xdr:from>
    <xdr:to>
      <xdr:col>17</xdr:col>
      <xdr:colOff>284233</xdr:colOff>
      <xdr:row>20</xdr:row>
      <xdr:rowOff>12179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74E36C-C420-4189-9DDE-27B9AE2C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0"/>
          <a:ext cx="7805173" cy="3669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7F8F-0722-45F4-877D-9BDB1A2FDEEC}">
  <dimension ref="B4:BU41"/>
  <sheetViews>
    <sheetView tabSelected="1" workbookViewId="0">
      <pane xSplit="4" ySplit="10" topLeftCell="R11" activePane="bottomRight" state="frozen"/>
      <selection pane="topRight" activeCell="E1" sqref="E1"/>
      <selection pane="bottomLeft" activeCell="A11" sqref="A11"/>
      <selection pane="bottomRight" activeCell="U16" sqref="U16"/>
    </sheetView>
  </sheetViews>
  <sheetFormatPr baseColWidth="10" defaultRowHeight="14.4" x14ac:dyDescent="0.3"/>
  <cols>
    <col min="2" max="2" width="5.109375" bestFit="1" customWidth="1"/>
    <col min="3" max="3" width="48.88671875" bestFit="1" customWidth="1"/>
    <col min="17" max="17" width="7.6640625" customWidth="1"/>
    <col min="23" max="23" width="12.77734375" customWidth="1"/>
    <col min="73" max="73" width="20.33203125" bestFit="1" customWidth="1"/>
  </cols>
  <sheetData>
    <row r="4" spans="2:73" ht="15" thickBot="1" x14ac:dyDescent="0.35">
      <c r="E4">
        <v>1</v>
      </c>
      <c r="F4">
        <v>2</v>
      </c>
      <c r="G4">
        <v>3</v>
      </c>
      <c r="H4">
        <v>4</v>
      </c>
      <c r="J4">
        <v>5</v>
      </c>
      <c r="K4">
        <v>6</v>
      </c>
      <c r="L4">
        <v>7</v>
      </c>
      <c r="M4">
        <v>8</v>
      </c>
      <c r="N4">
        <v>9</v>
      </c>
      <c r="P4">
        <v>10</v>
      </c>
      <c r="Q4">
        <v>11</v>
      </c>
      <c r="R4">
        <v>12</v>
      </c>
      <c r="S4">
        <v>13</v>
      </c>
      <c r="T4">
        <v>14</v>
      </c>
      <c r="V4">
        <v>15</v>
      </c>
      <c r="W4">
        <v>16</v>
      </c>
      <c r="X4">
        <v>17</v>
      </c>
      <c r="Z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</row>
    <row r="5" spans="2:73" ht="15" customHeight="1" thickBot="1" x14ac:dyDescent="0.35">
      <c r="B5" s="1" t="s">
        <v>0</v>
      </c>
      <c r="C5" s="2" t="s">
        <v>1</v>
      </c>
      <c r="D5" s="3" t="s">
        <v>2</v>
      </c>
      <c r="E5" s="5" t="str">
        <f>CONCATENATE(E4,"-",2021)</f>
        <v>1-2021</v>
      </c>
      <c r="F5" s="5" t="str">
        <f t="shared" ref="F5:BI5" si="0">CONCATENATE(F4,"-",2021)</f>
        <v>2-2021</v>
      </c>
      <c r="G5" s="5" t="str">
        <f t="shared" si="0"/>
        <v>3-2021</v>
      </c>
      <c r="H5" s="5" t="str">
        <f t="shared" si="0"/>
        <v>4-2021</v>
      </c>
      <c r="I5" s="5" t="s">
        <v>50</v>
      </c>
      <c r="J5" s="5" t="str">
        <f t="shared" si="0"/>
        <v>5-2021</v>
      </c>
      <c r="K5" s="5" t="str">
        <f t="shared" si="0"/>
        <v>6-2021</v>
      </c>
      <c r="L5" s="5" t="str">
        <f t="shared" si="0"/>
        <v>7-2021</v>
      </c>
      <c r="M5" s="5" t="str">
        <f t="shared" si="0"/>
        <v>8-2021</v>
      </c>
      <c r="N5" s="5" t="str">
        <f t="shared" si="0"/>
        <v>9-2021</v>
      </c>
      <c r="O5" s="28" t="s">
        <v>51</v>
      </c>
      <c r="P5" s="5" t="str">
        <f t="shared" si="0"/>
        <v>10-2021</v>
      </c>
      <c r="Q5" s="5" t="str">
        <f t="shared" si="0"/>
        <v>11-2021</v>
      </c>
      <c r="R5" s="5" t="str">
        <f t="shared" si="0"/>
        <v>12-2021</v>
      </c>
      <c r="S5" s="5" t="str">
        <f t="shared" si="0"/>
        <v>13-2021</v>
      </c>
      <c r="T5" s="5" t="str">
        <f t="shared" si="0"/>
        <v>14-2021</v>
      </c>
      <c r="U5" s="28" t="s">
        <v>52</v>
      </c>
      <c r="V5" s="5" t="str">
        <f t="shared" si="0"/>
        <v>15-2021</v>
      </c>
      <c r="W5" s="4" t="str">
        <f t="shared" si="0"/>
        <v>16-2021</v>
      </c>
      <c r="X5" s="4" t="str">
        <f t="shared" si="0"/>
        <v>17-2021</v>
      </c>
      <c r="Y5" s="4">
        <v>44317</v>
      </c>
      <c r="Z5" s="4" t="str">
        <f t="shared" si="0"/>
        <v>18-2021</v>
      </c>
      <c r="AA5" s="28" t="s">
        <v>53</v>
      </c>
      <c r="AB5" s="5" t="str">
        <f t="shared" si="0"/>
        <v>19-2021</v>
      </c>
      <c r="AC5" s="5" t="str">
        <f t="shared" si="0"/>
        <v>20-2021</v>
      </c>
      <c r="AD5" s="5" t="str">
        <f t="shared" si="0"/>
        <v>21-2021</v>
      </c>
      <c r="AE5" s="5" t="str">
        <f t="shared" si="0"/>
        <v>22-2021</v>
      </c>
      <c r="AF5" s="5" t="str">
        <f t="shared" si="0"/>
        <v>23-2021</v>
      </c>
      <c r="AG5" s="5" t="str">
        <f t="shared" si="0"/>
        <v>24-2021</v>
      </c>
      <c r="AH5" s="5" t="str">
        <f t="shared" si="0"/>
        <v>25-2021</v>
      </c>
      <c r="AI5" s="5" t="str">
        <f t="shared" si="0"/>
        <v>26-2021</v>
      </c>
      <c r="AJ5" s="5" t="str">
        <f t="shared" si="0"/>
        <v>27-2021</v>
      </c>
      <c r="AK5" s="5" t="str">
        <f t="shared" si="0"/>
        <v>28-2021</v>
      </c>
      <c r="AL5" s="5" t="str">
        <f t="shared" si="0"/>
        <v>29-2021</v>
      </c>
      <c r="AM5" s="5" t="str">
        <f t="shared" si="0"/>
        <v>30-2021</v>
      </c>
      <c r="AN5" s="5" t="str">
        <f t="shared" si="0"/>
        <v>31-2021</v>
      </c>
      <c r="AO5" s="5" t="str">
        <f t="shared" si="0"/>
        <v>32-2021</v>
      </c>
      <c r="AP5" s="5" t="str">
        <f t="shared" si="0"/>
        <v>33-2021</v>
      </c>
      <c r="AQ5" s="5" t="str">
        <f t="shared" si="0"/>
        <v>34-2021</v>
      </c>
      <c r="AR5" s="5" t="str">
        <f t="shared" si="0"/>
        <v>35-2021</v>
      </c>
      <c r="AS5" s="5" t="str">
        <f t="shared" si="0"/>
        <v>36-2021</v>
      </c>
      <c r="AT5" s="5" t="str">
        <f t="shared" si="0"/>
        <v>37-2021</v>
      </c>
      <c r="AU5" s="5" t="str">
        <f t="shared" si="0"/>
        <v>38-2021</v>
      </c>
      <c r="AV5" s="5" t="str">
        <f t="shared" si="0"/>
        <v>39-2021</v>
      </c>
      <c r="AW5" s="5" t="str">
        <f t="shared" si="0"/>
        <v>40-2021</v>
      </c>
      <c r="AX5" s="5" t="str">
        <f t="shared" si="0"/>
        <v>41-2021</v>
      </c>
      <c r="AY5" s="5" t="str">
        <f t="shared" si="0"/>
        <v>42-2021</v>
      </c>
      <c r="AZ5" s="5" t="str">
        <f t="shared" si="0"/>
        <v>43-2021</v>
      </c>
      <c r="BA5" s="5" t="str">
        <f t="shared" si="0"/>
        <v>44-2021</v>
      </c>
      <c r="BB5" s="5" t="str">
        <f t="shared" si="0"/>
        <v>45-2021</v>
      </c>
      <c r="BC5" s="5" t="str">
        <f t="shared" si="0"/>
        <v>46-2021</v>
      </c>
      <c r="BD5" s="5" t="str">
        <f t="shared" si="0"/>
        <v>47-2021</v>
      </c>
      <c r="BE5" s="5" t="str">
        <f t="shared" si="0"/>
        <v>48-2021</v>
      </c>
      <c r="BF5" s="5" t="str">
        <f t="shared" si="0"/>
        <v>49-2021</v>
      </c>
      <c r="BG5" s="5" t="str">
        <f t="shared" si="0"/>
        <v>50-2021</v>
      </c>
      <c r="BH5" s="5" t="str">
        <f t="shared" si="0"/>
        <v>51-2021</v>
      </c>
      <c r="BI5" s="5" t="str">
        <f t="shared" si="0"/>
        <v>52-2021</v>
      </c>
      <c r="BJ5" s="6" t="s">
        <v>3</v>
      </c>
      <c r="BK5" s="6" t="s">
        <v>3</v>
      </c>
      <c r="BL5" s="6" t="s">
        <v>3</v>
      </c>
      <c r="BM5" s="6" t="s">
        <v>3</v>
      </c>
      <c r="BN5" s="6" t="s">
        <v>3</v>
      </c>
      <c r="BO5" s="6" t="s">
        <v>3</v>
      </c>
      <c r="BP5" s="6" t="s">
        <v>3</v>
      </c>
      <c r="BQ5" s="6" t="s">
        <v>3</v>
      </c>
      <c r="BR5" s="6" t="s">
        <v>3</v>
      </c>
      <c r="BS5" s="6" t="s">
        <v>3</v>
      </c>
      <c r="BT5" s="7" t="s">
        <v>4</v>
      </c>
    </row>
    <row r="6" spans="2:73" ht="15" hidden="1" thickBot="1" x14ac:dyDescent="0.35">
      <c r="B6" s="8" t="s">
        <v>6</v>
      </c>
      <c r="C6" s="9" t="s">
        <v>7</v>
      </c>
      <c r="D6" s="10">
        <v>0.62962962962962965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2">
        <v>0.99990000000000001</v>
      </c>
    </row>
    <row r="7" spans="2:73" ht="15" hidden="1" thickBot="1" x14ac:dyDescent="0.35">
      <c r="B7" s="8" t="s">
        <v>8</v>
      </c>
      <c r="C7" s="9" t="s">
        <v>9</v>
      </c>
      <c r="D7" s="10">
        <v>0.75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2">
        <v>0.99990000000000001</v>
      </c>
    </row>
    <row r="8" spans="2:73" ht="15" hidden="1" thickBot="1" x14ac:dyDescent="0.35">
      <c r="B8" s="8" t="s">
        <v>10</v>
      </c>
      <c r="C8" s="9" t="s">
        <v>11</v>
      </c>
      <c r="D8" s="10">
        <v>0.8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2">
        <v>0.99990000000000001</v>
      </c>
    </row>
    <row r="9" spans="2:73" ht="15" hidden="1" thickBot="1" x14ac:dyDescent="0.35">
      <c r="B9" s="8" t="s">
        <v>12</v>
      </c>
      <c r="C9" s="9" t="s">
        <v>13</v>
      </c>
      <c r="D9" s="11">
        <v>0.5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2">
        <v>0.99990000000000001</v>
      </c>
    </row>
    <row r="10" spans="2:73" ht="15" hidden="1" thickBot="1" x14ac:dyDescent="0.35">
      <c r="B10" s="13" t="s">
        <v>14</v>
      </c>
      <c r="C10" s="14" t="s">
        <v>15</v>
      </c>
      <c r="D10" s="15">
        <v>0.5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>
        <v>0.99990000000000001</v>
      </c>
    </row>
    <row r="11" spans="2:73" s="29" customFormat="1" x14ac:dyDescent="0.3">
      <c r="B11" s="30">
        <v>2</v>
      </c>
      <c r="C11" s="31" t="s">
        <v>16</v>
      </c>
      <c r="D11" s="19">
        <f>+AVERAGE(D12:D16)</f>
        <v>0.54</v>
      </c>
      <c r="E11" s="17">
        <v>0.77691733041557809</v>
      </c>
      <c r="F11" s="17">
        <v>0.77691733041557809</v>
      </c>
      <c r="G11" s="17">
        <v>0.8074000961206429</v>
      </c>
      <c r="H11" s="17">
        <v>0.84821509509312865</v>
      </c>
      <c r="I11" s="17">
        <f>+AVERAGE(I12:I13)</f>
        <v>0.71060389848805994</v>
      </c>
      <c r="J11" s="17">
        <v>0.70703494967061364</v>
      </c>
      <c r="K11" s="17">
        <v>0.6824580776665099</v>
      </c>
      <c r="L11" s="17">
        <v>0.82967305333901065</v>
      </c>
      <c r="M11" s="17">
        <v>0.81631636978330491</v>
      </c>
      <c r="N11" s="17">
        <v>0.68219630529351072</v>
      </c>
      <c r="O11" s="17">
        <f>+AVERAGE(O12:O13)</f>
        <v>0.58858649548322028</v>
      </c>
      <c r="P11" s="17">
        <v>0.63559212911510565</v>
      </c>
      <c r="Q11" s="17">
        <v>0.8433490886451781</v>
      </c>
      <c r="R11" s="17">
        <v>0.7385281827129957</v>
      </c>
      <c r="S11" s="17">
        <v>0.76735803397878821</v>
      </c>
      <c r="T11" s="17">
        <v>0.88362066610699452</v>
      </c>
      <c r="U11" s="17">
        <f>+AVERAGE(U12:U13)</f>
        <v>0.66164054106171566</v>
      </c>
      <c r="V11" s="17">
        <v>0.77208977659465483</v>
      </c>
      <c r="W11" s="17">
        <v>0.67559024848209615</v>
      </c>
      <c r="X11" s="17">
        <v>0.56208139693607007</v>
      </c>
      <c r="Y11" s="17">
        <v>0.71224470352029701</v>
      </c>
      <c r="Z11" s="17">
        <v>0.70555487447793774</v>
      </c>
      <c r="AA11" s="17">
        <f>+AVERAGE(AA12:AA13)</f>
        <v>0.4740297944095051</v>
      </c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32">
        <v>0.8</v>
      </c>
      <c r="BU11" s="33"/>
    </row>
    <row r="12" spans="2:73" s="29" customFormat="1" x14ac:dyDescent="0.3">
      <c r="B12" s="34" t="s">
        <v>17</v>
      </c>
      <c r="C12" s="35" t="s">
        <v>18</v>
      </c>
      <c r="D12" s="20">
        <v>0.66</v>
      </c>
      <c r="E12" s="18">
        <v>0.88584293999940789</v>
      </c>
      <c r="F12" s="18">
        <v>0.88584293999940789</v>
      </c>
      <c r="G12" s="18">
        <v>0.47664382782090098</v>
      </c>
      <c r="H12" s="18">
        <v>0.60637620708389584</v>
      </c>
      <c r="I12" s="18">
        <f t="shared" ref="I12:I28" si="1">+AVERAGE(E12:H12)</f>
        <v>0.71367647872590312</v>
      </c>
      <c r="J12" s="18">
        <v>0.32784139779762023</v>
      </c>
      <c r="K12" s="18">
        <v>0.6106718639566513</v>
      </c>
      <c r="L12" s="18">
        <v>0.79442979860553853</v>
      </c>
      <c r="M12" s="18">
        <v>0.61493140794223833</v>
      </c>
      <c r="N12" s="18">
        <v>0</v>
      </c>
      <c r="O12" s="18">
        <f>+AVERAGE(J12:N12)</f>
        <v>0.46957489366040972</v>
      </c>
      <c r="P12" s="18">
        <v>0.32028131560531836</v>
      </c>
      <c r="Q12" s="18">
        <v>0.66423975159491344</v>
      </c>
      <c r="R12" s="18">
        <v>0.57585425237175736</v>
      </c>
      <c r="S12" s="18">
        <v>0.84453458868838815</v>
      </c>
      <c r="T12" s="18">
        <v>0.87596805421103585</v>
      </c>
      <c r="U12" s="18">
        <f>+AVERAGE(P12:T12)</f>
        <v>0.65617559249428259</v>
      </c>
      <c r="V12" s="20">
        <v>0.35203645684990026</v>
      </c>
      <c r="W12" s="20">
        <v>2.3059705377127648E-2</v>
      </c>
      <c r="X12" s="20">
        <v>0.69346571092489151</v>
      </c>
      <c r="Y12" s="20">
        <v>0.66868320871116049</v>
      </c>
      <c r="Z12" s="20">
        <v>0.23353669566361357</v>
      </c>
      <c r="AA12" s="18">
        <f>+AVERAGE(V12:Z12)</f>
        <v>0.39415635550533873</v>
      </c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36">
        <v>0.95</v>
      </c>
    </row>
    <row r="13" spans="2:73" s="29" customFormat="1" x14ac:dyDescent="0.3">
      <c r="B13" s="34" t="s">
        <v>19</v>
      </c>
      <c r="C13" s="35" t="s">
        <v>20</v>
      </c>
      <c r="D13" s="20">
        <v>0.53</v>
      </c>
      <c r="E13" s="18">
        <v>0.62793653396744697</v>
      </c>
      <c r="F13" s="18">
        <v>0.62793653396744697</v>
      </c>
      <c r="G13" s="18">
        <v>0.86328301545692854</v>
      </c>
      <c r="H13" s="18">
        <v>0.71096918960904465</v>
      </c>
      <c r="I13" s="18">
        <f t="shared" si="1"/>
        <v>0.70753131825021676</v>
      </c>
      <c r="J13" s="18">
        <v>0.62633349581671882</v>
      </c>
      <c r="K13" s="18">
        <v>0.56341241388611052</v>
      </c>
      <c r="L13" s="18">
        <v>0.84135493645499526</v>
      </c>
      <c r="M13" s="18">
        <v>0.71530389182577314</v>
      </c>
      <c r="N13" s="18">
        <v>0.7915857485465565</v>
      </c>
      <c r="O13" s="18">
        <f t="shared" ref="O13:O28" si="2">+AVERAGE(J13:N13)</f>
        <v>0.70759809730603096</v>
      </c>
      <c r="P13" s="18">
        <v>0.30165775401069517</v>
      </c>
      <c r="Q13" s="18">
        <v>0.8790070802190223</v>
      </c>
      <c r="R13" s="18">
        <v>0.7268126202664924</v>
      </c>
      <c r="S13" s="18">
        <v>0.64248556892626052</v>
      </c>
      <c r="T13" s="18">
        <v>0.78556442472327392</v>
      </c>
      <c r="U13" s="18">
        <f t="shared" ref="U13:U28" si="3">+AVERAGE(P13:T13)</f>
        <v>0.66710548962914884</v>
      </c>
      <c r="V13" s="20">
        <v>0.77025076353469712</v>
      </c>
      <c r="W13" s="20">
        <v>0.62598521431636578</v>
      </c>
      <c r="X13" s="20">
        <v>0</v>
      </c>
      <c r="Y13" s="20">
        <v>0.70167224752883439</v>
      </c>
      <c r="Z13" s="20">
        <v>0.67160794118846057</v>
      </c>
      <c r="AA13" s="18">
        <f t="shared" ref="AA13:AA28" si="4">+AVERAGE(V13:Z13)</f>
        <v>0.55390323331367153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36">
        <v>0.65</v>
      </c>
    </row>
    <row r="14" spans="2:73" s="29" customFormat="1" x14ac:dyDescent="0.3">
      <c r="B14" s="34" t="s">
        <v>21</v>
      </c>
      <c r="C14" s="35" t="s">
        <v>22</v>
      </c>
      <c r="D14" s="20">
        <v>0.57999999999999996</v>
      </c>
      <c r="E14" s="18" t="s">
        <v>5</v>
      </c>
      <c r="F14" s="18" t="s">
        <v>5</v>
      </c>
      <c r="G14" s="18" t="s">
        <v>5</v>
      </c>
      <c r="H14" s="18" t="s">
        <v>5</v>
      </c>
      <c r="I14" s="18"/>
      <c r="J14" s="18" t="s">
        <v>5</v>
      </c>
      <c r="K14" s="18">
        <v>0</v>
      </c>
      <c r="L14" s="18">
        <v>0.7237190792221655</v>
      </c>
      <c r="M14" s="18">
        <v>0.87242268041237114</v>
      </c>
      <c r="N14" s="18">
        <v>0.66463181991606257</v>
      </c>
      <c r="O14" s="18">
        <f t="shared" si="2"/>
        <v>0.56519339488764975</v>
      </c>
      <c r="P14" s="18">
        <v>0</v>
      </c>
      <c r="Q14" s="18">
        <v>0.95355620372447836</v>
      </c>
      <c r="R14" s="18">
        <v>0.77351849994986466</v>
      </c>
      <c r="S14" s="18">
        <v>0.53744399610633797</v>
      </c>
      <c r="T14" s="18">
        <v>0.68888237401869767</v>
      </c>
      <c r="U14" s="18">
        <f t="shared" si="3"/>
        <v>0.59068021475987575</v>
      </c>
      <c r="V14" s="18">
        <v>0.86289253906129615</v>
      </c>
      <c r="W14" s="18">
        <v>0.87256650895834953</v>
      </c>
      <c r="X14" s="18">
        <v>0</v>
      </c>
      <c r="Y14" s="18">
        <v>0.51316294214728586</v>
      </c>
      <c r="Z14" s="18">
        <v>0.71158514252516447</v>
      </c>
      <c r="AA14" s="18">
        <f t="shared" si="4"/>
        <v>0.59204142653841918</v>
      </c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36">
        <v>0.65</v>
      </c>
    </row>
    <row r="15" spans="2:73" s="29" customFormat="1" x14ac:dyDescent="0.3">
      <c r="B15" s="34" t="s">
        <v>23</v>
      </c>
      <c r="C15" s="35" t="s">
        <v>24</v>
      </c>
      <c r="D15" s="20">
        <v>0.41</v>
      </c>
      <c r="E15" s="18">
        <v>0.71747775818949611</v>
      </c>
      <c r="F15" s="18">
        <v>0.71747775818949611</v>
      </c>
      <c r="G15" s="18">
        <v>0.83953793716263714</v>
      </c>
      <c r="H15" s="18">
        <v>0.68680236375574522</v>
      </c>
      <c r="I15" s="18">
        <f t="shared" si="1"/>
        <v>0.74032395432434361</v>
      </c>
      <c r="J15" s="18">
        <v>0.61216658784055111</v>
      </c>
      <c r="K15" s="18">
        <v>0.72082586048587094</v>
      </c>
      <c r="L15" s="18">
        <v>0.93592440806994925</v>
      </c>
      <c r="M15" s="18">
        <v>0.33024826822891817</v>
      </c>
      <c r="N15" s="18">
        <v>0.86497707810743019</v>
      </c>
      <c r="O15" s="18">
        <f t="shared" si="2"/>
        <v>0.69282844054654402</v>
      </c>
      <c r="P15" s="18">
        <v>0.81271938880858974</v>
      </c>
      <c r="Q15" s="18">
        <v>0.84295857647971939</v>
      </c>
      <c r="R15" s="18">
        <v>0.57825005183495748</v>
      </c>
      <c r="S15" s="18">
        <v>0.75098360655737706</v>
      </c>
      <c r="T15" s="18">
        <v>0.82267914415008125</v>
      </c>
      <c r="U15" s="18">
        <f t="shared" si="3"/>
        <v>0.76151815356614494</v>
      </c>
      <c r="V15" s="18">
        <v>0.68329331577724428</v>
      </c>
      <c r="W15" s="18">
        <v>0.13832262868844825</v>
      </c>
      <c r="X15" s="18">
        <v>0</v>
      </c>
      <c r="Y15" s="18">
        <v>0.93425869432580844</v>
      </c>
      <c r="Z15" s="18">
        <v>0.64438673995885742</v>
      </c>
      <c r="AA15" s="18">
        <f t="shared" si="4"/>
        <v>0.4800522757500717</v>
      </c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36">
        <v>0.65</v>
      </c>
    </row>
    <row r="16" spans="2:73" s="29" customFormat="1" ht="15" thickBot="1" x14ac:dyDescent="0.35">
      <c r="B16" s="34" t="s">
        <v>25</v>
      </c>
      <c r="C16" s="35" t="s">
        <v>26</v>
      </c>
      <c r="D16" s="20">
        <v>0.52</v>
      </c>
      <c r="E16" s="18" t="s">
        <v>5</v>
      </c>
      <c r="F16" s="18" t="s">
        <v>5</v>
      </c>
      <c r="G16" s="18">
        <v>0.99992368159963363</v>
      </c>
      <c r="H16" s="18">
        <v>0.98920086393088558</v>
      </c>
      <c r="I16" s="18">
        <f t="shared" si="1"/>
        <v>0.99456227276525966</v>
      </c>
      <c r="J16" s="18">
        <v>0.74770642201834869</v>
      </c>
      <c r="K16" s="18">
        <v>0.76328574631885793</v>
      </c>
      <c r="L16" s="18">
        <v>0.99807602998739464</v>
      </c>
      <c r="M16" s="18">
        <v>0.99806300336425735</v>
      </c>
      <c r="N16" s="18">
        <v>0.9981718464351006</v>
      </c>
      <c r="O16" s="18">
        <f t="shared" si="2"/>
        <v>0.90106060962479195</v>
      </c>
      <c r="P16" s="18">
        <v>0.49231179925253599</v>
      </c>
      <c r="Q16" s="18">
        <v>0.66705556654142772</v>
      </c>
      <c r="R16" s="18">
        <v>0.99272727272727268</v>
      </c>
      <c r="S16" s="18">
        <v>0.98868266183793574</v>
      </c>
      <c r="T16" s="18">
        <v>0.97601668404588116</v>
      </c>
      <c r="U16" s="18">
        <f t="shared" si="3"/>
        <v>0.82335879688101055</v>
      </c>
      <c r="V16" s="18">
        <v>0.65088026356429529</v>
      </c>
      <c r="W16" s="18">
        <v>0.9897544710518339</v>
      </c>
      <c r="X16" s="18">
        <v>0.99969484284406473</v>
      </c>
      <c r="Y16" s="18">
        <v>0</v>
      </c>
      <c r="Z16" s="18">
        <v>0.49327354260089684</v>
      </c>
      <c r="AA16" s="18">
        <f t="shared" si="4"/>
        <v>0.62672062401221817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36">
        <v>0.65</v>
      </c>
    </row>
    <row r="17" spans="2:72" s="29" customFormat="1" x14ac:dyDescent="0.3">
      <c r="B17" s="30">
        <v>3</v>
      </c>
      <c r="C17" s="31" t="s">
        <v>27</v>
      </c>
      <c r="D17" s="19">
        <f>+AVERAGE(D18:D22)</f>
        <v>0.87999999999999989</v>
      </c>
      <c r="E17" s="17">
        <v>0.98514590446746431</v>
      </c>
      <c r="F17" s="17">
        <v>0.98514590446746431</v>
      </c>
      <c r="G17" s="17">
        <v>0.88985902806493489</v>
      </c>
      <c r="H17" s="17">
        <v>0.87287005240256066</v>
      </c>
      <c r="I17" s="19">
        <f>+AVERAGE(I18:I19)</f>
        <v>0.91285470871242969</v>
      </c>
      <c r="J17" s="17">
        <v>1.0339319277738286</v>
      </c>
      <c r="K17" s="17">
        <v>0.95241811890751082</v>
      </c>
      <c r="L17" s="17">
        <v>0.97268506393460386</v>
      </c>
      <c r="M17" s="17">
        <v>0.89024058025146469</v>
      </c>
      <c r="N17" s="17">
        <v>0.85604611216909654</v>
      </c>
      <c r="O17" s="19">
        <f>+AVERAGE(O18:O19)</f>
        <v>0.85188200198284814</v>
      </c>
      <c r="P17" s="17">
        <v>0.80040881902745631</v>
      </c>
      <c r="Q17" s="17">
        <v>0.92252209288045739</v>
      </c>
      <c r="R17" s="17">
        <v>0.85940436531265452</v>
      </c>
      <c r="S17" s="17">
        <v>0.81390353805974169</v>
      </c>
      <c r="T17" s="17">
        <v>0.99135703176550338</v>
      </c>
      <c r="U17" s="19">
        <f>+AVERAGE(U18:U19)</f>
        <v>0.83687855653678089</v>
      </c>
      <c r="V17" s="17">
        <v>0.85180310180094509</v>
      </c>
      <c r="W17" s="17">
        <v>0.82584372937361383</v>
      </c>
      <c r="X17" s="17">
        <v>0.72423687244737356</v>
      </c>
      <c r="Y17" s="17">
        <v>0.79299166811424104</v>
      </c>
      <c r="Z17" s="17">
        <v>0.7992375851904121</v>
      </c>
      <c r="AA17" s="19">
        <f>+AVERAGE(AA18:AA19)</f>
        <v>0.70154639896122051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32">
        <v>0.99550000000000005</v>
      </c>
    </row>
    <row r="18" spans="2:72" s="29" customFormat="1" x14ac:dyDescent="0.3">
      <c r="B18" s="34" t="s">
        <v>28</v>
      </c>
      <c r="C18" s="35" t="s">
        <v>29</v>
      </c>
      <c r="D18" s="20">
        <v>0.83</v>
      </c>
      <c r="E18" s="18">
        <v>0.89753952642858847</v>
      </c>
      <c r="F18" s="18">
        <v>0.89753952642858847</v>
      </c>
      <c r="G18" s="18">
        <v>0.65644530035910176</v>
      </c>
      <c r="H18" s="18">
        <v>0.7175537652866405</v>
      </c>
      <c r="I18" s="18">
        <f t="shared" si="1"/>
        <v>0.79226952962572972</v>
      </c>
      <c r="J18" s="18">
        <v>0.62173681994200491</v>
      </c>
      <c r="K18" s="18">
        <v>0.7197723662661063</v>
      </c>
      <c r="L18" s="18">
        <v>0.82948301048194273</v>
      </c>
      <c r="M18" s="18">
        <v>0.84460003663519567</v>
      </c>
      <c r="N18" s="18">
        <v>0.45708104113410059</v>
      </c>
      <c r="O18" s="18">
        <f t="shared" si="2"/>
        <v>0.69453465489187005</v>
      </c>
      <c r="P18" s="18">
        <v>0.73866620351416956</v>
      </c>
      <c r="Q18" s="18">
        <v>0.85200822836470347</v>
      </c>
      <c r="R18" s="18">
        <v>0.70217532276130401</v>
      </c>
      <c r="S18" s="18">
        <v>0.86545212882215383</v>
      </c>
      <c r="T18" s="18">
        <v>0.88965442997093336</v>
      </c>
      <c r="U18" s="18">
        <f t="shared" si="3"/>
        <v>0.80959126268665282</v>
      </c>
      <c r="V18" s="20">
        <v>0.60680954026961631</v>
      </c>
      <c r="W18" s="20">
        <v>0.612693350342848</v>
      </c>
      <c r="X18" s="20">
        <v>0.86581434472083385</v>
      </c>
      <c r="Y18" s="20">
        <v>0.75113602302867843</v>
      </c>
      <c r="Z18" s="20">
        <v>0.56610290038018851</v>
      </c>
      <c r="AA18" s="18">
        <f t="shared" si="4"/>
        <v>0.68051123174843298</v>
      </c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36">
        <v>1</v>
      </c>
    </row>
    <row r="19" spans="2:72" s="29" customFormat="1" x14ac:dyDescent="0.3">
      <c r="B19" s="34" t="s">
        <v>30</v>
      </c>
      <c r="C19" s="35" t="s">
        <v>31</v>
      </c>
      <c r="D19" s="20">
        <v>0.84</v>
      </c>
      <c r="E19" s="18">
        <v>1.2391282259703313</v>
      </c>
      <c r="F19" s="18">
        <v>1.2391282259703313</v>
      </c>
      <c r="G19" s="18">
        <v>0.87972645222853962</v>
      </c>
      <c r="H19" s="18">
        <v>0.77577664702731652</v>
      </c>
      <c r="I19" s="18">
        <f t="shared" si="1"/>
        <v>1.0334398877991298</v>
      </c>
      <c r="J19" s="18">
        <v>1.4725935514238644</v>
      </c>
      <c r="K19" s="18">
        <v>1.0002135743351093</v>
      </c>
      <c r="L19" s="18">
        <v>0.86331260194943071</v>
      </c>
      <c r="M19" s="18">
        <v>0.77839420049397612</v>
      </c>
      <c r="N19" s="18">
        <v>0.93163281716675095</v>
      </c>
      <c r="O19" s="18">
        <f t="shared" si="2"/>
        <v>1.0092293490738262</v>
      </c>
      <c r="P19" s="18">
        <v>0.61590188736893081</v>
      </c>
      <c r="Q19" s="18">
        <v>0.96824049075072272</v>
      </c>
      <c r="R19" s="18">
        <v>1.0149255931269681</v>
      </c>
      <c r="S19" s="18">
        <v>0.7374048262417382</v>
      </c>
      <c r="T19" s="18">
        <v>0.98435645444618525</v>
      </c>
      <c r="U19" s="18">
        <f t="shared" si="3"/>
        <v>0.86416585038690896</v>
      </c>
      <c r="V19" s="20">
        <v>0.91362029393255095</v>
      </c>
      <c r="W19" s="20">
        <v>0.81220220237885155</v>
      </c>
      <c r="X19" s="20">
        <v>0.28466633293542298</v>
      </c>
      <c r="Y19" s="20">
        <v>0.81368005576883429</v>
      </c>
      <c r="Z19" s="20">
        <v>0.78873894585438054</v>
      </c>
      <c r="AA19" s="18">
        <f t="shared" si="4"/>
        <v>0.72258156617400804</v>
      </c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36">
        <v>1</v>
      </c>
    </row>
    <row r="20" spans="2:72" s="29" customFormat="1" x14ac:dyDescent="0.3">
      <c r="B20" s="34" t="s">
        <v>32</v>
      </c>
      <c r="C20" s="37" t="s">
        <v>33</v>
      </c>
      <c r="D20" s="20">
        <v>0.88</v>
      </c>
      <c r="E20" s="18" t="s">
        <v>5</v>
      </c>
      <c r="F20" s="18" t="s">
        <v>5</v>
      </c>
      <c r="G20" s="18" t="s">
        <v>5</v>
      </c>
      <c r="H20" s="18" t="s">
        <v>5</v>
      </c>
      <c r="I20" s="18"/>
      <c r="J20" s="18" t="s">
        <v>5</v>
      </c>
      <c r="K20" s="18">
        <v>0.4717142857142857</v>
      </c>
      <c r="L20" s="18">
        <v>0.78352656043039959</v>
      </c>
      <c r="M20" s="18">
        <v>0.8868571428571429</v>
      </c>
      <c r="N20" s="18">
        <v>0.74885714285714289</v>
      </c>
      <c r="O20" s="18">
        <f t="shared" si="2"/>
        <v>0.7227387829647427</v>
      </c>
      <c r="P20" s="18">
        <v>0.14238775510204082</v>
      </c>
      <c r="Q20" s="18">
        <v>1.0487058823529412</v>
      </c>
      <c r="R20" s="18">
        <v>1.2927939022335144</v>
      </c>
      <c r="S20" s="18">
        <v>0.68373450133722669</v>
      </c>
      <c r="T20" s="18">
        <v>0.76270807453416145</v>
      </c>
      <c r="U20" s="18">
        <f t="shared" si="3"/>
        <v>0.78606602311197693</v>
      </c>
      <c r="V20" s="20">
        <v>1.1588928571428572</v>
      </c>
      <c r="W20" s="20">
        <v>1.1460444444444444</v>
      </c>
      <c r="X20" s="20">
        <v>0.246448087431694</v>
      </c>
      <c r="Y20" s="20">
        <v>0.67256865486269024</v>
      </c>
      <c r="Z20" s="20">
        <v>0.79178841642316711</v>
      </c>
      <c r="AA20" s="18">
        <f t="shared" si="4"/>
        <v>0.80314849206097061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36">
        <v>1</v>
      </c>
    </row>
    <row r="21" spans="2:72" s="29" customFormat="1" x14ac:dyDescent="0.3">
      <c r="B21" s="34" t="s">
        <v>34</v>
      </c>
      <c r="C21" s="37" t="s">
        <v>35</v>
      </c>
      <c r="D21" s="20">
        <v>0.86</v>
      </c>
      <c r="E21" s="18">
        <v>1.3937714285714287</v>
      </c>
      <c r="F21" s="18">
        <v>1.3937714285714287</v>
      </c>
      <c r="G21" s="18">
        <v>0.86172571428571432</v>
      </c>
      <c r="H21" s="18">
        <v>0.76149999999999995</v>
      </c>
      <c r="I21" s="18">
        <f t="shared" si="1"/>
        <v>1.102692142857143</v>
      </c>
      <c r="J21" s="18">
        <v>1.6335422740524781</v>
      </c>
      <c r="K21" s="18">
        <v>1.3872976190476189</v>
      </c>
      <c r="L21" s="18">
        <v>0.93978285714285714</v>
      </c>
      <c r="M21" s="18">
        <v>0.59889142857142852</v>
      </c>
      <c r="N21" s="18">
        <v>1.1560999999999999</v>
      </c>
      <c r="O21" s="18">
        <f t="shared" si="2"/>
        <v>1.1431228357628764</v>
      </c>
      <c r="P21" s="18">
        <v>0.8422608695652174</v>
      </c>
      <c r="Q21" s="18">
        <v>0.86427329192546587</v>
      </c>
      <c r="R21" s="18">
        <v>0.70335856265768326</v>
      </c>
      <c r="S21" s="18">
        <v>0.80063000393752459</v>
      </c>
      <c r="T21" s="18">
        <v>1.2155407209612816</v>
      </c>
      <c r="U21" s="18">
        <f t="shared" si="3"/>
        <v>0.88521268980943435</v>
      </c>
      <c r="V21" s="20">
        <v>0.75947058823529412</v>
      </c>
      <c r="W21" s="20">
        <v>0.53715000000000002</v>
      </c>
      <c r="X21" s="20">
        <v>0.27927789934354486</v>
      </c>
      <c r="Y21" s="20">
        <v>1.0703673469387756</v>
      </c>
      <c r="Z21" s="20">
        <v>0.80688435374149658</v>
      </c>
      <c r="AA21" s="18">
        <f t="shared" si="4"/>
        <v>0.69063003765182229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36">
        <v>1</v>
      </c>
    </row>
    <row r="22" spans="2:72" s="29" customFormat="1" ht="15" thickBot="1" x14ac:dyDescent="0.35">
      <c r="B22" s="34" t="s">
        <v>36</v>
      </c>
      <c r="C22" s="37" t="s">
        <v>37</v>
      </c>
      <c r="D22" s="20">
        <v>0.99</v>
      </c>
      <c r="E22" s="18">
        <v>0</v>
      </c>
      <c r="F22" s="18">
        <v>0</v>
      </c>
      <c r="G22" s="18">
        <v>0.99992368742368742</v>
      </c>
      <c r="H22" s="18">
        <v>0.98931623931623935</v>
      </c>
      <c r="I22" s="18">
        <f t="shared" si="1"/>
        <v>0.49730998168498169</v>
      </c>
      <c r="J22" s="18">
        <v>0.79853479853479858</v>
      </c>
      <c r="K22" s="18">
        <v>1.3101253427340385</v>
      </c>
      <c r="L22" s="18">
        <v>1.0019276788088274</v>
      </c>
      <c r="M22" s="18">
        <v>0.99806674806674811</v>
      </c>
      <c r="N22" s="18">
        <v>1.0018315018315018</v>
      </c>
      <c r="O22" s="18">
        <f t="shared" si="2"/>
        <v>1.0220972139951827</v>
      </c>
      <c r="P22" s="18">
        <v>0.99315976456864097</v>
      </c>
      <c r="Q22" s="18">
        <v>1.4991254854296978</v>
      </c>
      <c r="R22" s="18">
        <v>1.0073260073260073</v>
      </c>
      <c r="S22" s="18">
        <v>1.0114468864468864</v>
      </c>
      <c r="T22" s="18">
        <v>1.0245726495726495</v>
      </c>
      <c r="U22" s="18">
        <f t="shared" si="3"/>
        <v>1.1071261586687764</v>
      </c>
      <c r="V22" s="20">
        <v>0.74122405372405376</v>
      </c>
      <c r="W22" s="20">
        <v>0.98985837734037441</v>
      </c>
      <c r="X22" s="20">
        <v>1.0003052503052503</v>
      </c>
      <c r="Y22" s="20">
        <v>0.32982295482295482</v>
      </c>
      <c r="Z22" s="20">
        <v>0.66369047619047616</v>
      </c>
      <c r="AA22" s="18">
        <f t="shared" si="4"/>
        <v>0.74498022247662199</v>
      </c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36">
        <v>1</v>
      </c>
    </row>
    <row r="23" spans="2:72" s="29" customFormat="1" x14ac:dyDescent="0.3">
      <c r="B23" s="30">
        <v>4</v>
      </c>
      <c r="C23" s="31" t="s">
        <v>38</v>
      </c>
      <c r="D23" s="19">
        <f>+AVERAGE(D24:D28)</f>
        <v>0.72666997932597721</v>
      </c>
      <c r="E23" s="17">
        <v>0.7441860465116279</v>
      </c>
      <c r="F23" s="17">
        <v>0.89</v>
      </c>
      <c r="G23" s="17">
        <v>0.93</v>
      </c>
      <c r="H23" s="17">
        <v>0.95</v>
      </c>
      <c r="I23" s="19">
        <f>+AVERAGE(I24:I25)</f>
        <v>0.82374999999999998</v>
      </c>
      <c r="J23" s="17">
        <v>0.95</v>
      </c>
      <c r="K23" s="17">
        <v>0.9</v>
      </c>
      <c r="L23" s="17">
        <v>0.87</v>
      </c>
      <c r="M23" s="17">
        <v>0.72916666666666663</v>
      </c>
      <c r="N23" s="17">
        <v>0.77</v>
      </c>
      <c r="O23" s="19">
        <f>+AVERAGE(O24:O25)</f>
        <v>0.84499999999999997</v>
      </c>
      <c r="P23" s="17">
        <v>0.81</v>
      </c>
      <c r="Q23" s="17">
        <v>0.81</v>
      </c>
      <c r="R23" s="17">
        <v>0.79</v>
      </c>
      <c r="S23" s="17">
        <v>0.78</v>
      </c>
      <c r="T23" s="17">
        <v>0.79</v>
      </c>
      <c r="U23" s="19">
        <f>+AVERAGE(U24:U25)</f>
        <v>0.78400000000000003</v>
      </c>
      <c r="V23" s="17">
        <v>0.52</v>
      </c>
      <c r="W23" s="17">
        <v>0.67</v>
      </c>
      <c r="X23" s="17">
        <v>0.66</v>
      </c>
      <c r="Y23" s="17">
        <v>0.64</v>
      </c>
      <c r="Z23" s="17">
        <v>0.64</v>
      </c>
      <c r="AA23" s="19">
        <f>+AVERAGE(AA24:AA25)</f>
        <v>0.48099999999999998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32">
        <v>0.9</v>
      </c>
    </row>
    <row r="24" spans="2:72" s="29" customFormat="1" x14ac:dyDescent="0.3">
      <c r="B24" s="34" t="s">
        <v>40</v>
      </c>
      <c r="C24" s="35" t="s">
        <v>41</v>
      </c>
      <c r="D24" s="20">
        <v>0.7</v>
      </c>
      <c r="E24" s="18">
        <v>0.74</v>
      </c>
      <c r="F24" s="18">
        <v>0.87</v>
      </c>
      <c r="G24" s="18">
        <v>0.98</v>
      </c>
      <c r="H24" s="18">
        <v>1</v>
      </c>
      <c r="I24" s="18">
        <f t="shared" si="1"/>
        <v>0.89749999999999996</v>
      </c>
      <c r="J24" s="18">
        <v>0.93</v>
      </c>
      <c r="K24" s="18">
        <v>0.97</v>
      </c>
      <c r="L24" s="18">
        <v>0.96</v>
      </c>
      <c r="M24" s="18">
        <v>0.6</v>
      </c>
      <c r="N24" s="18">
        <v>0.73</v>
      </c>
      <c r="O24" s="18">
        <f t="shared" si="2"/>
        <v>0.83799999999999986</v>
      </c>
      <c r="P24" s="18">
        <v>0.82</v>
      </c>
      <c r="Q24" s="18">
        <v>0.86</v>
      </c>
      <c r="R24" s="18">
        <v>0.85</v>
      </c>
      <c r="S24" s="18">
        <v>0.96</v>
      </c>
      <c r="T24" s="18">
        <v>0.63</v>
      </c>
      <c r="U24" s="18">
        <f t="shared" si="3"/>
        <v>0.82400000000000007</v>
      </c>
      <c r="V24" s="18">
        <v>0.09</v>
      </c>
      <c r="W24" s="20">
        <v>0.02</v>
      </c>
      <c r="X24" s="20">
        <v>0.56000000000000005</v>
      </c>
      <c r="Y24" s="20">
        <v>0.33</v>
      </c>
      <c r="Z24" s="20">
        <v>0.39</v>
      </c>
      <c r="AA24" s="18">
        <f t="shared" si="4"/>
        <v>0.27800000000000002</v>
      </c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36">
        <v>0.9</v>
      </c>
    </row>
    <row r="25" spans="2:72" s="29" customFormat="1" x14ac:dyDescent="0.3">
      <c r="B25" s="34" t="s">
        <v>42</v>
      </c>
      <c r="C25" s="35" t="s">
        <v>43</v>
      </c>
      <c r="D25" s="20">
        <v>0.72755417956656343</v>
      </c>
      <c r="E25" s="18">
        <v>0.67</v>
      </c>
      <c r="F25" s="18">
        <v>0.83</v>
      </c>
      <c r="G25" s="18">
        <v>0.75</v>
      </c>
      <c r="H25" s="18">
        <v>0.75</v>
      </c>
      <c r="I25" s="18">
        <f t="shared" si="1"/>
        <v>0.75</v>
      </c>
      <c r="J25" s="18">
        <v>0.84</v>
      </c>
      <c r="K25" s="18">
        <v>0.88</v>
      </c>
      <c r="L25" s="18">
        <v>0.95</v>
      </c>
      <c r="M25" s="18">
        <v>0.82</v>
      </c>
      <c r="N25" s="18">
        <v>0.77</v>
      </c>
      <c r="O25" s="18">
        <f t="shared" si="2"/>
        <v>0.85199999999999998</v>
      </c>
      <c r="P25" s="18">
        <v>0.89</v>
      </c>
      <c r="Q25" s="18">
        <v>0.81</v>
      </c>
      <c r="R25" s="18">
        <v>0.65</v>
      </c>
      <c r="S25" s="18">
        <v>0.51</v>
      </c>
      <c r="T25" s="18">
        <v>0.86</v>
      </c>
      <c r="U25" s="18">
        <f t="shared" si="3"/>
        <v>0.74399999999999999</v>
      </c>
      <c r="V25" s="18">
        <v>0.6</v>
      </c>
      <c r="W25" s="18">
        <v>0.74</v>
      </c>
      <c r="X25" s="18">
        <v>0.5</v>
      </c>
      <c r="Y25" s="18">
        <v>0.85</v>
      </c>
      <c r="Z25" s="18">
        <v>0.73</v>
      </c>
      <c r="AA25" s="18">
        <f t="shared" si="4"/>
        <v>0.68399999999999994</v>
      </c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36">
        <v>0.9</v>
      </c>
    </row>
    <row r="26" spans="2:72" s="29" customFormat="1" x14ac:dyDescent="0.3">
      <c r="B26" s="34" t="s">
        <v>44</v>
      </c>
      <c r="C26" s="35" t="s">
        <v>45</v>
      </c>
      <c r="D26" s="20">
        <v>0.77746478873239433</v>
      </c>
      <c r="E26" s="18">
        <v>1</v>
      </c>
      <c r="F26" s="18" t="s">
        <v>39</v>
      </c>
      <c r="G26" s="18" t="s">
        <v>39</v>
      </c>
      <c r="H26" s="18" t="s">
        <v>39</v>
      </c>
      <c r="I26" s="18">
        <v>0</v>
      </c>
      <c r="J26" s="18" t="s">
        <v>39</v>
      </c>
      <c r="K26" s="18">
        <v>0.67</v>
      </c>
      <c r="L26" s="18">
        <v>1</v>
      </c>
      <c r="M26" s="18">
        <v>0.81</v>
      </c>
      <c r="N26" s="18">
        <v>0.6</v>
      </c>
      <c r="O26" s="18">
        <f t="shared" si="2"/>
        <v>0.77</v>
      </c>
      <c r="P26" s="18">
        <v>1</v>
      </c>
      <c r="Q26" s="18">
        <v>0.84</v>
      </c>
      <c r="R26" s="18">
        <v>0.7</v>
      </c>
      <c r="S26" s="18">
        <v>0.54</v>
      </c>
      <c r="T26" s="18">
        <v>0.92</v>
      </c>
      <c r="U26" s="18">
        <f t="shared" si="3"/>
        <v>0.8</v>
      </c>
      <c r="V26" s="18">
        <v>0.64</v>
      </c>
      <c r="W26" s="18">
        <v>0.69</v>
      </c>
      <c r="X26" s="18">
        <v>0.45</v>
      </c>
      <c r="Y26" s="18">
        <v>0.82</v>
      </c>
      <c r="Z26" s="18">
        <v>0.78</v>
      </c>
      <c r="AA26" s="18">
        <f t="shared" si="4"/>
        <v>0.67599999999999993</v>
      </c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36">
        <v>0.9</v>
      </c>
    </row>
    <row r="27" spans="2:72" s="29" customFormat="1" x14ac:dyDescent="0.3">
      <c r="B27" s="34" t="s">
        <v>46</v>
      </c>
      <c r="C27" s="35" t="s">
        <v>47</v>
      </c>
      <c r="D27" s="20">
        <v>0.63203463203463206</v>
      </c>
      <c r="E27" s="18">
        <v>0.61</v>
      </c>
      <c r="F27" s="18">
        <v>0.82</v>
      </c>
      <c r="G27" s="18">
        <v>0.79</v>
      </c>
      <c r="H27" s="18">
        <v>0.77</v>
      </c>
      <c r="I27" s="18">
        <f t="shared" si="1"/>
        <v>0.74749999999999994</v>
      </c>
      <c r="J27" s="18">
        <v>0.82</v>
      </c>
      <c r="K27" s="18">
        <v>0.92</v>
      </c>
      <c r="L27" s="18">
        <v>0.92</v>
      </c>
      <c r="M27" s="18">
        <v>0.88</v>
      </c>
      <c r="N27" s="18">
        <v>0.92</v>
      </c>
      <c r="O27" s="18">
        <f t="shared" si="2"/>
        <v>0.89200000000000002</v>
      </c>
      <c r="P27" s="18">
        <v>0.86</v>
      </c>
      <c r="Q27" s="18">
        <v>0.75</v>
      </c>
      <c r="R27" s="18">
        <v>0.57999999999999996</v>
      </c>
      <c r="S27" s="18">
        <v>0.52</v>
      </c>
      <c r="T27" s="18">
        <v>0.85</v>
      </c>
      <c r="U27" s="18">
        <f t="shared" si="3"/>
        <v>0.71199999999999997</v>
      </c>
      <c r="V27" s="18">
        <v>0.56999999999999995</v>
      </c>
      <c r="W27" s="18">
        <v>0.69</v>
      </c>
      <c r="X27" s="18">
        <v>0.56000000000000005</v>
      </c>
      <c r="Y27" s="18">
        <v>0.86</v>
      </c>
      <c r="Z27" s="18">
        <v>0.68</v>
      </c>
      <c r="AA27" s="18">
        <f t="shared" si="4"/>
        <v>0.67199999999999993</v>
      </c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36">
        <v>0.9</v>
      </c>
    </row>
    <row r="28" spans="2:72" s="29" customFormat="1" x14ac:dyDescent="0.3">
      <c r="B28" s="34" t="s">
        <v>48</v>
      </c>
      <c r="C28" s="35" t="s">
        <v>49</v>
      </c>
      <c r="D28" s="20">
        <v>0.79629629629629628</v>
      </c>
      <c r="E28" s="18">
        <v>1</v>
      </c>
      <c r="F28" s="18" t="s">
        <v>39</v>
      </c>
      <c r="G28" s="18">
        <v>0.5</v>
      </c>
      <c r="H28" s="18">
        <v>0.5</v>
      </c>
      <c r="I28" s="18">
        <f t="shared" si="1"/>
        <v>0.66666666666666663</v>
      </c>
      <c r="J28" s="18">
        <v>1</v>
      </c>
      <c r="K28" s="18">
        <v>1</v>
      </c>
      <c r="L28" s="18">
        <v>0.8</v>
      </c>
      <c r="M28" s="18">
        <v>0.67</v>
      </c>
      <c r="N28" s="18">
        <v>0.75</v>
      </c>
      <c r="O28" s="18">
        <f t="shared" si="2"/>
        <v>0.84399999999999997</v>
      </c>
      <c r="P28" s="18">
        <v>1</v>
      </c>
      <c r="Q28" s="18">
        <v>1</v>
      </c>
      <c r="R28" s="18">
        <v>0.5</v>
      </c>
      <c r="S28" s="18">
        <v>1</v>
      </c>
      <c r="T28" s="18">
        <v>0.8</v>
      </c>
      <c r="U28" s="18">
        <f t="shared" si="3"/>
        <v>0.86</v>
      </c>
      <c r="V28" s="18">
        <v>0.67</v>
      </c>
      <c r="W28" s="18">
        <v>0.6</v>
      </c>
      <c r="X28" s="18">
        <v>0.67</v>
      </c>
      <c r="Y28" s="18">
        <v>1</v>
      </c>
      <c r="Z28" s="18">
        <v>0.67</v>
      </c>
      <c r="AA28" s="18">
        <f t="shared" si="4"/>
        <v>0.72199999999999998</v>
      </c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36">
        <v>0.9</v>
      </c>
    </row>
    <row r="29" spans="2:72" x14ac:dyDescent="0.3">
      <c r="B29" s="23"/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4"/>
      <c r="X29" s="24"/>
      <c r="Y29" s="24"/>
      <c r="Z29" s="24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6"/>
    </row>
    <row r="30" spans="2:72" x14ac:dyDescent="0.3">
      <c r="B30" s="23"/>
      <c r="C30" s="24"/>
      <c r="D30" s="2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4"/>
      <c r="X30" s="24"/>
      <c r="Y30" s="24"/>
      <c r="Z30" s="24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6"/>
    </row>
    <row r="31" spans="2:72" x14ac:dyDescent="0.3">
      <c r="B31" s="23"/>
      <c r="C31" s="24"/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4"/>
      <c r="X31" s="24"/>
      <c r="Y31" s="24"/>
      <c r="Z31" s="24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6"/>
    </row>
    <row r="32" spans="2:72" x14ac:dyDescent="0.3">
      <c r="B32" s="23"/>
      <c r="C32" s="24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4"/>
      <c r="X32" s="24"/>
      <c r="Y32" s="24"/>
      <c r="Z32" s="24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6"/>
    </row>
    <row r="33" spans="2:72" x14ac:dyDescent="0.3">
      <c r="B33" s="23"/>
      <c r="C33" s="24"/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4"/>
      <c r="X33" s="24"/>
      <c r="Y33" s="24"/>
      <c r="Z33" s="24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6"/>
    </row>
    <row r="34" spans="2:72" x14ac:dyDescent="0.3">
      <c r="B34" s="23"/>
      <c r="C34" s="24"/>
      <c r="D34" s="24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4"/>
      <c r="X34" s="24"/>
      <c r="Y34" s="24"/>
      <c r="Z34" s="24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6"/>
    </row>
    <row r="35" spans="2:72" x14ac:dyDescent="0.3">
      <c r="B35" s="23"/>
      <c r="C35" s="24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4"/>
      <c r="X35" s="24"/>
      <c r="Y35" s="24"/>
      <c r="Z35" s="24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6"/>
    </row>
    <row r="36" spans="2:72" x14ac:dyDescent="0.3">
      <c r="B36" s="23"/>
      <c r="C36" s="24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4"/>
      <c r="X36" s="24"/>
      <c r="Y36" s="24"/>
      <c r="Z36" s="24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6"/>
    </row>
    <row r="37" spans="2:72" x14ac:dyDescent="0.3">
      <c r="B37" s="23"/>
      <c r="C37" s="24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4"/>
      <c r="X37" s="24"/>
      <c r="Y37" s="24"/>
      <c r="Z37" s="24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6"/>
    </row>
    <row r="38" spans="2:72" x14ac:dyDescent="0.3">
      <c r="B38" s="23"/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4"/>
      <c r="X38" s="24"/>
      <c r="Y38" s="24"/>
      <c r="Z38" s="24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6"/>
    </row>
    <row r="39" spans="2:72" x14ac:dyDescent="0.3">
      <c r="B39" s="23"/>
      <c r="C39" s="24"/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4"/>
      <c r="X39" s="24"/>
      <c r="Y39" s="24"/>
      <c r="Z39" s="24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6"/>
    </row>
    <row r="40" spans="2:72" x14ac:dyDescent="0.3">
      <c r="B40" s="23"/>
      <c r="C40" s="24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4"/>
      <c r="X40" s="24"/>
      <c r="Y40" s="24"/>
      <c r="Z40" s="24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6"/>
    </row>
    <row r="41" spans="2:72" ht="15" thickBot="1" x14ac:dyDescent="0.35">
      <c r="B41" s="27"/>
      <c r="C41" s="14"/>
      <c r="D41" s="1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14"/>
      <c r="X41" s="14"/>
      <c r="Y41" s="14"/>
      <c r="Z41" s="14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656A-3853-45F0-8A8C-C5D27A898BBD}">
  <dimension ref="A1"/>
  <sheetViews>
    <sheetView workbookViewId="0">
      <selection activeCell="C21" sqref="C21"/>
    </sheetView>
  </sheetViews>
  <sheetFormatPr baseColWidth="10" defaultRowHeight="14.4" x14ac:dyDescent="0.3"/>
  <cols>
    <col min="8" max="8" width="11.44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Iveth Ibarra</dc:creator>
  <cp:lastModifiedBy>Iveth Ibarra</cp:lastModifiedBy>
  <dcterms:created xsi:type="dcterms:W3CDTF">2021-05-10T18:46:29Z</dcterms:created>
  <dcterms:modified xsi:type="dcterms:W3CDTF">2021-05-10T19:09:20Z</dcterms:modified>
</cp:coreProperties>
</file>