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istado de Compromisos" sheetId="1" r:id="rId1"/>
    <sheet name="CYS" sheetId="6" r:id="rId2"/>
    <sheet name="HPuyo" sheetId="2" state="hidden" r:id="rId3"/>
    <sheet name="DelaPava" sheetId="3" state="hidden" r:id="rId4"/>
    <sheet name="SST" sheetId="4" state="hidden" r:id="rId5"/>
    <sheet name="Hoja1" sheetId="5" state="hidden" r:id="rId6"/>
  </sheets>
  <definedNames>
    <definedName name="_xlnm._FilterDatabase" localSheetId="1" hidden="1">CYS!$B$2:$H$46</definedName>
    <definedName name="_xlnm._FilterDatabase" localSheetId="3" hidden="1">DelaPava!$B$2:$F$28</definedName>
    <definedName name="_xlnm._FilterDatabase" localSheetId="2" hidden="1">HPuyo!$B$2:$F$28</definedName>
    <definedName name="_xlnm._FilterDatabase" localSheetId="0" hidden="1">'Listado de Compromisos'!$B$2:$H$46</definedName>
    <definedName name="_xlnm._FilterDatabase" localSheetId="4" hidden="1">SST!$B$2:$F$47</definedName>
  </definedNames>
  <calcPr calcId="145621"/>
</workbook>
</file>

<file path=xl/calcChain.xml><?xml version="1.0" encoding="utf-8"?>
<calcChain xmlns="http://schemas.openxmlformats.org/spreadsheetml/2006/main">
  <c r="E49" i="6" l="1"/>
  <c r="E52" i="6" s="1"/>
  <c r="G48" i="6" s="1"/>
  <c r="G49" i="6" l="1"/>
  <c r="E49" i="1"/>
  <c r="E52" i="1" l="1"/>
  <c r="G48" i="1" s="1"/>
  <c r="D6" i="5"/>
  <c r="G49" i="1" l="1"/>
</calcChain>
</file>

<file path=xl/sharedStrings.xml><?xml version="1.0" encoding="utf-8"?>
<sst xmlns="http://schemas.openxmlformats.org/spreadsheetml/2006/main" count="895" uniqueCount="145">
  <si>
    <t>ACTIVIDAD</t>
  </si>
  <si>
    <t>RESPONSABLE</t>
  </si>
  <si>
    <t>FECHA LÍMITE</t>
  </si>
  <si>
    <t>ENFOQUE</t>
  </si>
  <si>
    <t xml:space="preserve">Incluir SST en plano de zonas críticas. </t>
  </si>
  <si>
    <t>Realizar evaluación de cumplimiento de matriz legal enfoque SST.</t>
  </si>
  <si>
    <t>Elaborar Plan de Trabajo para cierre de brechas SST identificadas en la evaluación de cumplimiento legal.</t>
  </si>
  <si>
    <t>Realizar reunión con Gerencia para determinar diseño, ubicación, información y tamaño de señalización tipo inducción.</t>
  </si>
  <si>
    <t>Identificar la compatibilidad de los productos químicos que ingresan a ZF para su correcto almacenamiento como parte del PAM.</t>
  </si>
  <si>
    <t>Coordinar y ejecutar simulacro SST.</t>
  </si>
  <si>
    <t>Realizar reunión con la Gerencia para estructurar proyecto de compra de las bicicletas para el personal de operaciones y servicios generales.</t>
  </si>
  <si>
    <t>Vanessa Pico</t>
  </si>
  <si>
    <t>SST</t>
  </si>
  <si>
    <t xml:space="preserve">Realizar reunión con la Gerencia para definir compra de sillas área operaciones y resaltos de seguridad vial. </t>
  </si>
  <si>
    <t>Realizar el cargue de las capacitaciones planificadas en SST para el 2020 y notificar dicho cargue al Jefe de Desarrollo Humano.</t>
  </si>
  <si>
    <t xml:space="preserve"> 30/11/2019</t>
  </si>
  <si>
    <t xml:space="preserve">Mejorar controles de acceso a los lotes 16 al 20. </t>
  </si>
  <si>
    <t>Julio Gonzalez</t>
  </si>
  <si>
    <t>Control y Seguridad</t>
  </si>
  <si>
    <t>Bertha Jiménez</t>
  </si>
  <si>
    <t xml:space="preserve">Revisar plan de acción asociado a control de acceso de área de usuarios con el Director Administrativo y realizar los seguimientos respectivos. </t>
  </si>
  <si>
    <t xml:space="preserve">Realizar con el Director Administrativo seguimiento al proyecto de instalación de fibra óptica para mejorar sistema de transmisión de imagénes de video cámaras (actividad asociada a plan de acción). </t>
  </si>
  <si>
    <t xml:space="preserve">Instalar poste para iluminación en lote 20. </t>
  </si>
  <si>
    <t xml:space="preserve">Julio Gonzalez - Héctor Puyo - Jorge De La Pava </t>
  </si>
  <si>
    <t>Garantizar instalación del sistema de alarmas de ZFA.</t>
  </si>
  <si>
    <t>Héctor Puyo</t>
  </si>
  <si>
    <t>Imprimir y publicar nuevo plano de zonas restringidas.</t>
  </si>
  <si>
    <t>Realizar actualización de plano de zonas restringidas bajo enfoque Control y Seguridad, de acuerdo con Matriz de Instalaciones Críticas.</t>
  </si>
  <si>
    <t>Revisar y actualizar metas del BSC - planeación estratégica año 2020.</t>
  </si>
  <si>
    <t>Elaborar Reglamento Interno para Visitantes y Contratistas. Orden de entrega del documento: SST, Ambiental, Administrativo y SIG.</t>
  </si>
  <si>
    <t>SSTA</t>
  </si>
  <si>
    <t>Felipe Guerrero y equipo</t>
  </si>
  <si>
    <t>Sostenibilidad</t>
  </si>
  <si>
    <t>Jorge De La Pava</t>
  </si>
  <si>
    <t>Realizar las reparaciones requeridas en las luminarias de la vía principal de ZFA y el mástil que se encuentra en la vía alterna.</t>
  </si>
  <si>
    <t>Jorge De La Pava - Héctor Puyo</t>
  </si>
  <si>
    <t>Enviar reporte de usuarios calificados activos a la fecha.</t>
  </si>
  <si>
    <t>Manuel Meza</t>
  </si>
  <si>
    <t>Manuel Meza - Héctor Puyo</t>
  </si>
  <si>
    <t>Shirly Torres</t>
  </si>
  <si>
    <t>Diseñar y aplicar encuesta de evaluación de satisfacción de los usuarios para establecer metas al 2020 de acuerdo a resultados obtenidos.</t>
  </si>
  <si>
    <t xml:space="preserve">Nicole Carrera </t>
  </si>
  <si>
    <t xml:space="preserve">Documentar plan de acción por recibimiento de correos extorsivos. </t>
  </si>
  <si>
    <t>Actualizar inventario de llaves y envíar la relación al SIG.</t>
  </si>
  <si>
    <t>Enviar indicadores de gestión comercial 2019 y gestión de compras 2018.</t>
  </si>
  <si>
    <t>Reportar indicadores vencidos del proceso de Operaciones, con sus respectivos análisis.</t>
  </si>
  <si>
    <t>Elaborar carta peritoria dirigida a los UC solicitando se suministre información requerida para garantizar cumplimiento del Decreto 2157/2017.</t>
  </si>
  <si>
    <t>Revisar con el Sr Jorge De La Pava viabilidad para documentar OM de mantenimiento Aud. Interna año 2018.</t>
  </si>
  <si>
    <t xml:space="preserve">Indicar referencia del caso cerrado en el e-mail de notificación que se envía al cierre de los mismos a través de la mesa de ayuda. </t>
  </si>
  <si>
    <t>Elaborar y Radicar Plan de gestión del riesgo ante la autoridad competente.</t>
  </si>
  <si>
    <t>Elaborar y Radicar Plan de contingencias ante la autoridad competente.</t>
  </si>
  <si>
    <t>Ajustar caracterización del proceso Gestión de Operaciones para modificar indicadores de acuerdo con los cambios en la normatividad aduanera.</t>
  </si>
  <si>
    <t>Actualizar matriz de riesgos BASC - Proceso Desarrollo Humano.</t>
  </si>
  <si>
    <t>Alexander Fritz - Roberto Mejia</t>
  </si>
  <si>
    <t>Héctor Rúa</t>
  </si>
  <si>
    <t>Ejecutar simulacro en control y seguridad año 2019 y socializar resultados.</t>
  </si>
  <si>
    <t>Realizar seguimientos con la Gerencia a los compromisos establecidos en la revisión por la dirección, mediante reuniones trimestrales.</t>
  </si>
  <si>
    <t>Permanente</t>
  </si>
  <si>
    <t>Bertha Jiménez - Héctor Puyo</t>
  </si>
  <si>
    <t>Documentar planes de acción en el SIGSOFT por materialización de eventos de seguridad física.</t>
  </si>
  <si>
    <t xml:space="preserve">Gestionar la revisión del sistema de alarmas del cercado eléctrico. </t>
  </si>
  <si>
    <t>Julio Gonzalez  - Vanessa Pico</t>
  </si>
  <si>
    <t>Realizar reunión con el personal de AMI para mejorar tiempos de respuesta ante las emergencias presentadas en el clúster.</t>
  </si>
  <si>
    <t xml:space="preserve">Suministrar reporte a la Gerencia sobre los avances del PAM ZFA en materia SSTA para establecer acciones a seguir. </t>
  </si>
  <si>
    <t>Vanessa Pico - Felipe Guerrero y equipo</t>
  </si>
  <si>
    <t xml:space="preserve">Realizar reunión de seguimiento al estado de planes de acción catalogados como críticos. </t>
  </si>
  <si>
    <t>Socializar Plan de Emergencias al personal una vez se encuentre formalizado en el SIG.</t>
  </si>
  <si>
    <t>Enviar Plan de Emergencias con la respectiva solicitud de ajustes para su formalización en el SIG.</t>
  </si>
  <si>
    <t>Evaluar con el área de jurídica la designación de oficial de cumplimiento suplente para la zona franca.</t>
  </si>
  <si>
    <t>Consignar medición del indicador estratégico del SGCS en la plantilla BSC para el año 2019.</t>
  </si>
  <si>
    <t>Enviar a Coordinador SIG matriz legal con inclusión de componente SST.</t>
  </si>
  <si>
    <t>Calidad</t>
  </si>
  <si>
    <t xml:space="preserve">ELIMINADO. NO SE TRABAJARÁN A TRAVÉS DEL SIGSOFT. </t>
  </si>
  <si>
    <t xml:space="preserve">Se revisó con el Planificador de Mtto (ELOPEZ) viabilidad de OM N° 15 y N°16. Para el caso de la OM N°15 se decidió no abordarla. La OM N° 16 fue abordada y cerrada. </t>
  </si>
  <si>
    <t xml:space="preserve">Se cuenta con email enviador por el Jefe de Operaciones el día martes 7/04/2020  donde se relaciona lista de usuarios calificados a la fecha, asi como información general de los mismos (área calificada, tipo de usuario, actividades calificadas, entre otros). </t>
  </si>
  <si>
    <t>Se recibieron indicadores pendientes para el proceso compras (2018) y para el proceso gestión comercial a corte de 30/10/2019.</t>
  </si>
  <si>
    <t>Se encuentra documentado hallazgo N°56 en SIGSOFT.</t>
  </si>
  <si>
    <t xml:space="preserve">Se evidencia mediante correo de notificación de cierre de caso de mesa de ayuda, que se referencia asunto del caso y id del mismo. </t>
  </si>
  <si>
    <t xml:space="preserve">Se evidencia actualización de la OP-CR-01 Gestión de Operaciones a su versión 06 para realizar modificación de los mecanismos de seguimiento y medición del proceso de acuerdo con la normatividad aduanera vigente. </t>
  </si>
  <si>
    <t>Se evidencia actualización de la matriz de riesgos BASC del proceso DH por parte del Director de Desarrollo Humano AFRITZ el 8/11/2019.</t>
  </si>
  <si>
    <t>Pendiente.</t>
  </si>
  <si>
    <t xml:space="preserve">Se tuvo sesiones con ARL SURA y se estuvo trabajando la parte ambiental hasta cierto punto. Se requiere incluir componente SST. Fecha de radicación: septiembre 2020. </t>
  </si>
  <si>
    <t xml:space="preserve">Se realizó en 2019 y 2020. </t>
  </si>
  <si>
    <r>
      <rPr>
        <b/>
        <sz val="11"/>
        <color theme="1"/>
        <rFont val="Microsoft PhagsPa"/>
        <family val="2"/>
      </rPr>
      <t xml:space="preserve">Realizado. </t>
    </r>
    <r>
      <rPr>
        <sz val="11"/>
        <color theme="1"/>
        <rFont val="Microsoft PhagsPa"/>
        <family val="2"/>
      </rPr>
      <t>Enviar OC + evidencia fotográfica de su ejecución.</t>
    </r>
  </si>
  <si>
    <r>
      <t xml:space="preserve">Realizado. </t>
    </r>
    <r>
      <rPr>
        <sz val="11"/>
        <color theme="1"/>
        <rFont val="Microsoft PhagsPa"/>
        <family val="2"/>
      </rPr>
      <t xml:space="preserve">En comité SIG se informa por parte del Gerente General que las reparaciones fueron ejecutadas exitosamente. </t>
    </r>
  </si>
  <si>
    <r>
      <t xml:space="preserve">Realizado. </t>
    </r>
    <r>
      <rPr>
        <sz val="11"/>
        <color theme="1"/>
        <rFont val="Microsoft PhagsPa"/>
        <family val="2"/>
      </rPr>
      <t>Enviar evidencias.</t>
    </r>
  </si>
  <si>
    <t xml:space="preserve">Realizado. </t>
  </si>
  <si>
    <r>
      <t xml:space="preserve">Realizado. </t>
    </r>
    <r>
      <rPr>
        <sz val="11"/>
        <color theme="1"/>
        <rFont val="Microsoft PhagsPa"/>
        <family val="2"/>
      </rPr>
      <t>Se da inicio con el comité SIG del 23/6/2020. Se programará nuevo comité para Septiembre 2020.</t>
    </r>
  </si>
  <si>
    <t>SEGUIMIENTO EN COMITÉ SIG DEL 23/06/2020</t>
  </si>
  <si>
    <t>Pendiente evidencia de plano zonas críticas</t>
  </si>
  <si>
    <t>Se envió matriz de requisitos legales SST actualizada el día 18Ago2020</t>
  </si>
  <si>
    <t>Se evidencia informe realizado con ARL donde se evalúan requisitos legales y se identificaron brechas en el cumplimiento.</t>
  </si>
  <si>
    <t>Pendiente elaborar plan de trabajo</t>
  </si>
  <si>
    <t>Pendiente acta de reunión</t>
  </si>
  <si>
    <t>Pendiente acta de reunión con respecto a este compromiso.</t>
  </si>
  <si>
    <t>Pendiente revisión y ajuste de plan de emergencia por parte de Kbertel</t>
  </si>
  <si>
    <t>Pendiente plan de emergencia para proceder con socialización</t>
  </si>
  <si>
    <t>Pendiente realizar</t>
  </si>
  <si>
    <t>Pendiente aclarar en acta de reunión que no se realizó reunión con AMI pero que sus tiempos de respuesta han mejorado en los últimos meses.</t>
  </si>
  <si>
    <r>
      <t>Enviar medición de los indicadores</t>
    </r>
    <r>
      <rPr>
        <b/>
        <sz val="11"/>
        <color theme="1"/>
        <rFont val="Microsoft PhagsPa"/>
        <family val="2"/>
      </rPr>
      <t xml:space="preserve"> </t>
    </r>
    <r>
      <rPr>
        <i/>
        <u/>
        <sz val="11"/>
        <color theme="1"/>
        <rFont val="Microsoft PhagsPa"/>
        <family val="2"/>
      </rPr>
      <t>SST actualizados a la fecha.</t>
    </r>
  </si>
  <si>
    <r>
      <t xml:space="preserve">Pendiente. </t>
    </r>
    <r>
      <rPr>
        <sz val="11"/>
        <color rgb="FFFF0000"/>
        <rFont val="Microsoft PhagsPa"/>
        <family val="2"/>
      </rPr>
      <t>Se debe enviar planeación año 2020.</t>
    </r>
  </si>
  <si>
    <t xml:space="preserve">Se realizó actualización del indicador de eventos en la plantilla BSC. Para el año 2019 se registraron 12 eventos que afectan el SGCS BASC, esto incluye eventos a nivel centro y nivel corporativo (Bahía Centro).  </t>
  </si>
  <si>
    <t>Se enviaron indicadores actualizados a Ago/2020 e Indicadores 2019.</t>
  </si>
  <si>
    <t>Se evidencia informe de simulacro integral realizado el 28Nov2019</t>
  </si>
  <si>
    <r>
      <rPr>
        <b/>
        <sz val="11"/>
        <color rgb="FFFF0000"/>
        <rFont val="Microsoft PhagsPa"/>
        <family val="2"/>
      </rPr>
      <t>Pendiente.</t>
    </r>
    <r>
      <rPr>
        <sz val="11"/>
        <color rgb="FFFF0000"/>
        <rFont val="Microsoft PhagsPa"/>
        <family val="2"/>
      </rPr>
      <t xml:space="preserve"> Se está trabajando y se debe actualizar conforme a la normatividad. Maximo septiembre 2020. Se revisará en próximo comité.</t>
    </r>
  </si>
  <si>
    <r>
      <t xml:space="preserve">Pendiente. </t>
    </r>
    <r>
      <rPr>
        <sz val="11"/>
        <color rgb="FFFF0000"/>
        <rFont val="Microsoft PhagsPa"/>
        <family val="2"/>
      </rPr>
      <t>Revisar con el Coordinador SST para definir plano integral de áreas críticas.</t>
    </r>
  </si>
  <si>
    <t>Katerine Bertel</t>
  </si>
  <si>
    <t>Julio Gonzalez  - Katerine Bertel</t>
  </si>
  <si>
    <t>Katerine Bertel - Felipe Guerrero y equipo</t>
  </si>
  <si>
    <t>Se evidencia Plan de Trabajo para cierre de brechas SST. Validar ejecución del plan en Dic/2020.</t>
  </si>
  <si>
    <t>ESTADO</t>
  </si>
  <si>
    <t>Vencido</t>
  </si>
  <si>
    <t>En proceso</t>
  </si>
  <si>
    <t>Realizado</t>
  </si>
  <si>
    <t>Se tuvo sesiones con ARL SURA y se estuvo trabajando la parte ambiental hasta cierto punto. Se requiere incluir componente SST. Fecha de radicación: septiembre 2020. 
(Seg 26/11/2020) Se está trabajando con Coordinador SST en elaboración del documento. Pendiente culminar y radicar.</t>
  </si>
  <si>
    <t>(26/11/2020) Pendiente diseño de encuesta.</t>
  </si>
  <si>
    <t>(26/11/2020) Revisar estado del proyecto con Gustavo Campo y Jorge Andrade.</t>
  </si>
  <si>
    <t>(26/11/2020) Se realizó cambio de luminarias desde el 14 al 20. Revisar órdenes y fotos de las instalaciones. Pendiente evidencia de órdenes de compra y registro fotográfico del cambio.</t>
  </si>
  <si>
    <t>(26/11/2020) Pendiente reunión para revisión de planeación estratégica.</t>
  </si>
  <si>
    <t>(26/11/2020) Se realizó seguimiento a los planes de acción en los que es responsable el Dir. Administrativo</t>
  </si>
  <si>
    <t>(26/11/2020) En comité (cumplimiento) se definió la no designación de oficial de cumplimiento suplente.</t>
  </si>
  <si>
    <r>
      <rPr>
        <b/>
        <sz val="11"/>
        <color rgb="FFFF0000"/>
        <rFont val="Microsoft PhagsPa"/>
        <family val="2"/>
      </rPr>
      <t>Pendiente.</t>
    </r>
    <r>
      <rPr>
        <sz val="11"/>
        <color rgb="FFFF0000"/>
        <rFont val="Microsoft PhagsPa"/>
        <family val="2"/>
      </rPr>
      <t xml:space="preserve"> Se está trabajando y se debe actualizar conforme a la normatividad. Maximo septiembre 2020. Se revisará en próximo comité.
(26/11/2020) No se ha radicado. Se está aún elaborando el plan.</t>
    </r>
  </si>
  <si>
    <t>Se tuvo sesiones con ARL SURA y se estuvo trabajando la parte ambiental hasta cierto punto. Se requiere incluir componente SST. Fecha de radicación: septiembre 2020. 
(26/11/2020) No se ha radicado. Se está aún elaborando el plan en conjunto con Coordinadora SST.</t>
  </si>
  <si>
    <r>
      <rPr>
        <b/>
        <sz val="11"/>
        <color rgb="FFFF0000"/>
        <rFont val="Microsoft PhagsPa"/>
        <family val="2"/>
      </rPr>
      <t>Pendiente.</t>
    </r>
    <r>
      <rPr>
        <sz val="11"/>
        <color rgb="FFFF0000"/>
        <rFont val="Microsoft PhagsPa"/>
        <family val="2"/>
      </rPr>
      <t xml:space="preserve">
(26/11/2020) Pendiente acta de reunión a realizar por Coordinadora SST.</t>
    </r>
  </si>
  <si>
    <t>Compromisos</t>
  </si>
  <si>
    <t>Porcentaje</t>
  </si>
  <si>
    <t>Estado</t>
  </si>
  <si>
    <t>Se recibieron indicadores pendientes para el proceso compras (2018) y para el proceso gestión comercial a corte de 30/10/2019. Se recibieron resultados pendientes de Nov-Dic 2019</t>
  </si>
  <si>
    <t>No aplica Oficial de cumplimiento suplente</t>
  </si>
  <si>
    <t>Se debe realizar nueva planeación estratégica ZFA.</t>
  </si>
  <si>
    <t>Pendiente evidencia de plano zonas críticas.
Reprogramado: 03/Marzo/2020</t>
  </si>
  <si>
    <t>Documento en proceso de elaboración. Pendiente formalziar Plan ante el SIG.</t>
  </si>
  <si>
    <t>Pendiente cargue de capacitaciones planificadas.</t>
  </si>
  <si>
    <t>Pendiente realizar con apoyo de ARL.</t>
  </si>
  <si>
    <t>REPROGRAMADO</t>
  </si>
  <si>
    <t>n/a</t>
  </si>
  <si>
    <t>-</t>
  </si>
  <si>
    <t>Seguimiento realizado con el Sr. Héctor el día 30/Enero/2021. Pendiente cargas evidencias.</t>
  </si>
  <si>
    <t>Pendiente</t>
  </si>
  <si>
    <r>
      <rPr>
        <sz val="11"/>
        <color theme="1"/>
        <rFont val="Microsoft PhagsPa"/>
        <family val="2"/>
      </rPr>
      <t>Se realizó compra de sillas en Noviembre/2020.</t>
    </r>
    <r>
      <rPr>
        <b/>
        <sz val="11"/>
        <color theme="1"/>
        <rFont val="Microsoft PhagsPa"/>
        <family val="2"/>
      </rPr>
      <t xml:space="preserve">
Se realizó cotización para resaltos de seguridad vial. En espera de selección de proveedor.</t>
    </r>
  </si>
  <si>
    <r>
      <rPr>
        <sz val="11"/>
        <color theme="1"/>
        <rFont val="Microsoft PhagsPa"/>
        <family val="2"/>
      </rPr>
      <t xml:space="preserve">Se elaboró Reglamento Interno para visitantes y contratistas. </t>
    </r>
    <r>
      <rPr>
        <b/>
        <sz val="11"/>
        <color theme="1"/>
        <rFont val="Microsoft PhagsPa"/>
        <family val="2"/>
      </rPr>
      <t>Pendiente formalizar documento ante el SIG.</t>
    </r>
  </si>
  <si>
    <r>
      <t xml:space="preserve">Pendiente 
</t>
    </r>
    <r>
      <rPr>
        <sz val="11"/>
        <color theme="1"/>
        <rFont val="Microsoft PhagsPa"/>
        <family val="2"/>
      </rPr>
      <t>(26/11/2020) Pendiente acta de reunión a realizar por Coordinadora SST.</t>
    </r>
  </si>
  <si>
    <r>
      <rPr>
        <b/>
        <sz val="11"/>
        <color theme="1"/>
        <rFont val="Microsoft PhagsPa"/>
        <family val="2"/>
      </rPr>
      <t>Pendiente.</t>
    </r>
    <r>
      <rPr>
        <sz val="11"/>
        <color theme="1"/>
        <rFont val="Microsoft PhagsPa"/>
        <family val="2"/>
      </rPr>
      <t xml:space="preserve"> Se está trabajando y se debe actualizar conforme a la normatividad. Maximo septiembre 2020. Se revisará en próximo comité. 
(Seg 26/11/2020) Continúa en construcción el plan de contingencias. Pendiente culminar y radicar.</t>
    </r>
  </si>
  <si>
    <r>
      <t xml:space="preserve">Pendiente. </t>
    </r>
    <r>
      <rPr>
        <sz val="11"/>
        <color theme="1"/>
        <rFont val="Microsoft PhagsPa"/>
        <family val="2"/>
      </rPr>
      <t>Revisar con el Coordinador SST para definir plano integral de áreas críticas.</t>
    </r>
  </si>
  <si>
    <t xml:space="preserve">Realizado. En comité SIG se informa por parte del Gerente General que las reparaciones fueron ejecutadas exitosamente.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</si>
</sst>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Microsoft PhagsPa"/>
      <family val="2"/>
    </font>
    <font>
      <sz val="11"/>
      <color theme="1"/>
      <name val="Calibri"/>
      <family val="2"/>
      <scheme val="minor"/>
    </font>
    <font>
      <sz val="11"/>
      <color theme="1"/>
      <name val="Microsoft PhagsPa"/>
      <family val="2"/>
    </font>
    <font>
      <b/>
      <sz val="11"/>
      <color theme="1"/>
      <name val="Microsoft PhagsPa"/>
      <family val="2"/>
    </font>
    <font>
      <sz val="11"/>
      <color rgb="FF000000"/>
      <name val="Microsoft PhagsPa"/>
      <family val="2"/>
    </font>
    <font>
      <i/>
      <u/>
      <sz val="11"/>
      <color theme="1"/>
      <name val="Microsoft PhagsPa"/>
      <family val="2"/>
    </font>
    <font>
      <b/>
      <sz val="11"/>
      <color rgb="FFFF0000"/>
      <name val="Microsoft PhagsPa"/>
      <family val="2"/>
    </font>
    <font>
      <sz val="11"/>
      <color rgb="FFFF0000"/>
      <name val="Microsoft PhagsPa"/>
      <family val="2"/>
    </font>
    <font>
      <b/>
      <sz val="10"/>
      <color theme="0"/>
      <name val="Microsoft PhagsPa"/>
      <family val="2"/>
    </font>
    <font>
      <sz val="11"/>
      <color theme="0"/>
      <name val="Calibri"/>
      <family val="2"/>
      <scheme val="minor"/>
    </font>
    <font>
      <sz val="11"/>
      <color theme="0"/>
      <name val="Microsoft PhagsP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justify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/>
    <xf numFmtId="9" fontId="10" fillId="0" borderId="0" xfId="1" applyFont="1" applyAlignment="1">
      <alignment horizontal="center"/>
    </xf>
    <xf numFmtId="0" fontId="12" fillId="0" borderId="0" xfId="0" applyFont="1"/>
    <xf numFmtId="14" fontId="8" fillId="0" borderId="1" xfId="0" applyNumberFormat="1" applyFont="1" applyBorder="1" applyAlignment="1">
      <alignment horizontal="center" vertical="center" wrapText="1"/>
    </xf>
    <xf numFmtId="9" fontId="13" fillId="0" borderId="0" xfId="1" applyFont="1"/>
    <xf numFmtId="0" fontId="0" fillId="4" borderId="0" xfId="0" applyFill="1"/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54"/>
  <sheetViews>
    <sheetView showGridLines="0" tabSelected="1" zoomScale="90" zoomScaleNormal="9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C32" sqref="C32"/>
    </sheetView>
  </sheetViews>
  <sheetFormatPr baseColWidth="10" defaultRowHeight="15" x14ac:dyDescent="0.25"/>
  <cols>
    <col min="1" max="1" width="2" customWidth="1"/>
    <col min="2" max="2" width="16.28515625" customWidth="1"/>
    <col min="3" max="3" width="58.5703125" customWidth="1"/>
    <col min="4" max="4" width="25.85546875" customWidth="1"/>
    <col min="5" max="6" width="17.85546875" customWidth="1"/>
    <col min="7" max="7" width="18.140625" customWidth="1"/>
    <col min="8" max="8" width="59.140625" customWidth="1"/>
  </cols>
  <sheetData>
    <row r="2" spans="2:11" ht="22.5" customHeight="1" x14ac:dyDescent="0.25">
      <c r="B2" s="30" t="s">
        <v>3</v>
      </c>
      <c r="C2" s="30" t="s">
        <v>0</v>
      </c>
      <c r="D2" s="30" t="s">
        <v>1</v>
      </c>
      <c r="E2" s="30" t="s">
        <v>2</v>
      </c>
      <c r="F2" s="30" t="s">
        <v>134</v>
      </c>
      <c r="G2" s="30" t="s">
        <v>110</v>
      </c>
      <c r="H2" s="30" t="s">
        <v>88</v>
      </c>
    </row>
    <row r="3" spans="2:11" ht="39" hidden="1" customHeight="1" x14ac:dyDescent="0.25">
      <c r="B3" s="8" t="s">
        <v>12</v>
      </c>
      <c r="C3" s="9" t="s">
        <v>4</v>
      </c>
      <c r="D3" s="8" t="s">
        <v>106</v>
      </c>
      <c r="E3" s="10">
        <v>43812</v>
      </c>
      <c r="F3" s="10">
        <v>44258</v>
      </c>
      <c r="G3" s="10" t="s">
        <v>111</v>
      </c>
      <c r="H3" s="9" t="s">
        <v>130</v>
      </c>
    </row>
    <row r="4" spans="2:11" ht="39" hidden="1" customHeight="1" x14ac:dyDescent="0.25">
      <c r="B4" s="8" t="s">
        <v>12</v>
      </c>
      <c r="C4" s="9" t="s">
        <v>99</v>
      </c>
      <c r="D4" s="8" t="s">
        <v>106</v>
      </c>
      <c r="E4" s="10">
        <v>43803</v>
      </c>
      <c r="F4" s="10" t="s">
        <v>135</v>
      </c>
      <c r="G4" s="10" t="s">
        <v>113</v>
      </c>
      <c r="H4" s="9" t="s">
        <v>102</v>
      </c>
    </row>
    <row r="5" spans="2:11" ht="39" hidden="1" customHeight="1" x14ac:dyDescent="0.25">
      <c r="B5" s="8" t="s">
        <v>12</v>
      </c>
      <c r="C5" s="11" t="s">
        <v>70</v>
      </c>
      <c r="D5" s="8" t="s">
        <v>106</v>
      </c>
      <c r="E5" s="10">
        <v>43822</v>
      </c>
      <c r="F5" s="10" t="s">
        <v>135</v>
      </c>
      <c r="G5" s="10" t="s">
        <v>113</v>
      </c>
      <c r="H5" s="9" t="s">
        <v>90</v>
      </c>
      <c r="I5" s="3"/>
    </row>
    <row r="6" spans="2:11" ht="51.75" hidden="1" customHeight="1" x14ac:dyDescent="0.25">
      <c r="B6" s="8" t="s">
        <v>12</v>
      </c>
      <c r="C6" s="11" t="s">
        <v>5</v>
      </c>
      <c r="D6" s="8" t="s">
        <v>106</v>
      </c>
      <c r="E6" s="10">
        <v>43839</v>
      </c>
      <c r="F6" s="10" t="s">
        <v>135</v>
      </c>
      <c r="G6" s="10" t="s">
        <v>113</v>
      </c>
      <c r="H6" s="9" t="s">
        <v>91</v>
      </c>
    </row>
    <row r="7" spans="2:11" ht="39" hidden="1" customHeight="1" x14ac:dyDescent="0.25">
      <c r="B7" s="8" t="s">
        <v>12</v>
      </c>
      <c r="C7" s="11" t="s">
        <v>6</v>
      </c>
      <c r="D7" s="8" t="s">
        <v>106</v>
      </c>
      <c r="E7" s="10">
        <v>43846</v>
      </c>
      <c r="F7" s="10" t="s">
        <v>135</v>
      </c>
      <c r="G7" s="10" t="s">
        <v>113</v>
      </c>
      <c r="H7" s="9" t="s">
        <v>109</v>
      </c>
    </row>
    <row r="8" spans="2:11" ht="51" hidden="1" customHeight="1" x14ac:dyDescent="0.25">
      <c r="B8" s="8" t="s">
        <v>12</v>
      </c>
      <c r="C8" s="11" t="s">
        <v>7</v>
      </c>
      <c r="D8" s="25" t="s">
        <v>106</v>
      </c>
      <c r="E8" s="10">
        <v>43815</v>
      </c>
      <c r="F8" s="10">
        <v>44258</v>
      </c>
      <c r="G8" s="10" t="s">
        <v>111</v>
      </c>
      <c r="H8" s="48" t="s">
        <v>80</v>
      </c>
    </row>
    <row r="9" spans="2:11" ht="57" hidden="1" customHeight="1" x14ac:dyDescent="0.25">
      <c r="B9" s="8" t="s">
        <v>12</v>
      </c>
      <c r="C9" s="11" t="s">
        <v>13</v>
      </c>
      <c r="D9" s="25" t="s">
        <v>106</v>
      </c>
      <c r="E9" s="10">
        <v>43815</v>
      </c>
      <c r="F9" s="10">
        <v>44255</v>
      </c>
      <c r="G9" s="10" t="s">
        <v>112</v>
      </c>
      <c r="H9" s="48" t="s">
        <v>139</v>
      </c>
    </row>
    <row r="10" spans="2:11" ht="39" hidden="1" customHeight="1" x14ac:dyDescent="0.25">
      <c r="B10" s="8" t="s">
        <v>12</v>
      </c>
      <c r="C10" s="12" t="s">
        <v>67</v>
      </c>
      <c r="D10" s="25" t="s">
        <v>106</v>
      </c>
      <c r="E10" s="10">
        <v>43802</v>
      </c>
      <c r="F10" s="10">
        <v>44270</v>
      </c>
      <c r="G10" s="10" t="s">
        <v>112</v>
      </c>
      <c r="H10" s="9" t="s">
        <v>131</v>
      </c>
    </row>
    <row r="11" spans="2:11" ht="39" hidden="1" customHeight="1" x14ac:dyDescent="0.25">
      <c r="B11" s="8" t="s">
        <v>12</v>
      </c>
      <c r="C11" s="12" t="s">
        <v>66</v>
      </c>
      <c r="D11" s="25" t="s">
        <v>106</v>
      </c>
      <c r="E11" s="10">
        <v>43814</v>
      </c>
      <c r="F11" s="10">
        <v>44285</v>
      </c>
      <c r="G11" s="10" t="s">
        <v>112</v>
      </c>
      <c r="H11" s="48" t="s">
        <v>96</v>
      </c>
    </row>
    <row r="12" spans="2:11" ht="55.5" hidden="1" customHeight="1" x14ac:dyDescent="0.25">
      <c r="B12" s="8" t="s">
        <v>12</v>
      </c>
      <c r="C12" s="9" t="s">
        <v>14</v>
      </c>
      <c r="D12" s="25" t="s">
        <v>106</v>
      </c>
      <c r="E12" s="10">
        <v>43840</v>
      </c>
      <c r="F12" s="10" t="s">
        <v>136</v>
      </c>
      <c r="G12" s="10" t="s">
        <v>111</v>
      </c>
      <c r="H12" s="48" t="s">
        <v>132</v>
      </c>
    </row>
    <row r="13" spans="2:11" ht="59.25" hidden="1" customHeight="1" x14ac:dyDescent="0.25">
      <c r="B13" s="8" t="s">
        <v>12</v>
      </c>
      <c r="C13" s="11" t="s">
        <v>8</v>
      </c>
      <c r="D13" s="25" t="s">
        <v>106</v>
      </c>
      <c r="E13" s="10">
        <v>43860</v>
      </c>
      <c r="F13" s="10">
        <v>44314</v>
      </c>
      <c r="G13" s="10" t="s">
        <v>111</v>
      </c>
      <c r="H13" s="48" t="s">
        <v>133</v>
      </c>
    </row>
    <row r="14" spans="2:11" ht="44.25" hidden="1" customHeight="1" x14ac:dyDescent="0.25">
      <c r="B14" s="8" t="s">
        <v>12</v>
      </c>
      <c r="C14" s="11" t="s">
        <v>9</v>
      </c>
      <c r="D14" s="8" t="s">
        <v>106</v>
      </c>
      <c r="E14" s="10">
        <v>43797</v>
      </c>
      <c r="F14" s="10" t="s">
        <v>135</v>
      </c>
      <c r="G14" s="10" t="s">
        <v>113</v>
      </c>
      <c r="H14" s="9" t="s">
        <v>103</v>
      </c>
    </row>
    <row r="15" spans="2:11" ht="57" hidden="1" customHeight="1" x14ac:dyDescent="0.25">
      <c r="B15" s="8" t="s">
        <v>12</v>
      </c>
      <c r="C15" s="11" t="s">
        <v>10</v>
      </c>
      <c r="D15" s="25" t="s">
        <v>106</v>
      </c>
      <c r="E15" s="10">
        <v>43811</v>
      </c>
      <c r="F15" s="10">
        <v>44258</v>
      </c>
      <c r="G15" s="10" t="s">
        <v>111</v>
      </c>
      <c r="H15" s="9" t="s">
        <v>94</v>
      </c>
    </row>
    <row r="16" spans="2:11" ht="57.75" hidden="1" customHeight="1" x14ac:dyDescent="0.25">
      <c r="B16" s="8" t="s">
        <v>12</v>
      </c>
      <c r="C16" s="11" t="s">
        <v>62</v>
      </c>
      <c r="D16" s="25" t="s">
        <v>107</v>
      </c>
      <c r="E16" s="10">
        <v>43840</v>
      </c>
      <c r="F16" s="10">
        <v>44258</v>
      </c>
      <c r="G16" s="10" t="s">
        <v>111</v>
      </c>
      <c r="H16" s="9" t="s">
        <v>98</v>
      </c>
      <c r="K16" s="32" t="s">
        <v>111</v>
      </c>
    </row>
    <row r="17" spans="2:11" ht="56.25" hidden="1" customHeight="1" x14ac:dyDescent="0.25">
      <c r="B17" s="8" t="s">
        <v>30</v>
      </c>
      <c r="C17" s="12" t="s">
        <v>29</v>
      </c>
      <c r="D17" s="25" t="s">
        <v>106</v>
      </c>
      <c r="E17" s="10">
        <v>43860</v>
      </c>
      <c r="F17" s="10">
        <v>44270</v>
      </c>
      <c r="G17" s="10" t="s">
        <v>112</v>
      </c>
      <c r="H17" s="7" t="s">
        <v>140</v>
      </c>
      <c r="K17" s="32" t="s">
        <v>112</v>
      </c>
    </row>
    <row r="18" spans="2:11" ht="56.25" hidden="1" customHeight="1" x14ac:dyDescent="0.25">
      <c r="B18" s="8" t="s">
        <v>30</v>
      </c>
      <c r="C18" s="12" t="s">
        <v>63</v>
      </c>
      <c r="D18" s="25" t="s">
        <v>108</v>
      </c>
      <c r="E18" s="10">
        <v>44136</v>
      </c>
      <c r="F18" s="10">
        <v>44258</v>
      </c>
      <c r="G18" s="10" t="s">
        <v>112</v>
      </c>
      <c r="H18" s="48" t="s">
        <v>141</v>
      </c>
      <c r="K18" s="32" t="s">
        <v>113</v>
      </c>
    </row>
    <row r="19" spans="2:11" ht="93" hidden="1" customHeight="1" x14ac:dyDescent="0.25">
      <c r="B19" s="13" t="s">
        <v>32</v>
      </c>
      <c r="C19" s="12" t="s">
        <v>50</v>
      </c>
      <c r="D19" s="25" t="s">
        <v>31</v>
      </c>
      <c r="E19" s="10">
        <v>44012</v>
      </c>
      <c r="F19" s="10">
        <v>44377</v>
      </c>
      <c r="G19" s="10" t="s">
        <v>112</v>
      </c>
      <c r="H19" s="9" t="s">
        <v>142</v>
      </c>
    </row>
    <row r="20" spans="2:11" ht="100.5" hidden="1" customHeight="1" x14ac:dyDescent="0.25">
      <c r="B20" s="13" t="s">
        <v>32</v>
      </c>
      <c r="C20" s="12" t="s">
        <v>49</v>
      </c>
      <c r="D20" s="25" t="s">
        <v>31</v>
      </c>
      <c r="E20" s="10">
        <v>44012</v>
      </c>
      <c r="F20" s="10">
        <v>44377</v>
      </c>
      <c r="G20" s="10" t="s">
        <v>112</v>
      </c>
      <c r="H20" s="9" t="s">
        <v>114</v>
      </c>
    </row>
    <row r="21" spans="2:11" ht="51.75" hidden="1" customHeight="1" x14ac:dyDescent="0.25">
      <c r="B21" s="13" t="s">
        <v>32</v>
      </c>
      <c r="C21" s="12" t="s">
        <v>46</v>
      </c>
      <c r="D21" s="13" t="s">
        <v>38</v>
      </c>
      <c r="E21" s="10">
        <v>43770</v>
      </c>
      <c r="F21" s="10"/>
      <c r="G21" s="10" t="s">
        <v>113</v>
      </c>
      <c r="H21" s="5" t="s">
        <v>82</v>
      </c>
    </row>
    <row r="22" spans="2:11" ht="52.5" hidden="1" customHeight="1" x14ac:dyDescent="0.25">
      <c r="B22" s="13" t="s">
        <v>71</v>
      </c>
      <c r="C22" s="26" t="s">
        <v>40</v>
      </c>
      <c r="D22" s="25" t="s">
        <v>38</v>
      </c>
      <c r="E22" s="10">
        <v>43829</v>
      </c>
      <c r="F22" s="45" t="s">
        <v>138</v>
      </c>
      <c r="G22" s="10" t="s">
        <v>111</v>
      </c>
      <c r="H22" s="6" t="s">
        <v>80</v>
      </c>
    </row>
    <row r="23" spans="2:11" ht="33" x14ac:dyDescent="0.25">
      <c r="B23" s="13" t="s">
        <v>18</v>
      </c>
      <c r="C23" s="11" t="s">
        <v>16</v>
      </c>
      <c r="D23" s="25" t="s">
        <v>17</v>
      </c>
      <c r="E23" s="8" t="s">
        <v>15</v>
      </c>
      <c r="F23" s="8"/>
      <c r="G23" s="10" t="s">
        <v>113</v>
      </c>
      <c r="H23" s="5" t="s">
        <v>83</v>
      </c>
    </row>
    <row r="24" spans="2:11" ht="52.5" customHeight="1" x14ac:dyDescent="0.25">
      <c r="B24" s="13" t="s">
        <v>18</v>
      </c>
      <c r="C24" s="15" t="s">
        <v>20</v>
      </c>
      <c r="D24" s="25" t="s">
        <v>19</v>
      </c>
      <c r="E24" s="10">
        <v>43777</v>
      </c>
      <c r="F24" s="10">
        <v>44242</v>
      </c>
      <c r="G24" s="10" t="s">
        <v>112</v>
      </c>
      <c r="H24" s="5" t="s">
        <v>137</v>
      </c>
    </row>
    <row r="25" spans="2:11" ht="74.25" customHeight="1" x14ac:dyDescent="0.25">
      <c r="B25" s="13" t="s">
        <v>18</v>
      </c>
      <c r="C25" s="11" t="s">
        <v>21</v>
      </c>
      <c r="D25" s="25" t="s">
        <v>19</v>
      </c>
      <c r="E25" s="10">
        <v>43777</v>
      </c>
      <c r="F25" s="10">
        <v>44242</v>
      </c>
      <c r="G25" s="10" t="s">
        <v>112</v>
      </c>
      <c r="H25" s="5" t="s">
        <v>137</v>
      </c>
    </row>
    <row r="26" spans="2:11" ht="42" customHeight="1" x14ac:dyDescent="0.25">
      <c r="B26" s="13" t="s">
        <v>18</v>
      </c>
      <c r="C26" s="11" t="s">
        <v>22</v>
      </c>
      <c r="D26" s="25" t="s">
        <v>23</v>
      </c>
      <c r="E26" s="10">
        <v>44012</v>
      </c>
      <c r="F26" s="10"/>
      <c r="G26" s="10" t="s">
        <v>113</v>
      </c>
      <c r="H26" s="6"/>
    </row>
    <row r="27" spans="2:11" ht="33" x14ac:dyDescent="0.25">
      <c r="B27" s="13" t="s">
        <v>18</v>
      </c>
      <c r="C27" s="9" t="s">
        <v>24</v>
      </c>
      <c r="D27" s="25" t="s">
        <v>25</v>
      </c>
      <c r="E27" s="10">
        <v>43860</v>
      </c>
      <c r="F27" s="10"/>
      <c r="G27" s="10" t="s">
        <v>113</v>
      </c>
      <c r="H27" s="6" t="s">
        <v>85</v>
      </c>
    </row>
    <row r="28" spans="2:11" ht="56.25" customHeight="1" x14ac:dyDescent="0.25">
      <c r="B28" s="13" t="s">
        <v>18</v>
      </c>
      <c r="C28" s="9" t="s">
        <v>27</v>
      </c>
      <c r="D28" s="25" t="s">
        <v>17</v>
      </c>
      <c r="E28" s="10">
        <v>43921</v>
      </c>
      <c r="F28" s="10">
        <v>44258</v>
      </c>
      <c r="G28" s="10" t="s">
        <v>111</v>
      </c>
      <c r="H28" s="7" t="s">
        <v>143</v>
      </c>
    </row>
    <row r="29" spans="2:11" ht="33" x14ac:dyDescent="0.25">
      <c r="B29" s="13" t="s">
        <v>18</v>
      </c>
      <c r="C29" s="9" t="s">
        <v>26</v>
      </c>
      <c r="D29" s="25" t="s">
        <v>17</v>
      </c>
      <c r="E29" s="10">
        <v>43921</v>
      </c>
      <c r="F29" s="10">
        <v>44258</v>
      </c>
      <c r="G29" s="10" t="s">
        <v>111</v>
      </c>
      <c r="H29" s="6" t="s">
        <v>80</v>
      </c>
    </row>
    <row r="30" spans="2:11" ht="33" x14ac:dyDescent="0.25">
      <c r="B30" s="13" t="s">
        <v>18</v>
      </c>
      <c r="C30" s="9" t="s">
        <v>28</v>
      </c>
      <c r="D30" s="25" t="s">
        <v>25</v>
      </c>
      <c r="E30" s="10">
        <v>43860</v>
      </c>
      <c r="F30" s="10"/>
      <c r="G30" s="10" t="s">
        <v>111</v>
      </c>
      <c r="H30" s="6" t="s">
        <v>129</v>
      </c>
    </row>
    <row r="31" spans="2:11" ht="57" customHeight="1" x14ac:dyDescent="0.25">
      <c r="B31" s="25" t="s">
        <v>18</v>
      </c>
      <c r="C31" s="26" t="s">
        <v>47</v>
      </c>
      <c r="D31" s="25" t="s">
        <v>33</v>
      </c>
      <c r="E31" s="27">
        <v>43777</v>
      </c>
      <c r="F31" s="27"/>
      <c r="G31" s="10" t="s">
        <v>113</v>
      </c>
      <c r="H31" s="26" t="s">
        <v>73</v>
      </c>
    </row>
    <row r="32" spans="2:11" ht="58.5" customHeight="1" x14ac:dyDescent="0.25">
      <c r="B32" s="13" t="s">
        <v>18</v>
      </c>
      <c r="C32" s="12" t="s">
        <v>34</v>
      </c>
      <c r="D32" s="25" t="s">
        <v>35</v>
      </c>
      <c r="E32" s="10">
        <v>43860</v>
      </c>
      <c r="F32" s="10"/>
      <c r="G32" s="10" t="s">
        <v>113</v>
      </c>
      <c r="H32" s="26" t="s">
        <v>144</v>
      </c>
    </row>
    <row r="33" spans="2:8" ht="84.75" customHeight="1" x14ac:dyDescent="0.25">
      <c r="B33" s="25" t="s">
        <v>18</v>
      </c>
      <c r="C33" s="26" t="s">
        <v>36</v>
      </c>
      <c r="D33" s="25" t="s">
        <v>37</v>
      </c>
      <c r="E33" s="27">
        <v>43777</v>
      </c>
      <c r="F33" s="27"/>
      <c r="G33" s="10" t="s">
        <v>113</v>
      </c>
      <c r="H33" s="26" t="s">
        <v>74</v>
      </c>
    </row>
    <row r="34" spans="2:8" ht="33" x14ac:dyDescent="0.25">
      <c r="B34" s="13" t="s">
        <v>18</v>
      </c>
      <c r="C34" s="12" t="s">
        <v>45</v>
      </c>
      <c r="D34" s="25" t="s">
        <v>37</v>
      </c>
      <c r="E34" s="10">
        <v>43770</v>
      </c>
      <c r="F34" s="10"/>
      <c r="G34" s="10" t="s">
        <v>113</v>
      </c>
      <c r="H34" s="6" t="s">
        <v>86</v>
      </c>
    </row>
    <row r="35" spans="2:8" ht="69" customHeight="1" x14ac:dyDescent="0.25">
      <c r="B35" s="25" t="s">
        <v>18</v>
      </c>
      <c r="C35" s="28" t="s">
        <v>44</v>
      </c>
      <c r="D35" s="25" t="s">
        <v>39</v>
      </c>
      <c r="E35" s="27">
        <v>43770</v>
      </c>
      <c r="F35" s="27"/>
      <c r="G35" s="10" t="s">
        <v>113</v>
      </c>
      <c r="H35" s="26" t="s">
        <v>127</v>
      </c>
    </row>
    <row r="36" spans="2:8" ht="36.75" customHeight="1" x14ac:dyDescent="0.25">
      <c r="B36" s="13" t="s">
        <v>18</v>
      </c>
      <c r="C36" s="12" t="s">
        <v>43</v>
      </c>
      <c r="D36" s="25" t="s">
        <v>39</v>
      </c>
      <c r="E36" s="10">
        <v>43777</v>
      </c>
      <c r="F36" s="45" t="s">
        <v>138</v>
      </c>
      <c r="G36" s="10" t="s">
        <v>111</v>
      </c>
      <c r="H36" s="6" t="s">
        <v>80</v>
      </c>
    </row>
    <row r="37" spans="2:8" ht="33" x14ac:dyDescent="0.25">
      <c r="B37" s="25" t="s">
        <v>18</v>
      </c>
      <c r="C37" s="26" t="s">
        <v>42</v>
      </c>
      <c r="D37" s="25" t="s">
        <v>41</v>
      </c>
      <c r="E37" s="27">
        <v>43777</v>
      </c>
      <c r="F37" s="27"/>
      <c r="G37" s="10" t="s">
        <v>113</v>
      </c>
      <c r="H37" s="26" t="s">
        <v>76</v>
      </c>
    </row>
    <row r="38" spans="2:8" ht="52.5" customHeight="1" x14ac:dyDescent="0.25">
      <c r="B38" s="25" t="s">
        <v>18</v>
      </c>
      <c r="C38" s="26" t="s">
        <v>48</v>
      </c>
      <c r="D38" s="25" t="s">
        <v>41</v>
      </c>
      <c r="E38" s="27">
        <v>43777</v>
      </c>
      <c r="F38" s="27"/>
      <c r="G38" s="10" t="s">
        <v>113</v>
      </c>
      <c r="H38" s="26" t="s">
        <v>77</v>
      </c>
    </row>
    <row r="39" spans="2:8" ht="69" customHeight="1" x14ac:dyDescent="0.25">
      <c r="B39" s="25" t="s">
        <v>18</v>
      </c>
      <c r="C39" s="26" t="s">
        <v>51</v>
      </c>
      <c r="D39" s="25" t="s">
        <v>37</v>
      </c>
      <c r="E39" s="27">
        <v>43770</v>
      </c>
      <c r="F39" s="27"/>
      <c r="G39" s="10" t="s">
        <v>113</v>
      </c>
      <c r="H39" s="26" t="s">
        <v>78</v>
      </c>
    </row>
    <row r="40" spans="2:8" ht="54.75" customHeight="1" x14ac:dyDescent="0.25">
      <c r="B40" s="25" t="s">
        <v>18</v>
      </c>
      <c r="C40" s="26" t="s">
        <v>52</v>
      </c>
      <c r="D40" s="25" t="s">
        <v>53</v>
      </c>
      <c r="E40" s="27">
        <v>43781</v>
      </c>
      <c r="F40" s="27"/>
      <c r="G40" s="10" t="s">
        <v>113</v>
      </c>
      <c r="H40" s="26" t="s">
        <v>79</v>
      </c>
    </row>
    <row r="41" spans="2:8" ht="33" x14ac:dyDescent="0.25">
      <c r="B41" s="13" t="s">
        <v>18</v>
      </c>
      <c r="C41" s="12" t="s">
        <v>55</v>
      </c>
      <c r="D41" s="25" t="s">
        <v>54</v>
      </c>
      <c r="E41" s="10">
        <v>43784</v>
      </c>
      <c r="F41" s="45" t="s">
        <v>138</v>
      </c>
      <c r="G41" s="10" t="s">
        <v>111</v>
      </c>
      <c r="H41" s="6" t="s">
        <v>80</v>
      </c>
    </row>
    <row r="42" spans="2:8" ht="48" customHeight="1" x14ac:dyDescent="0.25">
      <c r="B42" s="13" t="s">
        <v>18</v>
      </c>
      <c r="C42" s="12" t="s">
        <v>56</v>
      </c>
      <c r="D42" s="25" t="s">
        <v>19</v>
      </c>
      <c r="E42" s="13" t="s">
        <v>57</v>
      </c>
      <c r="F42" s="13"/>
      <c r="G42" s="10" t="s">
        <v>113</v>
      </c>
      <c r="H42" s="7" t="s">
        <v>87</v>
      </c>
    </row>
    <row r="43" spans="2:8" ht="33" x14ac:dyDescent="0.25">
      <c r="B43" s="13" t="s">
        <v>18</v>
      </c>
      <c r="C43" s="12" t="s">
        <v>60</v>
      </c>
      <c r="D43" s="25" t="s">
        <v>54</v>
      </c>
      <c r="E43" s="10">
        <v>43784</v>
      </c>
      <c r="F43" s="10"/>
      <c r="G43" s="10" t="s">
        <v>113</v>
      </c>
      <c r="H43" s="6" t="s">
        <v>86</v>
      </c>
    </row>
    <row r="44" spans="2:8" ht="45" customHeight="1" x14ac:dyDescent="0.25">
      <c r="B44" s="13" t="s">
        <v>18</v>
      </c>
      <c r="C44" s="12" t="s">
        <v>65</v>
      </c>
      <c r="D44" s="25" t="s">
        <v>58</v>
      </c>
      <c r="E44" s="10">
        <v>43777</v>
      </c>
      <c r="F44" s="10">
        <v>44242</v>
      </c>
      <c r="G44" s="10" t="s">
        <v>112</v>
      </c>
      <c r="H44" s="5" t="s">
        <v>137</v>
      </c>
    </row>
    <row r="45" spans="2:8" ht="38.25" customHeight="1" x14ac:dyDescent="0.25">
      <c r="B45" s="13" t="s">
        <v>18</v>
      </c>
      <c r="C45" s="12" t="s">
        <v>68</v>
      </c>
      <c r="D45" s="25" t="s">
        <v>38</v>
      </c>
      <c r="E45" s="10">
        <v>43860</v>
      </c>
      <c r="F45" s="10"/>
      <c r="G45" s="10" t="s">
        <v>113</v>
      </c>
      <c r="H45" s="6" t="s">
        <v>128</v>
      </c>
    </row>
    <row r="46" spans="2:8" ht="71.25" customHeight="1" x14ac:dyDescent="0.25">
      <c r="B46" s="25" t="s">
        <v>18</v>
      </c>
      <c r="C46" s="26" t="s">
        <v>69</v>
      </c>
      <c r="D46" s="25" t="s">
        <v>58</v>
      </c>
      <c r="E46" s="27">
        <v>43777</v>
      </c>
      <c r="F46" s="27"/>
      <c r="G46" s="10" t="s">
        <v>113</v>
      </c>
      <c r="H46" s="26" t="s">
        <v>101</v>
      </c>
    </row>
    <row r="47" spans="2:8" x14ac:dyDescent="0.25">
      <c r="D47" s="47"/>
      <c r="E47" s="42"/>
      <c r="F47" s="42"/>
      <c r="G47" s="42"/>
      <c r="H47" s="42"/>
    </row>
    <row r="48" spans="2:8" ht="16.5" x14ac:dyDescent="0.25">
      <c r="D48" s="41" t="s">
        <v>111</v>
      </c>
      <c r="E48" s="32">
        <v>22</v>
      </c>
      <c r="F48" s="32"/>
      <c r="G48" s="43">
        <f>+E48/$E$52</f>
        <v>0.5</v>
      </c>
      <c r="H48" s="32"/>
    </row>
    <row r="49" spans="4:8" ht="16.5" x14ac:dyDescent="0.25">
      <c r="D49" s="41" t="s">
        <v>113</v>
      </c>
      <c r="E49" s="32">
        <f>+ COUNTIF($G$3:$G$46,"Realizado")</f>
        <v>22</v>
      </c>
      <c r="F49" s="32"/>
      <c r="G49" s="43">
        <f>+E49/$E$52</f>
        <v>0.5</v>
      </c>
      <c r="H49" s="32"/>
    </row>
    <row r="50" spans="4:8" ht="16.5" x14ac:dyDescent="0.25">
      <c r="D50" s="41"/>
      <c r="E50" s="32"/>
      <c r="F50" s="32"/>
      <c r="G50" s="43"/>
      <c r="H50" s="32"/>
    </row>
    <row r="51" spans="4:8" x14ac:dyDescent="0.25">
      <c r="D51" s="32"/>
      <c r="E51" s="32"/>
      <c r="F51" s="32"/>
      <c r="G51" s="32"/>
      <c r="H51" s="32"/>
    </row>
    <row r="52" spans="4:8" x14ac:dyDescent="0.25">
      <c r="D52" s="32"/>
      <c r="E52" s="44">
        <f>+SUM(E48:E50)</f>
        <v>44</v>
      </c>
      <c r="F52" s="46"/>
      <c r="G52" s="32"/>
      <c r="H52" s="32"/>
    </row>
    <row r="53" spans="4:8" x14ac:dyDescent="0.25">
      <c r="D53" s="32"/>
      <c r="E53" s="32"/>
      <c r="F53" s="32"/>
      <c r="G53" s="32"/>
      <c r="H53" s="32"/>
    </row>
    <row r="54" spans="4:8" x14ac:dyDescent="0.25">
      <c r="E54" s="42"/>
      <c r="F54" s="42"/>
      <c r="G54" s="42"/>
      <c r="H54" s="42"/>
    </row>
  </sheetData>
  <autoFilter ref="B2:H46">
    <filterColumn colId="0">
      <filters>
        <filter val="Control y Seguridad"/>
      </filters>
    </filterColumn>
  </autoFilter>
  <conditionalFormatting sqref="G3:G46">
    <cfRule type="containsText" dxfId="15" priority="1" operator="containsText" text="Realizado">
      <formula>NOT(ISERROR(SEARCH("Realizado",G3)))</formula>
    </cfRule>
    <cfRule type="containsText" dxfId="14" priority="2" operator="containsText" text="En proceso">
      <formula>NOT(ISERROR(SEARCH("En proceso",G3)))</formula>
    </cfRule>
    <cfRule type="containsText" dxfId="13" priority="3" operator="containsText" text="Vencido">
      <formula>NOT(ISERROR(SEARCH("Vencido",G3)))</formula>
    </cfRule>
  </conditionalFormatting>
  <dataValidations count="1">
    <dataValidation type="list" allowBlank="1" showInputMessage="1" showErrorMessage="1" sqref="G3:G46">
      <formula1>$K$16:$K$18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54"/>
  <sheetViews>
    <sheetView showGridLines="0" zoomScale="90" zoomScaleNormal="9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D48" sqref="D48"/>
    </sheetView>
  </sheetViews>
  <sheetFormatPr baseColWidth="10" defaultRowHeight="15" x14ac:dyDescent="0.25"/>
  <cols>
    <col min="1" max="1" width="2" customWidth="1"/>
    <col min="2" max="2" width="16.28515625" customWidth="1"/>
    <col min="3" max="3" width="58.5703125" customWidth="1"/>
    <col min="4" max="4" width="25.85546875" customWidth="1"/>
    <col min="5" max="6" width="17.85546875" customWidth="1"/>
    <col min="7" max="7" width="18.140625" customWidth="1"/>
    <col min="8" max="8" width="59.140625" customWidth="1"/>
  </cols>
  <sheetData>
    <row r="2" spans="2:11" ht="22.5" customHeight="1" x14ac:dyDescent="0.25">
      <c r="B2" s="30" t="s">
        <v>3</v>
      </c>
      <c r="C2" s="30" t="s">
        <v>0</v>
      </c>
      <c r="D2" s="30" t="s">
        <v>1</v>
      </c>
      <c r="E2" s="30" t="s">
        <v>2</v>
      </c>
      <c r="F2" s="30" t="s">
        <v>134</v>
      </c>
      <c r="G2" s="30" t="s">
        <v>110</v>
      </c>
      <c r="H2" s="30" t="s">
        <v>88</v>
      </c>
    </row>
    <row r="3" spans="2:11" ht="39" customHeight="1" x14ac:dyDescent="0.25">
      <c r="B3" s="8" t="s">
        <v>12</v>
      </c>
      <c r="C3" s="9" t="s">
        <v>4</v>
      </c>
      <c r="D3" s="8" t="s">
        <v>106</v>
      </c>
      <c r="E3" s="10">
        <v>43812</v>
      </c>
      <c r="F3" s="10">
        <v>44258</v>
      </c>
      <c r="G3" s="10" t="s">
        <v>111</v>
      </c>
      <c r="H3" s="9" t="s">
        <v>130</v>
      </c>
    </row>
    <row r="4" spans="2:11" ht="39" hidden="1" customHeight="1" x14ac:dyDescent="0.25">
      <c r="B4" s="8" t="s">
        <v>12</v>
      </c>
      <c r="C4" s="9" t="s">
        <v>99</v>
      </c>
      <c r="D4" s="8" t="s">
        <v>106</v>
      </c>
      <c r="E4" s="10">
        <v>43803</v>
      </c>
      <c r="F4" s="10" t="s">
        <v>135</v>
      </c>
      <c r="G4" s="10" t="s">
        <v>113</v>
      </c>
      <c r="H4" s="9" t="s">
        <v>102</v>
      </c>
    </row>
    <row r="5" spans="2:11" ht="39" hidden="1" customHeight="1" x14ac:dyDescent="0.25">
      <c r="B5" s="8" t="s">
        <v>12</v>
      </c>
      <c r="C5" s="11" t="s">
        <v>70</v>
      </c>
      <c r="D5" s="8" t="s">
        <v>106</v>
      </c>
      <c r="E5" s="10">
        <v>43822</v>
      </c>
      <c r="F5" s="10" t="s">
        <v>135</v>
      </c>
      <c r="G5" s="10" t="s">
        <v>113</v>
      </c>
      <c r="H5" s="9" t="s">
        <v>90</v>
      </c>
      <c r="I5" s="3"/>
    </row>
    <row r="6" spans="2:11" ht="51.75" hidden="1" customHeight="1" x14ac:dyDescent="0.25">
      <c r="B6" s="8" t="s">
        <v>12</v>
      </c>
      <c r="C6" s="11" t="s">
        <v>5</v>
      </c>
      <c r="D6" s="8" t="s">
        <v>106</v>
      </c>
      <c r="E6" s="10">
        <v>43839</v>
      </c>
      <c r="F6" s="10" t="s">
        <v>135</v>
      </c>
      <c r="G6" s="10" t="s">
        <v>113</v>
      </c>
      <c r="H6" s="9" t="s">
        <v>91</v>
      </c>
    </row>
    <row r="7" spans="2:11" ht="39" hidden="1" customHeight="1" x14ac:dyDescent="0.25">
      <c r="B7" s="8" t="s">
        <v>12</v>
      </c>
      <c r="C7" s="11" t="s">
        <v>6</v>
      </c>
      <c r="D7" s="8" t="s">
        <v>106</v>
      </c>
      <c r="E7" s="10">
        <v>43846</v>
      </c>
      <c r="F7" s="10" t="s">
        <v>135</v>
      </c>
      <c r="G7" s="10" t="s">
        <v>113</v>
      </c>
      <c r="H7" s="9" t="s">
        <v>109</v>
      </c>
    </row>
    <row r="8" spans="2:11" ht="51" customHeight="1" x14ac:dyDescent="0.25">
      <c r="B8" s="8" t="s">
        <v>12</v>
      </c>
      <c r="C8" s="11" t="s">
        <v>7</v>
      </c>
      <c r="D8" s="8" t="s">
        <v>106</v>
      </c>
      <c r="E8" s="10">
        <v>43815</v>
      </c>
      <c r="F8" s="10">
        <v>44258</v>
      </c>
      <c r="G8" s="10" t="s">
        <v>111</v>
      </c>
      <c r="H8" s="48" t="s">
        <v>80</v>
      </c>
    </row>
    <row r="9" spans="2:11" ht="57" customHeight="1" x14ac:dyDescent="0.25">
      <c r="B9" s="8" t="s">
        <v>12</v>
      </c>
      <c r="C9" s="11" t="s">
        <v>13</v>
      </c>
      <c r="D9" s="8" t="s">
        <v>106</v>
      </c>
      <c r="E9" s="10">
        <v>43815</v>
      </c>
      <c r="F9" s="10">
        <v>44255</v>
      </c>
      <c r="G9" s="10" t="s">
        <v>112</v>
      </c>
      <c r="H9" s="48" t="s">
        <v>139</v>
      </c>
    </row>
    <row r="10" spans="2:11" ht="39" customHeight="1" x14ac:dyDescent="0.25">
      <c r="B10" s="8" t="s">
        <v>12</v>
      </c>
      <c r="C10" s="12" t="s">
        <v>67</v>
      </c>
      <c r="D10" s="8" t="s">
        <v>106</v>
      </c>
      <c r="E10" s="10">
        <v>43802</v>
      </c>
      <c r="F10" s="10">
        <v>44270</v>
      </c>
      <c r="G10" s="10" t="s">
        <v>112</v>
      </c>
      <c r="H10" s="9" t="s">
        <v>131</v>
      </c>
    </row>
    <row r="11" spans="2:11" ht="39" customHeight="1" x14ac:dyDescent="0.25">
      <c r="B11" s="8" t="s">
        <v>12</v>
      </c>
      <c r="C11" s="12" t="s">
        <v>66</v>
      </c>
      <c r="D11" s="8" t="s">
        <v>106</v>
      </c>
      <c r="E11" s="10">
        <v>43814</v>
      </c>
      <c r="F11" s="10">
        <v>44285</v>
      </c>
      <c r="G11" s="10" t="s">
        <v>112</v>
      </c>
      <c r="H11" s="48" t="s">
        <v>96</v>
      </c>
    </row>
    <row r="12" spans="2:11" ht="55.5" customHeight="1" x14ac:dyDescent="0.25">
      <c r="B12" s="8" t="s">
        <v>12</v>
      </c>
      <c r="C12" s="9" t="s">
        <v>14</v>
      </c>
      <c r="D12" s="8" t="s">
        <v>106</v>
      </c>
      <c r="E12" s="10">
        <v>43840</v>
      </c>
      <c r="F12" s="10" t="s">
        <v>136</v>
      </c>
      <c r="G12" s="10" t="s">
        <v>111</v>
      </c>
      <c r="H12" s="48" t="s">
        <v>132</v>
      </c>
    </row>
    <row r="13" spans="2:11" ht="59.25" customHeight="1" x14ac:dyDescent="0.25">
      <c r="B13" s="8" t="s">
        <v>12</v>
      </c>
      <c r="C13" s="11" t="s">
        <v>8</v>
      </c>
      <c r="D13" s="8" t="s">
        <v>106</v>
      </c>
      <c r="E13" s="10">
        <v>43860</v>
      </c>
      <c r="F13" s="10">
        <v>44314</v>
      </c>
      <c r="G13" s="10" t="s">
        <v>111</v>
      </c>
      <c r="H13" s="48" t="s">
        <v>133</v>
      </c>
    </row>
    <row r="14" spans="2:11" ht="44.25" hidden="1" customHeight="1" x14ac:dyDescent="0.25">
      <c r="B14" s="8" t="s">
        <v>12</v>
      </c>
      <c r="C14" s="11" t="s">
        <v>9</v>
      </c>
      <c r="D14" s="8" t="s">
        <v>106</v>
      </c>
      <c r="E14" s="10">
        <v>43797</v>
      </c>
      <c r="F14" s="10" t="s">
        <v>135</v>
      </c>
      <c r="G14" s="10" t="s">
        <v>113</v>
      </c>
      <c r="H14" s="9" t="s">
        <v>103</v>
      </c>
    </row>
    <row r="15" spans="2:11" ht="57" customHeight="1" x14ac:dyDescent="0.25">
      <c r="B15" s="8" t="s">
        <v>12</v>
      </c>
      <c r="C15" s="11" t="s">
        <v>10</v>
      </c>
      <c r="D15" s="8" t="s">
        <v>106</v>
      </c>
      <c r="E15" s="10">
        <v>43811</v>
      </c>
      <c r="F15" s="10">
        <v>44258</v>
      </c>
      <c r="G15" s="10" t="s">
        <v>111</v>
      </c>
      <c r="H15" s="9" t="s">
        <v>94</v>
      </c>
    </row>
    <row r="16" spans="2:11" ht="57.75" customHeight="1" x14ac:dyDescent="0.25">
      <c r="B16" s="8" t="s">
        <v>12</v>
      </c>
      <c r="C16" s="11" t="s">
        <v>62</v>
      </c>
      <c r="D16" s="8" t="s">
        <v>107</v>
      </c>
      <c r="E16" s="10">
        <v>43840</v>
      </c>
      <c r="F16" s="10">
        <v>44258</v>
      </c>
      <c r="G16" s="10" t="s">
        <v>111</v>
      </c>
      <c r="H16" s="9" t="s">
        <v>98</v>
      </c>
      <c r="K16" s="32" t="s">
        <v>111</v>
      </c>
    </row>
    <row r="17" spans="2:11" ht="56.25" customHeight="1" x14ac:dyDescent="0.25">
      <c r="B17" s="8" t="s">
        <v>30</v>
      </c>
      <c r="C17" s="12" t="s">
        <v>29</v>
      </c>
      <c r="D17" s="13" t="s">
        <v>106</v>
      </c>
      <c r="E17" s="10">
        <v>43860</v>
      </c>
      <c r="F17" s="10">
        <v>44270</v>
      </c>
      <c r="G17" s="10" t="s">
        <v>112</v>
      </c>
      <c r="H17" s="7" t="s">
        <v>140</v>
      </c>
      <c r="K17" s="32" t="s">
        <v>112</v>
      </c>
    </row>
    <row r="18" spans="2:11" ht="56.25" customHeight="1" x14ac:dyDescent="0.25">
      <c r="B18" s="8" t="s">
        <v>30</v>
      </c>
      <c r="C18" s="12" t="s">
        <v>63</v>
      </c>
      <c r="D18" s="13" t="s">
        <v>108</v>
      </c>
      <c r="E18" s="10">
        <v>44136</v>
      </c>
      <c r="F18" s="10">
        <v>44258</v>
      </c>
      <c r="G18" s="10" t="s">
        <v>112</v>
      </c>
      <c r="H18" s="48" t="s">
        <v>141</v>
      </c>
      <c r="K18" s="32" t="s">
        <v>113</v>
      </c>
    </row>
    <row r="19" spans="2:11" ht="93" customHeight="1" x14ac:dyDescent="0.25">
      <c r="B19" s="13" t="s">
        <v>32</v>
      </c>
      <c r="C19" s="12" t="s">
        <v>50</v>
      </c>
      <c r="D19" s="13" t="s">
        <v>31</v>
      </c>
      <c r="E19" s="10">
        <v>44012</v>
      </c>
      <c r="F19" s="10">
        <v>44377</v>
      </c>
      <c r="G19" s="10" t="s">
        <v>112</v>
      </c>
      <c r="H19" s="9" t="s">
        <v>142</v>
      </c>
    </row>
    <row r="20" spans="2:11" ht="100.5" customHeight="1" x14ac:dyDescent="0.25">
      <c r="B20" s="13" t="s">
        <v>32</v>
      </c>
      <c r="C20" s="12" t="s">
        <v>49</v>
      </c>
      <c r="D20" s="13" t="s">
        <v>31</v>
      </c>
      <c r="E20" s="10">
        <v>44012</v>
      </c>
      <c r="F20" s="10">
        <v>44377</v>
      </c>
      <c r="G20" s="10" t="s">
        <v>112</v>
      </c>
      <c r="H20" s="9" t="s">
        <v>114</v>
      </c>
    </row>
    <row r="21" spans="2:11" ht="51.75" hidden="1" customHeight="1" x14ac:dyDescent="0.25">
      <c r="B21" s="13" t="s">
        <v>32</v>
      </c>
      <c r="C21" s="12" t="s">
        <v>46</v>
      </c>
      <c r="D21" s="13" t="s">
        <v>38</v>
      </c>
      <c r="E21" s="10">
        <v>43770</v>
      </c>
      <c r="F21" s="10"/>
      <c r="G21" s="10" t="s">
        <v>113</v>
      </c>
      <c r="H21" s="5" t="s">
        <v>82</v>
      </c>
    </row>
    <row r="22" spans="2:11" ht="52.5" customHeight="1" x14ac:dyDescent="0.25">
      <c r="B22" s="13" t="s">
        <v>71</v>
      </c>
      <c r="C22" s="26" t="s">
        <v>40</v>
      </c>
      <c r="D22" s="25" t="s">
        <v>38</v>
      </c>
      <c r="E22" s="10">
        <v>43829</v>
      </c>
      <c r="F22" s="10" t="s">
        <v>138</v>
      </c>
      <c r="G22" s="10" t="s">
        <v>111</v>
      </c>
      <c r="H22" s="6" t="s">
        <v>80</v>
      </c>
    </row>
    <row r="23" spans="2:11" ht="38.25" hidden="1" customHeight="1" x14ac:dyDescent="0.25">
      <c r="B23" s="13" t="s">
        <v>18</v>
      </c>
      <c r="C23" s="11" t="s">
        <v>16</v>
      </c>
      <c r="D23" s="25" t="s">
        <v>17</v>
      </c>
      <c r="E23" s="8" t="s">
        <v>15</v>
      </c>
      <c r="F23" s="8"/>
      <c r="G23" s="10" t="s">
        <v>113</v>
      </c>
      <c r="H23" s="5" t="s">
        <v>83</v>
      </c>
    </row>
    <row r="24" spans="2:11" ht="52.5" customHeight="1" x14ac:dyDescent="0.25">
      <c r="B24" s="13" t="s">
        <v>18</v>
      </c>
      <c r="C24" s="15" t="s">
        <v>20</v>
      </c>
      <c r="D24" s="25" t="s">
        <v>19</v>
      </c>
      <c r="E24" s="10">
        <v>43777</v>
      </c>
      <c r="F24" s="10">
        <v>44242</v>
      </c>
      <c r="G24" s="10" t="s">
        <v>112</v>
      </c>
      <c r="H24" s="5" t="s">
        <v>137</v>
      </c>
    </row>
    <row r="25" spans="2:11" ht="74.25" customHeight="1" x14ac:dyDescent="0.25">
      <c r="B25" s="13" t="s">
        <v>18</v>
      </c>
      <c r="C25" s="11" t="s">
        <v>21</v>
      </c>
      <c r="D25" s="25" t="s">
        <v>19</v>
      </c>
      <c r="E25" s="10">
        <v>43777</v>
      </c>
      <c r="F25" s="10">
        <v>44242</v>
      </c>
      <c r="G25" s="10" t="s">
        <v>112</v>
      </c>
      <c r="H25" s="5" t="s">
        <v>137</v>
      </c>
    </row>
    <row r="26" spans="2:11" ht="42" hidden="1" customHeight="1" x14ac:dyDescent="0.25">
      <c r="B26" s="13" t="s">
        <v>18</v>
      </c>
      <c r="C26" s="11" t="s">
        <v>22</v>
      </c>
      <c r="D26" s="25" t="s">
        <v>23</v>
      </c>
      <c r="E26" s="10">
        <v>44012</v>
      </c>
      <c r="F26" s="10"/>
      <c r="G26" s="10" t="s">
        <v>113</v>
      </c>
      <c r="H26" s="6"/>
    </row>
    <row r="27" spans="2:11" ht="33" hidden="1" x14ac:dyDescent="0.25">
      <c r="B27" s="13" t="s">
        <v>18</v>
      </c>
      <c r="C27" s="9" t="s">
        <v>24</v>
      </c>
      <c r="D27" s="25" t="s">
        <v>25</v>
      </c>
      <c r="E27" s="10">
        <v>43860</v>
      </c>
      <c r="F27" s="10"/>
      <c r="G27" s="10" t="s">
        <v>113</v>
      </c>
      <c r="H27" s="6" t="s">
        <v>85</v>
      </c>
    </row>
    <row r="28" spans="2:11" ht="56.25" customHeight="1" x14ac:dyDescent="0.25">
      <c r="B28" s="13" t="s">
        <v>18</v>
      </c>
      <c r="C28" s="9" t="s">
        <v>27</v>
      </c>
      <c r="D28" s="25" t="s">
        <v>17</v>
      </c>
      <c r="E28" s="10">
        <v>43921</v>
      </c>
      <c r="F28" s="10">
        <v>44258</v>
      </c>
      <c r="G28" s="10" t="s">
        <v>111</v>
      </c>
      <c r="H28" s="7" t="s">
        <v>143</v>
      </c>
    </row>
    <row r="29" spans="2:11" ht="33" x14ac:dyDescent="0.25">
      <c r="B29" s="13" t="s">
        <v>18</v>
      </c>
      <c r="C29" s="9" t="s">
        <v>26</v>
      </c>
      <c r="D29" s="25" t="s">
        <v>17</v>
      </c>
      <c r="E29" s="10">
        <v>43921</v>
      </c>
      <c r="F29" s="10">
        <v>44258</v>
      </c>
      <c r="G29" s="10" t="s">
        <v>111</v>
      </c>
      <c r="H29" s="6" t="s">
        <v>80</v>
      </c>
    </row>
    <row r="30" spans="2:11" ht="33" x14ac:dyDescent="0.25">
      <c r="B30" s="13" t="s">
        <v>18</v>
      </c>
      <c r="C30" s="9" t="s">
        <v>28</v>
      </c>
      <c r="D30" s="25" t="s">
        <v>25</v>
      </c>
      <c r="E30" s="10">
        <v>43860</v>
      </c>
      <c r="F30" s="10"/>
      <c r="G30" s="10" t="s">
        <v>111</v>
      </c>
      <c r="H30" s="6" t="s">
        <v>129</v>
      </c>
    </row>
    <row r="31" spans="2:11" ht="57" hidden="1" customHeight="1" x14ac:dyDescent="0.25">
      <c r="B31" s="25" t="s">
        <v>18</v>
      </c>
      <c r="C31" s="26" t="s">
        <v>47</v>
      </c>
      <c r="D31" s="25" t="s">
        <v>33</v>
      </c>
      <c r="E31" s="27">
        <v>43777</v>
      </c>
      <c r="F31" s="27"/>
      <c r="G31" s="10" t="s">
        <v>113</v>
      </c>
      <c r="H31" s="26" t="s">
        <v>73</v>
      </c>
    </row>
    <row r="32" spans="2:11" ht="58.5" hidden="1" customHeight="1" x14ac:dyDescent="0.25">
      <c r="B32" s="13" t="s">
        <v>18</v>
      </c>
      <c r="C32" s="12" t="s">
        <v>34</v>
      </c>
      <c r="D32" s="25" t="s">
        <v>35</v>
      </c>
      <c r="E32" s="10">
        <v>43860</v>
      </c>
      <c r="F32" s="10"/>
      <c r="G32" s="10" t="s">
        <v>113</v>
      </c>
      <c r="H32" s="26" t="s">
        <v>144</v>
      </c>
    </row>
    <row r="33" spans="2:8" ht="84.75" hidden="1" customHeight="1" x14ac:dyDescent="0.25">
      <c r="B33" s="25" t="s">
        <v>18</v>
      </c>
      <c r="C33" s="26" t="s">
        <v>36</v>
      </c>
      <c r="D33" s="25" t="s">
        <v>37</v>
      </c>
      <c r="E33" s="27">
        <v>43777</v>
      </c>
      <c r="F33" s="27"/>
      <c r="G33" s="10" t="s">
        <v>113</v>
      </c>
      <c r="H33" s="26" t="s">
        <v>74</v>
      </c>
    </row>
    <row r="34" spans="2:8" ht="45.75" hidden="1" customHeight="1" x14ac:dyDescent="0.25">
      <c r="B34" s="13" t="s">
        <v>18</v>
      </c>
      <c r="C34" s="12" t="s">
        <v>45</v>
      </c>
      <c r="D34" s="25" t="s">
        <v>37</v>
      </c>
      <c r="E34" s="10">
        <v>43770</v>
      </c>
      <c r="F34" s="10"/>
      <c r="G34" s="10" t="s">
        <v>113</v>
      </c>
      <c r="H34" s="6" t="s">
        <v>86</v>
      </c>
    </row>
    <row r="35" spans="2:8" ht="69" hidden="1" customHeight="1" x14ac:dyDescent="0.25">
      <c r="B35" s="25" t="s">
        <v>18</v>
      </c>
      <c r="C35" s="28" t="s">
        <v>44</v>
      </c>
      <c r="D35" s="25" t="s">
        <v>39</v>
      </c>
      <c r="E35" s="27">
        <v>43770</v>
      </c>
      <c r="F35" s="27"/>
      <c r="G35" s="10" t="s">
        <v>113</v>
      </c>
      <c r="H35" s="26" t="s">
        <v>127</v>
      </c>
    </row>
    <row r="36" spans="2:8" ht="36.75" customHeight="1" x14ac:dyDescent="0.25">
      <c r="B36" s="13" t="s">
        <v>18</v>
      </c>
      <c r="C36" s="12" t="s">
        <v>43</v>
      </c>
      <c r="D36" s="25" t="s">
        <v>39</v>
      </c>
      <c r="E36" s="10">
        <v>43777</v>
      </c>
      <c r="F36" s="10" t="s">
        <v>138</v>
      </c>
      <c r="G36" s="10" t="s">
        <v>111</v>
      </c>
      <c r="H36" s="6" t="s">
        <v>80</v>
      </c>
    </row>
    <row r="37" spans="2:8" ht="33" hidden="1" x14ac:dyDescent="0.25">
      <c r="B37" s="25" t="s">
        <v>18</v>
      </c>
      <c r="C37" s="26" t="s">
        <v>42</v>
      </c>
      <c r="D37" s="25" t="s">
        <v>41</v>
      </c>
      <c r="E37" s="27">
        <v>43777</v>
      </c>
      <c r="F37" s="27"/>
      <c r="G37" s="10" t="s">
        <v>113</v>
      </c>
      <c r="H37" s="26" t="s">
        <v>76</v>
      </c>
    </row>
    <row r="38" spans="2:8" ht="52.5" hidden="1" customHeight="1" x14ac:dyDescent="0.25">
      <c r="B38" s="25" t="s">
        <v>18</v>
      </c>
      <c r="C38" s="26" t="s">
        <v>48</v>
      </c>
      <c r="D38" s="25" t="s">
        <v>41</v>
      </c>
      <c r="E38" s="27">
        <v>43777</v>
      </c>
      <c r="F38" s="27"/>
      <c r="G38" s="10" t="s">
        <v>113</v>
      </c>
      <c r="H38" s="26" t="s">
        <v>77</v>
      </c>
    </row>
    <row r="39" spans="2:8" ht="69" hidden="1" customHeight="1" x14ac:dyDescent="0.25">
      <c r="B39" s="25" t="s">
        <v>18</v>
      </c>
      <c r="C39" s="26" t="s">
        <v>51</v>
      </c>
      <c r="D39" s="25" t="s">
        <v>37</v>
      </c>
      <c r="E39" s="27">
        <v>43770</v>
      </c>
      <c r="F39" s="27"/>
      <c r="G39" s="10" t="s">
        <v>113</v>
      </c>
      <c r="H39" s="26" t="s">
        <v>78</v>
      </c>
    </row>
    <row r="40" spans="2:8" ht="54.75" hidden="1" customHeight="1" x14ac:dyDescent="0.25">
      <c r="B40" s="25" t="s">
        <v>18</v>
      </c>
      <c r="C40" s="26" t="s">
        <v>52</v>
      </c>
      <c r="D40" s="25" t="s">
        <v>53</v>
      </c>
      <c r="E40" s="27">
        <v>43781</v>
      </c>
      <c r="F40" s="27"/>
      <c r="G40" s="10" t="s">
        <v>113</v>
      </c>
      <c r="H40" s="26" t="s">
        <v>79</v>
      </c>
    </row>
    <row r="41" spans="2:8" ht="33" x14ac:dyDescent="0.25">
      <c r="B41" s="13" t="s">
        <v>18</v>
      </c>
      <c r="C41" s="12" t="s">
        <v>55</v>
      </c>
      <c r="D41" s="25" t="s">
        <v>54</v>
      </c>
      <c r="E41" s="10">
        <v>43784</v>
      </c>
      <c r="F41" s="10" t="s">
        <v>138</v>
      </c>
      <c r="G41" s="10" t="s">
        <v>111</v>
      </c>
      <c r="H41" s="6" t="s">
        <v>80</v>
      </c>
    </row>
    <row r="42" spans="2:8" ht="48" hidden="1" customHeight="1" x14ac:dyDescent="0.25">
      <c r="B42" s="13" t="s">
        <v>18</v>
      </c>
      <c r="C42" s="12" t="s">
        <v>56</v>
      </c>
      <c r="D42" s="25" t="s">
        <v>19</v>
      </c>
      <c r="E42" s="13" t="s">
        <v>57</v>
      </c>
      <c r="F42" s="13"/>
      <c r="G42" s="10" t="s">
        <v>113</v>
      </c>
      <c r="H42" s="7" t="s">
        <v>87</v>
      </c>
    </row>
    <row r="43" spans="2:8" ht="33" hidden="1" x14ac:dyDescent="0.25">
      <c r="B43" s="13" t="s">
        <v>18</v>
      </c>
      <c r="C43" s="12" t="s">
        <v>60</v>
      </c>
      <c r="D43" s="25" t="s">
        <v>54</v>
      </c>
      <c r="E43" s="10">
        <v>43784</v>
      </c>
      <c r="F43" s="10"/>
      <c r="G43" s="10" t="s">
        <v>113</v>
      </c>
      <c r="H43" s="6" t="s">
        <v>86</v>
      </c>
    </row>
    <row r="44" spans="2:8" ht="45" customHeight="1" x14ac:dyDescent="0.25">
      <c r="B44" s="13" t="s">
        <v>18</v>
      </c>
      <c r="C44" s="12" t="s">
        <v>65</v>
      </c>
      <c r="D44" s="25" t="s">
        <v>58</v>
      </c>
      <c r="E44" s="10">
        <v>43777</v>
      </c>
      <c r="F44" s="10">
        <v>44242</v>
      </c>
      <c r="G44" s="10" t="s">
        <v>112</v>
      </c>
      <c r="H44" s="5" t="s">
        <v>137</v>
      </c>
    </row>
    <row r="45" spans="2:8" ht="38.25" hidden="1" customHeight="1" x14ac:dyDescent="0.25">
      <c r="B45" s="13" t="s">
        <v>18</v>
      </c>
      <c r="C45" s="12" t="s">
        <v>68</v>
      </c>
      <c r="D45" s="25" t="s">
        <v>38</v>
      </c>
      <c r="E45" s="10">
        <v>43860</v>
      </c>
      <c r="F45" s="10"/>
      <c r="G45" s="10" t="s">
        <v>113</v>
      </c>
      <c r="H45" s="49" t="s">
        <v>128</v>
      </c>
    </row>
    <row r="46" spans="2:8" ht="71.25" hidden="1" customHeight="1" x14ac:dyDescent="0.25">
      <c r="B46" s="25" t="s">
        <v>18</v>
      </c>
      <c r="C46" s="26" t="s">
        <v>69</v>
      </c>
      <c r="D46" s="25" t="s">
        <v>58</v>
      </c>
      <c r="E46" s="27">
        <v>43777</v>
      </c>
      <c r="F46" s="27"/>
      <c r="G46" s="10" t="s">
        <v>113</v>
      </c>
      <c r="H46" s="26" t="s">
        <v>101</v>
      </c>
    </row>
    <row r="47" spans="2:8" x14ac:dyDescent="0.25">
      <c r="E47" s="42"/>
      <c r="F47" s="42"/>
      <c r="G47" s="42"/>
      <c r="H47" s="42"/>
    </row>
    <row r="48" spans="2:8" ht="16.5" x14ac:dyDescent="0.25">
      <c r="D48" s="41" t="s">
        <v>111</v>
      </c>
      <c r="E48" s="32">
        <v>22</v>
      </c>
      <c r="F48" s="32"/>
      <c r="G48" s="43">
        <f>+E48/$E$52</f>
        <v>0.5</v>
      </c>
      <c r="H48" s="32"/>
    </row>
    <row r="49" spans="4:8" ht="16.5" x14ac:dyDescent="0.25">
      <c r="D49" s="41" t="s">
        <v>113</v>
      </c>
      <c r="E49" s="32">
        <f>+ COUNTIF($G$3:$G$46,"Realizado")</f>
        <v>22</v>
      </c>
      <c r="F49" s="32"/>
      <c r="G49" s="43">
        <f>+E49/$E$52</f>
        <v>0.5</v>
      </c>
      <c r="H49" s="32"/>
    </row>
    <row r="50" spans="4:8" ht="16.5" x14ac:dyDescent="0.25">
      <c r="D50" s="41"/>
      <c r="E50" s="32"/>
      <c r="F50" s="32"/>
      <c r="G50" s="43"/>
      <c r="H50" s="32"/>
    </row>
    <row r="51" spans="4:8" x14ac:dyDescent="0.25">
      <c r="D51" s="32"/>
      <c r="E51" s="32"/>
      <c r="F51" s="32"/>
      <c r="G51" s="32"/>
      <c r="H51" s="32"/>
    </row>
    <row r="52" spans="4:8" x14ac:dyDescent="0.25">
      <c r="D52" s="32"/>
      <c r="E52" s="44">
        <f>+SUM(E48:E50)</f>
        <v>44</v>
      </c>
      <c r="F52" s="46"/>
      <c r="G52" s="32"/>
      <c r="H52" s="32"/>
    </row>
    <row r="53" spans="4:8" x14ac:dyDescent="0.25">
      <c r="D53" s="32"/>
      <c r="E53" s="32"/>
      <c r="F53" s="32"/>
      <c r="G53" s="32"/>
      <c r="H53" s="32"/>
    </row>
    <row r="54" spans="4:8" x14ac:dyDescent="0.25">
      <c r="E54" s="42"/>
      <c r="F54" s="42"/>
      <c r="G54" s="42"/>
      <c r="H54" s="42"/>
    </row>
  </sheetData>
  <autoFilter ref="B2:H46">
    <filterColumn colId="5">
      <filters>
        <filter val="En proceso"/>
        <filter val="Vencido"/>
      </filters>
    </filterColumn>
  </autoFilter>
  <conditionalFormatting sqref="G3:G46">
    <cfRule type="containsText" dxfId="12" priority="1" operator="containsText" text="Realizado">
      <formula>NOT(ISERROR(SEARCH("Realizado",G3)))</formula>
    </cfRule>
    <cfRule type="containsText" dxfId="11" priority="2" operator="containsText" text="En proceso">
      <formula>NOT(ISERROR(SEARCH("En proceso",G3)))</formula>
    </cfRule>
    <cfRule type="containsText" dxfId="10" priority="3" operator="containsText" text="Vencido">
      <formula>NOT(ISERROR(SEARCH("Vencido",G3)))</formula>
    </cfRule>
  </conditionalFormatting>
  <dataValidations count="1">
    <dataValidation type="list" allowBlank="1" showInputMessage="1" showErrorMessage="1" sqref="G3:G46">
      <formula1>$K$16:$K$18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28"/>
  <sheetViews>
    <sheetView showGridLines="0" zoomScale="90" zoomScaleNormal="90" workbookViewId="0">
      <pane xSplit="1" ySplit="2" topLeftCell="B14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RowHeight="15" x14ac:dyDescent="0.25"/>
  <cols>
    <col min="1" max="1" width="2" customWidth="1"/>
    <col min="2" max="2" width="16.28515625" customWidth="1"/>
    <col min="3" max="3" width="58.5703125" customWidth="1"/>
    <col min="4" max="4" width="25.85546875" customWidth="1"/>
    <col min="5" max="5" width="17.85546875" customWidth="1"/>
    <col min="6" max="6" width="59.140625" customWidth="1"/>
  </cols>
  <sheetData>
    <row r="2" spans="2:6" ht="22.5" customHeight="1" x14ac:dyDescent="0.25">
      <c r="B2" s="30" t="s">
        <v>3</v>
      </c>
      <c r="C2" s="30" t="s">
        <v>0</v>
      </c>
      <c r="D2" s="30" t="s">
        <v>1</v>
      </c>
      <c r="E2" s="30" t="s">
        <v>2</v>
      </c>
      <c r="F2" s="30" t="s">
        <v>88</v>
      </c>
    </row>
    <row r="3" spans="2:6" ht="39" hidden="1" customHeight="1" x14ac:dyDescent="0.25">
      <c r="B3" s="8" t="s">
        <v>12</v>
      </c>
      <c r="C3" s="9" t="s">
        <v>4</v>
      </c>
      <c r="D3" s="8" t="s">
        <v>11</v>
      </c>
      <c r="E3" s="10">
        <v>43812</v>
      </c>
      <c r="F3" s="21" t="s">
        <v>89</v>
      </c>
    </row>
    <row r="4" spans="2:6" ht="39" hidden="1" customHeight="1" x14ac:dyDescent="0.25">
      <c r="B4" s="8" t="s">
        <v>12</v>
      </c>
      <c r="C4" s="11" t="s">
        <v>6</v>
      </c>
      <c r="D4" s="8" t="s">
        <v>11</v>
      </c>
      <c r="E4" s="10">
        <v>43846</v>
      </c>
      <c r="F4" s="22" t="s">
        <v>92</v>
      </c>
    </row>
    <row r="5" spans="2:6" ht="51" hidden="1" customHeight="1" x14ac:dyDescent="0.25">
      <c r="B5" s="8" t="s">
        <v>12</v>
      </c>
      <c r="C5" s="11" t="s">
        <v>7</v>
      </c>
      <c r="D5" s="8" t="s">
        <v>11</v>
      </c>
      <c r="E5" s="10">
        <v>43815</v>
      </c>
      <c r="F5" s="22" t="s">
        <v>93</v>
      </c>
    </row>
    <row r="6" spans="2:6" ht="39" hidden="1" customHeight="1" x14ac:dyDescent="0.25">
      <c r="B6" s="8" t="s">
        <v>12</v>
      </c>
      <c r="C6" s="11" t="s">
        <v>13</v>
      </c>
      <c r="D6" s="8" t="s">
        <v>11</v>
      </c>
      <c r="E6" s="10">
        <v>43815</v>
      </c>
      <c r="F6" s="22" t="s">
        <v>94</v>
      </c>
    </row>
    <row r="7" spans="2:6" ht="39" hidden="1" customHeight="1" x14ac:dyDescent="0.25">
      <c r="B7" s="8" t="s">
        <v>12</v>
      </c>
      <c r="C7" s="12" t="s">
        <v>67</v>
      </c>
      <c r="D7" s="8" t="s">
        <v>11</v>
      </c>
      <c r="E7" s="10">
        <v>43802</v>
      </c>
      <c r="F7" s="21" t="s">
        <v>95</v>
      </c>
    </row>
    <row r="8" spans="2:6" ht="39" hidden="1" customHeight="1" x14ac:dyDescent="0.25">
      <c r="B8" s="8" t="s">
        <v>12</v>
      </c>
      <c r="C8" s="12" t="s">
        <v>66</v>
      </c>
      <c r="D8" s="8" t="s">
        <v>11</v>
      </c>
      <c r="E8" s="10">
        <v>43814</v>
      </c>
      <c r="F8" s="22" t="s">
        <v>96</v>
      </c>
    </row>
    <row r="9" spans="2:6" ht="55.5" hidden="1" customHeight="1" x14ac:dyDescent="0.25">
      <c r="B9" s="8" t="s">
        <v>12</v>
      </c>
      <c r="C9" s="9" t="s">
        <v>14</v>
      </c>
      <c r="D9" s="8" t="s">
        <v>11</v>
      </c>
      <c r="E9" s="10">
        <v>43840</v>
      </c>
      <c r="F9" s="22" t="s">
        <v>80</v>
      </c>
    </row>
    <row r="10" spans="2:6" ht="64.5" hidden="1" customHeight="1" x14ac:dyDescent="0.25">
      <c r="B10" s="8" t="s">
        <v>12</v>
      </c>
      <c r="C10" s="11" t="s">
        <v>8</v>
      </c>
      <c r="D10" s="8" t="s">
        <v>11</v>
      </c>
      <c r="E10" s="10">
        <v>43860</v>
      </c>
      <c r="F10" s="22" t="s">
        <v>97</v>
      </c>
    </row>
    <row r="11" spans="2:6" ht="57" hidden="1" customHeight="1" x14ac:dyDescent="0.25">
      <c r="B11" s="8" t="s">
        <v>12</v>
      </c>
      <c r="C11" s="11" t="s">
        <v>10</v>
      </c>
      <c r="D11" s="8" t="s">
        <v>11</v>
      </c>
      <c r="E11" s="10">
        <v>43811</v>
      </c>
      <c r="F11" s="21" t="s">
        <v>94</v>
      </c>
    </row>
    <row r="12" spans="2:6" ht="57.75" hidden="1" customHeight="1" x14ac:dyDescent="0.25">
      <c r="B12" s="8" t="s">
        <v>12</v>
      </c>
      <c r="C12" s="11" t="s">
        <v>62</v>
      </c>
      <c r="D12" s="8" t="s">
        <v>61</v>
      </c>
      <c r="E12" s="10">
        <v>43840</v>
      </c>
      <c r="F12" s="21" t="s">
        <v>98</v>
      </c>
    </row>
    <row r="13" spans="2:6" ht="51" hidden="1" customHeight="1" x14ac:dyDescent="0.25">
      <c r="B13" s="8" t="s">
        <v>30</v>
      </c>
      <c r="C13" s="12" t="s">
        <v>29</v>
      </c>
      <c r="D13" s="13" t="s">
        <v>11</v>
      </c>
      <c r="E13" s="10">
        <v>43860</v>
      </c>
      <c r="F13" s="20" t="s">
        <v>80</v>
      </c>
    </row>
    <row r="14" spans="2:6" ht="52.5" customHeight="1" x14ac:dyDescent="0.25">
      <c r="B14" s="8" t="s">
        <v>30</v>
      </c>
      <c r="C14" s="12" t="s">
        <v>63</v>
      </c>
      <c r="D14" s="13" t="s">
        <v>64</v>
      </c>
      <c r="E14" s="10">
        <v>44136</v>
      </c>
      <c r="F14" s="23" t="s">
        <v>123</v>
      </c>
    </row>
    <row r="15" spans="2:6" ht="91.5" customHeight="1" x14ac:dyDescent="0.25">
      <c r="B15" s="13" t="s">
        <v>32</v>
      </c>
      <c r="C15" s="12" t="s">
        <v>50</v>
      </c>
      <c r="D15" s="13" t="s">
        <v>31</v>
      </c>
      <c r="E15" s="10">
        <v>44012</v>
      </c>
      <c r="F15" s="23" t="s">
        <v>121</v>
      </c>
    </row>
    <row r="16" spans="2:6" ht="91.5" customHeight="1" x14ac:dyDescent="0.25">
      <c r="B16" s="13" t="s">
        <v>32</v>
      </c>
      <c r="C16" s="12" t="s">
        <v>49</v>
      </c>
      <c r="D16" s="13" t="s">
        <v>31</v>
      </c>
      <c r="E16" s="10">
        <v>44012</v>
      </c>
      <c r="F16" s="23" t="s">
        <v>122</v>
      </c>
    </row>
    <row r="17" spans="2:7" ht="52.5" hidden="1" customHeight="1" x14ac:dyDescent="0.25">
      <c r="B17" s="13" t="s">
        <v>71</v>
      </c>
      <c r="C17" s="26" t="s">
        <v>40</v>
      </c>
      <c r="D17" s="13" t="s">
        <v>38</v>
      </c>
      <c r="E17" s="10">
        <v>43829</v>
      </c>
      <c r="F17" s="33" t="s">
        <v>115</v>
      </c>
    </row>
    <row r="18" spans="2:7" ht="52.5" hidden="1" customHeight="1" x14ac:dyDescent="0.25">
      <c r="B18" s="13" t="s">
        <v>18</v>
      </c>
      <c r="C18" s="15" t="s">
        <v>20</v>
      </c>
      <c r="D18" s="13" t="s">
        <v>19</v>
      </c>
      <c r="E18" s="10">
        <v>43777</v>
      </c>
      <c r="F18" s="20" t="s">
        <v>80</v>
      </c>
    </row>
    <row r="19" spans="2:7" ht="74.25" hidden="1" customHeight="1" x14ac:dyDescent="0.25">
      <c r="B19" s="13" t="s">
        <v>18</v>
      </c>
      <c r="C19" s="11" t="s">
        <v>21</v>
      </c>
      <c r="D19" s="13" t="s">
        <v>19</v>
      </c>
      <c r="E19" s="10">
        <v>43777</v>
      </c>
      <c r="F19" s="23" t="s">
        <v>116</v>
      </c>
    </row>
    <row r="20" spans="2:7" ht="73.5" hidden="1" customHeight="1" x14ac:dyDescent="0.25">
      <c r="B20" s="13" t="s">
        <v>18</v>
      </c>
      <c r="C20" s="11" t="s">
        <v>22</v>
      </c>
      <c r="D20" s="13" t="s">
        <v>23</v>
      </c>
      <c r="E20" s="10">
        <v>44012</v>
      </c>
      <c r="F20" s="23" t="s">
        <v>117</v>
      </c>
    </row>
    <row r="21" spans="2:7" ht="56.25" hidden="1" customHeight="1" x14ac:dyDescent="0.25">
      <c r="B21" s="13" t="s">
        <v>18</v>
      </c>
      <c r="C21" s="9" t="s">
        <v>27</v>
      </c>
      <c r="D21" s="13" t="s">
        <v>17</v>
      </c>
      <c r="E21" s="10">
        <v>43921</v>
      </c>
      <c r="F21" s="24" t="s">
        <v>105</v>
      </c>
      <c r="G21" s="4"/>
    </row>
    <row r="22" spans="2:7" ht="33" hidden="1" x14ac:dyDescent="0.25">
      <c r="B22" s="13" t="s">
        <v>18</v>
      </c>
      <c r="C22" s="9" t="s">
        <v>26</v>
      </c>
      <c r="D22" s="13" t="s">
        <v>17</v>
      </c>
      <c r="E22" s="10">
        <v>43921</v>
      </c>
      <c r="F22" s="20" t="s">
        <v>80</v>
      </c>
    </row>
    <row r="23" spans="2:7" ht="45.75" hidden="1" customHeight="1" x14ac:dyDescent="0.25">
      <c r="B23" s="13" t="s">
        <v>18</v>
      </c>
      <c r="C23" s="9" t="s">
        <v>28</v>
      </c>
      <c r="D23" s="13" t="s">
        <v>25</v>
      </c>
      <c r="E23" s="10">
        <v>43860</v>
      </c>
      <c r="F23" s="23" t="s">
        <v>118</v>
      </c>
    </row>
    <row r="24" spans="2:7" ht="55.5" hidden="1" customHeight="1" x14ac:dyDescent="0.25">
      <c r="B24" s="25" t="s">
        <v>18</v>
      </c>
      <c r="C24" s="28" t="s">
        <v>44</v>
      </c>
      <c r="D24" s="25" t="s">
        <v>39</v>
      </c>
      <c r="E24" s="27">
        <v>43770</v>
      </c>
      <c r="F24" s="29" t="s">
        <v>75</v>
      </c>
    </row>
    <row r="25" spans="2:7" ht="33" hidden="1" x14ac:dyDescent="0.25">
      <c r="B25" s="13" t="s">
        <v>18</v>
      </c>
      <c r="C25" s="12" t="s">
        <v>43</v>
      </c>
      <c r="D25" s="13" t="s">
        <v>39</v>
      </c>
      <c r="E25" s="10">
        <v>43777</v>
      </c>
      <c r="F25" s="20" t="s">
        <v>80</v>
      </c>
    </row>
    <row r="26" spans="2:7" ht="33" hidden="1" x14ac:dyDescent="0.25">
      <c r="B26" s="13" t="s">
        <v>18</v>
      </c>
      <c r="C26" s="12" t="s">
        <v>55</v>
      </c>
      <c r="D26" s="13" t="s">
        <v>54</v>
      </c>
      <c r="E26" s="10">
        <v>43784</v>
      </c>
      <c r="F26" s="20" t="s">
        <v>80</v>
      </c>
    </row>
    <row r="27" spans="2:7" ht="39.75" hidden="1" customHeight="1" x14ac:dyDescent="0.25">
      <c r="B27" s="13" t="s">
        <v>18</v>
      </c>
      <c r="C27" s="12" t="s">
        <v>65</v>
      </c>
      <c r="D27" s="13" t="s">
        <v>58</v>
      </c>
      <c r="E27" s="10">
        <v>43777</v>
      </c>
      <c r="F27" s="23" t="s">
        <v>119</v>
      </c>
    </row>
    <row r="28" spans="2:7" ht="47.25" hidden="1" customHeight="1" x14ac:dyDescent="0.25">
      <c r="B28" s="13" t="s">
        <v>18</v>
      </c>
      <c r="C28" s="12" t="s">
        <v>68</v>
      </c>
      <c r="D28" s="13" t="s">
        <v>38</v>
      </c>
      <c r="E28" s="10">
        <v>43860</v>
      </c>
      <c r="F28" s="23" t="s">
        <v>120</v>
      </c>
    </row>
  </sheetData>
  <autoFilter ref="B2:F28">
    <filterColumn colId="2">
      <filters>
        <filter val="Felipe Guerrero y equipo"/>
        <filter val="Vanessa Pico - Felipe Guerrero y equipo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28"/>
  <sheetViews>
    <sheetView showGridLines="0" zoomScale="90" zoomScaleNormal="90" workbookViewId="0">
      <pane xSplit="1" ySplit="2" topLeftCell="B20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RowHeight="15" x14ac:dyDescent="0.25"/>
  <cols>
    <col min="1" max="1" width="2" customWidth="1"/>
    <col min="2" max="2" width="16.28515625" customWidth="1"/>
    <col min="3" max="3" width="58.5703125" customWidth="1"/>
    <col min="4" max="4" width="25.85546875" customWidth="1"/>
    <col min="5" max="5" width="17.85546875" customWidth="1"/>
    <col min="6" max="6" width="59.140625" customWidth="1"/>
  </cols>
  <sheetData>
    <row r="2" spans="2:6" ht="22.5" customHeight="1" x14ac:dyDescent="0.25">
      <c r="B2" s="1" t="s">
        <v>3</v>
      </c>
      <c r="C2" s="1" t="s">
        <v>0</v>
      </c>
      <c r="D2" s="1" t="s">
        <v>1</v>
      </c>
      <c r="E2" s="1" t="s">
        <v>2</v>
      </c>
      <c r="F2" s="2" t="s">
        <v>88</v>
      </c>
    </row>
    <row r="3" spans="2:6" ht="39" hidden="1" customHeight="1" x14ac:dyDescent="0.25">
      <c r="B3" s="8" t="s">
        <v>12</v>
      </c>
      <c r="C3" s="9" t="s">
        <v>4</v>
      </c>
      <c r="D3" s="8" t="s">
        <v>11</v>
      </c>
      <c r="E3" s="10">
        <v>43812</v>
      </c>
      <c r="F3" s="21" t="s">
        <v>89</v>
      </c>
    </row>
    <row r="4" spans="2:6" ht="39" hidden="1" customHeight="1" x14ac:dyDescent="0.25">
      <c r="B4" s="8" t="s">
        <v>12</v>
      </c>
      <c r="C4" s="11" t="s">
        <v>6</v>
      </c>
      <c r="D4" s="8" t="s">
        <v>11</v>
      </c>
      <c r="E4" s="10">
        <v>43846</v>
      </c>
      <c r="F4" s="22" t="s">
        <v>92</v>
      </c>
    </row>
    <row r="5" spans="2:6" ht="51" hidden="1" customHeight="1" x14ac:dyDescent="0.25">
      <c r="B5" s="8" t="s">
        <v>12</v>
      </c>
      <c r="C5" s="11" t="s">
        <v>7</v>
      </c>
      <c r="D5" s="8" t="s">
        <v>11</v>
      </c>
      <c r="E5" s="10">
        <v>43815</v>
      </c>
      <c r="F5" s="22" t="s">
        <v>93</v>
      </c>
    </row>
    <row r="6" spans="2:6" ht="39" hidden="1" customHeight="1" x14ac:dyDescent="0.25">
      <c r="B6" s="8" t="s">
        <v>12</v>
      </c>
      <c r="C6" s="11" t="s">
        <v>13</v>
      </c>
      <c r="D6" s="8" t="s">
        <v>11</v>
      </c>
      <c r="E6" s="10">
        <v>43815</v>
      </c>
      <c r="F6" s="22" t="s">
        <v>94</v>
      </c>
    </row>
    <row r="7" spans="2:6" ht="39" hidden="1" customHeight="1" x14ac:dyDescent="0.25">
      <c r="B7" s="8" t="s">
        <v>12</v>
      </c>
      <c r="C7" s="12" t="s">
        <v>67</v>
      </c>
      <c r="D7" s="8" t="s">
        <v>11</v>
      </c>
      <c r="E7" s="10">
        <v>43802</v>
      </c>
      <c r="F7" s="21" t="s">
        <v>95</v>
      </c>
    </row>
    <row r="8" spans="2:6" ht="39" hidden="1" customHeight="1" x14ac:dyDescent="0.25">
      <c r="B8" s="8" t="s">
        <v>12</v>
      </c>
      <c r="C8" s="12" t="s">
        <v>66</v>
      </c>
      <c r="D8" s="8" t="s">
        <v>11</v>
      </c>
      <c r="E8" s="10">
        <v>43814</v>
      </c>
      <c r="F8" s="22" t="s">
        <v>96</v>
      </c>
    </row>
    <row r="9" spans="2:6" ht="55.5" hidden="1" customHeight="1" x14ac:dyDescent="0.25">
      <c r="B9" s="8" t="s">
        <v>12</v>
      </c>
      <c r="C9" s="9" t="s">
        <v>14</v>
      </c>
      <c r="D9" s="8" t="s">
        <v>11</v>
      </c>
      <c r="E9" s="10">
        <v>43840</v>
      </c>
      <c r="F9" s="22" t="s">
        <v>80</v>
      </c>
    </row>
    <row r="10" spans="2:6" ht="64.5" hidden="1" customHeight="1" x14ac:dyDescent="0.25">
      <c r="B10" s="8" t="s">
        <v>12</v>
      </c>
      <c r="C10" s="11" t="s">
        <v>8</v>
      </c>
      <c r="D10" s="8" t="s">
        <v>11</v>
      </c>
      <c r="E10" s="10">
        <v>43860</v>
      </c>
      <c r="F10" s="22" t="s">
        <v>97</v>
      </c>
    </row>
    <row r="11" spans="2:6" ht="57" hidden="1" customHeight="1" x14ac:dyDescent="0.25">
      <c r="B11" s="8" t="s">
        <v>12</v>
      </c>
      <c r="C11" s="11" t="s">
        <v>10</v>
      </c>
      <c r="D11" s="8" t="s">
        <v>11</v>
      </c>
      <c r="E11" s="10">
        <v>43811</v>
      </c>
      <c r="F11" s="21" t="s">
        <v>94</v>
      </c>
    </row>
    <row r="12" spans="2:6" ht="57.75" hidden="1" customHeight="1" x14ac:dyDescent="0.25">
      <c r="B12" s="8" t="s">
        <v>12</v>
      </c>
      <c r="C12" s="11" t="s">
        <v>62</v>
      </c>
      <c r="D12" s="8" t="s">
        <v>61</v>
      </c>
      <c r="E12" s="10">
        <v>43840</v>
      </c>
      <c r="F12" s="21" t="s">
        <v>98</v>
      </c>
    </row>
    <row r="13" spans="2:6" ht="51" hidden="1" customHeight="1" x14ac:dyDescent="0.25">
      <c r="B13" s="8" t="s">
        <v>30</v>
      </c>
      <c r="C13" s="12" t="s">
        <v>29</v>
      </c>
      <c r="D13" s="13" t="s">
        <v>11</v>
      </c>
      <c r="E13" s="10">
        <v>43860</v>
      </c>
      <c r="F13" s="20" t="s">
        <v>80</v>
      </c>
    </row>
    <row r="14" spans="2:6" ht="49.5" hidden="1" x14ac:dyDescent="0.25">
      <c r="B14" s="8" t="s">
        <v>30</v>
      </c>
      <c r="C14" s="12" t="s">
        <v>63</v>
      </c>
      <c r="D14" s="13" t="s">
        <v>64</v>
      </c>
      <c r="E14" s="10">
        <v>44136</v>
      </c>
      <c r="F14" s="20" t="s">
        <v>80</v>
      </c>
    </row>
    <row r="15" spans="2:6" ht="54.75" hidden="1" customHeight="1" x14ac:dyDescent="0.25">
      <c r="B15" s="13" t="s">
        <v>32</v>
      </c>
      <c r="C15" s="12" t="s">
        <v>50</v>
      </c>
      <c r="D15" s="13" t="s">
        <v>31</v>
      </c>
      <c r="E15" s="10">
        <v>44012</v>
      </c>
      <c r="F15" s="23" t="s">
        <v>104</v>
      </c>
    </row>
    <row r="16" spans="2:6" ht="61.5" hidden="1" customHeight="1" x14ac:dyDescent="0.25">
      <c r="B16" s="13" t="s">
        <v>32</v>
      </c>
      <c r="C16" s="12" t="s">
        <v>49</v>
      </c>
      <c r="D16" s="13" t="s">
        <v>31</v>
      </c>
      <c r="E16" s="10">
        <v>44012</v>
      </c>
      <c r="F16" s="23" t="s">
        <v>81</v>
      </c>
    </row>
    <row r="17" spans="2:7" ht="52.5" hidden="1" customHeight="1" x14ac:dyDescent="0.25">
      <c r="B17" s="13" t="s">
        <v>71</v>
      </c>
      <c r="C17" s="14" t="s">
        <v>40</v>
      </c>
      <c r="D17" s="13" t="s">
        <v>38</v>
      </c>
      <c r="E17" s="10">
        <v>43829</v>
      </c>
      <c r="F17" s="20" t="s">
        <v>80</v>
      </c>
    </row>
    <row r="18" spans="2:7" ht="52.5" hidden="1" customHeight="1" x14ac:dyDescent="0.25">
      <c r="B18" s="13" t="s">
        <v>18</v>
      </c>
      <c r="C18" s="15" t="s">
        <v>20</v>
      </c>
      <c r="D18" s="13" t="s">
        <v>19</v>
      </c>
      <c r="E18" s="10">
        <v>43777</v>
      </c>
      <c r="F18" s="20" t="s">
        <v>80</v>
      </c>
    </row>
    <row r="19" spans="2:7" ht="74.25" hidden="1" customHeight="1" x14ac:dyDescent="0.25">
      <c r="B19" s="13" t="s">
        <v>18</v>
      </c>
      <c r="C19" s="11" t="s">
        <v>21</v>
      </c>
      <c r="D19" s="13" t="s">
        <v>19</v>
      </c>
      <c r="E19" s="10">
        <v>43777</v>
      </c>
      <c r="F19" s="20" t="s">
        <v>80</v>
      </c>
    </row>
    <row r="20" spans="2:7" ht="42" customHeight="1" x14ac:dyDescent="0.25">
      <c r="B20" s="13" t="s">
        <v>18</v>
      </c>
      <c r="C20" s="11" t="s">
        <v>22</v>
      </c>
      <c r="D20" s="13" t="s">
        <v>23</v>
      </c>
      <c r="E20" s="10">
        <v>44012</v>
      </c>
      <c r="F20" s="20" t="s">
        <v>80</v>
      </c>
    </row>
    <row r="21" spans="2:7" ht="56.25" hidden="1" customHeight="1" x14ac:dyDescent="0.25">
      <c r="B21" s="13" t="s">
        <v>18</v>
      </c>
      <c r="C21" s="9" t="s">
        <v>27</v>
      </c>
      <c r="D21" s="13" t="s">
        <v>17</v>
      </c>
      <c r="E21" s="10">
        <v>43921</v>
      </c>
      <c r="F21" s="24" t="s">
        <v>105</v>
      </c>
      <c r="G21" s="4"/>
    </row>
    <row r="22" spans="2:7" ht="33" hidden="1" x14ac:dyDescent="0.25">
      <c r="B22" s="13" t="s">
        <v>18</v>
      </c>
      <c r="C22" s="9" t="s">
        <v>26</v>
      </c>
      <c r="D22" s="13" t="s">
        <v>17</v>
      </c>
      <c r="E22" s="10">
        <v>43921</v>
      </c>
      <c r="F22" s="20" t="s">
        <v>80</v>
      </c>
    </row>
    <row r="23" spans="2:7" ht="33" hidden="1" x14ac:dyDescent="0.25">
      <c r="B23" s="13" t="s">
        <v>18</v>
      </c>
      <c r="C23" s="9" t="s">
        <v>28</v>
      </c>
      <c r="D23" s="13" t="s">
        <v>25</v>
      </c>
      <c r="E23" s="10">
        <v>43860</v>
      </c>
      <c r="F23" s="20" t="s">
        <v>100</v>
      </c>
    </row>
    <row r="24" spans="2:7" ht="55.5" hidden="1" customHeight="1" x14ac:dyDescent="0.25">
      <c r="B24" s="25" t="s">
        <v>18</v>
      </c>
      <c r="C24" s="28" t="s">
        <v>44</v>
      </c>
      <c r="D24" s="25" t="s">
        <v>39</v>
      </c>
      <c r="E24" s="27">
        <v>43770</v>
      </c>
      <c r="F24" s="29" t="s">
        <v>75</v>
      </c>
    </row>
    <row r="25" spans="2:7" ht="33" hidden="1" x14ac:dyDescent="0.25">
      <c r="B25" s="13" t="s">
        <v>18</v>
      </c>
      <c r="C25" s="12" t="s">
        <v>43</v>
      </c>
      <c r="D25" s="13" t="s">
        <v>39</v>
      </c>
      <c r="E25" s="10">
        <v>43777</v>
      </c>
      <c r="F25" s="20" t="s">
        <v>80</v>
      </c>
    </row>
    <row r="26" spans="2:7" ht="33" hidden="1" x14ac:dyDescent="0.25">
      <c r="B26" s="13" t="s">
        <v>18</v>
      </c>
      <c r="C26" s="12" t="s">
        <v>55</v>
      </c>
      <c r="D26" s="13" t="s">
        <v>54</v>
      </c>
      <c r="E26" s="10">
        <v>43784</v>
      </c>
      <c r="F26" s="20" t="s">
        <v>80</v>
      </c>
    </row>
    <row r="27" spans="2:7" ht="33" hidden="1" x14ac:dyDescent="0.25">
      <c r="B27" s="13" t="s">
        <v>18</v>
      </c>
      <c r="C27" s="12" t="s">
        <v>65</v>
      </c>
      <c r="D27" s="13" t="s">
        <v>58</v>
      </c>
      <c r="E27" s="10">
        <v>43777</v>
      </c>
      <c r="F27" s="20" t="s">
        <v>80</v>
      </c>
    </row>
    <row r="28" spans="2:7" ht="38.25" hidden="1" customHeight="1" x14ac:dyDescent="0.25">
      <c r="B28" s="13" t="s">
        <v>18</v>
      </c>
      <c r="C28" s="12" t="s">
        <v>68</v>
      </c>
      <c r="D28" s="13" t="s">
        <v>38</v>
      </c>
      <c r="E28" s="10">
        <v>43860</v>
      </c>
      <c r="F28" s="20" t="s">
        <v>80</v>
      </c>
    </row>
  </sheetData>
  <autoFilter ref="B2:F28">
    <filterColumn colId="2">
      <filters>
        <filter val="Julio Gonzalez - Héctor Puyo - Jorge De La Pava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47"/>
  <sheetViews>
    <sheetView showGridLines="0" zoomScale="90" zoomScaleNormal="9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RowHeight="15" x14ac:dyDescent="0.25"/>
  <cols>
    <col min="1" max="1" width="2" customWidth="1"/>
    <col min="2" max="2" width="16.28515625" customWidth="1"/>
    <col min="3" max="3" width="58.5703125" customWidth="1"/>
    <col min="4" max="4" width="25.85546875" customWidth="1"/>
    <col min="5" max="5" width="17.85546875" customWidth="1"/>
    <col min="6" max="6" width="59.140625" customWidth="1"/>
  </cols>
  <sheetData>
    <row r="2" spans="2:8" ht="33.75" customHeight="1" x14ac:dyDescent="0.25">
      <c r="B2" s="30" t="s">
        <v>3</v>
      </c>
      <c r="C2" s="30" t="s">
        <v>0</v>
      </c>
      <c r="D2" s="30" t="s">
        <v>1</v>
      </c>
      <c r="E2" s="30" t="s">
        <v>2</v>
      </c>
      <c r="F2" s="30" t="s">
        <v>88</v>
      </c>
    </row>
    <row r="3" spans="2:8" ht="39" hidden="1" customHeight="1" x14ac:dyDescent="0.25">
      <c r="B3" s="31" t="s">
        <v>12</v>
      </c>
      <c r="C3" s="9" t="s">
        <v>4</v>
      </c>
      <c r="D3" s="8" t="s">
        <v>106</v>
      </c>
      <c r="E3" s="10">
        <v>43812</v>
      </c>
      <c r="F3" s="21" t="s">
        <v>89</v>
      </c>
    </row>
    <row r="4" spans="2:8" ht="39" hidden="1" customHeight="1" x14ac:dyDescent="0.25">
      <c r="B4" s="8" t="s">
        <v>12</v>
      </c>
      <c r="C4" s="9" t="s">
        <v>99</v>
      </c>
      <c r="D4" s="8" t="s">
        <v>106</v>
      </c>
      <c r="E4" s="10">
        <v>43803</v>
      </c>
      <c r="F4" s="11" t="s">
        <v>102</v>
      </c>
    </row>
    <row r="5" spans="2:8" ht="39" hidden="1" customHeight="1" x14ac:dyDescent="0.25">
      <c r="B5" s="8" t="s">
        <v>12</v>
      </c>
      <c r="C5" s="11" t="s">
        <v>70</v>
      </c>
      <c r="D5" s="8" t="s">
        <v>106</v>
      </c>
      <c r="E5" s="10">
        <v>43822</v>
      </c>
      <c r="F5" s="11" t="s">
        <v>90</v>
      </c>
      <c r="H5" s="3"/>
    </row>
    <row r="6" spans="2:8" ht="51.75" hidden="1" customHeight="1" x14ac:dyDescent="0.25">
      <c r="B6" s="8" t="s">
        <v>12</v>
      </c>
      <c r="C6" s="11" t="s">
        <v>5</v>
      </c>
      <c r="D6" s="8" t="s">
        <v>106</v>
      </c>
      <c r="E6" s="10">
        <v>43839</v>
      </c>
      <c r="F6" s="11" t="s">
        <v>91</v>
      </c>
    </row>
    <row r="7" spans="2:8" ht="39" hidden="1" customHeight="1" x14ac:dyDescent="0.25">
      <c r="B7" s="31" t="s">
        <v>12</v>
      </c>
      <c r="C7" s="11" t="s">
        <v>6</v>
      </c>
      <c r="D7" s="8" t="s">
        <v>106</v>
      </c>
      <c r="E7" s="10">
        <v>43846</v>
      </c>
      <c r="F7" s="22" t="s">
        <v>109</v>
      </c>
    </row>
    <row r="8" spans="2:8" ht="51" hidden="1" customHeight="1" x14ac:dyDescent="0.25">
      <c r="B8" s="31" t="s">
        <v>12</v>
      </c>
      <c r="C8" s="11" t="s">
        <v>7</v>
      </c>
      <c r="D8" s="8" t="s">
        <v>106</v>
      </c>
      <c r="E8" s="10">
        <v>43815</v>
      </c>
      <c r="F8" s="22" t="s">
        <v>93</v>
      </c>
    </row>
    <row r="9" spans="2:8" ht="39" hidden="1" customHeight="1" x14ac:dyDescent="0.25">
      <c r="B9" s="31" t="s">
        <v>12</v>
      </c>
      <c r="C9" s="11" t="s">
        <v>13</v>
      </c>
      <c r="D9" s="8" t="s">
        <v>106</v>
      </c>
      <c r="E9" s="10">
        <v>43815</v>
      </c>
      <c r="F9" s="22" t="s">
        <v>94</v>
      </c>
    </row>
    <row r="10" spans="2:8" ht="39" hidden="1" customHeight="1" x14ac:dyDescent="0.25">
      <c r="B10" s="31" t="s">
        <v>12</v>
      </c>
      <c r="C10" s="12" t="s">
        <v>67</v>
      </c>
      <c r="D10" s="8" t="s">
        <v>106</v>
      </c>
      <c r="E10" s="10">
        <v>43802</v>
      </c>
      <c r="F10" s="21" t="s">
        <v>95</v>
      </c>
    </row>
    <row r="11" spans="2:8" ht="39" hidden="1" customHeight="1" x14ac:dyDescent="0.25">
      <c r="B11" s="31" t="s">
        <v>12</v>
      </c>
      <c r="C11" s="12" t="s">
        <v>66</v>
      </c>
      <c r="D11" s="8" t="s">
        <v>106</v>
      </c>
      <c r="E11" s="10">
        <v>43814</v>
      </c>
      <c r="F11" s="22" t="s">
        <v>96</v>
      </c>
    </row>
    <row r="12" spans="2:8" ht="55.5" hidden="1" customHeight="1" x14ac:dyDescent="0.25">
      <c r="B12" s="31" t="s">
        <v>12</v>
      </c>
      <c r="C12" s="9" t="s">
        <v>14</v>
      </c>
      <c r="D12" s="8" t="s">
        <v>106</v>
      </c>
      <c r="E12" s="10">
        <v>43840</v>
      </c>
      <c r="F12" s="22" t="s">
        <v>80</v>
      </c>
    </row>
    <row r="13" spans="2:8" ht="51.75" hidden="1" customHeight="1" x14ac:dyDescent="0.25">
      <c r="B13" s="31" t="s">
        <v>12</v>
      </c>
      <c r="C13" s="11" t="s">
        <v>8</v>
      </c>
      <c r="D13" s="8" t="s">
        <v>106</v>
      </c>
      <c r="E13" s="10">
        <v>43860</v>
      </c>
      <c r="F13" s="22" t="s">
        <v>97</v>
      </c>
    </row>
    <row r="14" spans="2:8" ht="39" hidden="1" customHeight="1" x14ac:dyDescent="0.25">
      <c r="B14" s="8" t="s">
        <v>12</v>
      </c>
      <c r="C14" s="11" t="s">
        <v>9</v>
      </c>
      <c r="D14" s="8" t="s">
        <v>106</v>
      </c>
      <c r="E14" s="10">
        <v>43797</v>
      </c>
      <c r="F14" s="11" t="s">
        <v>103</v>
      </c>
    </row>
    <row r="15" spans="2:8" ht="57" hidden="1" customHeight="1" x14ac:dyDescent="0.25">
      <c r="B15" s="31" t="s">
        <v>12</v>
      </c>
      <c r="C15" s="11" t="s">
        <v>10</v>
      </c>
      <c r="D15" s="8" t="s">
        <v>106</v>
      </c>
      <c r="E15" s="10">
        <v>43811</v>
      </c>
      <c r="F15" s="21" t="s">
        <v>94</v>
      </c>
    </row>
    <row r="16" spans="2:8" ht="57.75" hidden="1" customHeight="1" x14ac:dyDescent="0.25">
      <c r="B16" s="31" t="s">
        <v>12</v>
      </c>
      <c r="C16" s="11" t="s">
        <v>62</v>
      </c>
      <c r="D16" s="8" t="s">
        <v>107</v>
      </c>
      <c r="E16" s="10">
        <v>43840</v>
      </c>
      <c r="F16" s="21" t="s">
        <v>98</v>
      </c>
    </row>
    <row r="17" spans="2:7" ht="51" hidden="1" customHeight="1" x14ac:dyDescent="0.25">
      <c r="B17" s="31" t="s">
        <v>12</v>
      </c>
      <c r="C17" s="12" t="s">
        <v>29</v>
      </c>
      <c r="D17" s="13" t="s">
        <v>106</v>
      </c>
      <c r="E17" s="10">
        <v>43860</v>
      </c>
      <c r="F17" s="20" t="s">
        <v>80</v>
      </c>
    </row>
    <row r="18" spans="2:7" ht="49.5" hidden="1" x14ac:dyDescent="0.25">
      <c r="B18" s="31" t="s">
        <v>12</v>
      </c>
      <c r="C18" s="12" t="s">
        <v>63</v>
      </c>
      <c r="D18" s="13" t="s">
        <v>108</v>
      </c>
      <c r="E18" s="10">
        <v>44136</v>
      </c>
      <c r="F18" s="20" t="s">
        <v>80</v>
      </c>
    </row>
    <row r="19" spans="2:7" ht="54.75" hidden="1" customHeight="1" x14ac:dyDescent="0.25">
      <c r="B19" s="13" t="s">
        <v>32</v>
      </c>
      <c r="C19" s="12" t="s">
        <v>50</v>
      </c>
      <c r="D19" s="13" t="s">
        <v>31</v>
      </c>
      <c r="E19" s="10">
        <v>44012</v>
      </c>
      <c r="F19" s="23" t="s">
        <v>104</v>
      </c>
    </row>
    <row r="20" spans="2:7" ht="61.5" hidden="1" customHeight="1" x14ac:dyDescent="0.25">
      <c r="B20" s="13" t="s">
        <v>32</v>
      </c>
      <c r="C20" s="12" t="s">
        <v>49</v>
      </c>
      <c r="D20" s="13" t="s">
        <v>31</v>
      </c>
      <c r="E20" s="10">
        <v>44012</v>
      </c>
      <c r="F20" s="23" t="s">
        <v>81</v>
      </c>
    </row>
    <row r="21" spans="2:7" ht="51.75" hidden="1" customHeight="1" x14ac:dyDescent="0.25">
      <c r="B21" s="13" t="s">
        <v>32</v>
      </c>
      <c r="C21" s="12" t="s">
        <v>46</v>
      </c>
      <c r="D21" s="13" t="s">
        <v>38</v>
      </c>
      <c r="E21" s="10">
        <v>43770</v>
      </c>
      <c r="F21" s="5" t="s">
        <v>82</v>
      </c>
    </row>
    <row r="22" spans="2:7" ht="52.5" hidden="1" customHeight="1" x14ac:dyDescent="0.25">
      <c r="B22" s="13" t="s">
        <v>71</v>
      </c>
      <c r="C22" s="14" t="s">
        <v>40</v>
      </c>
      <c r="D22" s="13" t="s">
        <v>38</v>
      </c>
      <c r="E22" s="10">
        <v>43829</v>
      </c>
      <c r="F22" s="20" t="s">
        <v>80</v>
      </c>
    </row>
    <row r="23" spans="2:7" ht="33" hidden="1" x14ac:dyDescent="0.25">
      <c r="B23" s="13" t="s">
        <v>18</v>
      </c>
      <c r="C23" s="11" t="s">
        <v>16</v>
      </c>
      <c r="D23" s="8" t="s">
        <v>17</v>
      </c>
      <c r="E23" s="8" t="s">
        <v>15</v>
      </c>
      <c r="F23" s="5" t="s">
        <v>83</v>
      </c>
    </row>
    <row r="24" spans="2:7" ht="52.5" hidden="1" customHeight="1" x14ac:dyDescent="0.25">
      <c r="B24" s="13" t="s">
        <v>18</v>
      </c>
      <c r="C24" s="15" t="s">
        <v>20</v>
      </c>
      <c r="D24" s="13" t="s">
        <v>19</v>
      </c>
      <c r="E24" s="10">
        <v>43777</v>
      </c>
      <c r="F24" s="20" t="s">
        <v>80</v>
      </c>
    </row>
    <row r="25" spans="2:7" ht="74.25" hidden="1" customHeight="1" x14ac:dyDescent="0.25">
      <c r="B25" s="13" t="s">
        <v>18</v>
      </c>
      <c r="C25" s="11" t="s">
        <v>21</v>
      </c>
      <c r="D25" s="13" t="s">
        <v>19</v>
      </c>
      <c r="E25" s="10">
        <v>43777</v>
      </c>
      <c r="F25" s="20" t="s">
        <v>80</v>
      </c>
    </row>
    <row r="26" spans="2:7" ht="42" hidden="1" customHeight="1" x14ac:dyDescent="0.25">
      <c r="B26" s="13" t="s">
        <v>18</v>
      </c>
      <c r="C26" s="11" t="s">
        <v>22</v>
      </c>
      <c r="D26" s="13" t="s">
        <v>23</v>
      </c>
      <c r="E26" s="10">
        <v>44012</v>
      </c>
      <c r="F26" s="20" t="s">
        <v>80</v>
      </c>
    </row>
    <row r="27" spans="2:7" ht="33" hidden="1" x14ac:dyDescent="0.25">
      <c r="B27" s="13" t="s">
        <v>18</v>
      </c>
      <c r="C27" s="9" t="s">
        <v>24</v>
      </c>
      <c r="D27" s="13" t="s">
        <v>25</v>
      </c>
      <c r="E27" s="10">
        <v>43860</v>
      </c>
      <c r="F27" s="6" t="s">
        <v>85</v>
      </c>
    </row>
    <row r="28" spans="2:7" ht="56.25" hidden="1" customHeight="1" x14ac:dyDescent="0.25">
      <c r="B28" s="13" t="s">
        <v>18</v>
      </c>
      <c r="C28" s="9" t="s">
        <v>27</v>
      </c>
      <c r="D28" s="13" t="s">
        <v>17</v>
      </c>
      <c r="E28" s="10">
        <v>43921</v>
      </c>
      <c r="F28" s="24" t="s">
        <v>105</v>
      </c>
      <c r="G28" s="4"/>
    </row>
    <row r="29" spans="2:7" ht="33" hidden="1" x14ac:dyDescent="0.25">
      <c r="B29" s="13" t="s">
        <v>18</v>
      </c>
      <c r="C29" s="9" t="s">
        <v>26</v>
      </c>
      <c r="D29" s="13" t="s">
        <v>17</v>
      </c>
      <c r="E29" s="10">
        <v>43921</v>
      </c>
      <c r="F29" s="20" t="s">
        <v>80</v>
      </c>
    </row>
    <row r="30" spans="2:7" ht="33" hidden="1" x14ac:dyDescent="0.25">
      <c r="B30" s="13" t="s">
        <v>18</v>
      </c>
      <c r="C30" s="9" t="s">
        <v>28</v>
      </c>
      <c r="D30" s="13" t="s">
        <v>25</v>
      </c>
      <c r="E30" s="10">
        <v>43860</v>
      </c>
      <c r="F30" s="20" t="s">
        <v>100</v>
      </c>
    </row>
    <row r="31" spans="2:7" ht="57" hidden="1" customHeight="1" x14ac:dyDescent="0.25">
      <c r="B31" s="25" t="s">
        <v>18</v>
      </c>
      <c r="C31" s="26" t="s">
        <v>47</v>
      </c>
      <c r="D31" s="25" t="s">
        <v>33</v>
      </c>
      <c r="E31" s="27">
        <v>43777</v>
      </c>
      <c r="F31" s="26" t="s">
        <v>73</v>
      </c>
    </row>
    <row r="32" spans="2:7" ht="65.25" hidden="1" customHeight="1" x14ac:dyDescent="0.25">
      <c r="B32" s="13" t="s">
        <v>18</v>
      </c>
      <c r="C32" s="12" t="s">
        <v>34</v>
      </c>
      <c r="D32" s="13" t="s">
        <v>35</v>
      </c>
      <c r="E32" s="10">
        <v>43860</v>
      </c>
      <c r="F32" s="7" t="s">
        <v>84</v>
      </c>
    </row>
    <row r="33" spans="2:6" ht="82.5" hidden="1" x14ac:dyDescent="0.25">
      <c r="B33" s="25" t="s">
        <v>18</v>
      </c>
      <c r="C33" s="26" t="s">
        <v>36</v>
      </c>
      <c r="D33" s="25" t="s">
        <v>37</v>
      </c>
      <c r="E33" s="27">
        <v>43777</v>
      </c>
      <c r="F33" s="26" t="s">
        <v>74</v>
      </c>
    </row>
    <row r="34" spans="2:6" ht="33" hidden="1" x14ac:dyDescent="0.25">
      <c r="B34" s="13" t="s">
        <v>18</v>
      </c>
      <c r="C34" s="12" t="s">
        <v>45</v>
      </c>
      <c r="D34" s="13" t="s">
        <v>37</v>
      </c>
      <c r="E34" s="10">
        <v>43770</v>
      </c>
      <c r="F34" s="6" t="s">
        <v>86</v>
      </c>
    </row>
    <row r="35" spans="2:6" ht="55.5" customHeight="1" x14ac:dyDescent="0.25">
      <c r="B35" s="25" t="s">
        <v>18</v>
      </c>
      <c r="C35" s="28" t="s">
        <v>44</v>
      </c>
      <c r="D35" s="25" t="s">
        <v>39</v>
      </c>
      <c r="E35" s="27">
        <v>43770</v>
      </c>
      <c r="F35" s="29" t="s">
        <v>75</v>
      </c>
    </row>
    <row r="36" spans="2:6" ht="33" x14ac:dyDescent="0.25">
      <c r="B36" s="13" t="s">
        <v>18</v>
      </c>
      <c r="C36" s="12" t="s">
        <v>43</v>
      </c>
      <c r="D36" s="13" t="s">
        <v>39</v>
      </c>
      <c r="E36" s="10">
        <v>43777</v>
      </c>
      <c r="F36" s="20" t="s">
        <v>80</v>
      </c>
    </row>
    <row r="37" spans="2:6" ht="33" hidden="1" x14ac:dyDescent="0.25">
      <c r="B37" s="25" t="s">
        <v>18</v>
      </c>
      <c r="C37" s="26" t="s">
        <v>42</v>
      </c>
      <c r="D37" s="25" t="s">
        <v>41</v>
      </c>
      <c r="E37" s="27">
        <v>43777</v>
      </c>
      <c r="F37" s="26" t="s">
        <v>76</v>
      </c>
    </row>
    <row r="38" spans="2:6" ht="52.5" hidden="1" customHeight="1" x14ac:dyDescent="0.25">
      <c r="B38" s="25" t="s">
        <v>18</v>
      </c>
      <c r="C38" s="26" t="s">
        <v>48</v>
      </c>
      <c r="D38" s="25" t="s">
        <v>41</v>
      </c>
      <c r="E38" s="27">
        <v>43777</v>
      </c>
      <c r="F38" s="26" t="s">
        <v>77</v>
      </c>
    </row>
    <row r="39" spans="2:6" ht="69" hidden="1" customHeight="1" x14ac:dyDescent="0.25">
      <c r="B39" s="25" t="s">
        <v>18</v>
      </c>
      <c r="C39" s="26" t="s">
        <v>51</v>
      </c>
      <c r="D39" s="25" t="s">
        <v>37</v>
      </c>
      <c r="E39" s="27">
        <v>43770</v>
      </c>
      <c r="F39" s="26" t="s">
        <v>78</v>
      </c>
    </row>
    <row r="40" spans="2:6" ht="54.75" hidden="1" customHeight="1" x14ac:dyDescent="0.25">
      <c r="B40" s="25" t="s">
        <v>18</v>
      </c>
      <c r="C40" s="26" t="s">
        <v>52</v>
      </c>
      <c r="D40" s="25" t="s">
        <v>53</v>
      </c>
      <c r="E40" s="27">
        <v>43781</v>
      </c>
      <c r="F40" s="26" t="s">
        <v>79</v>
      </c>
    </row>
    <row r="41" spans="2:6" ht="33" hidden="1" x14ac:dyDescent="0.25">
      <c r="B41" s="13" t="s">
        <v>18</v>
      </c>
      <c r="C41" s="12" t="s">
        <v>55</v>
      </c>
      <c r="D41" s="13" t="s">
        <v>54</v>
      </c>
      <c r="E41" s="10">
        <v>43784</v>
      </c>
      <c r="F41" s="20" t="s">
        <v>80</v>
      </c>
    </row>
    <row r="42" spans="2:6" ht="49.5" hidden="1" x14ac:dyDescent="0.25">
      <c r="B42" s="13" t="s">
        <v>18</v>
      </c>
      <c r="C42" s="12" t="s">
        <v>56</v>
      </c>
      <c r="D42" s="13" t="s">
        <v>19</v>
      </c>
      <c r="E42" s="13" t="s">
        <v>57</v>
      </c>
      <c r="F42" s="7" t="s">
        <v>87</v>
      </c>
    </row>
    <row r="43" spans="2:6" ht="0.75" hidden="1" customHeight="1" x14ac:dyDescent="0.25">
      <c r="B43" s="16" t="s">
        <v>18</v>
      </c>
      <c r="C43" s="17" t="s">
        <v>59</v>
      </c>
      <c r="D43" s="16" t="s">
        <v>58</v>
      </c>
      <c r="E43" s="18">
        <v>43799</v>
      </c>
      <c r="F43" s="19" t="s">
        <v>72</v>
      </c>
    </row>
    <row r="44" spans="2:6" ht="33" hidden="1" x14ac:dyDescent="0.25">
      <c r="B44" s="13" t="s">
        <v>18</v>
      </c>
      <c r="C44" s="12" t="s">
        <v>60</v>
      </c>
      <c r="D44" s="13" t="s">
        <v>54</v>
      </c>
      <c r="E44" s="10">
        <v>43784</v>
      </c>
      <c r="F44" s="6" t="s">
        <v>86</v>
      </c>
    </row>
    <row r="45" spans="2:6" ht="33" hidden="1" x14ac:dyDescent="0.25">
      <c r="B45" s="13" t="s">
        <v>18</v>
      </c>
      <c r="C45" s="12" t="s">
        <v>65</v>
      </c>
      <c r="D45" s="13" t="s">
        <v>58</v>
      </c>
      <c r="E45" s="10">
        <v>43777</v>
      </c>
      <c r="F45" s="20" t="s">
        <v>80</v>
      </c>
    </row>
    <row r="46" spans="2:6" ht="38.25" hidden="1" customHeight="1" x14ac:dyDescent="0.25">
      <c r="B46" s="13" t="s">
        <v>18</v>
      </c>
      <c r="C46" s="12" t="s">
        <v>68</v>
      </c>
      <c r="D46" s="13" t="s">
        <v>38</v>
      </c>
      <c r="E46" s="10">
        <v>43860</v>
      </c>
      <c r="F46" s="20" t="s">
        <v>80</v>
      </c>
    </row>
    <row r="47" spans="2:6" ht="71.25" hidden="1" customHeight="1" x14ac:dyDescent="0.25">
      <c r="B47" s="25" t="s">
        <v>18</v>
      </c>
      <c r="C47" s="26" t="s">
        <v>69</v>
      </c>
      <c r="D47" s="25" t="s">
        <v>58</v>
      </c>
      <c r="E47" s="27">
        <v>43777</v>
      </c>
      <c r="F47" s="26" t="s">
        <v>101</v>
      </c>
    </row>
  </sheetData>
  <autoFilter ref="B2:F47">
    <filterColumn colId="2">
      <filters>
        <filter val="Shirly Torres"/>
      </filters>
    </filterColumn>
    <filterColumn colId="4">
      <colorFilter dxfId="9" cellColor="0"/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workbookViewId="0">
      <selection activeCell="F16" sqref="F16"/>
    </sheetView>
  </sheetViews>
  <sheetFormatPr baseColWidth="10" defaultRowHeight="16.5" x14ac:dyDescent="0.3"/>
  <cols>
    <col min="1" max="1" width="11.42578125" style="34"/>
    <col min="2" max="2" width="16.28515625" style="34" customWidth="1"/>
    <col min="3" max="3" width="15.7109375" style="34" customWidth="1"/>
    <col min="4" max="4" width="15.42578125" style="34" customWidth="1"/>
    <col min="5" max="16384" width="11.42578125" style="34"/>
  </cols>
  <sheetData>
    <row r="2" spans="2:4" x14ac:dyDescent="0.3">
      <c r="B2" s="36" t="s">
        <v>126</v>
      </c>
      <c r="C2" s="36" t="s">
        <v>124</v>
      </c>
      <c r="D2" s="36" t="s">
        <v>125</v>
      </c>
    </row>
    <row r="3" spans="2:4" x14ac:dyDescent="0.3">
      <c r="B3" s="10" t="s">
        <v>111</v>
      </c>
      <c r="C3" s="37">
        <v>24</v>
      </c>
      <c r="D3" s="38">
        <v>0.55000000000000004</v>
      </c>
    </row>
    <row r="4" spans="2:4" x14ac:dyDescent="0.3">
      <c r="B4" s="10" t="s">
        <v>113</v>
      </c>
      <c r="C4" s="37">
        <v>18</v>
      </c>
      <c r="D4" s="38">
        <v>0.41</v>
      </c>
    </row>
    <row r="5" spans="2:4" x14ac:dyDescent="0.3">
      <c r="B5" s="10" t="s">
        <v>112</v>
      </c>
      <c r="C5" s="37">
        <v>2</v>
      </c>
      <c r="D5" s="38">
        <v>0.04</v>
      </c>
    </row>
    <row r="6" spans="2:4" x14ac:dyDescent="0.3">
      <c r="C6" s="39">
        <v>44</v>
      </c>
      <c r="D6" s="40">
        <f>+SUM(D3:D5)</f>
        <v>1</v>
      </c>
    </row>
    <row r="7" spans="2:4" x14ac:dyDescent="0.3">
      <c r="C7" s="35"/>
    </row>
  </sheetData>
  <conditionalFormatting sqref="B3">
    <cfRule type="containsText" dxfId="8" priority="7" operator="containsText" text="Realizado">
      <formula>NOT(ISERROR(SEARCH("Realizado",B3)))</formula>
    </cfRule>
    <cfRule type="containsText" dxfId="7" priority="8" operator="containsText" text="En proceso">
      <formula>NOT(ISERROR(SEARCH("En proceso",B3)))</formula>
    </cfRule>
    <cfRule type="containsText" dxfId="6" priority="9" operator="containsText" text="Vencido">
      <formula>NOT(ISERROR(SEARCH("Vencido",B3)))</formula>
    </cfRule>
  </conditionalFormatting>
  <conditionalFormatting sqref="B4">
    <cfRule type="containsText" dxfId="5" priority="4" operator="containsText" text="Realizado">
      <formula>NOT(ISERROR(SEARCH("Realizado",B4)))</formula>
    </cfRule>
    <cfRule type="containsText" dxfId="4" priority="5" operator="containsText" text="En proceso">
      <formula>NOT(ISERROR(SEARCH("En proceso",B4)))</formula>
    </cfRule>
    <cfRule type="containsText" dxfId="3" priority="6" operator="containsText" text="Vencido">
      <formula>NOT(ISERROR(SEARCH("Vencido",B4)))</formula>
    </cfRule>
  </conditionalFormatting>
  <conditionalFormatting sqref="B5">
    <cfRule type="containsText" dxfId="2" priority="1" operator="containsText" text="Realizado">
      <formula>NOT(ISERROR(SEARCH("Realizado",B5)))</formula>
    </cfRule>
    <cfRule type="containsText" dxfId="1" priority="2" operator="containsText" text="En proceso">
      <formula>NOT(ISERROR(SEARCH("En proceso",B5)))</formula>
    </cfRule>
    <cfRule type="containsText" dxfId="0" priority="3" operator="containsText" text="Vencido">
      <formula>NOT(ISERROR(SEARCH("Vencido",B5)))</formula>
    </cfRule>
  </conditionalFormatting>
  <dataValidations count="1">
    <dataValidation type="list" allowBlank="1" showInputMessage="1" showErrorMessage="1" sqref="B3">
      <formula1>$J$16:$J$18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Listado de Compromisos</vt:lpstr>
      <vt:lpstr>CYS</vt:lpstr>
      <vt:lpstr>HPuyo</vt:lpstr>
      <vt:lpstr>DelaPava</vt:lpstr>
      <vt:lpstr>SST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 JIMENEZ</dc:creator>
  <cp:lastModifiedBy>LIZETH OSPINO</cp:lastModifiedBy>
  <dcterms:created xsi:type="dcterms:W3CDTF">2019-11-18T20:29:53Z</dcterms:created>
  <dcterms:modified xsi:type="dcterms:W3CDTF">2021-02-19T15:17:59Z</dcterms:modified>
</cp:coreProperties>
</file>