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marin\Desktop\"/>
    </mc:Choice>
  </mc:AlternateContent>
  <bookViews>
    <workbookView xWindow="0" yWindow="0" windowWidth="20490" windowHeight="7365"/>
  </bookViews>
  <sheets>
    <sheet name="TOTAL X SEMANA" sheetId="4" r:id="rId1"/>
    <sheet name="SAM" sheetId="1" r:id="rId2"/>
    <sheet name="TEQ" sheetId="2" r:id="rId3"/>
    <sheet name=" CES" sheetId="3" r:id="rId4"/>
    <sheet name="TOTA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4" l="1"/>
  <c r="BH30" i="4"/>
  <c r="AD42" i="4"/>
  <c r="AD38" i="4"/>
  <c r="AD46" i="4"/>
  <c r="AD45" i="4"/>
  <c r="AD44" i="4"/>
  <c r="AD41" i="4"/>
  <c r="AD40" i="4"/>
  <c r="AD39" i="4"/>
  <c r="AD31" i="4"/>
  <c r="AD35" i="4" s="1"/>
  <c r="AC31" i="4"/>
  <c r="AD19" i="4"/>
  <c r="AD23" i="4" s="1"/>
  <c r="AD7" i="4"/>
  <c r="AD11" i="4" s="1"/>
  <c r="P38" i="4"/>
  <c r="P46" i="4"/>
  <c r="P45" i="4"/>
  <c r="P44" i="4"/>
  <c r="P42" i="4"/>
  <c r="P41" i="4"/>
  <c r="P40" i="4"/>
  <c r="P39" i="4"/>
  <c r="P31" i="4"/>
  <c r="P35" i="4" s="1"/>
  <c r="P19" i="4"/>
  <c r="P7" i="4"/>
  <c r="P11" i="4" s="1"/>
  <c r="O7" i="4"/>
  <c r="R2" i="4"/>
  <c r="G34" i="4"/>
  <c r="G33" i="4"/>
  <c r="L2" i="4"/>
  <c r="O13" i="2"/>
  <c r="C17" i="2"/>
  <c r="K45" i="4"/>
  <c r="K46" i="4"/>
  <c r="J46" i="4"/>
  <c r="I46" i="4"/>
  <c r="H46" i="4"/>
  <c r="J45" i="4"/>
  <c r="I45" i="4"/>
  <c r="H45" i="4"/>
  <c r="K44" i="4"/>
  <c r="J44" i="4"/>
  <c r="I44" i="4"/>
  <c r="H44" i="4"/>
  <c r="J39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I39" i="4"/>
  <c r="H39" i="4"/>
  <c r="K38" i="4"/>
  <c r="J38" i="4"/>
  <c r="I38" i="4"/>
  <c r="H38" i="4"/>
  <c r="F46" i="4"/>
  <c r="E46" i="4"/>
  <c r="D46" i="4"/>
  <c r="C46" i="4"/>
  <c r="F45" i="4"/>
  <c r="E45" i="4"/>
  <c r="D45" i="4"/>
  <c r="C45" i="4"/>
  <c r="F44" i="4"/>
  <c r="E44" i="4"/>
  <c r="D44" i="4"/>
  <c r="C44" i="4"/>
  <c r="C42" i="4"/>
  <c r="C38" i="4"/>
  <c r="F42" i="4"/>
  <c r="E42" i="4"/>
  <c r="D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M38" i="4"/>
  <c r="AD43" i="4" l="1"/>
  <c r="AD47" i="4"/>
  <c r="P43" i="4"/>
  <c r="P47" i="4" s="1"/>
  <c r="P23" i="4"/>
  <c r="BN30" i="4"/>
  <c r="BN33" i="4"/>
  <c r="BN34" i="4"/>
  <c r="BN14" i="4"/>
  <c r="BN18" i="4"/>
  <c r="BN20" i="4"/>
  <c r="BN32" i="4"/>
  <c r="BN6" i="4"/>
  <c r="BN42" i="4" l="1"/>
  <c r="BM46" i="4"/>
  <c r="BM45" i="4"/>
  <c r="BM44" i="4"/>
  <c r="BM42" i="4"/>
  <c r="BM41" i="4"/>
  <c r="BM40" i="4"/>
  <c r="BM39" i="4"/>
  <c r="BM38" i="4"/>
  <c r="BM31" i="4"/>
  <c r="BM7" i="4"/>
  <c r="BM19" i="4"/>
  <c r="BM23" i="4" s="1"/>
  <c r="BN29" i="4"/>
  <c r="BN28" i="4"/>
  <c r="BN27" i="4"/>
  <c r="BN26" i="4"/>
  <c r="BN21" i="4"/>
  <c r="BN22" i="4"/>
  <c r="BN9" i="4"/>
  <c r="BN8" i="4"/>
  <c r="BN10" i="4"/>
  <c r="BN17" i="4"/>
  <c r="BN16" i="4"/>
  <c r="BN15" i="4"/>
  <c r="BN39" i="4" s="1"/>
  <c r="BN5" i="4"/>
  <c r="BN4" i="4"/>
  <c r="BN3" i="4"/>
  <c r="BN2" i="4"/>
  <c r="BL46" i="4"/>
  <c r="BK46" i="4"/>
  <c r="BJ46" i="4"/>
  <c r="BI46" i="4"/>
  <c r="BL45" i="4"/>
  <c r="BK45" i="4"/>
  <c r="BJ45" i="4"/>
  <c r="BI45" i="4"/>
  <c r="BL44" i="4"/>
  <c r="BK44" i="4"/>
  <c r="BJ44" i="4"/>
  <c r="BI44" i="4"/>
  <c r="BL42" i="4"/>
  <c r="BK42" i="4"/>
  <c r="BJ42" i="4"/>
  <c r="BI42" i="4"/>
  <c r="BL41" i="4"/>
  <c r="BK41" i="4"/>
  <c r="BJ41" i="4"/>
  <c r="BI41" i="4"/>
  <c r="BL40" i="4"/>
  <c r="BK40" i="4"/>
  <c r="BJ40" i="4"/>
  <c r="BI40" i="4"/>
  <c r="BL39" i="4"/>
  <c r="BK39" i="4"/>
  <c r="BJ39" i="4"/>
  <c r="BI39" i="4"/>
  <c r="BL38" i="4"/>
  <c r="BK38" i="4"/>
  <c r="BJ38" i="4"/>
  <c r="BI38" i="4"/>
  <c r="BN7" i="4" l="1"/>
  <c r="BN38" i="4"/>
  <c r="BM43" i="4"/>
  <c r="BM47" i="4" s="1"/>
  <c r="BN19" i="4"/>
  <c r="BM11" i="4"/>
  <c r="BG46" i="4" l="1"/>
  <c r="BF46" i="4"/>
  <c r="BE46" i="4"/>
  <c r="BG45" i="4"/>
  <c r="BF45" i="4"/>
  <c r="BE45" i="4"/>
  <c r="BG44" i="4"/>
  <c r="BF44" i="4"/>
  <c r="BE44" i="4"/>
  <c r="BG42" i="4"/>
  <c r="BF42" i="4"/>
  <c r="BE42" i="4"/>
  <c r="BG41" i="4"/>
  <c r="BF41" i="4"/>
  <c r="BE41" i="4"/>
  <c r="BG40" i="4"/>
  <c r="BF40" i="4"/>
  <c r="BE40" i="4"/>
  <c r="BG39" i="4"/>
  <c r="BF39" i="4"/>
  <c r="BE39" i="4"/>
  <c r="BG38" i="4"/>
  <c r="BF38" i="4"/>
  <c r="BE38" i="4"/>
  <c r="BD46" i="4"/>
  <c r="BD45" i="4"/>
  <c r="BD44" i="4"/>
  <c r="BD42" i="4"/>
  <c r="BD41" i="4"/>
  <c r="BD40" i="4"/>
  <c r="BD39" i="4"/>
  <c r="BD38" i="4"/>
  <c r="BB46" i="4" l="1"/>
  <c r="BA46" i="4"/>
  <c r="AZ46" i="4"/>
  <c r="AY46" i="4"/>
  <c r="BB45" i="4"/>
  <c r="BA45" i="4"/>
  <c r="AZ45" i="4"/>
  <c r="AY45" i="4"/>
  <c r="BB44" i="4"/>
  <c r="BA44" i="4"/>
  <c r="AZ44" i="4"/>
  <c r="AY44" i="4"/>
  <c r="BB42" i="4"/>
  <c r="BA42" i="4"/>
  <c r="AZ42" i="4"/>
  <c r="AY42" i="4"/>
  <c r="BB41" i="4"/>
  <c r="BA41" i="4"/>
  <c r="AZ41" i="4"/>
  <c r="AY41" i="4"/>
  <c r="BB40" i="4"/>
  <c r="BA40" i="4"/>
  <c r="AZ40" i="4"/>
  <c r="AY40" i="4"/>
  <c r="BB39" i="4"/>
  <c r="BA39" i="4"/>
  <c r="AZ39" i="4"/>
  <c r="AY39" i="4"/>
  <c r="BB38" i="4"/>
  <c r="BA38" i="4"/>
  <c r="AZ38" i="4"/>
  <c r="AY38" i="4"/>
  <c r="BA11" i="4"/>
  <c r="AW45" i="4" l="1"/>
  <c r="AW46" i="4"/>
  <c r="AV46" i="4"/>
  <c r="AU46" i="4"/>
  <c r="AT46" i="4"/>
  <c r="AV45" i="4"/>
  <c r="AU45" i="4"/>
  <c r="AT45" i="4"/>
  <c r="AW44" i="4"/>
  <c r="AV44" i="4"/>
  <c r="AU44" i="4"/>
  <c r="AT44" i="4"/>
  <c r="AR44" i="4"/>
  <c r="AU39" i="4"/>
  <c r="AW42" i="4"/>
  <c r="AV42" i="4"/>
  <c r="AU42" i="4"/>
  <c r="AT42" i="4"/>
  <c r="AW41" i="4"/>
  <c r="AV41" i="4"/>
  <c r="AU41" i="4"/>
  <c r="AT41" i="4"/>
  <c r="AW40" i="4"/>
  <c r="AV40" i="4"/>
  <c r="AU40" i="4"/>
  <c r="AT40" i="4"/>
  <c r="AW39" i="4"/>
  <c r="AV39" i="4"/>
  <c r="AT39" i="4"/>
  <c r="AW38" i="4"/>
  <c r="AV38" i="4"/>
  <c r="AU38" i="4"/>
  <c r="AT38" i="4"/>
  <c r="AN42" i="4"/>
  <c r="N6" i="1" l="1"/>
  <c r="AX26" i="4" l="1"/>
  <c r="AR46" i="4"/>
  <c r="R26" i="4" l="1"/>
  <c r="AQ46" i="4" l="1"/>
  <c r="AP46" i="4"/>
  <c r="AO46" i="4"/>
  <c r="AN46" i="4"/>
  <c r="AR45" i="4"/>
  <c r="AQ45" i="4"/>
  <c r="AP45" i="4"/>
  <c r="AO45" i="4"/>
  <c r="AN45" i="4"/>
  <c r="AQ44" i="4"/>
  <c r="AP44" i="4"/>
  <c r="AO44" i="4"/>
  <c r="AN44" i="4"/>
  <c r="AR42" i="4"/>
  <c r="AQ42" i="4"/>
  <c r="AP42" i="4"/>
  <c r="AO42" i="4"/>
  <c r="AR41" i="4"/>
  <c r="AQ41" i="4"/>
  <c r="AP41" i="4"/>
  <c r="AO41" i="4"/>
  <c r="AN41" i="4"/>
  <c r="AR40" i="4"/>
  <c r="AQ40" i="4"/>
  <c r="AP40" i="4"/>
  <c r="AO40" i="4"/>
  <c r="AN40" i="4"/>
  <c r="AR39" i="4"/>
  <c r="AQ39" i="4"/>
  <c r="AP39" i="4"/>
  <c r="AO39" i="4"/>
  <c r="AN39" i="4"/>
  <c r="AR38" i="4"/>
  <c r="AQ38" i="4"/>
  <c r="AP38" i="4"/>
  <c r="AO38" i="4"/>
  <c r="AN38" i="4"/>
  <c r="AL38" i="4"/>
  <c r="AL44" i="4"/>
  <c r="AC44" i="4" l="1"/>
  <c r="AL46" i="4" l="1"/>
  <c r="AK46" i="4"/>
  <c r="AJ46" i="4"/>
  <c r="AI46" i="4"/>
  <c r="AL45" i="4"/>
  <c r="AK45" i="4"/>
  <c r="AJ45" i="4"/>
  <c r="AI45" i="4"/>
  <c r="AK44" i="4"/>
  <c r="AJ44" i="4"/>
  <c r="AI44" i="4"/>
  <c r="AL42" i="4"/>
  <c r="AK42" i="4"/>
  <c r="AJ42" i="4"/>
  <c r="AI42" i="4"/>
  <c r="AL41" i="4"/>
  <c r="AK41" i="4"/>
  <c r="AJ41" i="4"/>
  <c r="AI41" i="4"/>
  <c r="AL40" i="4"/>
  <c r="AK40" i="4"/>
  <c r="AJ40" i="4"/>
  <c r="AI40" i="4"/>
  <c r="AL39" i="4"/>
  <c r="AK39" i="4"/>
  <c r="AJ39" i="4"/>
  <c r="AI39" i="4"/>
  <c r="AK38" i="4"/>
  <c r="AJ38" i="4"/>
  <c r="AI38" i="4"/>
  <c r="AG42" i="4"/>
  <c r="AG46" i="4"/>
  <c r="AF46" i="4"/>
  <c r="AE46" i="4"/>
  <c r="AG45" i="4"/>
  <c r="AF45" i="4"/>
  <c r="AE45" i="4"/>
  <c r="AG44" i="4"/>
  <c r="AF44" i="4"/>
  <c r="AE44" i="4"/>
  <c r="AF42" i="4"/>
  <c r="AE42" i="4"/>
  <c r="AG41" i="4"/>
  <c r="AF41" i="4"/>
  <c r="AE41" i="4"/>
  <c r="AG40" i="4"/>
  <c r="AF40" i="4"/>
  <c r="AE40" i="4"/>
  <c r="AG39" i="4"/>
  <c r="AF39" i="4"/>
  <c r="AE39" i="4"/>
  <c r="AG38" i="4"/>
  <c r="AF38" i="4"/>
  <c r="AE38" i="4"/>
  <c r="AC46" i="4"/>
  <c r="AC45" i="4"/>
  <c r="AC42" i="4"/>
  <c r="AC41" i="4"/>
  <c r="AC40" i="4"/>
  <c r="AC39" i="4"/>
  <c r="AC38" i="4"/>
  <c r="AC7" i="4"/>
  <c r="Z46" i="4"/>
  <c r="AA46" i="4"/>
  <c r="Y46" i="4"/>
  <c r="X46" i="4"/>
  <c r="AA45" i="4"/>
  <c r="Z45" i="4"/>
  <c r="Y45" i="4"/>
  <c r="X45" i="4"/>
  <c r="AA44" i="4"/>
  <c r="Z44" i="4"/>
  <c r="Y44" i="4"/>
  <c r="X44" i="4"/>
  <c r="AA42" i="4"/>
  <c r="Z42" i="4"/>
  <c r="Y42" i="4"/>
  <c r="X42" i="4"/>
  <c r="AA41" i="4"/>
  <c r="Z41" i="4"/>
  <c r="Y41" i="4"/>
  <c r="X41" i="4"/>
  <c r="AA40" i="4"/>
  <c r="Z40" i="4"/>
  <c r="Y40" i="4"/>
  <c r="X40" i="4"/>
  <c r="AA39" i="4"/>
  <c r="Z39" i="4"/>
  <c r="Y39" i="4"/>
  <c r="X39" i="4"/>
  <c r="AA38" i="4"/>
  <c r="Z38" i="4"/>
  <c r="Y38" i="4"/>
  <c r="X38" i="4"/>
  <c r="L9" i="4"/>
  <c r="R10" i="4" l="1"/>
  <c r="S42" i="4" l="1"/>
  <c r="U42" i="4"/>
  <c r="V46" i="4"/>
  <c r="U46" i="4"/>
  <c r="T46" i="4"/>
  <c r="S46" i="4"/>
  <c r="V45" i="4"/>
  <c r="U45" i="4"/>
  <c r="T45" i="4"/>
  <c r="S45" i="4"/>
  <c r="V44" i="4"/>
  <c r="U44" i="4"/>
  <c r="T44" i="4"/>
  <c r="S44" i="4"/>
  <c r="V42" i="4"/>
  <c r="T42" i="4"/>
  <c r="V41" i="4"/>
  <c r="U41" i="4"/>
  <c r="T41" i="4"/>
  <c r="S41" i="4"/>
  <c r="V40" i="4"/>
  <c r="U40" i="4"/>
  <c r="T40" i="4"/>
  <c r="S40" i="4"/>
  <c r="V39" i="4"/>
  <c r="U39" i="4"/>
  <c r="T39" i="4"/>
  <c r="S39" i="4"/>
  <c r="V38" i="4"/>
  <c r="U38" i="4"/>
  <c r="T38" i="4"/>
  <c r="S38" i="4"/>
  <c r="Q46" i="4" l="1"/>
  <c r="O46" i="4"/>
  <c r="N46" i="4"/>
  <c r="M46" i="4"/>
  <c r="Q45" i="4"/>
  <c r="O45" i="4"/>
  <c r="N45" i="4"/>
  <c r="M45" i="4"/>
  <c r="Q44" i="4"/>
  <c r="O44" i="4"/>
  <c r="N44" i="4"/>
  <c r="M44" i="4"/>
  <c r="Q42" i="4"/>
  <c r="O42" i="4"/>
  <c r="N42" i="4"/>
  <c r="M42" i="4"/>
  <c r="Q41" i="4"/>
  <c r="O41" i="4"/>
  <c r="N41" i="4"/>
  <c r="M41" i="4"/>
  <c r="Q40" i="4"/>
  <c r="O40" i="4"/>
  <c r="N40" i="4"/>
  <c r="M40" i="4"/>
  <c r="Q39" i="4"/>
  <c r="O39" i="4"/>
  <c r="N39" i="4"/>
  <c r="M39" i="4"/>
  <c r="Q38" i="4"/>
  <c r="O38" i="4"/>
  <c r="N38" i="4"/>
  <c r="R3" i="4" l="1"/>
  <c r="K31" i="4" l="1"/>
  <c r="K35" i="4" s="1"/>
  <c r="J31" i="4"/>
  <c r="J35" i="4" s="1"/>
  <c r="I31" i="4"/>
  <c r="I35" i="4" s="1"/>
  <c r="H31" i="4"/>
  <c r="H35" i="4" s="1"/>
  <c r="K19" i="4"/>
  <c r="K23" i="4" s="1"/>
  <c r="J19" i="4"/>
  <c r="J23" i="4" s="1"/>
  <c r="I19" i="4"/>
  <c r="I23" i="4" s="1"/>
  <c r="H19" i="4"/>
  <c r="H23" i="4" s="1"/>
  <c r="K7" i="4"/>
  <c r="J7" i="4"/>
  <c r="J11" i="4" s="1"/>
  <c r="I7" i="4"/>
  <c r="I11" i="4" s="1"/>
  <c r="H7" i="4"/>
  <c r="H11" i="4" s="1"/>
  <c r="F31" i="4"/>
  <c r="F35" i="4" s="1"/>
  <c r="E31" i="4"/>
  <c r="D31" i="4"/>
  <c r="D35" i="4" s="1"/>
  <c r="C31" i="4"/>
  <c r="C35" i="4" s="1"/>
  <c r="F19" i="4"/>
  <c r="F23" i="4" s="1"/>
  <c r="E19" i="4"/>
  <c r="E23" i="4" s="1"/>
  <c r="D19" i="4"/>
  <c r="D23" i="4" s="1"/>
  <c r="C19" i="4"/>
  <c r="C23" i="4" s="1"/>
  <c r="F7" i="4"/>
  <c r="F11" i="4" s="1"/>
  <c r="E7" i="4"/>
  <c r="E11" i="4" s="1"/>
  <c r="D7" i="4"/>
  <c r="D11" i="4" s="1"/>
  <c r="C7" i="4"/>
  <c r="L16" i="4"/>
  <c r="L28" i="4"/>
  <c r="G4" i="4"/>
  <c r="G3" i="4"/>
  <c r="G32" i="4"/>
  <c r="G30" i="4"/>
  <c r="G29" i="4"/>
  <c r="G28" i="4"/>
  <c r="G27" i="4"/>
  <c r="G26" i="4"/>
  <c r="G22" i="4"/>
  <c r="G21" i="4"/>
  <c r="G20" i="4"/>
  <c r="G18" i="4"/>
  <c r="G17" i="4"/>
  <c r="G16" i="4"/>
  <c r="G15" i="4"/>
  <c r="G14" i="4"/>
  <c r="G10" i="4"/>
  <c r="G9" i="4"/>
  <c r="G8" i="4"/>
  <c r="G6" i="4"/>
  <c r="G5" i="4"/>
  <c r="G2" i="4"/>
  <c r="G31" i="4" l="1"/>
  <c r="G46" i="4"/>
  <c r="G39" i="4"/>
  <c r="I43" i="4"/>
  <c r="I47" i="4" s="1"/>
  <c r="G38" i="4"/>
  <c r="G42" i="4"/>
  <c r="G44" i="4"/>
  <c r="G45" i="4"/>
  <c r="K43" i="4"/>
  <c r="K47" i="4" s="1"/>
  <c r="G19" i="4"/>
  <c r="G23" i="4" s="1"/>
  <c r="C43" i="4"/>
  <c r="G40" i="4"/>
  <c r="G41" i="4"/>
  <c r="J43" i="4"/>
  <c r="J47" i="4" s="1"/>
  <c r="K11" i="4"/>
  <c r="H43" i="4"/>
  <c r="H47" i="4" s="1"/>
  <c r="C11" i="4"/>
  <c r="F43" i="4"/>
  <c r="F47" i="4" s="1"/>
  <c r="G7" i="4"/>
  <c r="G11" i="4" s="1"/>
  <c r="D43" i="4"/>
  <c r="D47" i="4" s="1"/>
  <c r="E43" i="4"/>
  <c r="E47" i="4" s="1"/>
  <c r="G35" i="4"/>
  <c r="G43" i="4" l="1"/>
  <c r="G47" i="4" s="1"/>
  <c r="B11" i="5"/>
  <c r="AS2" i="4" l="1"/>
  <c r="O11" i="3" l="1"/>
  <c r="C3" i="3"/>
  <c r="C4" i="3"/>
  <c r="C5" i="3"/>
  <c r="C6" i="3"/>
  <c r="C2" i="3"/>
  <c r="O14" i="2"/>
  <c r="O15" i="2"/>
  <c r="O16" i="2"/>
  <c r="O12" i="2"/>
  <c r="I17" i="2"/>
  <c r="H11" i="5" s="1"/>
  <c r="J17" i="2"/>
  <c r="I11" i="5" s="1"/>
  <c r="K17" i="2"/>
  <c r="J11" i="5" s="1"/>
  <c r="L17" i="2"/>
  <c r="K11" i="5" s="1"/>
  <c r="M17" i="2"/>
  <c r="L11" i="5" s="1"/>
  <c r="N17" i="2"/>
  <c r="M11" i="5" s="1"/>
  <c r="H17" i="2"/>
  <c r="G11" i="5" s="1"/>
  <c r="C5" i="2"/>
  <c r="C6" i="2"/>
  <c r="C9" i="2"/>
  <c r="C10" i="2"/>
  <c r="C2" i="2"/>
  <c r="L5" i="4"/>
  <c r="L4" i="4"/>
  <c r="L40" i="4" s="1"/>
  <c r="L3" i="4"/>
  <c r="R4" i="4"/>
  <c r="R5" i="4"/>
  <c r="AB2" i="4"/>
  <c r="W5" i="4"/>
  <c r="W3" i="4"/>
  <c r="W4" i="4"/>
  <c r="W2" i="4"/>
  <c r="AH2" i="4"/>
  <c r="AB6" i="4"/>
  <c r="AM6" i="4"/>
  <c r="AH5" i="4"/>
  <c r="AB5" i="4"/>
  <c r="AB3" i="4"/>
  <c r="AB4" i="4"/>
  <c r="AH3" i="4"/>
  <c r="AH4" i="4"/>
  <c r="AM2" i="4"/>
  <c r="N10" i="3"/>
  <c r="BH34" i="4"/>
  <c r="M10" i="3" s="1"/>
  <c r="BC34" i="4"/>
  <c r="L10" i="3" s="1"/>
  <c r="AX34" i="4"/>
  <c r="K10" i="3" s="1"/>
  <c r="AS34" i="4"/>
  <c r="J10" i="3" s="1"/>
  <c r="AM34" i="4"/>
  <c r="I10" i="3" s="1"/>
  <c r="AH34" i="4"/>
  <c r="H10" i="3" s="1"/>
  <c r="AB34" i="4"/>
  <c r="G10" i="3" s="1"/>
  <c r="W34" i="4"/>
  <c r="F10" i="3" s="1"/>
  <c r="R34" i="4"/>
  <c r="E10" i="3" s="1"/>
  <c r="L34" i="4"/>
  <c r="D10" i="3" s="1"/>
  <c r="C10" i="3"/>
  <c r="N9" i="3"/>
  <c r="BH33" i="4"/>
  <c r="M9" i="3" s="1"/>
  <c r="BC33" i="4"/>
  <c r="L9" i="3" s="1"/>
  <c r="AX33" i="4"/>
  <c r="K9" i="3" s="1"/>
  <c r="AS33" i="4"/>
  <c r="J9" i="3" s="1"/>
  <c r="AM33" i="4"/>
  <c r="I9" i="3" s="1"/>
  <c r="AH33" i="4"/>
  <c r="H9" i="3" s="1"/>
  <c r="AB33" i="4"/>
  <c r="G9" i="3" s="1"/>
  <c r="W33" i="4"/>
  <c r="F9" i="3" s="1"/>
  <c r="R33" i="4"/>
  <c r="E9" i="3" s="1"/>
  <c r="L33" i="4"/>
  <c r="D9" i="3" s="1"/>
  <c r="N8" i="3"/>
  <c r="BH32" i="4"/>
  <c r="M8" i="3" s="1"/>
  <c r="BC32" i="4"/>
  <c r="L8" i="3" s="1"/>
  <c r="AX32" i="4"/>
  <c r="K8" i="3" s="1"/>
  <c r="AS32" i="4"/>
  <c r="J8" i="3" s="1"/>
  <c r="AM32" i="4"/>
  <c r="I8" i="3" s="1"/>
  <c r="AH32" i="4"/>
  <c r="H8" i="3" s="1"/>
  <c r="AB32" i="4"/>
  <c r="G8" i="3" s="1"/>
  <c r="W32" i="4"/>
  <c r="F8" i="3" s="1"/>
  <c r="R32" i="4"/>
  <c r="E8" i="3" s="1"/>
  <c r="L32" i="4"/>
  <c r="D8" i="3" s="1"/>
  <c r="C8" i="3"/>
  <c r="BL31" i="4"/>
  <c r="BL35" i="4" s="1"/>
  <c r="BK31" i="4"/>
  <c r="BK35" i="4" s="1"/>
  <c r="BJ31" i="4"/>
  <c r="BJ35" i="4" s="1"/>
  <c r="BI31" i="4"/>
  <c r="BI35" i="4" s="1"/>
  <c r="BG31" i="4"/>
  <c r="BG35" i="4" s="1"/>
  <c r="BF31" i="4"/>
  <c r="BF35" i="4" s="1"/>
  <c r="BE31" i="4"/>
  <c r="BE35" i="4" s="1"/>
  <c r="BD31" i="4"/>
  <c r="BD35" i="4" s="1"/>
  <c r="BB31" i="4"/>
  <c r="BB35" i="4" s="1"/>
  <c r="BA31" i="4"/>
  <c r="AZ31" i="4"/>
  <c r="AZ35" i="4" s="1"/>
  <c r="AY31" i="4"/>
  <c r="AY35" i="4" s="1"/>
  <c r="AW31" i="4"/>
  <c r="AV31" i="4"/>
  <c r="AV35" i="4" s="1"/>
  <c r="AU31" i="4"/>
  <c r="AU35" i="4" s="1"/>
  <c r="AT31" i="4"/>
  <c r="AT35" i="4" s="1"/>
  <c r="AR31" i="4"/>
  <c r="AR35" i="4" s="1"/>
  <c r="AQ31" i="4"/>
  <c r="AQ35" i="4" s="1"/>
  <c r="AP31" i="4"/>
  <c r="AP35" i="4" s="1"/>
  <c r="AO31" i="4"/>
  <c r="AN31" i="4"/>
  <c r="AN35" i="4" s="1"/>
  <c r="AL31" i="4"/>
  <c r="AL35" i="4" s="1"/>
  <c r="AK31" i="4"/>
  <c r="AK35" i="4" s="1"/>
  <c r="AJ31" i="4"/>
  <c r="AJ35" i="4" s="1"/>
  <c r="AI31" i="4"/>
  <c r="AI35" i="4" s="1"/>
  <c r="AG31" i="4"/>
  <c r="AG35" i="4" s="1"/>
  <c r="AF31" i="4"/>
  <c r="AF35" i="4" s="1"/>
  <c r="AE31" i="4"/>
  <c r="AE35" i="4" s="1"/>
  <c r="AC35" i="4"/>
  <c r="AA31" i="4"/>
  <c r="AA35" i="4" s="1"/>
  <c r="Z31" i="4"/>
  <c r="Z35" i="4" s="1"/>
  <c r="Y31" i="4"/>
  <c r="Y35" i="4" s="1"/>
  <c r="X31" i="4"/>
  <c r="X35" i="4" s="1"/>
  <c r="V31" i="4"/>
  <c r="V35" i="4" s="1"/>
  <c r="U31" i="4"/>
  <c r="U35" i="4" s="1"/>
  <c r="T31" i="4"/>
  <c r="T35" i="4" s="1"/>
  <c r="S31" i="4"/>
  <c r="S35" i="4" s="1"/>
  <c r="Q31" i="4"/>
  <c r="Q35" i="4" s="1"/>
  <c r="O31" i="4"/>
  <c r="O35" i="4" s="1"/>
  <c r="N31" i="4"/>
  <c r="N35" i="4" s="1"/>
  <c r="M31" i="4"/>
  <c r="M35" i="4" s="1"/>
  <c r="N6" i="3"/>
  <c r="M6" i="3"/>
  <c r="BC30" i="4"/>
  <c r="L6" i="3" s="1"/>
  <c r="AX30" i="4"/>
  <c r="K6" i="3" s="1"/>
  <c r="AS30" i="4"/>
  <c r="J6" i="3" s="1"/>
  <c r="AM30" i="4"/>
  <c r="I6" i="3" s="1"/>
  <c r="AH30" i="4"/>
  <c r="H6" i="3" s="1"/>
  <c r="AB30" i="4"/>
  <c r="G6" i="3" s="1"/>
  <c r="W30" i="4"/>
  <c r="F6" i="3" s="1"/>
  <c r="R30" i="4"/>
  <c r="E6" i="3" s="1"/>
  <c r="L30" i="4"/>
  <c r="D6" i="3" s="1"/>
  <c r="N5" i="3"/>
  <c r="BH29" i="4"/>
  <c r="M5" i="3" s="1"/>
  <c r="BC29" i="4"/>
  <c r="L5" i="3" s="1"/>
  <c r="AX29" i="4"/>
  <c r="K5" i="3" s="1"/>
  <c r="AS29" i="4"/>
  <c r="J5" i="3" s="1"/>
  <c r="AM29" i="4"/>
  <c r="I5" i="3" s="1"/>
  <c r="AH29" i="4"/>
  <c r="AB29" i="4"/>
  <c r="G5" i="3" s="1"/>
  <c r="W29" i="4"/>
  <c r="F5" i="3" s="1"/>
  <c r="R29" i="4"/>
  <c r="E5" i="3" s="1"/>
  <c r="L29" i="4"/>
  <c r="D5" i="3" s="1"/>
  <c r="N4" i="3"/>
  <c r="BH28" i="4"/>
  <c r="M4" i="3" s="1"/>
  <c r="BC28" i="4"/>
  <c r="L4" i="3" s="1"/>
  <c r="AX28" i="4"/>
  <c r="K4" i="3" s="1"/>
  <c r="AS28" i="4"/>
  <c r="J4" i="3" s="1"/>
  <c r="AM28" i="4"/>
  <c r="I4" i="3" s="1"/>
  <c r="AH28" i="4"/>
  <c r="H4" i="3" s="1"/>
  <c r="AB28" i="4"/>
  <c r="G4" i="3" s="1"/>
  <c r="W28" i="4"/>
  <c r="F4" i="3" s="1"/>
  <c r="R28" i="4"/>
  <c r="E4" i="3" s="1"/>
  <c r="D4" i="3"/>
  <c r="N3" i="3"/>
  <c r="BH27" i="4"/>
  <c r="M3" i="3" s="1"/>
  <c r="BC27" i="4"/>
  <c r="L3" i="3" s="1"/>
  <c r="AX27" i="4"/>
  <c r="K3" i="3" s="1"/>
  <c r="AS27" i="4"/>
  <c r="J3" i="3" s="1"/>
  <c r="AM27" i="4"/>
  <c r="I3" i="3" s="1"/>
  <c r="AH27" i="4"/>
  <c r="AB27" i="4"/>
  <c r="G3" i="3" s="1"/>
  <c r="W27" i="4"/>
  <c r="F3" i="3" s="1"/>
  <c r="R27" i="4"/>
  <c r="L27" i="4"/>
  <c r="D3" i="3" s="1"/>
  <c r="N2" i="3"/>
  <c r="BH26" i="4"/>
  <c r="BC26" i="4"/>
  <c r="L2" i="3" s="1"/>
  <c r="AS26" i="4"/>
  <c r="AM26" i="4"/>
  <c r="AH26" i="4"/>
  <c r="H2" i="3" s="1"/>
  <c r="AB26" i="4"/>
  <c r="W26" i="4"/>
  <c r="L26" i="4"/>
  <c r="D2" i="3" s="1"/>
  <c r="C7" i="3"/>
  <c r="N10" i="2"/>
  <c r="BH22" i="4"/>
  <c r="M10" i="2" s="1"/>
  <c r="BC22" i="4"/>
  <c r="L10" i="2" s="1"/>
  <c r="AX22" i="4"/>
  <c r="K10" i="2" s="1"/>
  <c r="AS22" i="4"/>
  <c r="J10" i="2" s="1"/>
  <c r="AM22" i="4"/>
  <c r="I10" i="2" s="1"/>
  <c r="AH22" i="4"/>
  <c r="H10" i="2" s="1"/>
  <c r="AB22" i="4"/>
  <c r="G10" i="2" s="1"/>
  <c r="W22" i="4"/>
  <c r="F10" i="2" s="1"/>
  <c r="R22" i="4"/>
  <c r="E10" i="2" s="1"/>
  <c r="L22" i="4"/>
  <c r="D10" i="2" s="1"/>
  <c r="N9" i="2"/>
  <c r="BH21" i="4"/>
  <c r="M9" i="2" s="1"/>
  <c r="BC21" i="4"/>
  <c r="L9" i="2" s="1"/>
  <c r="AX21" i="4"/>
  <c r="AS21" i="4"/>
  <c r="J9" i="2" s="1"/>
  <c r="AM21" i="4"/>
  <c r="I9" i="2" s="1"/>
  <c r="AH21" i="4"/>
  <c r="H9" i="2" s="1"/>
  <c r="AB21" i="4"/>
  <c r="G9" i="2" s="1"/>
  <c r="W21" i="4"/>
  <c r="F9" i="2" s="1"/>
  <c r="R21" i="4"/>
  <c r="E9" i="2" s="1"/>
  <c r="L21" i="4"/>
  <c r="D9" i="2" s="1"/>
  <c r="BH20" i="4"/>
  <c r="M8" i="2" s="1"/>
  <c r="BC20" i="4"/>
  <c r="L8" i="2" s="1"/>
  <c r="AX20" i="4"/>
  <c r="K8" i="2" s="1"/>
  <c r="AS20" i="4"/>
  <c r="AM20" i="4"/>
  <c r="AH20" i="4"/>
  <c r="H8" i="2" s="1"/>
  <c r="AB20" i="4"/>
  <c r="G8" i="2" s="1"/>
  <c r="W20" i="4"/>
  <c r="F8" i="2" s="1"/>
  <c r="R20" i="4"/>
  <c r="E8" i="2" s="1"/>
  <c r="L20" i="4"/>
  <c r="D8" i="2" s="1"/>
  <c r="C8" i="2"/>
  <c r="BL19" i="4"/>
  <c r="BL23" i="4" s="1"/>
  <c r="BK19" i="4"/>
  <c r="BK23" i="4" s="1"/>
  <c r="BJ19" i="4"/>
  <c r="BJ23" i="4" s="1"/>
  <c r="BI19" i="4"/>
  <c r="BI23" i="4" s="1"/>
  <c r="BG19" i="4"/>
  <c r="BG23" i="4" s="1"/>
  <c r="BF19" i="4"/>
  <c r="BF23" i="4" s="1"/>
  <c r="BE19" i="4"/>
  <c r="BE23" i="4" s="1"/>
  <c r="BD19" i="4"/>
  <c r="BD23" i="4" s="1"/>
  <c r="BB19" i="4"/>
  <c r="BB23" i="4" s="1"/>
  <c r="BA23" i="4"/>
  <c r="AZ19" i="4"/>
  <c r="AZ23" i="4" s="1"/>
  <c r="AY19" i="4"/>
  <c r="AY23" i="4" s="1"/>
  <c r="AW19" i="4"/>
  <c r="AW23" i="4" s="1"/>
  <c r="AV19" i="4"/>
  <c r="AV23" i="4" s="1"/>
  <c r="AU19" i="4"/>
  <c r="AU23" i="4" s="1"/>
  <c r="AT19" i="4"/>
  <c r="AT23" i="4" s="1"/>
  <c r="AR19" i="4"/>
  <c r="AR23" i="4" s="1"/>
  <c r="AQ19" i="4"/>
  <c r="AQ23" i="4" s="1"/>
  <c r="AP19" i="4"/>
  <c r="AP23" i="4" s="1"/>
  <c r="AO19" i="4"/>
  <c r="AO23" i="4" s="1"/>
  <c r="AN19" i="4"/>
  <c r="AN23" i="4" s="1"/>
  <c r="AL19" i="4"/>
  <c r="AL23" i="4" s="1"/>
  <c r="AK19" i="4"/>
  <c r="AK23" i="4" s="1"/>
  <c r="AJ19" i="4"/>
  <c r="AJ23" i="4" s="1"/>
  <c r="AI19" i="4"/>
  <c r="AI23" i="4" s="1"/>
  <c r="AG19" i="4"/>
  <c r="AG23" i="4" s="1"/>
  <c r="AF19" i="4"/>
  <c r="AF23" i="4" s="1"/>
  <c r="AE19" i="4"/>
  <c r="AE23" i="4" s="1"/>
  <c r="AC19" i="4"/>
  <c r="AA19" i="4"/>
  <c r="AA23" i="4" s="1"/>
  <c r="Z19" i="4"/>
  <c r="Z23" i="4" s="1"/>
  <c r="Y19" i="4"/>
  <c r="X19" i="4"/>
  <c r="X23" i="4" s="1"/>
  <c r="V19" i="4"/>
  <c r="V23" i="4" s="1"/>
  <c r="U19" i="4"/>
  <c r="U23" i="4" s="1"/>
  <c r="T19" i="4"/>
  <c r="T23" i="4" s="1"/>
  <c r="S19" i="4"/>
  <c r="S23" i="4" s="1"/>
  <c r="Q19" i="4"/>
  <c r="Q23" i="4" s="1"/>
  <c r="O19" i="4"/>
  <c r="N19" i="4"/>
  <c r="N23" i="4" s="1"/>
  <c r="M19" i="4"/>
  <c r="M23" i="4" s="1"/>
  <c r="N6" i="2"/>
  <c r="BH18" i="4"/>
  <c r="M6" i="2" s="1"/>
  <c r="BC18" i="4"/>
  <c r="L6" i="2" s="1"/>
  <c r="AX18" i="4"/>
  <c r="K6" i="2" s="1"/>
  <c r="AS18" i="4"/>
  <c r="AM18" i="4"/>
  <c r="AH18" i="4"/>
  <c r="H6" i="2" s="1"/>
  <c r="AB18" i="4"/>
  <c r="G6" i="2" s="1"/>
  <c r="W18" i="4"/>
  <c r="F6" i="2" s="1"/>
  <c r="R18" i="4"/>
  <c r="E6" i="2" s="1"/>
  <c r="L18" i="4"/>
  <c r="D6" i="2" s="1"/>
  <c r="N5" i="2"/>
  <c r="BH17" i="4"/>
  <c r="M5" i="2" s="1"/>
  <c r="BC17" i="4"/>
  <c r="L5" i="2" s="1"/>
  <c r="AX17" i="4"/>
  <c r="K5" i="2" s="1"/>
  <c r="AS17" i="4"/>
  <c r="J5" i="2" s="1"/>
  <c r="AM17" i="4"/>
  <c r="AH17" i="4"/>
  <c r="AB17" i="4"/>
  <c r="G5" i="2" s="1"/>
  <c r="W17" i="4"/>
  <c r="F5" i="2" s="1"/>
  <c r="R17" i="4"/>
  <c r="E5" i="2" s="1"/>
  <c r="L17" i="4"/>
  <c r="D5" i="2" s="1"/>
  <c r="N4" i="2"/>
  <c r="BH16" i="4"/>
  <c r="M4" i="2" s="1"/>
  <c r="BC16" i="4"/>
  <c r="L4" i="2" s="1"/>
  <c r="AX16" i="4"/>
  <c r="AS16" i="4"/>
  <c r="J4" i="2" s="1"/>
  <c r="AM16" i="4"/>
  <c r="I4" i="2" s="1"/>
  <c r="AH16" i="4"/>
  <c r="H4" i="2" s="1"/>
  <c r="AB16" i="4"/>
  <c r="G4" i="2" s="1"/>
  <c r="W16" i="4"/>
  <c r="F4" i="2" s="1"/>
  <c r="R16" i="4"/>
  <c r="E4" i="2" s="1"/>
  <c r="D4" i="2"/>
  <c r="C4" i="2"/>
  <c r="BH15" i="4"/>
  <c r="M3" i="2" s="1"/>
  <c r="BC15" i="4"/>
  <c r="AX15" i="4"/>
  <c r="AS15" i="4"/>
  <c r="J3" i="2" s="1"/>
  <c r="AM15" i="4"/>
  <c r="AH15" i="4"/>
  <c r="H3" i="2" s="1"/>
  <c r="AB15" i="4"/>
  <c r="G3" i="2" s="1"/>
  <c r="W15" i="4"/>
  <c r="F3" i="2" s="1"/>
  <c r="R15" i="4"/>
  <c r="E3" i="2" s="1"/>
  <c r="L15" i="4"/>
  <c r="D3" i="2" s="1"/>
  <c r="C3" i="2"/>
  <c r="N2" i="2"/>
  <c r="BH14" i="4"/>
  <c r="M2" i="2" s="1"/>
  <c r="BC14" i="4"/>
  <c r="AX14" i="4"/>
  <c r="AS14" i="4"/>
  <c r="AM14" i="4"/>
  <c r="AH14" i="4"/>
  <c r="H2" i="2" s="1"/>
  <c r="AB14" i="4"/>
  <c r="W14" i="4"/>
  <c r="F2" i="2" s="1"/>
  <c r="R14" i="4"/>
  <c r="E2" i="2" s="1"/>
  <c r="L14" i="4"/>
  <c r="C7" i="2"/>
  <c r="M5" i="1"/>
  <c r="BH10" i="4"/>
  <c r="L5" i="1" s="1"/>
  <c r="BC10" i="4"/>
  <c r="K5" i="1" s="1"/>
  <c r="AX10" i="4"/>
  <c r="J5" i="1" s="1"/>
  <c r="AS10" i="4"/>
  <c r="AM10" i="4"/>
  <c r="H5" i="1" s="1"/>
  <c r="AH10" i="4"/>
  <c r="G5" i="1" s="1"/>
  <c r="AB10" i="4"/>
  <c r="F5" i="1" s="1"/>
  <c r="W10" i="4"/>
  <c r="E5" i="1" s="1"/>
  <c r="D5" i="1"/>
  <c r="L10" i="4"/>
  <c r="C5" i="1" s="1"/>
  <c r="B5" i="1"/>
  <c r="M4" i="1"/>
  <c r="BH9" i="4"/>
  <c r="L4" i="1" s="1"/>
  <c r="BC9" i="4"/>
  <c r="K4" i="1" s="1"/>
  <c r="AX9" i="4"/>
  <c r="J4" i="1" s="1"/>
  <c r="AS9" i="4"/>
  <c r="I4" i="1" s="1"/>
  <c r="AM9" i="4"/>
  <c r="H4" i="1" s="1"/>
  <c r="AH9" i="4"/>
  <c r="G4" i="1" s="1"/>
  <c r="AB9" i="4"/>
  <c r="F4" i="1" s="1"/>
  <c r="W9" i="4"/>
  <c r="E4" i="1" s="1"/>
  <c r="R9" i="4"/>
  <c r="D4" i="1" s="1"/>
  <c r="C4" i="1"/>
  <c r="B4" i="1"/>
  <c r="M3" i="1"/>
  <c r="BH8" i="4"/>
  <c r="L3" i="1" s="1"/>
  <c r="BC8" i="4"/>
  <c r="K3" i="1" s="1"/>
  <c r="AX8" i="4"/>
  <c r="J3" i="1" s="1"/>
  <c r="AS8" i="4"/>
  <c r="I3" i="1" s="1"/>
  <c r="AM8" i="4"/>
  <c r="H3" i="1" s="1"/>
  <c r="AH8" i="4"/>
  <c r="G3" i="1" s="1"/>
  <c r="AB8" i="4"/>
  <c r="F3" i="1" s="1"/>
  <c r="W8" i="4"/>
  <c r="E3" i="1" s="1"/>
  <c r="R8" i="4"/>
  <c r="D3" i="1" s="1"/>
  <c r="L8" i="4"/>
  <c r="C3" i="1" s="1"/>
  <c r="B3" i="1"/>
  <c r="BL7" i="4"/>
  <c r="BK7" i="4"/>
  <c r="BJ7" i="4"/>
  <c r="BI7" i="4"/>
  <c r="BG7" i="4"/>
  <c r="BF7" i="4"/>
  <c r="BE7" i="4"/>
  <c r="BD7" i="4"/>
  <c r="BB7" i="4"/>
  <c r="AZ7" i="4"/>
  <c r="AY7" i="4"/>
  <c r="AW7" i="4"/>
  <c r="AV7" i="4"/>
  <c r="AU7" i="4"/>
  <c r="AT7" i="4"/>
  <c r="AR7" i="4"/>
  <c r="AQ7" i="4"/>
  <c r="AP7" i="4"/>
  <c r="AO7" i="4"/>
  <c r="AN7" i="4"/>
  <c r="AL7" i="4"/>
  <c r="AK7" i="4"/>
  <c r="AJ7" i="4"/>
  <c r="AI7" i="4"/>
  <c r="AG7" i="4"/>
  <c r="AF7" i="4"/>
  <c r="AE7" i="4"/>
  <c r="AA7" i="4"/>
  <c r="Z7" i="4"/>
  <c r="Y7" i="4"/>
  <c r="X7" i="4"/>
  <c r="V7" i="4"/>
  <c r="U7" i="4"/>
  <c r="T7" i="4"/>
  <c r="S7" i="4"/>
  <c r="Q7" i="4"/>
  <c r="N7" i="4"/>
  <c r="M7" i="4"/>
  <c r="BH6" i="4"/>
  <c r="BC6" i="4"/>
  <c r="AX6" i="4"/>
  <c r="AS6" i="4"/>
  <c r="AH6" i="4"/>
  <c r="W6" i="4"/>
  <c r="R6" i="4"/>
  <c r="L6" i="4"/>
  <c r="BH5" i="4"/>
  <c r="BC5" i="4"/>
  <c r="AX5" i="4"/>
  <c r="AS5" i="4"/>
  <c r="AM5" i="4"/>
  <c r="BH4" i="4"/>
  <c r="BC4" i="4"/>
  <c r="AX4" i="4"/>
  <c r="AS4" i="4"/>
  <c r="AM4" i="4"/>
  <c r="BH3" i="4"/>
  <c r="BC3" i="4"/>
  <c r="AX3" i="4"/>
  <c r="AS3" i="4"/>
  <c r="AM3" i="4"/>
  <c r="BH2" i="4"/>
  <c r="BC2" i="4"/>
  <c r="AX2" i="4"/>
  <c r="O23" i="4" l="1"/>
  <c r="O43" i="4"/>
  <c r="O47" i="4" s="1"/>
  <c r="AL43" i="4"/>
  <c r="AL47" i="4" s="1"/>
  <c r="BF43" i="4"/>
  <c r="BF47" i="4" s="1"/>
  <c r="AM31" i="4"/>
  <c r="I7" i="3" s="1"/>
  <c r="I12" i="3" s="1"/>
  <c r="M43" i="4"/>
  <c r="M47" i="4" s="1"/>
  <c r="AN43" i="4"/>
  <c r="AN47" i="4" s="1"/>
  <c r="AW43" i="4"/>
  <c r="AW47" i="4" s="1"/>
  <c r="BG43" i="4"/>
  <c r="BG47" i="4" s="1"/>
  <c r="BD43" i="4"/>
  <c r="BD47" i="4" s="1"/>
  <c r="BA35" i="4"/>
  <c r="BA43" i="4"/>
  <c r="BA47" i="4" s="1"/>
  <c r="C18" i="2"/>
  <c r="AY43" i="4"/>
  <c r="AY47" i="4" s="1"/>
  <c r="AZ43" i="4"/>
  <c r="AZ47" i="4" s="1"/>
  <c r="AZ11" i="4"/>
  <c r="BB43" i="4"/>
  <c r="BB47" i="4" s="1"/>
  <c r="BO6" i="4"/>
  <c r="BE43" i="4"/>
  <c r="BE47" i="4" s="1"/>
  <c r="N3" i="1"/>
  <c r="BC39" i="4"/>
  <c r="K3" i="5" s="1"/>
  <c r="O10" i="2"/>
  <c r="Q10" i="2" s="1"/>
  <c r="BO2" i="4"/>
  <c r="M6" i="5"/>
  <c r="Q43" i="4"/>
  <c r="Q47" i="4" s="1"/>
  <c r="I5" i="1"/>
  <c r="N5" i="1" s="1"/>
  <c r="AS46" i="4"/>
  <c r="I10" i="5" s="1"/>
  <c r="BH31" i="4"/>
  <c r="M7" i="3" s="1"/>
  <c r="M12" i="3" s="1"/>
  <c r="AH31" i="4"/>
  <c r="BC19" i="4"/>
  <c r="BC23" i="4" s="1"/>
  <c r="C12" i="3"/>
  <c r="AX41" i="4"/>
  <c r="J5" i="5" s="1"/>
  <c r="AE43" i="4"/>
  <c r="AE47" i="4" s="1"/>
  <c r="AJ43" i="4"/>
  <c r="AJ47" i="4" s="1"/>
  <c r="AT11" i="4"/>
  <c r="AT43" i="4"/>
  <c r="AT47" i="4" s="1"/>
  <c r="AY11" i="4"/>
  <c r="BG11" i="4"/>
  <c r="BL11" i="4"/>
  <c r="BL43" i="4"/>
  <c r="M3" i="5"/>
  <c r="AC23" i="4"/>
  <c r="AC43" i="4"/>
  <c r="AC47" i="4" s="1"/>
  <c r="AB31" i="4"/>
  <c r="G7" i="3" s="1"/>
  <c r="AX31" i="4"/>
  <c r="K7" i="3" s="1"/>
  <c r="K12" i="3" s="1"/>
  <c r="R40" i="4"/>
  <c r="AU11" i="4"/>
  <c r="AU43" i="4"/>
  <c r="AU47" i="4" s="1"/>
  <c r="BD11" i="4"/>
  <c r="BI11" i="4"/>
  <c r="BI43" i="4"/>
  <c r="BI47" i="4" s="1"/>
  <c r="AX45" i="4"/>
  <c r="J9" i="5" s="1"/>
  <c r="E3" i="3"/>
  <c r="R31" i="4"/>
  <c r="R35" i="4" s="1"/>
  <c r="AV11" i="4"/>
  <c r="AV43" i="4"/>
  <c r="AV47" i="4" s="1"/>
  <c r="BE11" i="4"/>
  <c r="BJ11" i="4"/>
  <c r="BJ43" i="4"/>
  <c r="BJ47" i="4" s="1"/>
  <c r="H5" i="3"/>
  <c r="O5" i="3" s="1"/>
  <c r="BC41" i="4"/>
  <c r="K5" i="5" s="1"/>
  <c r="S11" i="4"/>
  <c r="S43" i="4"/>
  <c r="S47" i="4" s="1"/>
  <c r="X11" i="4"/>
  <c r="X43" i="4"/>
  <c r="X47" i="4" s="1"/>
  <c r="AW11" i="4"/>
  <c r="BB11" i="4"/>
  <c r="BF11" i="4"/>
  <c r="BK11" i="4"/>
  <c r="BK43" i="4"/>
  <c r="BK47" i="4" s="1"/>
  <c r="AM38" i="4"/>
  <c r="H2" i="5" s="1"/>
  <c r="AM39" i="4"/>
  <c r="H3" i="5" s="1"/>
  <c r="W31" i="4"/>
  <c r="F7" i="3" s="1"/>
  <c r="AR11" i="4"/>
  <c r="AR43" i="4"/>
  <c r="AR47" i="4" s="1"/>
  <c r="AQ11" i="4"/>
  <c r="AQ43" i="4"/>
  <c r="AQ47" i="4" s="1"/>
  <c r="AP11" i="4"/>
  <c r="AP43" i="4"/>
  <c r="AP47" i="4" s="1"/>
  <c r="AS31" i="4"/>
  <c r="J7" i="3" s="1"/>
  <c r="J12" i="3" s="1"/>
  <c r="BO26" i="4"/>
  <c r="AO35" i="4"/>
  <c r="AO43" i="4"/>
  <c r="AO47" i="4" s="1"/>
  <c r="AS19" i="4"/>
  <c r="J7" i="2" s="1"/>
  <c r="AO11" i="4"/>
  <c r="AN11" i="4"/>
  <c r="AM41" i="4"/>
  <c r="H5" i="5" s="1"/>
  <c r="AL11" i="4"/>
  <c r="AK11" i="4"/>
  <c r="AK43" i="4"/>
  <c r="AK47" i="4" s="1"/>
  <c r="AJ11" i="4"/>
  <c r="I5" i="2"/>
  <c r="AI11" i="4"/>
  <c r="AI43" i="4"/>
  <c r="AI47" i="4" s="1"/>
  <c r="AG11" i="4"/>
  <c r="AG43" i="4"/>
  <c r="AG47" i="4" s="1"/>
  <c r="AF11" i="4"/>
  <c r="AF43" i="4"/>
  <c r="AF47" i="4" s="1"/>
  <c r="AE11" i="4"/>
  <c r="AC11" i="4"/>
  <c r="AA11" i="4"/>
  <c r="AA43" i="4"/>
  <c r="AA47" i="4" s="1"/>
  <c r="Z11" i="4"/>
  <c r="Z43" i="4"/>
  <c r="Z47" i="4" s="1"/>
  <c r="Y11" i="4"/>
  <c r="Y43" i="4"/>
  <c r="Y47" i="4" s="1"/>
  <c r="Y23" i="4"/>
  <c r="AB19" i="4"/>
  <c r="G2" i="2"/>
  <c r="V11" i="4"/>
  <c r="V43" i="4"/>
  <c r="V47" i="4" s="1"/>
  <c r="U11" i="4"/>
  <c r="U43" i="4"/>
  <c r="U47" i="4" s="1"/>
  <c r="F2" i="3"/>
  <c r="T11" i="4"/>
  <c r="T43" i="4"/>
  <c r="T47" i="4" s="1"/>
  <c r="L38" i="4"/>
  <c r="L19" i="4"/>
  <c r="L23" i="4" s="1"/>
  <c r="L7" i="4"/>
  <c r="L11" i="4" s="1"/>
  <c r="D2" i="2"/>
  <c r="M11" i="4"/>
  <c r="O11" i="4"/>
  <c r="N11" i="4"/>
  <c r="N43" i="4"/>
  <c r="N47" i="4" s="1"/>
  <c r="Q11" i="4"/>
  <c r="K9" i="2"/>
  <c r="O9" i="2" s="1"/>
  <c r="Q9" i="2" s="1"/>
  <c r="AX7" i="4"/>
  <c r="AX11" i="4" s="1"/>
  <c r="AX39" i="4"/>
  <c r="J3" i="5" s="1"/>
  <c r="AX40" i="4"/>
  <c r="J4" i="5" s="1"/>
  <c r="AS7" i="4"/>
  <c r="AS41" i="4"/>
  <c r="I5" i="5" s="1"/>
  <c r="H3" i="3"/>
  <c r="AH19" i="4"/>
  <c r="H5" i="2"/>
  <c r="AH38" i="4"/>
  <c r="G2" i="5" s="1"/>
  <c r="AM45" i="4"/>
  <c r="H9" i="5" s="1"/>
  <c r="G2" i="3"/>
  <c r="W19" i="4"/>
  <c r="F7" i="2" s="1"/>
  <c r="BO33" i="4"/>
  <c r="L31" i="4"/>
  <c r="C9" i="3"/>
  <c r="O9" i="3" s="1"/>
  <c r="BO28" i="4"/>
  <c r="BO29" i="4"/>
  <c r="BO30" i="4"/>
  <c r="E2" i="3"/>
  <c r="R19" i="4"/>
  <c r="E7" i="2" s="1"/>
  <c r="N4" i="1"/>
  <c r="BL47" i="4"/>
  <c r="BO9" i="4"/>
  <c r="BN45" i="4"/>
  <c r="M9" i="5" s="1"/>
  <c r="BN40" i="4"/>
  <c r="M4" i="5" s="1"/>
  <c r="N3" i="2"/>
  <c r="M2" i="5"/>
  <c r="BN44" i="4"/>
  <c r="M8" i="5" s="1"/>
  <c r="BN31" i="4"/>
  <c r="BN43" i="4" s="1"/>
  <c r="N8" i="2"/>
  <c r="BN41" i="4"/>
  <c r="M5" i="5" s="1"/>
  <c r="BN46" i="4"/>
  <c r="M10" i="5" s="1"/>
  <c r="BH41" i="4"/>
  <c r="L5" i="5" s="1"/>
  <c r="BH39" i="4"/>
  <c r="L3" i="5" s="1"/>
  <c r="BH40" i="4"/>
  <c r="L4" i="5" s="1"/>
  <c r="BH45" i="4"/>
  <c r="L9" i="5" s="1"/>
  <c r="BH42" i="4"/>
  <c r="L6" i="5" s="1"/>
  <c r="M2" i="3"/>
  <c r="BH38" i="4"/>
  <c r="L2" i="5" s="1"/>
  <c r="BH44" i="4"/>
  <c r="L8" i="5" s="1"/>
  <c r="BH46" i="4"/>
  <c r="L10" i="5" s="1"/>
  <c r="BH7" i="4"/>
  <c r="L3" i="2"/>
  <c r="BC42" i="4"/>
  <c r="K6" i="5" s="1"/>
  <c r="BC31" i="4"/>
  <c r="BC45" i="4"/>
  <c r="K9" i="5" s="1"/>
  <c r="BC44" i="4"/>
  <c r="K8" i="5" s="1"/>
  <c r="BC46" i="4"/>
  <c r="K10" i="5" s="1"/>
  <c r="BC40" i="4"/>
  <c r="K4" i="5" s="1"/>
  <c r="BC38" i="4"/>
  <c r="K2" i="5" s="1"/>
  <c r="L2" i="2"/>
  <c r="BC7" i="4"/>
  <c r="AX19" i="4"/>
  <c r="AX23" i="4" s="1"/>
  <c r="AX42" i="4"/>
  <c r="J6" i="5" s="1"/>
  <c r="K3" i="2"/>
  <c r="AX44" i="4"/>
  <c r="J8" i="5" s="1"/>
  <c r="K4" i="2"/>
  <c r="O4" i="2" s="1"/>
  <c r="K2" i="2"/>
  <c r="AX46" i="4"/>
  <c r="J10" i="5" s="1"/>
  <c r="AX38" i="4"/>
  <c r="J2" i="5" s="1"/>
  <c r="K2" i="3"/>
  <c r="AS40" i="4"/>
  <c r="I4" i="5" s="1"/>
  <c r="BO21" i="4"/>
  <c r="AS45" i="4"/>
  <c r="I9" i="5" s="1"/>
  <c r="AS44" i="4"/>
  <c r="I8" i="5" s="1"/>
  <c r="AS42" i="4"/>
  <c r="I6" i="5" s="1"/>
  <c r="J2" i="3"/>
  <c r="J6" i="2"/>
  <c r="AS38" i="4"/>
  <c r="I2" i="5" s="1"/>
  <c r="J8" i="2"/>
  <c r="BO17" i="4"/>
  <c r="J2" i="2"/>
  <c r="BO34" i="4"/>
  <c r="AS39" i="4"/>
  <c r="I3" i="5" s="1"/>
  <c r="BO27" i="4"/>
  <c r="BO10" i="4"/>
  <c r="AM44" i="4"/>
  <c r="H8" i="5" s="1"/>
  <c r="BO22" i="4"/>
  <c r="AM40" i="4"/>
  <c r="H4" i="5" s="1"/>
  <c r="AM42" i="4"/>
  <c r="H6" i="5" s="1"/>
  <c r="AM46" i="4"/>
  <c r="H10" i="5" s="1"/>
  <c r="I2" i="3"/>
  <c r="I8" i="2"/>
  <c r="BO20" i="4"/>
  <c r="BO18" i="4"/>
  <c r="I6" i="2"/>
  <c r="I3" i="2"/>
  <c r="AM19" i="4"/>
  <c r="I7" i="2" s="1"/>
  <c r="I2" i="2"/>
  <c r="AM7" i="4"/>
  <c r="O8" i="3"/>
  <c r="O4" i="3"/>
  <c r="O10" i="3"/>
  <c r="O6" i="3"/>
  <c r="BO3" i="4"/>
  <c r="BO4" i="4"/>
  <c r="R7" i="4"/>
  <c r="AB7" i="4"/>
  <c r="BO5" i="4"/>
  <c r="W7" i="4"/>
  <c r="E2" i="1" s="1"/>
  <c r="AH7" i="4"/>
  <c r="BO32" i="4"/>
  <c r="BO14" i="4"/>
  <c r="BO15" i="4"/>
  <c r="BO16" i="4"/>
  <c r="BH19" i="4"/>
  <c r="BO8" i="4"/>
  <c r="AB35" i="4" l="1"/>
  <c r="AM35" i="4"/>
  <c r="J18" i="2"/>
  <c r="R23" i="4"/>
  <c r="C2" i="1"/>
  <c r="O8" i="2"/>
  <c r="Q8" i="2" s="1"/>
  <c r="W35" i="4"/>
  <c r="BH35" i="4"/>
  <c r="BC43" i="4"/>
  <c r="L7" i="2"/>
  <c r="L18" i="2" s="1"/>
  <c r="BO31" i="4"/>
  <c r="BO35" i="4" s="1"/>
  <c r="O2" i="2"/>
  <c r="O3" i="3"/>
  <c r="K7" i="2"/>
  <c r="AX35" i="4"/>
  <c r="BH43" i="4"/>
  <c r="J2" i="1"/>
  <c r="AX43" i="4"/>
  <c r="J7" i="5" s="1"/>
  <c r="J12" i="5" s="1"/>
  <c r="R43" i="4"/>
  <c r="D7" i="5" s="1"/>
  <c r="E7" i="3"/>
  <c r="D7" i="2"/>
  <c r="AS35" i="4"/>
  <c r="AS23" i="4"/>
  <c r="AS11" i="4"/>
  <c r="AS43" i="4"/>
  <c r="I7" i="5" s="1"/>
  <c r="I12" i="5" s="1"/>
  <c r="O5" i="2"/>
  <c r="H2" i="1"/>
  <c r="AM43" i="4"/>
  <c r="H7" i="5" s="1"/>
  <c r="H12" i="5" s="1"/>
  <c r="AH43" i="4"/>
  <c r="G7" i="5" s="1"/>
  <c r="G12" i="5" s="1"/>
  <c r="AB43" i="4"/>
  <c r="F7" i="5" s="1"/>
  <c r="G7" i="2"/>
  <c r="AB23" i="4"/>
  <c r="L43" i="4"/>
  <c r="C7" i="5" s="1"/>
  <c r="O3" i="2"/>
  <c r="I2" i="1"/>
  <c r="AH35" i="4"/>
  <c r="H7" i="3"/>
  <c r="H12" i="3" s="1"/>
  <c r="G2" i="1"/>
  <c r="AH23" i="4"/>
  <c r="H7" i="2"/>
  <c r="F2" i="1"/>
  <c r="W23" i="4"/>
  <c r="W43" i="4"/>
  <c r="E7" i="5" s="1"/>
  <c r="L35" i="4"/>
  <c r="D7" i="3"/>
  <c r="B2" i="1"/>
  <c r="B7" i="5"/>
  <c r="O2" i="3"/>
  <c r="BO45" i="4"/>
  <c r="D2" i="1"/>
  <c r="BN35" i="4"/>
  <c r="N7" i="3"/>
  <c r="N12" i="3" s="1"/>
  <c r="BN23" i="4"/>
  <c r="N7" i="2"/>
  <c r="N18" i="2" s="1"/>
  <c r="BN11" i="4"/>
  <c r="M2" i="1"/>
  <c r="M7" i="1" s="1"/>
  <c r="BH23" i="4"/>
  <c r="M7" i="2"/>
  <c r="M18" i="2" s="1"/>
  <c r="BH11" i="4"/>
  <c r="L2" i="1"/>
  <c r="L7" i="1" s="1"/>
  <c r="BO42" i="4"/>
  <c r="BO41" i="4"/>
  <c r="BC35" i="4"/>
  <c r="L7" i="3"/>
  <c r="L12" i="3" s="1"/>
  <c r="BC11" i="4"/>
  <c r="K2" i="1"/>
  <c r="O6" i="2"/>
  <c r="BO46" i="4"/>
  <c r="AM23" i="4"/>
  <c r="BO38" i="4"/>
  <c r="AM11" i="4"/>
  <c r="BO44" i="4"/>
  <c r="BO40" i="4"/>
  <c r="BO39" i="4"/>
  <c r="I18" i="2"/>
  <c r="W11" i="4"/>
  <c r="R11" i="4"/>
  <c r="AB11" i="4"/>
  <c r="BO7" i="4"/>
  <c r="AH11" i="4"/>
  <c r="BO19" i="4"/>
  <c r="K18" i="2" l="1"/>
  <c r="H18" i="2"/>
  <c r="BO43" i="4"/>
  <c r="H7" i="1"/>
  <c r="H8" i="1"/>
  <c r="I7" i="1"/>
  <c r="J7" i="1"/>
  <c r="G7" i="1"/>
  <c r="K7" i="1"/>
  <c r="N2" i="1"/>
  <c r="O3" i="1" s="1"/>
  <c r="O7" i="3"/>
  <c r="BO23" i="4"/>
  <c r="AX47" i="4"/>
  <c r="AS47" i="4"/>
  <c r="O7" i="2"/>
  <c r="M7" i="5"/>
  <c r="M12" i="5" s="1"/>
  <c r="BN47" i="4"/>
  <c r="L7" i="5"/>
  <c r="BH47" i="4"/>
  <c r="K7" i="5"/>
  <c r="BC47" i="4"/>
  <c r="AM47" i="4"/>
  <c r="BO11" i="4"/>
  <c r="B8" i="1" l="1"/>
  <c r="J8" i="1"/>
  <c r="G8" i="1"/>
  <c r="I8" i="1"/>
  <c r="N7" i="1"/>
  <c r="D8" i="1"/>
  <c r="F8" i="1"/>
  <c r="C8" i="1"/>
  <c r="E8" i="1"/>
  <c r="P8" i="3"/>
  <c r="P2" i="2"/>
  <c r="P7" i="2"/>
  <c r="P10" i="2"/>
  <c r="P9" i="2"/>
  <c r="P8" i="2"/>
  <c r="K12" i="5"/>
  <c r="N7" i="5"/>
  <c r="BO47" i="4"/>
  <c r="O12" i="3"/>
  <c r="L12" i="5"/>
  <c r="B12" i="5"/>
  <c r="G12" i="3"/>
  <c r="F12" i="3"/>
  <c r="E12" i="3"/>
  <c r="D12" i="3"/>
  <c r="P10" i="3"/>
  <c r="P9" i="3"/>
  <c r="P7" i="3"/>
  <c r="P6" i="3"/>
  <c r="P5" i="3"/>
  <c r="P4" i="3"/>
  <c r="P3" i="3"/>
  <c r="P2" i="3"/>
  <c r="G17" i="2"/>
  <c r="F17" i="2"/>
  <c r="E11" i="5" s="1"/>
  <c r="E17" i="2"/>
  <c r="D11" i="5" s="1"/>
  <c r="D12" i="5" s="1"/>
  <c r="D17" i="2"/>
  <c r="C11" i="5" s="1"/>
  <c r="O17" i="2"/>
  <c r="P3" i="2"/>
  <c r="F7" i="1"/>
  <c r="E7" i="1"/>
  <c r="D7" i="1"/>
  <c r="C7" i="1"/>
  <c r="B7" i="1"/>
  <c r="AH46" i="4"/>
  <c r="G10" i="5" s="1"/>
  <c r="AB46" i="4"/>
  <c r="F10" i="5" s="1"/>
  <c r="W46" i="4"/>
  <c r="E10" i="5" s="1"/>
  <c r="R46" i="4"/>
  <c r="D10" i="5" s="1"/>
  <c r="L46" i="4"/>
  <c r="C10" i="5" s="1"/>
  <c r="B10" i="5"/>
  <c r="AH45" i="4"/>
  <c r="G9" i="5" s="1"/>
  <c r="AB45" i="4"/>
  <c r="F9" i="5" s="1"/>
  <c r="W45" i="4"/>
  <c r="E9" i="5" s="1"/>
  <c r="R45" i="4"/>
  <c r="D9" i="5" s="1"/>
  <c r="L45" i="4"/>
  <c r="C9" i="5" s="1"/>
  <c r="B9" i="5"/>
  <c r="AH44" i="4"/>
  <c r="G8" i="5" s="1"/>
  <c r="AB44" i="4"/>
  <c r="F8" i="5" s="1"/>
  <c r="W44" i="4"/>
  <c r="R44" i="4"/>
  <c r="D8" i="5" s="1"/>
  <c r="L44" i="4"/>
  <c r="C8" i="5" s="1"/>
  <c r="B8" i="5"/>
  <c r="AH42" i="4"/>
  <c r="G6" i="5" s="1"/>
  <c r="AB42" i="4"/>
  <c r="F6" i="5" s="1"/>
  <c r="W42" i="4"/>
  <c r="E6" i="5" s="1"/>
  <c r="R42" i="4"/>
  <c r="D6" i="5" s="1"/>
  <c r="L42" i="4"/>
  <c r="C6" i="5" s="1"/>
  <c r="B6" i="5"/>
  <c r="AH41" i="4"/>
  <c r="G5" i="5" s="1"/>
  <c r="AB41" i="4"/>
  <c r="F5" i="5" s="1"/>
  <c r="W41" i="4"/>
  <c r="E5" i="5" s="1"/>
  <c r="R41" i="4"/>
  <c r="D5" i="5" s="1"/>
  <c r="L41" i="4"/>
  <c r="C5" i="5" s="1"/>
  <c r="B5" i="5"/>
  <c r="AH40" i="4"/>
  <c r="G4" i="5" s="1"/>
  <c r="AB40" i="4"/>
  <c r="F4" i="5" s="1"/>
  <c r="W40" i="4"/>
  <c r="E4" i="5" s="1"/>
  <c r="D4" i="5"/>
  <c r="C4" i="5"/>
  <c r="B4" i="5"/>
  <c r="AH39" i="4"/>
  <c r="G3" i="5" s="1"/>
  <c r="AB39" i="4"/>
  <c r="F3" i="5" s="1"/>
  <c r="W39" i="4"/>
  <c r="E3" i="5" s="1"/>
  <c r="R39" i="4"/>
  <c r="D3" i="5" s="1"/>
  <c r="L39" i="4"/>
  <c r="C3" i="5" s="1"/>
  <c r="B3" i="5"/>
  <c r="AB38" i="4"/>
  <c r="F2" i="5" s="1"/>
  <c r="W38" i="4"/>
  <c r="E2" i="5" s="1"/>
  <c r="R38" i="4"/>
  <c r="D2" i="5" s="1"/>
  <c r="C2" i="5"/>
  <c r="B2" i="5"/>
  <c r="E8" i="5" l="1"/>
  <c r="N8" i="5" s="1"/>
  <c r="O8" i="5" s="1"/>
  <c r="W47" i="4"/>
  <c r="AH47" i="4"/>
  <c r="N12" i="5"/>
  <c r="O7" i="5"/>
  <c r="N6" i="5"/>
  <c r="O6" i="5" s="1"/>
  <c r="D18" i="2"/>
  <c r="C12" i="5"/>
  <c r="E18" i="2"/>
  <c r="F18" i="2"/>
  <c r="E12" i="5"/>
  <c r="G18" i="2"/>
  <c r="F11" i="5"/>
  <c r="F12" i="5" s="1"/>
  <c r="N2" i="5"/>
  <c r="O2" i="5" s="1"/>
  <c r="N3" i="5"/>
  <c r="O3" i="5" s="1"/>
  <c r="N4" i="5"/>
  <c r="O4" i="5" s="1"/>
  <c r="N5" i="5"/>
  <c r="O5" i="5" s="1"/>
  <c r="N9" i="5"/>
  <c r="O9" i="5" s="1"/>
  <c r="N10" i="5"/>
  <c r="O10" i="5" s="1"/>
  <c r="P6" i="2"/>
  <c r="P4" i="2"/>
  <c r="O18" i="2"/>
  <c r="P5" i="2"/>
  <c r="R47" i="4"/>
  <c r="O4" i="1"/>
  <c r="O6" i="1"/>
  <c r="O5" i="1"/>
  <c r="O2" i="1"/>
  <c r="AB47" i="4"/>
  <c r="L47" i="4"/>
</calcChain>
</file>

<file path=xl/comments1.xml><?xml version="1.0" encoding="utf-8"?>
<comments xmlns="http://schemas.openxmlformats.org/spreadsheetml/2006/main">
  <authors>
    <author>FIDEL MARIN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CANTIDADES DE ENERO A DICIEMBRE MODIFICADAS DE ACUERDO AL PRESUPUESTO DE SAMARIA RECIBIDO EL 04-02-2020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<sst xmlns="http://schemas.openxmlformats.org/spreadsheetml/2006/main" count="422" uniqueCount="85">
  <si>
    <t>OBJETIVO</t>
  </si>
  <si>
    <t>DETALLE INDICADOR</t>
  </si>
  <si>
    <t>ENERO</t>
  </si>
  <si>
    <t>FEBRERO</t>
  </si>
  <si>
    <t>MARZO</t>
  </si>
  <si>
    <t>20´Dry</t>
  </si>
  <si>
    <t>20´Dry - Flexi</t>
  </si>
  <si>
    <t>20´Tank</t>
  </si>
  <si>
    <t>40´Dry</t>
  </si>
  <si>
    <t>40´Reef</t>
  </si>
  <si>
    <t>TOTAL CONTENEDORES EXPORTADOS</t>
  </si>
  <si>
    <t>% DE INSPECCIÓN</t>
  </si>
  <si>
    <t>TOTAL INSPECCIÓN FÍSICA</t>
  </si>
  <si>
    <t>TOTAL INSPECCIÓN NO INTRUSIVA</t>
  </si>
  <si>
    <t>TOTAL INSPECCIÓN DOCUMENTAL</t>
  </si>
  <si>
    <t>CONTENEDORES EXPORTADOS</t>
  </si>
  <si>
    <t>TOTAL</t>
  </si>
  <si>
    <t>%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</si>
  <si>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</si>
  <si>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</si>
  <si>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</si>
  <si>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</si>
  <si>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</si>
  <si>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</si>
  <si>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</si>
  <si>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</si>
  <si>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</si>
  <si>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</si>
  <si>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</si>
  <si>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</si>
  <si>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</si>
  <si>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TIPOS DE CONTENEDORES EXPORTADOS</t>
  </si>
  <si>
    <t>% DE INSPECCIÓN FÍSICA</t>
  </si>
  <si>
    <t>SEM 14</t>
  </si>
  <si>
    <t>SEM 15</t>
  </si>
  <si>
    <t>SEM 16</t>
  </si>
  <si>
    <t>SEM 17</t>
  </si>
  <si>
    <t>ABRIL</t>
  </si>
  <si>
    <t>SEM 18</t>
  </si>
  <si>
    <t>SEM 19</t>
  </si>
  <si>
    <t>SEM 20</t>
  </si>
  <si>
    <t>SEM 21</t>
  </si>
  <si>
    <t>SEM 22</t>
  </si>
  <si>
    <t>MAYO</t>
  </si>
  <si>
    <t>SEM 23</t>
  </si>
  <si>
    <t>SEM 24</t>
  </si>
  <si>
    <t>SEM 25</t>
  </si>
  <si>
    <t>SEM 26</t>
  </si>
  <si>
    <t>JUNIO</t>
  </si>
  <si>
    <t>PRESUPUESTO</t>
  </si>
  <si>
    <t>CUMPLIMIENTO PPTO</t>
  </si>
  <si>
    <t>SEM 27</t>
  </si>
  <si>
    <t>SEM 28</t>
  </si>
  <si>
    <t>SEM 29</t>
  </si>
  <si>
    <t>SEM 30</t>
  </si>
  <si>
    <t>JULIO</t>
  </si>
  <si>
    <t>SEM 31</t>
  </si>
  <si>
    <t>SEM 32</t>
  </si>
  <si>
    <t>SEM 33</t>
  </si>
  <si>
    <t>SEM 34</t>
  </si>
  <si>
    <t>SEM 35</t>
  </si>
  <si>
    <t>AGOSTO</t>
  </si>
  <si>
    <t>SEM 36</t>
  </si>
  <si>
    <t>SEM 37</t>
  </si>
  <si>
    <t>SEM 38</t>
  </si>
  <si>
    <t>SEM 39</t>
  </si>
  <si>
    <t>SEPTIEMBRE</t>
  </si>
  <si>
    <t>SEM 40</t>
  </si>
  <si>
    <t>SEM 41</t>
  </si>
  <si>
    <t>SEM 42</t>
  </si>
  <si>
    <t>SEM 43</t>
  </si>
  <si>
    <t>SEM 44</t>
  </si>
  <si>
    <t>OCTUBRE</t>
  </si>
  <si>
    <t>SEM 45</t>
  </si>
  <si>
    <t>SEM 46</t>
  </si>
  <si>
    <t>SEM 47</t>
  </si>
  <si>
    <t>SEM 48</t>
  </si>
  <si>
    <t>NOVIEMBRE</t>
  </si>
  <si>
    <t>SEM 49</t>
  </si>
  <si>
    <t>SEM 50</t>
  </si>
  <si>
    <t>SEM 51</t>
  </si>
  <si>
    <t>SEM 52</t>
  </si>
  <si>
    <t>DICIEMBRE</t>
  </si>
  <si>
    <t>TOTAL EXPORTADOS (PRESUPUESTO)</t>
  </si>
  <si>
    <t>EJECUTADO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</si>
</sst>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9" fontId="4" fillId="2" borderId="3" xfId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4" fillId="5" borderId="3" xfId="1" applyFont="1" applyFill="1" applyBorder="1" applyAlignment="1">
      <alignment horizontal="center"/>
    </xf>
    <xf numFmtId="9" fontId="4" fillId="4" borderId="3" xfId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4" xfId="0" applyFill="1" applyBorder="1"/>
    <xf numFmtId="0" fontId="5" fillId="0" borderId="4" xfId="0" applyFont="1" applyBorder="1"/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164" fontId="10" fillId="0" borderId="4" xfId="1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5" fillId="7" borderId="4" xfId="0" applyFont="1" applyFill="1" applyBorder="1"/>
    <xf numFmtId="0" fontId="5" fillId="2" borderId="4" xfId="0" applyFont="1" applyFill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 vertical="center"/>
    </xf>
    <xf numFmtId="0" fontId="10" fillId="7" borderId="4" xfId="0" applyFont="1" applyFill="1" applyBorder="1"/>
    <xf numFmtId="0" fontId="10" fillId="7" borderId="4" xfId="0" applyFont="1" applyFill="1" applyBorder="1" applyAlignment="1">
      <alignment horizontal="center"/>
    </xf>
    <xf numFmtId="9" fontId="10" fillId="7" borderId="4" xfId="1" applyNumberFormat="1" applyFont="1" applyFill="1" applyBorder="1"/>
    <xf numFmtId="0" fontId="5" fillId="7" borderId="4" xfId="0" applyFont="1" applyFill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0" fontId="4" fillId="3" borderId="3" xfId="0" applyFont="1" applyFill="1" applyBorder="1"/>
    <xf numFmtId="0" fontId="4" fillId="2" borderId="3" xfId="0" applyFont="1" applyFill="1" applyBorder="1"/>
    <xf numFmtId="0" fontId="4" fillId="4" borderId="1" xfId="0" applyFont="1" applyFill="1" applyBorder="1"/>
    <xf numFmtId="0" fontId="4" fillId="4" borderId="3" xfId="0" applyFont="1" applyFill="1" applyBorder="1"/>
    <xf numFmtId="0" fontId="4" fillId="5" borderId="1" xfId="0" applyFont="1" applyFill="1" applyBorder="1"/>
    <xf numFmtId="0" fontId="4" fillId="5" borderId="3" xfId="0" applyFont="1" applyFill="1" applyBorder="1"/>
    <xf numFmtId="0" fontId="5" fillId="2" borderId="4" xfId="0" applyFont="1" applyFill="1" applyBorder="1" applyAlignment="1">
      <alignment horizontal="center"/>
    </xf>
    <xf numFmtId="0" fontId="5" fillId="8" borderId="4" xfId="0" applyFont="1" applyFill="1" applyBorder="1" applyAlignment="1"/>
    <xf numFmtId="0" fontId="6" fillId="0" borderId="4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center"/>
    </xf>
    <xf numFmtId="9" fontId="10" fillId="7" borderId="4" xfId="1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9" fontId="2" fillId="6" borderId="1" xfId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TIPO DE INSPECCIÓN C.I. LA SAMARIA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SAM!$A$3</c:f>
              <c:strCache>
                <c:ptCount val="1"/>
                <c:pt idx="0">
                  <c:v>TOTAL INSPECCIÓN FÍSICA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SAM!$B$1:$M$1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SAM!$B$3:$M$3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SAM!$A$4</c:f>
              <c:strCache>
                <c:ptCount val="1"/>
                <c:pt idx="0">
                  <c:v>TOTAL INSPECCIÓN NO INTRUSIVA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SAM!$B$1:$M$1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SAM!$B$4:$M$4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SAM!$A$5</c:f>
              <c:strCache>
                <c:ptCount val="1"/>
                <c:pt idx="0">
                  <c:v>TOTAL INSPECCIÓN DOCUMENTAL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SAM!$B$1:$M$1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SAM!$B$5:$M$5</c:f>
              <c:numCache>
                <c:formatCode>General</c:formatCode>
                <c:ptCount val="12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784"/>
        <c:axId val="232479176"/>
      </c:barChart>
      <c:catAx>
        <c:axId val="2324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479176"/>
        <c:crosses val="autoZero"/>
        <c:auto val="1"/>
        <c:lblAlgn val="ctr"/>
        <c:lblOffset val="100"/>
        <c:noMultiLvlLbl val="0"/>
      </c:catAx>
      <c:valAx>
        <c:axId val="23247917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4787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577646544181976E-2"/>
          <c:y val="0.81322293892897035"/>
          <c:w val="0.96517804024496934"/>
          <c:h val="0.12133737421968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CUMPLIMIENTO DE PPTO CARIBBEAN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 CES'!$C$7:$K$7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 CES'!$B$11</c:f>
              <c:strCache>
                <c:ptCount val="1"/>
                <c:pt idx="0">
                  <c:v>PRESUPUESTO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 CES'!$C$11:$N$11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444200"/>
        <c:axId val="307444592"/>
      </c:barChart>
      <c:lineChart>
        <c:grouping val="standard"/>
        <c:varyColors val="0"/>
        <c:ser>
          <c:idx val="2"/>
          <c:order val="2"/>
          <c:tx>
            <c:strRef>
              <c:f>' CES'!$B$12</c:f>
              <c:strCache>
                <c:ptCount val="1"/>
                <c:pt idx="0">
                  <c:v>CUMPLIMIENTO PPTO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 CES'!$C$12:$O$12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89680"/>
        <c:axId val="314689288"/>
      </c:lineChart>
      <c:catAx>
        <c:axId val="30744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7444592"/>
        <c:crosses val="autoZero"/>
        <c:auto val="1"/>
        <c:lblAlgn val="ctr"/>
        <c:lblOffset val="100"/>
        <c:noMultiLvlLbl val="0"/>
      </c:catAx>
      <c:valAx>
        <c:axId val="3074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7444200"/>
        <c:crosses val="autoZero"/>
        <c:crossBetween val="between"/>
      </c:valAx>
      <c:valAx>
        <c:axId val="31468928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4689680"/>
        <c:crosses val="max"/>
        <c:crossBetween val="between"/>
      </c:valAx>
      <c:catAx>
        <c:axId val="31468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89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TIPO DE INSPECCIÓN</a:t>
            </a:r>
            <a:r>
              <a:rPr lang="en-US" b="1" baseline="0"/>
              <a:t> - </a:t>
            </a:r>
            <a:r>
              <a:rPr lang="en-US" sz="1400" b="1" i="0" u="none" strike="noStrike" baseline="0">
                <a:effectLst/>
              </a:rPr>
              <a:t>TOTALES</a:t>
            </a:r>
            <a:r>
              <a:rPr lang="en-US" b="1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TOTAL!$A$8</c:f>
              <c:strCache>
                <c:ptCount val="1"/>
                <c:pt idx="0">
                  <c:v>TOTAL INSPECCIÓN FÍSICA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TOTAL!$B$1:$M$1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TOTAL!$B$8:$M$8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TOTAL!$A$9</c:f>
              <c:strCache>
                <c:ptCount val="1"/>
                <c:pt idx="0">
                  <c:v>TOTAL INSPECCIÓN NO INTRUSIVA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TOTAL!$B$1:$M$1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TOTAL!$B$9:$M$9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TOTAL!$A$10</c:f>
              <c:strCache>
                <c:ptCount val="1"/>
                <c:pt idx="0">
                  <c:v>TOTAL INSPECCIÓN DOCUMENTAL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TOTAL!$B$10:$M$10</c:f>
              <c:numCache>
                <c:formatCode>General</c:formatCode>
                <c:ptCount val="12"/>
                <c:pt idx="0">
                  <c:v>156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690464"/>
        <c:axId val="314690856"/>
      </c:barChart>
      <c:catAx>
        <c:axId val="3146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4690856"/>
        <c:crosses val="autoZero"/>
        <c:auto val="1"/>
        <c:lblAlgn val="ctr"/>
        <c:lblOffset val="100"/>
        <c:noMultiLvlLbl val="0"/>
      </c:catAx>
      <c:valAx>
        <c:axId val="3146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46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DE INSPECCIÓN - TOTALES</a:t>
            </a:r>
          </a:p>
        </c:rich>
      </c:tx>
      <c:layout>
        <c:manualLayout>
          <c:xMode val="edge"/>
          <c:yMode val="edge"/>
          <c:x val="0.2761944444444444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9707713619130943"/>
          <c:w val="1"/>
          <c:h val="0.6328816710411198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1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6.9432633420822398E-2"/>
                  <c:y val="-1.5817658209390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TOTAL!$A$8:$A$10</c:f>
              <c:strCache>
                <c:ptCount val="3"/>
                <c:pt idx="0">
                  <c:v>TOTAL INSPECCIÓN FÍSICA</c:v>
                </c:pt>
                <c:pt idx="1">
                  <c:v>TOTAL INSPECCIÓN NO INTRUSIVA</c:v>
                </c:pt>
                <c:pt idx="2">
                  <c:v>TOTAL INSPECCIÓN DOCUMENTAL</c:v>
                </c:pt>
              </c:strCache>
            </c:strRef>
          </c:cat>
          <c:val>
            <c:numRef>
              <c:f>TOTAL!$O$8:$O$10</c:f>
              <c:numCache>
                <c:formatCode>0.0%</c:formatCode>
                <c:ptCount val="3"/>
                <c:pt idx="0" formatCode="0.00%">
                  <c:v>5.9880239520958084E-2</c:v>
                </c:pt>
                <c:pt idx="1">
                  <c:v>5.9880239520958087E-3</c:v>
                </c:pt>
                <c:pt idx="2">
                  <c:v>0.93413173652694614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84955745095975E-2"/>
          <c:y val="0.85532298046077571"/>
          <c:w val="0.96712841071606725"/>
          <c:h val="0.11689924176144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CUMPLIMIENTO DE PPTO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5488506484674482E-2"/>
          <c:y val="0.20145983434551659"/>
          <c:w val="0.81542672054107768"/>
          <c:h val="0.52904567343588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TOTAL!$A$7</c:f>
              <c:strCache>
                <c:ptCount val="1"/>
                <c:pt idx="0">
                  <c:v>TOTAL CONTENEDORES EXPORTADOS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TOTAL!$B$7:$N$7</c:f>
              <c:numCache>
                <c:formatCode>General</c:formatCode>
                <c:ptCount val="13"/>
                <c:pt idx="0">
                  <c:v>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167</c:v>
                </c:pt>
              </c:numCache>
            </c:numRef>
          </c:val>
        </c:ser>
        <c:ser>
          <c:idx val="1"/>
          <c:order val="1"/>
          <c:tx>
            <c:strRef>
              <c:f>TOTAL!$A$11</c:f>
              <c:strCache>
                <c:ptCount val="1"/>
                <c:pt idx="0">
                  <c:v>PRESUPUESTO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TOTAL!$B$11:$N$11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7834248"/>
        <c:axId val="367834640"/>
      </c:barChart>
      <c:lineChart>
        <c:grouping val="standard"/>
        <c:varyColors val="0"/>
        <c:ser>
          <c:idx val="2"/>
          <c:order val="2"/>
          <c:tx>
            <c:strRef>
              <c:f>TOTAL!$A$12</c:f>
              <c:strCache>
                <c:ptCount val="1"/>
                <c:pt idx="0">
                  <c:v>CUMPLIMIENTO PPTO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TOTAL!$B$12:$N$12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18816"/>
        <c:axId val="367835032"/>
      </c:lineChart>
      <c:catAx>
        <c:axId val="3678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834640"/>
        <c:crosses val="autoZero"/>
        <c:auto val="1"/>
        <c:lblAlgn val="ctr"/>
        <c:lblOffset val="100"/>
        <c:noMultiLvlLbl val="0"/>
      </c:catAx>
      <c:valAx>
        <c:axId val="3678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834248"/>
        <c:crosses val="autoZero"/>
        <c:crossBetween val="between"/>
      </c:valAx>
      <c:valAx>
        <c:axId val="3678350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218816"/>
        <c:crosses val="max"/>
        <c:crossBetween val="between"/>
      </c:valAx>
      <c:catAx>
        <c:axId val="30921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35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DE INSPECCIÓN C.I. LA SAMARIA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283362431951744"/>
          <c:w val="0.94284672380554202"/>
          <c:h val="0.52436554849535955"/>
        </c:manualLayout>
      </c:layout>
      <c:pie3D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SAM!$A$3:$A$5</c:f>
              <c:strCache>
                <c:ptCount val="3"/>
                <c:pt idx="0">
                  <c:v>TOTAL INSPECCIÓN FÍSICA</c:v>
                </c:pt>
                <c:pt idx="1">
                  <c:v>TOTAL INSPECCIÓN NO INTRUSIVA</c:v>
                </c:pt>
                <c:pt idx="2">
                  <c:v>TOTAL INSPECCIÓN DOCUMENTAL</c:v>
                </c:pt>
              </c:strCache>
            </c:strRef>
          </c:cat>
          <c:val>
            <c:numRef>
              <c:f>SAM!$O$3:$O$5</c:f>
              <c:numCache>
                <c:formatCode>0.0%</c:formatCode>
                <c:ptCount val="3"/>
                <c:pt idx="0">
                  <c:v>0.2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SAM!#REF!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452228265281268E-3"/>
          <c:y val="0.79686301721613384"/>
          <c:w val="0.99485477717347193"/>
          <c:h val="0.16496383212058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CUMPLIMIENTO DE PPTO SAMARIA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EXPORTADOS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SAM!$B$2:$N$2</c:f>
              <c:numCache>
                <c:formatCode>General</c:formatCode>
                <c:ptCount val="13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</c:numCache>
            </c:numRef>
          </c:val>
        </c:ser>
        <c:ser>
          <c:idx val="1"/>
          <c:order val="1"/>
          <c:tx>
            <c:strRef>
              <c:f>SAM!$A$6</c:f>
              <c:strCache>
                <c:ptCount val="1"/>
                <c:pt idx="0">
                  <c:v>PRESUPUESTO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SAM!$B$6:$N$6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2480352"/>
        <c:axId val="309414840"/>
      </c:barChart>
      <c:lineChart>
        <c:grouping val="standard"/>
        <c:varyColors val="0"/>
        <c:ser>
          <c:idx val="2"/>
          <c:order val="2"/>
          <c:tx>
            <c:strRef>
              <c:f>SAM!$A$7</c:f>
              <c:strCache>
                <c:ptCount val="1"/>
                <c:pt idx="0">
                  <c:v>CUMPLIMIENTO PPTO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6.6807017543859773E-2"/>
                  <c:y val="-0.209591258067274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SAM!$B$7:$N$7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15624"/>
        <c:axId val="309415232"/>
      </c:lineChart>
      <c:catAx>
        <c:axId val="2324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414840"/>
        <c:crosses val="autoZero"/>
        <c:auto val="1"/>
        <c:lblAlgn val="ctr"/>
        <c:lblOffset val="100"/>
        <c:noMultiLvlLbl val="0"/>
      </c:catAx>
      <c:valAx>
        <c:axId val="3094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480352"/>
        <c:crosses val="autoZero"/>
        <c:crossBetween val="between"/>
      </c:valAx>
      <c:valAx>
        <c:axId val="30941523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415624"/>
        <c:crosses val="max"/>
        <c:crossBetween val="between"/>
      </c:valAx>
      <c:catAx>
        <c:axId val="309415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1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TIPO</a:t>
            </a:r>
            <a:r>
              <a:rPr lang="es-CO" b="1" baseline="0"/>
              <a:t> DE INSPECCIÓN C.I. TEQUENDAMA</a:t>
            </a:r>
            <a:endParaRPr lang="es-CO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TEQ!$B$8</c:f>
              <c:strCache>
                <c:ptCount val="1"/>
                <c:pt idx="0">
                  <c:v>TOTAL INSPECCIÓN FÍSICA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TEQ!$C$1:$N$1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TEQ!$C$8:$N$8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TEQ!$B$9</c:f>
              <c:strCache>
                <c:ptCount val="1"/>
                <c:pt idx="0">
                  <c:v>TOTAL INSPECCIÓN NO INTRUSIVA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TEQ!$C$1:$N$1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TEQ!$C$9:$N$9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TEQ!$B$10</c:f>
              <c:strCache>
                <c:ptCount val="1"/>
                <c:pt idx="0">
                  <c:v>TOTAL INSPECCIÓN DOCUMENTAL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TEQ!$C$1:$N$1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TEQ!$C$10:$N$10</c:f>
              <c:numCache>
                <c:formatCode>General</c:formatCode>
                <c:ptCount val="12"/>
                <c:pt idx="0">
                  <c:v>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416408"/>
        <c:axId val="315439976"/>
      </c:barChart>
      <c:catAx>
        <c:axId val="30941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5439976"/>
        <c:crosses val="autoZero"/>
        <c:auto val="1"/>
        <c:lblAlgn val="ctr"/>
        <c:lblOffset val="100"/>
        <c:noMultiLvlLbl val="0"/>
      </c:catAx>
      <c:valAx>
        <c:axId val="31543997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416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% DE INSPECCIÓN C.I TEQUENDAMA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9.1510294172469794E-2"/>
                  <c:y val="-2.1307267138044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8510664388008397E-2"/>
                  <c:y val="-1.4731205823884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TEQ!$B$8:$B$10</c:f>
              <c:strCache>
                <c:ptCount val="3"/>
                <c:pt idx="0">
                  <c:v>TOTAL INSPECCIÓN FÍSICA</c:v>
                </c:pt>
                <c:pt idx="1">
                  <c:v>TOTAL INSPECCIÓN NO INTRUSIVA</c:v>
                </c:pt>
                <c:pt idx="2">
                  <c:v>TOTAL INSPECCIÓN DOCUMENTAL</c:v>
                </c:pt>
              </c:strCache>
            </c:strRef>
          </c:cat>
          <c:val>
            <c:numRef>
              <c:f>TEQ!$P$8:$P$10</c:f>
              <c:numCache>
                <c:formatCode>0.0%</c:formatCode>
                <c:ptCount val="3"/>
                <c:pt idx="0">
                  <c:v>2.3809523809523808E-2</c:v>
                </c:pt>
                <c:pt idx="1">
                  <c:v>7.9365079365079361E-3</c:v>
                </c:pt>
                <c:pt idx="2">
                  <c:v>0.96825396825396826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TIPOS DE CONTENEDORES EXPORTADOS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TEQ!$B$7</c:f>
              <c:strCache>
                <c:ptCount val="1"/>
                <c:pt idx="0">
                  <c:v>TOTAL CONTENEDORES EXPORTADOS</c:v>
                </c:pt>
              </c:strCache>
            </c:strRef>
          </c:tx>
          <c:dPt>
            <c:idx val="0"/>
            <c:bubble3D val="0"/>
            <c:explosion val="6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TEQ!$B$2:$B$6</c:f>
              <c:strCache>
                <c:ptCount val="5"/>
                <c:pt idx="0">
                  <c:v>20´Dry</c:v>
                </c:pt>
                <c:pt idx="1">
                  <c:v>20´Dry - Flexi</c:v>
                </c:pt>
                <c:pt idx="2">
                  <c:v>20´Tank</c:v>
                </c:pt>
                <c:pt idx="3">
                  <c:v>40´Dry</c:v>
                </c:pt>
                <c:pt idx="4">
                  <c:v>40´Reef</c:v>
                </c:pt>
              </c:strCache>
            </c:strRef>
          </c:cat>
          <c:val>
            <c:numRef>
              <c:f>TEQ!$P$2:$P$6</c:f>
              <c:numCache>
                <c:formatCode>0.0%</c:formatCode>
                <c:ptCount val="5"/>
                <c:pt idx="0">
                  <c:v>0.1111111111111111</c:v>
                </c:pt>
                <c:pt idx="1">
                  <c:v>0.11904761904761904</c:v>
                </c:pt>
                <c:pt idx="2">
                  <c:v>0.46825396825396826</c:v>
                </c:pt>
                <c:pt idx="3">
                  <c:v>7.9365079365079361E-3</c:v>
                </c:pt>
                <c:pt idx="4">
                  <c:v>0.29365079365079366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CUMPLIMIENTO DE PPTO TEQUENDAMA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26666080950486"/>
          <c:y val="0.18493951619849575"/>
          <c:w val="0.67835553422947914"/>
          <c:h val="0.56364666848123812"/>
        </c:manualLayout>
      </c:layout>
      <c:barChart>
        <c:barDir val="col"/>
        <c:grouping val="clustered"/>
        <c:varyColors val="0"/>
        <c:ser>
          <c:idx val="0"/>
          <c:order val="0"/>
          <c:tx>
            <c:v>EXPORTADOS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TEQ!$C$7:$O$7</c:f>
              <c:numCache>
                <c:formatCode>General</c:formatCode>
                <c:ptCount val="13"/>
                <c:pt idx="0">
                  <c:v>126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126</c:v>
                </c:pt>
              </c:numCache>
            </c:numRef>
          </c:val>
        </c:ser>
        <c:ser>
          <c:idx val="1"/>
          <c:order val="1"/>
          <c:tx>
            <c:strRef>
              <c:f>TEQ!$A$17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TEQ!$C$17:$O$17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441152"/>
        <c:axId val="313700264"/>
      </c:barChart>
      <c:lineChart>
        <c:grouping val="standard"/>
        <c:varyColors val="0"/>
        <c:ser>
          <c:idx val="2"/>
          <c:order val="2"/>
          <c:tx>
            <c:strRef>
              <c:f>TEQ!$B$18</c:f>
              <c:strCache>
                <c:ptCount val="1"/>
                <c:pt idx="0">
                  <c:v>CUMPLIMIENTO PPTO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4.5775972570460531E-2"/>
                  <c:y val="-3.9380794713395367E-2"/>
                </c:manualLayout>
              </c:layout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TEQ!$C$18:$O$18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01048"/>
        <c:axId val="313700656"/>
      </c:lineChart>
      <c:catAx>
        <c:axId val="3154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700264"/>
        <c:crosses val="autoZero"/>
        <c:auto val="1"/>
        <c:lblAlgn val="ctr"/>
        <c:lblOffset val="100"/>
        <c:noMultiLvlLbl val="0"/>
      </c:catAx>
      <c:valAx>
        <c:axId val="3137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5441152"/>
        <c:crosses val="autoZero"/>
        <c:crossBetween val="between"/>
      </c:valAx>
      <c:valAx>
        <c:axId val="3137006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701048"/>
        <c:crosses val="max"/>
        <c:crossBetween val="between"/>
      </c:valAx>
      <c:catAx>
        <c:axId val="313701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0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576331208985789E-2"/>
          <c:y val="0.89753861419569114"/>
          <c:w val="0.87809774856987388"/>
          <c:h val="0.1003688692563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TIPO DE INSPECCIÓN CARIBBEAN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CES'!$B$8</c:f>
              <c:strCache>
                <c:ptCount val="1"/>
                <c:pt idx="0">
                  <c:v>TOTAL INSPECCIÓN FÍSICA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CES'!$C$1:$N$1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CES'!$C$8:$N$8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 CES'!$B$9</c:f>
              <c:strCache>
                <c:ptCount val="1"/>
                <c:pt idx="0">
                  <c:v>TOTAL INSPECCIÓN NO INTRUSIVA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CES'!$C$1:$N$1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CES'!$C$9:$N$9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 CES'!$B$10</c:f>
              <c:strCache>
                <c:ptCount val="1"/>
                <c:pt idx="0">
                  <c:v>TOTAL INSPECCIÓN DOCUMENTAL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CES'!$C$1:$N$1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CES'!$C$10:$N$10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701832"/>
        <c:axId val="307443024"/>
      </c:barChart>
      <c:catAx>
        <c:axId val="3137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7443024"/>
        <c:crosses val="autoZero"/>
        <c:auto val="1"/>
        <c:lblAlgn val="ctr"/>
        <c:lblOffset val="100"/>
        <c:noMultiLvlLbl val="0"/>
      </c:catAx>
      <c:valAx>
        <c:axId val="3074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7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% DE INSPECCIÓN CARIBBEAN ECO SOAPS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222309891297093E-2"/>
          <c:y val="0.14482743919336619"/>
          <c:w val="0.90152888122796049"/>
          <c:h val="0.63947856467285746"/>
        </c:manualLayout>
      </c:layout>
      <c:pie3D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6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 CES'!$B$8:$B$10</c:f>
              <c:strCache>
                <c:ptCount val="3"/>
                <c:pt idx="0">
                  <c:v>TOTAL INSPECCIÓN FÍSICA</c:v>
                </c:pt>
                <c:pt idx="1">
                  <c:v>TOTAL INSPECCIÓN NO INTRUSIVA</c:v>
                </c:pt>
                <c:pt idx="2">
                  <c:v>TOTAL INSPECCIÓN DOCUMENTAL</c:v>
                </c:pt>
              </c:strCache>
            </c:strRef>
          </c:cat>
          <c:val>
            <c:numRef>
              <c:f>' CES'!$P$8:$P$10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43744373162732E-3"/>
          <c:y val="0.80521719553301196"/>
          <c:w val="0.94462119878692974"/>
          <c:h val="0.15678625482296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38099</xdr:rowOff>
    </xdr:from>
    <xdr:to>
      <xdr:col>2</xdr:col>
      <xdr:colOff>600074</xdr:colOff>
      <xdr:row>19</xdr:row>
      <xdr:rowOff>128586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657225</xdr:colOff>
      <xdr:row>9</xdr:row>
      <xdr:rowOff>47625</xdr:rowOff>
    </xdr:from>
    <xdr:to>
      <xdr:col>7</xdr:col>
      <xdr:colOff>161925</xdr:colOff>
      <xdr:row>19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200026</xdr:colOff>
      <xdr:row>9</xdr:row>
      <xdr:rowOff>38100</xdr:rowOff>
    </xdr:from>
    <xdr:to>
      <xdr:col>12</xdr:col>
      <xdr:colOff>66675</xdr:colOff>
      <xdr:row>19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30121</xdr:colOff>
      <xdr:row>20</xdr:row>
      <xdr:rowOff>0</xdr:rowOff>
    </xdr:from>
    <xdr:to>
      <xdr:col>3</xdr:col>
      <xdr:colOff>201083</xdr:colOff>
      <xdr:row>30</xdr:row>
      <xdr:rowOff>102578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227136</xdr:colOff>
      <xdr:row>20</xdr:row>
      <xdr:rowOff>10583</xdr:rowOff>
    </xdr:from>
    <xdr:to>
      <xdr:col>8</xdr:col>
      <xdr:colOff>677334</xdr:colOff>
      <xdr:row>30</xdr:row>
      <xdr:rowOff>43961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105833</xdr:colOff>
      <xdr:row>19</xdr:row>
      <xdr:rowOff>169334</xdr:rowOff>
    </xdr:from>
    <xdr:to>
      <xdr:col>22</xdr:col>
      <xdr:colOff>666749</xdr:colOff>
      <xdr:row>34</xdr:row>
      <xdr:rowOff>106891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701696</xdr:colOff>
      <xdr:row>20</xdr:row>
      <xdr:rowOff>18372</xdr:rowOff>
    </xdr:from>
    <xdr:to>
      <xdr:col>15</xdr:col>
      <xdr:colOff>486833</xdr:colOff>
      <xdr:row>35</xdr:row>
      <xdr:rowOff>21168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190499</xdr:rowOff>
    </xdr:from>
    <xdr:to>
      <xdr:col>5</xdr:col>
      <xdr:colOff>436034</xdr:colOff>
      <xdr:row>28</xdr:row>
      <xdr:rowOff>42333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536314</xdr:colOff>
      <xdr:row>13</xdr:row>
      <xdr:rowOff>148441</xdr:rowOff>
    </xdr:from>
    <xdr:to>
      <xdr:col>12</xdr:col>
      <xdr:colOff>643248</xdr:colOff>
      <xdr:row>27</xdr:row>
      <xdr:rowOff>172315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754577</xdr:colOff>
      <xdr:row>14</xdr:row>
      <xdr:rowOff>74220</xdr:rowOff>
    </xdr:from>
    <xdr:to>
      <xdr:col>22</xdr:col>
      <xdr:colOff>593766</xdr:colOff>
      <xdr:row>28</xdr:row>
      <xdr:rowOff>49480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104774</xdr:rowOff>
    </xdr:from>
    <xdr:to>
      <xdr:col>5</xdr:col>
      <xdr:colOff>152400</xdr:colOff>
      <xdr:row>25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12</xdr:row>
      <xdr:rowOff>119592</xdr:rowOff>
    </xdr:from>
    <xdr:to>
      <xdr:col>12</xdr:col>
      <xdr:colOff>695325</xdr:colOff>
      <xdr:row>25</xdr:row>
      <xdr:rowOff>9526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12</xdr:row>
      <xdr:rowOff>69057</xdr:rowOff>
    </xdr:from>
    <xdr:to>
      <xdr:col>19</xdr:col>
      <xdr:colOff>657225</xdr:colOff>
      <xdr:row>24</xdr:row>
      <xdr:rowOff>133351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48"/>
  <sheetViews>
    <sheetView tabSelected="1" zoomScaleNormal="100" workbookViewId="0">
      <pane xSplit="6" ySplit="1" topLeftCell="G17" activePane="bottomRight" state="frozen"/>
      <selection pane="topRight" activeCell="G1" sqref="G1"/>
      <selection pane="bottomLeft" activeCell="A2" sqref="A2"/>
      <selection pane="bottomRight" activeCell="R29" sqref="R29"/>
    </sheetView>
  </sheetViews>
  <sheetFormatPr baseColWidth="10" defaultRowHeight="12.75" outlineLevelCol="1" x14ac:dyDescent="0.2"/>
  <cols>
    <col min="1" max="1" width="34.85546875" style="2" bestFit="1" customWidth="1"/>
    <col min="2" max="2" width="37" style="2" bestFit="1" customWidth="1"/>
    <col min="3" max="6" width="7.85546875" style="2" hidden="1" customWidth="1" outlineLevel="1"/>
    <col min="7" max="7" width="7.85546875" style="2" bestFit="1" customWidth="1" collapsed="1"/>
    <col min="8" max="11" width="7.85546875" style="2" hidden="1" customWidth="1" outlineLevel="1"/>
    <col min="12" max="12" width="8.5703125" style="2" bestFit="1" customWidth="1" collapsed="1"/>
    <col min="13" max="17" width="7.85546875" style="2" hidden="1" customWidth="1" outlineLevel="1"/>
    <col min="18" max="18" width="7.85546875" style="2" bestFit="1" customWidth="1" collapsed="1"/>
    <col min="19" max="22" width="7.85546875" style="2" hidden="1" customWidth="1" outlineLevel="1"/>
    <col min="23" max="23" width="7.85546875" style="2" bestFit="1" customWidth="1" collapsed="1"/>
    <col min="24" max="27" width="7.85546875" style="2" hidden="1" customWidth="1" outlineLevel="1"/>
    <col min="28" max="28" width="7.85546875" style="2" bestFit="1" customWidth="1" collapsed="1"/>
    <col min="29" max="33" width="7.85546875" style="2" hidden="1" customWidth="1" outlineLevel="1"/>
    <col min="34" max="34" width="7.85546875" style="2" bestFit="1" customWidth="1" collapsed="1"/>
    <col min="35" max="38" width="7.85546875" style="2" hidden="1" customWidth="1" outlineLevel="1"/>
    <col min="39" max="39" width="7.85546875" style="2" bestFit="1" customWidth="1" collapsed="1"/>
    <col min="40" max="44" width="7" style="2" hidden="1" customWidth="1" outlineLevel="1"/>
    <col min="45" max="45" width="8" style="2" bestFit="1" customWidth="1" collapsed="1"/>
    <col min="46" max="49" width="7" style="2" hidden="1" customWidth="1" outlineLevel="1"/>
    <col min="50" max="50" width="11.42578125" style="2" customWidth="1" collapsed="1"/>
    <col min="51" max="54" width="7" style="2" hidden="1" customWidth="1" outlineLevel="1"/>
    <col min="55" max="55" width="8.85546875" style="2" bestFit="1" customWidth="1" collapsed="1"/>
    <col min="56" max="59" width="7" style="2" hidden="1" customWidth="1" outlineLevel="1"/>
    <col min="60" max="60" width="10.7109375" style="2" bestFit="1" customWidth="1" collapsed="1"/>
    <col min="61" max="65" width="7" style="2" hidden="1" customWidth="1" outlineLevel="1"/>
    <col min="66" max="66" width="9.85546875" style="2" bestFit="1" customWidth="1" collapsed="1"/>
    <col min="67" max="67" width="7.85546875" style="2" bestFit="1" customWidth="1"/>
    <col min="68" max="16384" width="11.42578125" style="2"/>
  </cols>
  <sheetData>
    <row r="1" spans="1:67" ht="13.5" thickBot="1" x14ac:dyDescent="0.25">
      <c r="A1" s="7" t="s">
        <v>0</v>
      </c>
      <c r="B1" s="7" t="s">
        <v>1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3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4</v>
      </c>
      <c r="S1" s="7" t="s">
        <v>33</v>
      </c>
      <c r="T1" s="7" t="s">
        <v>34</v>
      </c>
      <c r="U1" s="7" t="s">
        <v>35</v>
      </c>
      <c r="V1" s="7" t="s">
        <v>36</v>
      </c>
      <c r="W1" s="7" t="s">
        <v>37</v>
      </c>
      <c r="X1" s="7" t="s">
        <v>38</v>
      </c>
      <c r="Y1" s="7" t="s">
        <v>39</v>
      </c>
      <c r="Z1" s="7" t="s">
        <v>40</v>
      </c>
      <c r="AA1" s="7" t="s">
        <v>41</v>
      </c>
      <c r="AB1" s="7" t="s">
        <v>43</v>
      </c>
      <c r="AC1" s="7" t="s">
        <v>42</v>
      </c>
      <c r="AD1" s="7" t="s">
        <v>44</v>
      </c>
      <c r="AE1" s="7" t="s">
        <v>45</v>
      </c>
      <c r="AF1" s="7" t="s">
        <v>46</v>
      </c>
      <c r="AG1" s="7" t="s">
        <v>47</v>
      </c>
      <c r="AH1" s="7" t="s">
        <v>48</v>
      </c>
      <c r="AI1" s="7" t="s">
        <v>51</v>
      </c>
      <c r="AJ1" s="7" t="s">
        <v>52</v>
      </c>
      <c r="AK1" s="7" t="s">
        <v>53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69</v>
      </c>
      <c r="BB1" s="7" t="s">
        <v>70</v>
      </c>
      <c r="BC1" s="7" t="s">
        <v>72</v>
      </c>
      <c r="BD1" s="7" t="s">
        <v>71</v>
      </c>
      <c r="BE1" s="7" t="s">
        <v>73</v>
      </c>
      <c r="BF1" s="7" t="s">
        <v>74</v>
      </c>
      <c r="BG1" s="7" t="s">
        <v>75</v>
      </c>
      <c r="BH1" s="7" t="s">
        <v>77</v>
      </c>
      <c r="BI1" s="7" t="s">
        <v>76</v>
      </c>
      <c r="BJ1" s="7" t="s">
        <v>78</v>
      </c>
      <c r="BK1" s="7" t="s">
        <v>79</v>
      </c>
      <c r="BL1" s="7" t="s">
        <v>80</v>
      </c>
      <c r="BM1" s="7" t="s">
        <v>81</v>
      </c>
      <c r="BN1" s="7" t="s">
        <v>82</v>
      </c>
      <c r="BO1" s="7" t="s">
        <v>16</v>
      </c>
    </row>
    <row r="2" spans="1:67" ht="14.25" thickTop="1" thickBot="1" x14ac:dyDescent="0.25">
      <c r="A2" s="77" t="s">
        <v>31</v>
      </c>
      <c r="B2" s="46" t="s">
        <v>5</v>
      </c>
      <c r="C2" s="8"/>
      <c r="D2" s="8"/>
      <c r="E2" s="8"/>
      <c r="F2" s="8"/>
      <c r="G2" s="7">
        <f>SUM(C2:F2)</f>
        <v>0</v>
      </c>
      <c r="H2" s="8"/>
      <c r="I2" s="8"/>
      <c r="J2" s="8"/>
      <c r="K2" s="8"/>
      <c r="L2" s="7">
        <f>SUM(H2:K2)</f>
        <v>0</v>
      </c>
      <c r="M2" s="8"/>
      <c r="N2" s="8"/>
      <c r="O2" s="8"/>
      <c r="P2" s="8"/>
      <c r="Q2" s="8"/>
      <c r="R2" s="7">
        <f>SUM(M2:Q2)</f>
        <v>0</v>
      </c>
      <c r="S2" s="8"/>
      <c r="T2" s="8"/>
      <c r="U2" s="8"/>
      <c r="V2" s="8"/>
      <c r="W2" s="7">
        <f>SUM(S2:V2)</f>
        <v>0</v>
      </c>
      <c r="X2" s="8"/>
      <c r="Y2" s="8"/>
      <c r="Z2" s="8"/>
      <c r="AA2" s="8"/>
      <c r="AB2" s="7">
        <f>SUM(X2:AA2)</f>
        <v>0</v>
      </c>
      <c r="AC2" s="8"/>
      <c r="AD2" s="8"/>
      <c r="AE2" s="8"/>
      <c r="AF2" s="8"/>
      <c r="AG2" s="8"/>
      <c r="AH2" s="7">
        <f>SUM(AC2:AG2)</f>
        <v>0</v>
      </c>
      <c r="AI2" s="8"/>
      <c r="AJ2" s="8"/>
      <c r="AK2" s="8"/>
      <c r="AL2" s="8"/>
      <c r="AM2" s="7">
        <f>SUM(AI2:AL2)</f>
        <v>0</v>
      </c>
      <c r="AN2" s="8"/>
      <c r="AO2" s="8"/>
      <c r="AP2" s="8"/>
      <c r="AQ2" s="8"/>
      <c r="AR2" s="8"/>
      <c r="AS2" s="7">
        <f>SUM(AN2:AR2)</f>
        <v>0</v>
      </c>
      <c r="AT2" s="8"/>
      <c r="AU2" s="8"/>
      <c r="AV2" s="8"/>
      <c r="AW2" s="8"/>
      <c r="AX2" s="7">
        <f>SUM(AT2:AW2)</f>
        <v>0</v>
      </c>
      <c r="AY2" s="8"/>
      <c r="AZ2" s="8"/>
      <c r="BA2" s="8"/>
      <c r="BB2" s="8"/>
      <c r="BC2" s="7">
        <f>SUM(AY2:BB2)</f>
        <v>0</v>
      </c>
      <c r="BD2" s="8"/>
      <c r="BE2" s="8"/>
      <c r="BF2" s="8"/>
      <c r="BG2" s="8"/>
      <c r="BH2" s="7">
        <f>SUM(BD2:BG2)</f>
        <v>0</v>
      </c>
      <c r="BI2" s="8"/>
      <c r="BJ2" s="8"/>
      <c r="BK2" s="8"/>
      <c r="BL2" s="8"/>
      <c r="BM2" s="8"/>
      <c r="BN2" s="7">
        <f t="shared" ref="BN2:BN5" si="0">SUM(BI2:BM2)</f>
        <v>0</v>
      </c>
      <c r="BO2" s="8">
        <f>G2+L2+R2+W2+AB2+AH2+AM2+AS2+AX2+BC2+BH2+BN2</f>
        <v>0</v>
      </c>
    </row>
    <row r="3" spans="1:67" ht="14.25" thickTop="1" thickBot="1" x14ac:dyDescent="0.25">
      <c r="A3" s="78"/>
      <c r="B3" s="46" t="s">
        <v>6</v>
      </c>
      <c r="C3" s="8"/>
      <c r="D3" s="8"/>
      <c r="E3" s="8"/>
      <c r="F3" s="8"/>
      <c r="G3" s="7">
        <f>SUM(C3:F3)</f>
        <v>0</v>
      </c>
      <c r="H3" s="8"/>
      <c r="I3" s="8"/>
      <c r="J3" s="8"/>
      <c r="K3" s="8"/>
      <c r="L3" s="7">
        <f t="shared" ref="L3:L4" si="1">SUM(H3:K3)</f>
        <v>0</v>
      </c>
      <c r="M3" s="8"/>
      <c r="N3" s="8"/>
      <c r="O3" s="8"/>
      <c r="P3" s="8"/>
      <c r="Q3" s="8"/>
      <c r="R3" s="7">
        <f>SUM(M3:Q3)</f>
        <v>0</v>
      </c>
      <c r="S3" s="8"/>
      <c r="T3" s="8"/>
      <c r="U3" s="8"/>
      <c r="V3" s="8"/>
      <c r="W3" s="7">
        <f t="shared" ref="W3:W4" si="2">SUM(S3:V3)</f>
        <v>0</v>
      </c>
      <c r="X3" s="8"/>
      <c r="Y3" s="8"/>
      <c r="Z3" s="8"/>
      <c r="AA3" s="8"/>
      <c r="AB3" s="7">
        <f>SUM(X3:AA3)</f>
        <v>0</v>
      </c>
      <c r="AC3" s="8"/>
      <c r="AD3" s="8"/>
      <c r="AE3" s="8"/>
      <c r="AF3" s="8"/>
      <c r="AG3" s="8"/>
      <c r="AH3" s="7">
        <f>SUM(AC3:AG3)</f>
        <v>0</v>
      </c>
      <c r="AI3" s="8"/>
      <c r="AJ3" s="8"/>
      <c r="AK3" s="8"/>
      <c r="AL3" s="8"/>
      <c r="AM3" s="7">
        <f>SUM(AI3:AL3)</f>
        <v>0</v>
      </c>
      <c r="AN3" s="8"/>
      <c r="AO3" s="8"/>
      <c r="AP3" s="8"/>
      <c r="AQ3" s="8"/>
      <c r="AR3" s="8"/>
      <c r="AS3" s="7">
        <f>SUM(AN3:AR3)</f>
        <v>0</v>
      </c>
      <c r="AT3" s="8"/>
      <c r="AU3" s="8"/>
      <c r="AV3" s="8"/>
      <c r="AW3" s="8"/>
      <c r="AX3" s="7">
        <f>SUM(AT3:AW3)</f>
        <v>0</v>
      </c>
      <c r="AY3" s="8"/>
      <c r="AZ3" s="8"/>
      <c r="BA3" s="8"/>
      <c r="BB3" s="8"/>
      <c r="BC3" s="7">
        <f>SUM(AY3:BB3)</f>
        <v>0</v>
      </c>
      <c r="BD3" s="8"/>
      <c r="BE3" s="8"/>
      <c r="BF3" s="8"/>
      <c r="BG3" s="8"/>
      <c r="BH3" s="7">
        <f>SUM(BD3:BG3)</f>
        <v>0</v>
      </c>
      <c r="BI3" s="8"/>
      <c r="BJ3" s="8"/>
      <c r="BK3" s="8"/>
      <c r="BL3" s="8"/>
      <c r="BM3" s="8"/>
      <c r="BN3" s="7">
        <f t="shared" si="0"/>
        <v>0</v>
      </c>
      <c r="BO3" s="8">
        <f>G3+L3+R3+W3+AB3+AH3+AM3+AS3+AX3+BC3+BH3+BN3</f>
        <v>0</v>
      </c>
    </row>
    <row r="4" spans="1:67" ht="14.25" thickTop="1" thickBot="1" x14ac:dyDescent="0.25">
      <c r="A4" s="78"/>
      <c r="B4" s="46" t="s">
        <v>7</v>
      </c>
      <c r="C4" s="8"/>
      <c r="D4" s="8"/>
      <c r="E4" s="8"/>
      <c r="F4" s="8"/>
      <c r="G4" s="7">
        <f>SUM(C4:F4)</f>
        <v>0</v>
      </c>
      <c r="H4" s="8"/>
      <c r="I4" s="8"/>
      <c r="J4" s="8"/>
      <c r="K4" s="8"/>
      <c r="L4" s="7">
        <f t="shared" si="1"/>
        <v>0</v>
      </c>
      <c r="M4" s="8"/>
      <c r="N4" s="8"/>
      <c r="O4" s="8"/>
      <c r="P4" s="8"/>
      <c r="Q4" s="8"/>
      <c r="R4" s="7">
        <f>SUM(M4:Q4)</f>
        <v>0</v>
      </c>
      <c r="S4" s="8"/>
      <c r="T4" s="8"/>
      <c r="U4" s="8"/>
      <c r="V4" s="8"/>
      <c r="W4" s="7">
        <f t="shared" si="2"/>
        <v>0</v>
      </c>
      <c r="X4" s="8"/>
      <c r="Y4" s="8"/>
      <c r="Z4" s="8"/>
      <c r="AA4" s="8"/>
      <c r="AB4" s="7">
        <f>SUM(X4:AA4)</f>
        <v>0</v>
      </c>
      <c r="AC4" s="8"/>
      <c r="AD4" s="8"/>
      <c r="AE4" s="8"/>
      <c r="AF4" s="8"/>
      <c r="AG4" s="8"/>
      <c r="AH4" s="7">
        <f>SUM(AC4:AG4)</f>
        <v>0</v>
      </c>
      <c r="AI4" s="8"/>
      <c r="AJ4" s="8"/>
      <c r="AK4" s="8"/>
      <c r="AL4" s="8"/>
      <c r="AM4" s="7">
        <f>SUM(AI4:AL4)</f>
        <v>0</v>
      </c>
      <c r="AN4" s="8"/>
      <c r="AO4" s="8"/>
      <c r="AP4" s="8"/>
      <c r="AQ4" s="8"/>
      <c r="AR4" s="8"/>
      <c r="AS4" s="7">
        <f>SUM(AN4:AR4)</f>
        <v>0</v>
      </c>
      <c r="AT4" s="8"/>
      <c r="AU4" s="8"/>
      <c r="AV4" s="8"/>
      <c r="AW4" s="8"/>
      <c r="AX4" s="7">
        <f>SUM(AT4:AW4)</f>
        <v>0</v>
      </c>
      <c r="AY4" s="8"/>
      <c r="AZ4" s="8"/>
      <c r="BA4" s="8"/>
      <c r="BB4" s="8"/>
      <c r="BC4" s="7">
        <f>SUM(AY4:BB4)</f>
        <v>0</v>
      </c>
      <c r="BD4" s="8"/>
      <c r="BE4" s="8"/>
      <c r="BF4" s="8"/>
      <c r="BG4" s="8"/>
      <c r="BH4" s="7">
        <f>SUM(BD4:BG4)</f>
        <v>0</v>
      </c>
      <c r="BI4" s="8"/>
      <c r="BJ4" s="8"/>
      <c r="BK4" s="8"/>
      <c r="BL4" s="8"/>
      <c r="BM4" s="8"/>
      <c r="BN4" s="7">
        <f t="shared" si="0"/>
        <v>0</v>
      </c>
      <c r="BO4" s="8">
        <f>G4+L4+R4+W4+AB4+AH4+AM4+AS4+AX4+BC4+BH4+BN4</f>
        <v>0</v>
      </c>
    </row>
    <row r="5" spans="1:67" ht="14.25" thickTop="1" thickBot="1" x14ac:dyDescent="0.25">
      <c r="A5" s="78"/>
      <c r="B5" s="46" t="s">
        <v>8</v>
      </c>
      <c r="C5" s="8"/>
      <c r="D5" s="8"/>
      <c r="E5" s="8"/>
      <c r="F5" s="8"/>
      <c r="G5" s="7">
        <f>SUM(C5:F5)</f>
        <v>0</v>
      </c>
      <c r="H5" s="8"/>
      <c r="I5" s="8"/>
      <c r="J5" s="8"/>
      <c r="K5" s="8"/>
      <c r="L5" s="7">
        <f>SUM(H5:K5)</f>
        <v>0</v>
      </c>
      <c r="M5" s="8"/>
      <c r="N5" s="8"/>
      <c r="O5" s="8"/>
      <c r="P5" s="8"/>
      <c r="Q5" s="8"/>
      <c r="R5" s="7">
        <f>SUM(M5:Q5)</f>
        <v>0</v>
      </c>
      <c r="S5" s="8"/>
      <c r="T5" s="8"/>
      <c r="U5" s="8"/>
      <c r="V5" s="8"/>
      <c r="W5" s="7">
        <f>SUM(S5:V5)</f>
        <v>0</v>
      </c>
      <c r="X5" s="8"/>
      <c r="Y5" s="8"/>
      <c r="Z5" s="8"/>
      <c r="AA5" s="8"/>
      <c r="AB5" s="7">
        <f>SUM(X5:AA5)</f>
        <v>0</v>
      </c>
      <c r="AC5" s="8"/>
      <c r="AD5" s="8"/>
      <c r="AE5" s="8"/>
      <c r="AF5" s="8"/>
      <c r="AG5" s="8"/>
      <c r="AH5" s="7">
        <f>SUM(AC5:AG5)</f>
        <v>0</v>
      </c>
      <c r="AI5" s="8"/>
      <c r="AJ5" s="8"/>
      <c r="AK5" s="8"/>
      <c r="AL5" s="8"/>
      <c r="AM5" s="7">
        <f>SUM(AI5:AL5)</f>
        <v>0</v>
      </c>
      <c r="AN5" s="8"/>
      <c r="AO5" s="8"/>
      <c r="AP5" s="8"/>
      <c r="AQ5" s="8"/>
      <c r="AR5" s="8"/>
      <c r="AS5" s="7">
        <f>SUM(AN5:AR5)</f>
        <v>0</v>
      </c>
      <c r="AT5" s="8"/>
      <c r="AU5" s="8"/>
      <c r="AV5" s="8"/>
      <c r="AW5" s="8"/>
      <c r="AX5" s="7">
        <f>SUM(AT5:AW5)</f>
        <v>0</v>
      </c>
      <c r="AY5" s="8"/>
      <c r="AZ5" s="8"/>
      <c r="BA5" s="8"/>
      <c r="BB5" s="8"/>
      <c r="BC5" s="7">
        <f>SUM(AY5:BB5)</f>
        <v>0</v>
      </c>
      <c r="BD5" s="8"/>
      <c r="BE5" s="8"/>
      <c r="BF5" s="8"/>
      <c r="BG5" s="8"/>
      <c r="BH5" s="7">
        <f>SUM(BD5:BG5)</f>
        <v>0</v>
      </c>
      <c r="BI5" s="8"/>
      <c r="BJ5" s="8"/>
      <c r="BK5" s="8"/>
      <c r="BL5" s="8"/>
      <c r="BM5" s="8"/>
      <c r="BN5" s="7">
        <f t="shared" si="0"/>
        <v>0</v>
      </c>
      <c r="BO5" s="8">
        <f>G5+L5+R5+W5+AB5+AH5+AM5+AS5+AX5+BC5+BH5+BN5</f>
        <v>0</v>
      </c>
    </row>
    <row r="6" spans="1:67" ht="14.25" thickTop="1" thickBot="1" x14ac:dyDescent="0.25">
      <c r="A6" s="78"/>
      <c r="B6" s="46" t="s">
        <v>9</v>
      </c>
      <c r="C6" s="8">
        <v>8</v>
      </c>
      <c r="D6" s="8">
        <v>10</v>
      </c>
      <c r="E6" s="8">
        <v>8</v>
      </c>
      <c r="F6" s="8">
        <v>9</v>
      </c>
      <c r="G6" s="7">
        <f>SUM(C6:F6)</f>
        <v>35</v>
      </c>
      <c r="H6" s="8"/>
      <c r="I6" s="8"/>
      <c r="J6" s="8"/>
      <c r="K6" s="8"/>
      <c r="L6" s="7">
        <f>SUM(H6:K6)</f>
        <v>0</v>
      </c>
      <c r="M6" s="8"/>
      <c r="N6" s="8"/>
      <c r="O6" s="8"/>
      <c r="P6" s="8"/>
      <c r="Q6" s="8"/>
      <c r="R6" s="7">
        <f>SUM(M6:Q6)</f>
        <v>0</v>
      </c>
      <c r="S6" s="8"/>
      <c r="T6" s="8"/>
      <c r="U6" s="8"/>
      <c r="V6" s="8"/>
      <c r="W6" s="7">
        <f>SUM(S6:V6)</f>
        <v>0</v>
      </c>
      <c r="X6" s="8"/>
      <c r="Y6" s="8"/>
      <c r="Z6" s="8"/>
      <c r="AA6" s="8"/>
      <c r="AB6" s="7">
        <f>SUM(X6:AA6)</f>
        <v>0</v>
      </c>
      <c r="AC6" s="8"/>
      <c r="AD6" s="8"/>
      <c r="AE6" s="8"/>
      <c r="AF6" s="8"/>
      <c r="AG6" s="8"/>
      <c r="AH6" s="7">
        <f>SUM(AC6:AG6)</f>
        <v>0</v>
      </c>
      <c r="AI6" s="8"/>
      <c r="AJ6" s="8"/>
      <c r="AK6" s="8"/>
      <c r="AL6" s="8"/>
      <c r="AM6" s="7">
        <f>SUM(AI6:AL6)</f>
        <v>0</v>
      </c>
      <c r="AN6" s="8"/>
      <c r="AO6" s="8"/>
      <c r="AP6" s="8"/>
      <c r="AQ6" s="8"/>
      <c r="AR6" s="8"/>
      <c r="AS6" s="7">
        <f>SUM(AN6:AR6)</f>
        <v>0</v>
      </c>
      <c r="AT6" s="8"/>
      <c r="AU6" s="8"/>
      <c r="AV6" s="8"/>
      <c r="AW6" s="8"/>
      <c r="AX6" s="7">
        <f>SUM(AT6:AW6)</f>
        <v>0</v>
      </c>
      <c r="AY6" s="8"/>
      <c r="AZ6" s="8"/>
      <c r="BA6" s="8"/>
      <c r="BB6" s="8"/>
      <c r="BC6" s="7">
        <f>SUM(AY6:BB6)</f>
        <v>0</v>
      </c>
      <c r="BD6" s="8"/>
      <c r="BE6" s="8"/>
      <c r="BF6" s="8"/>
      <c r="BG6" s="8"/>
      <c r="BH6" s="7">
        <f>SUM(BD6:BG6)</f>
        <v>0</v>
      </c>
      <c r="BI6" s="8"/>
      <c r="BJ6" s="8"/>
      <c r="BK6" s="8"/>
      <c r="BL6" s="8"/>
      <c r="BM6" s="8"/>
      <c r="BN6" s="7">
        <f>SUM(BI6:BM6)</f>
        <v>0</v>
      </c>
      <c r="BO6" s="8">
        <f>G6+L6+R6+W6+AB6+AH6+AM6+AS6+AX6+BC6+BH6+BN6</f>
        <v>35</v>
      </c>
    </row>
    <row r="7" spans="1:67" ht="14.25" thickTop="1" thickBot="1" x14ac:dyDescent="0.25">
      <c r="A7" s="79"/>
      <c r="B7" s="47" t="s">
        <v>10</v>
      </c>
      <c r="C7" s="7">
        <f t="shared" ref="C7:F7" si="3">SUM(C2:C6)</f>
        <v>8</v>
      </c>
      <c r="D7" s="7">
        <f t="shared" si="3"/>
        <v>10</v>
      </c>
      <c r="E7" s="7">
        <f t="shared" si="3"/>
        <v>8</v>
      </c>
      <c r="F7" s="7">
        <f t="shared" si="3"/>
        <v>9</v>
      </c>
      <c r="G7" s="7">
        <f>SUM(G2:G6)</f>
        <v>35</v>
      </c>
      <c r="H7" s="7">
        <f t="shared" ref="H7:K7" si="4">SUM(H2:H6)</f>
        <v>0</v>
      </c>
      <c r="I7" s="7">
        <f t="shared" si="4"/>
        <v>0</v>
      </c>
      <c r="J7" s="7">
        <f t="shared" si="4"/>
        <v>0</v>
      </c>
      <c r="K7" s="7">
        <f t="shared" si="4"/>
        <v>0</v>
      </c>
      <c r="L7" s="7">
        <f t="shared" ref="L7:R7" si="5">SUM(L2:L6)</f>
        <v>0</v>
      </c>
      <c r="M7" s="7">
        <f t="shared" si="5"/>
        <v>0</v>
      </c>
      <c r="N7" s="7">
        <f t="shared" si="5"/>
        <v>0</v>
      </c>
      <c r="O7" s="7">
        <f>SUM(O2:O6)</f>
        <v>0</v>
      </c>
      <c r="P7" s="7">
        <f>SUM(P2:P6)</f>
        <v>0</v>
      </c>
      <c r="Q7" s="7">
        <f t="shared" si="5"/>
        <v>0</v>
      </c>
      <c r="R7" s="7">
        <f t="shared" si="5"/>
        <v>0</v>
      </c>
      <c r="S7" s="7">
        <f t="shared" ref="S7:AA7" si="6">SUM(S2:S6)</f>
        <v>0</v>
      </c>
      <c r="T7" s="7">
        <f t="shared" si="6"/>
        <v>0</v>
      </c>
      <c r="U7" s="7">
        <f t="shared" si="6"/>
        <v>0</v>
      </c>
      <c r="V7" s="7">
        <f t="shared" si="6"/>
        <v>0</v>
      </c>
      <c r="W7" s="7">
        <f t="shared" si="6"/>
        <v>0</v>
      </c>
      <c r="X7" s="7">
        <f t="shared" si="6"/>
        <v>0</v>
      </c>
      <c r="Y7" s="7">
        <f t="shared" si="6"/>
        <v>0</v>
      </c>
      <c r="Z7" s="7">
        <f>SUM(Z2:Z6)</f>
        <v>0</v>
      </c>
      <c r="AA7" s="7">
        <f t="shared" si="6"/>
        <v>0</v>
      </c>
      <c r="AB7" s="7">
        <f>SUM(AB2:AB6)</f>
        <v>0</v>
      </c>
      <c r="AC7" s="7">
        <f>SUM(AC2:AC6)</f>
        <v>0</v>
      </c>
      <c r="AD7" s="7">
        <f>SUM(AD2:AD6)</f>
        <v>0</v>
      </c>
      <c r="AE7" s="7">
        <f t="shared" ref="AE7:AO7" si="7">SUM(AE2:AE6)</f>
        <v>0</v>
      </c>
      <c r="AF7" s="7">
        <f t="shared" si="7"/>
        <v>0</v>
      </c>
      <c r="AG7" s="7">
        <f t="shared" si="7"/>
        <v>0</v>
      </c>
      <c r="AH7" s="7">
        <f t="shared" si="7"/>
        <v>0</v>
      </c>
      <c r="AI7" s="7">
        <f t="shared" si="7"/>
        <v>0</v>
      </c>
      <c r="AJ7" s="7">
        <f t="shared" si="7"/>
        <v>0</v>
      </c>
      <c r="AK7" s="7">
        <f t="shared" si="7"/>
        <v>0</v>
      </c>
      <c r="AL7" s="7">
        <f t="shared" si="7"/>
        <v>0</v>
      </c>
      <c r="AM7" s="7">
        <f t="shared" si="7"/>
        <v>0</v>
      </c>
      <c r="AN7" s="7">
        <f t="shared" si="7"/>
        <v>0</v>
      </c>
      <c r="AO7" s="7">
        <f t="shared" si="7"/>
        <v>0</v>
      </c>
      <c r="AP7" s="7">
        <f>SUM(AP2:AP6)</f>
        <v>0</v>
      </c>
      <c r="AQ7" s="7">
        <f t="shared" ref="AQ7:AR7" si="8">SUM(AQ2:AQ6)</f>
        <v>0</v>
      </c>
      <c r="AR7" s="7">
        <f t="shared" si="8"/>
        <v>0</v>
      </c>
      <c r="AS7" s="7">
        <f>SUM(AS2:AS6)</f>
        <v>0</v>
      </c>
      <c r="AT7" s="7">
        <f t="shared" ref="AT7:AZ7" si="9">SUM(AT2:AT6)</f>
        <v>0</v>
      </c>
      <c r="AU7" s="7">
        <f t="shared" si="9"/>
        <v>0</v>
      </c>
      <c r="AV7" s="7">
        <f t="shared" si="9"/>
        <v>0</v>
      </c>
      <c r="AW7" s="7">
        <f t="shared" si="9"/>
        <v>0</v>
      </c>
      <c r="AX7" s="7">
        <f t="shared" si="9"/>
        <v>0</v>
      </c>
      <c r="AY7" s="7">
        <f t="shared" si="9"/>
        <v>0</v>
      </c>
      <c r="AZ7" s="7">
        <f t="shared" si="9"/>
        <v>0</v>
      </c>
      <c r="BA7" s="7">
        <v>6</v>
      </c>
      <c r="BB7" s="7">
        <f t="shared" ref="BB7" si="10">SUM(BB2:BB6)</f>
        <v>0</v>
      </c>
      <c r="BC7" s="7">
        <f>SUM(BC2:BC6)</f>
        <v>0</v>
      </c>
      <c r="BD7" s="7">
        <f t="shared" ref="BD7:BE7" si="11">SUM(BD2:BD6)</f>
        <v>0</v>
      </c>
      <c r="BE7" s="7">
        <f t="shared" si="11"/>
        <v>0</v>
      </c>
      <c r="BF7" s="7">
        <f>SUM(BF2:BF6)</f>
        <v>0</v>
      </c>
      <c r="BG7" s="7">
        <f t="shared" ref="BG7" si="12">SUM(BG2:BG6)</f>
        <v>0</v>
      </c>
      <c r="BH7" s="7">
        <f>SUM(BH2:BH6)</f>
        <v>0</v>
      </c>
      <c r="BI7" s="7">
        <f t="shared" ref="BI7:BJ7" si="13">SUM(BI2:BI6)</f>
        <v>0</v>
      </c>
      <c r="BJ7" s="7">
        <f t="shared" si="13"/>
        <v>0</v>
      </c>
      <c r="BK7" s="7">
        <f>SUM(BK2:BK6)</f>
        <v>0</v>
      </c>
      <c r="BL7" s="7">
        <f t="shared" ref="BL7:BM7" si="14">SUM(BL2:BL6)</f>
        <v>0</v>
      </c>
      <c r="BM7" s="7">
        <f t="shared" si="14"/>
        <v>0</v>
      </c>
      <c r="BN7" s="7">
        <f>SUM(BN2:BN6)</f>
        <v>0</v>
      </c>
      <c r="BO7" s="7">
        <f>G7+L7+R7+W7+AB7+AH7+AM7+AS7+AX7+BC7+BH7+BN7</f>
        <v>35</v>
      </c>
    </row>
    <row r="8" spans="1:67" ht="14.25" thickTop="1" thickBot="1" x14ac:dyDescent="0.25">
      <c r="A8" s="80" t="s">
        <v>11</v>
      </c>
      <c r="B8" s="48" t="s">
        <v>12</v>
      </c>
      <c r="C8" s="9">
        <v>1</v>
      </c>
      <c r="D8" s="9">
        <v>3</v>
      </c>
      <c r="E8" s="9">
        <v>1</v>
      </c>
      <c r="F8" s="9">
        <v>2</v>
      </c>
      <c r="G8" s="7">
        <f>SUM(C8:F8)</f>
        <v>7</v>
      </c>
      <c r="H8" s="9"/>
      <c r="I8" s="9"/>
      <c r="J8" s="9"/>
      <c r="K8" s="9"/>
      <c r="L8" s="7">
        <f>SUM(H8:K8)</f>
        <v>0</v>
      </c>
      <c r="M8" s="9"/>
      <c r="N8" s="9"/>
      <c r="O8" s="9"/>
      <c r="P8" s="9"/>
      <c r="Q8" s="9"/>
      <c r="R8" s="7">
        <f>SUM(M8:Q8)</f>
        <v>0</v>
      </c>
      <c r="S8" s="9"/>
      <c r="T8" s="9"/>
      <c r="U8" s="9"/>
      <c r="V8" s="9"/>
      <c r="W8" s="7">
        <f>SUM(S8:V8)</f>
        <v>0</v>
      </c>
      <c r="X8" s="9"/>
      <c r="Y8" s="9"/>
      <c r="Z8" s="9"/>
      <c r="AA8" s="9"/>
      <c r="AB8" s="7">
        <f>SUM(X8:AA8)</f>
        <v>0</v>
      </c>
      <c r="AC8" s="9"/>
      <c r="AD8" s="9"/>
      <c r="AE8" s="9"/>
      <c r="AF8" s="9"/>
      <c r="AG8" s="9"/>
      <c r="AH8" s="7">
        <f>SUM(AC8:AG8)</f>
        <v>0</v>
      </c>
      <c r="AI8" s="9"/>
      <c r="AJ8" s="9"/>
      <c r="AK8" s="9"/>
      <c r="AL8" s="9"/>
      <c r="AM8" s="7">
        <f>SUM(AI8:AL8)</f>
        <v>0</v>
      </c>
      <c r="AN8" s="9"/>
      <c r="AO8" s="9"/>
      <c r="AP8" s="9"/>
      <c r="AQ8" s="9"/>
      <c r="AR8" s="9"/>
      <c r="AS8" s="7">
        <f>SUM(AN8:AR8)</f>
        <v>0</v>
      </c>
      <c r="AT8" s="9"/>
      <c r="AU8" s="9"/>
      <c r="AV8" s="9"/>
      <c r="AW8" s="9"/>
      <c r="AX8" s="7">
        <f>SUM(AT8:AW8)</f>
        <v>0</v>
      </c>
      <c r="AY8" s="9"/>
      <c r="AZ8" s="9"/>
      <c r="BA8" s="9"/>
      <c r="BB8" s="9"/>
      <c r="BC8" s="7">
        <f>SUM(AY8:BB8)</f>
        <v>0</v>
      </c>
      <c r="BD8" s="9"/>
      <c r="BE8" s="9"/>
      <c r="BF8" s="9"/>
      <c r="BG8" s="9"/>
      <c r="BH8" s="7">
        <f>SUM(BD8:BG8)</f>
        <v>0</v>
      </c>
      <c r="BI8" s="9"/>
      <c r="BJ8" s="9"/>
      <c r="BK8" s="9"/>
      <c r="BL8" s="9"/>
      <c r="BM8" s="8"/>
      <c r="BN8" s="7">
        <f t="shared" ref="BN8:BN9" si="15">SUM(BI8:BM8)</f>
        <v>0</v>
      </c>
      <c r="BO8" s="9">
        <f>G8+L8+R8+W8+AB8+AH8+AM8+AS8+AX8+BC8+BH8+BN8</f>
        <v>7</v>
      </c>
    </row>
    <row r="9" spans="1:67" ht="14.25" thickTop="1" thickBot="1" x14ac:dyDescent="0.25">
      <c r="A9" s="81"/>
      <c r="B9" s="46" t="s">
        <v>13</v>
      </c>
      <c r="C9" s="8">
        <v>0</v>
      </c>
      <c r="D9" s="8">
        <v>0</v>
      </c>
      <c r="E9" s="8">
        <v>0</v>
      </c>
      <c r="F9" s="8"/>
      <c r="G9" s="7">
        <f>SUM(C9:F9)</f>
        <v>0</v>
      </c>
      <c r="H9" s="8"/>
      <c r="I9" s="8"/>
      <c r="J9" s="8"/>
      <c r="K9" s="8"/>
      <c r="L9" s="7">
        <f>SUM(H9:K9)</f>
        <v>0</v>
      </c>
      <c r="M9" s="8"/>
      <c r="N9" s="8"/>
      <c r="O9" s="8"/>
      <c r="P9" s="8"/>
      <c r="Q9" s="8"/>
      <c r="R9" s="7">
        <f>SUM(M9:Q9)</f>
        <v>0</v>
      </c>
      <c r="S9" s="8"/>
      <c r="T9" s="8"/>
      <c r="U9" s="8"/>
      <c r="V9" s="8"/>
      <c r="W9" s="7">
        <f>SUM(S9:V9)</f>
        <v>0</v>
      </c>
      <c r="X9" s="8"/>
      <c r="Y9" s="8"/>
      <c r="Z9" s="8"/>
      <c r="AA9" s="8"/>
      <c r="AB9" s="7">
        <f>SUM(X9:AA9)</f>
        <v>0</v>
      </c>
      <c r="AC9" s="8"/>
      <c r="AD9" s="8"/>
      <c r="AE9" s="8"/>
      <c r="AF9" s="8"/>
      <c r="AG9" s="8"/>
      <c r="AH9" s="7">
        <f>SUM(AC9:AG9)</f>
        <v>0</v>
      </c>
      <c r="AI9" s="8"/>
      <c r="AJ9" s="8"/>
      <c r="AK9" s="8"/>
      <c r="AL9" s="8"/>
      <c r="AM9" s="7">
        <f>SUM(AI9:AL9)</f>
        <v>0</v>
      </c>
      <c r="AN9" s="8"/>
      <c r="AO9" s="8"/>
      <c r="AP9" s="8"/>
      <c r="AQ9" s="8"/>
      <c r="AR9" s="8"/>
      <c r="AS9" s="7">
        <f>SUM(AN9:AR9)</f>
        <v>0</v>
      </c>
      <c r="AT9" s="8"/>
      <c r="AU9" s="8"/>
      <c r="AV9" s="8"/>
      <c r="AW9" s="8"/>
      <c r="AX9" s="7">
        <f>SUM(AT9:AW9)</f>
        <v>0</v>
      </c>
      <c r="AY9" s="8"/>
      <c r="AZ9" s="8"/>
      <c r="BA9" s="8"/>
      <c r="BB9" s="8"/>
      <c r="BC9" s="7">
        <f>SUM(AY9:BB9)</f>
        <v>0</v>
      </c>
      <c r="BD9" s="8"/>
      <c r="BE9" s="8"/>
      <c r="BF9" s="8"/>
      <c r="BG9" s="8"/>
      <c r="BH9" s="7">
        <f>SUM(BD9:BG9)</f>
        <v>0</v>
      </c>
      <c r="BI9" s="8"/>
      <c r="BJ9" s="8"/>
      <c r="BK9" s="8"/>
      <c r="BL9" s="8"/>
      <c r="BM9" s="8"/>
      <c r="BN9" s="7">
        <f t="shared" si="15"/>
        <v>0</v>
      </c>
      <c r="BO9" s="8">
        <f>G9+L9+R9+W9+AB9+AH9+AM9+AS9+AX9+BC9+BH9+BN9</f>
        <v>0</v>
      </c>
    </row>
    <row r="10" spans="1:67" ht="14.25" thickTop="1" thickBot="1" x14ac:dyDescent="0.25">
      <c r="A10" s="81"/>
      <c r="B10" s="46" t="s">
        <v>14</v>
      </c>
      <c r="C10" s="8">
        <v>7</v>
      </c>
      <c r="D10" s="8">
        <v>7</v>
      </c>
      <c r="E10" s="8">
        <v>7</v>
      </c>
      <c r="F10" s="8">
        <v>7</v>
      </c>
      <c r="G10" s="7">
        <f>SUM(C10:F10)</f>
        <v>28</v>
      </c>
      <c r="H10" s="8"/>
      <c r="I10" s="8"/>
      <c r="J10" s="8"/>
      <c r="K10" s="8"/>
      <c r="L10" s="7">
        <f>SUM(H10:K10)</f>
        <v>0</v>
      </c>
      <c r="M10" s="8"/>
      <c r="N10" s="8"/>
      <c r="O10" s="8"/>
      <c r="P10" s="8"/>
      <c r="Q10" s="8"/>
      <c r="R10" s="7">
        <f>SUM(M10:Q10)</f>
        <v>0</v>
      </c>
      <c r="S10" s="8"/>
      <c r="T10" s="8"/>
      <c r="U10" s="8"/>
      <c r="V10" s="8"/>
      <c r="W10" s="7">
        <f>SUM(S10:V10)</f>
        <v>0</v>
      </c>
      <c r="X10" s="8"/>
      <c r="Y10" s="8"/>
      <c r="Z10" s="8"/>
      <c r="AA10" s="8"/>
      <c r="AB10" s="7">
        <f>SUM(X10:AA10)</f>
        <v>0</v>
      </c>
      <c r="AC10" s="8"/>
      <c r="AD10" s="8"/>
      <c r="AE10" s="8"/>
      <c r="AF10" s="8"/>
      <c r="AG10" s="8"/>
      <c r="AH10" s="7">
        <f>SUM(AC10:AG10)</f>
        <v>0</v>
      </c>
      <c r="AI10" s="8"/>
      <c r="AJ10" s="8"/>
      <c r="AK10" s="8"/>
      <c r="AL10" s="8"/>
      <c r="AM10" s="7">
        <f>SUM(AI10:AL10)</f>
        <v>0</v>
      </c>
      <c r="AN10" s="8"/>
      <c r="AO10" s="8"/>
      <c r="AP10" s="8"/>
      <c r="AQ10" s="8"/>
      <c r="AR10" s="8"/>
      <c r="AS10" s="7">
        <f>SUM(AN10:AR10)</f>
        <v>0</v>
      </c>
      <c r="AT10" s="8"/>
      <c r="AU10" s="8"/>
      <c r="AV10" s="8"/>
      <c r="AW10" s="8"/>
      <c r="AX10" s="7">
        <f>SUM(AT10:AW10)</f>
        <v>0</v>
      </c>
      <c r="AY10" s="8"/>
      <c r="AZ10" s="8"/>
      <c r="BA10" s="8"/>
      <c r="BB10" s="8"/>
      <c r="BC10" s="7">
        <f>SUM(AY10:BB10)</f>
        <v>0</v>
      </c>
      <c r="BD10" s="8"/>
      <c r="BE10" s="8"/>
      <c r="BF10" s="8"/>
      <c r="BG10" s="8"/>
      <c r="BH10" s="7">
        <f>SUM(BD10:BG10)</f>
        <v>0</v>
      </c>
      <c r="BI10" s="8"/>
      <c r="BJ10" s="8"/>
      <c r="BK10" s="8"/>
      <c r="BL10" s="8"/>
      <c r="BM10" s="8"/>
      <c r="BN10" s="7">
        <f>SUM(BI10:BM10)</f>
        <v>0</v>
      </c>
      <c r="BO10" s="8">
        <f>G10+L10+R10+W10+AB10+AH10+AM10+AS10+AX10+BC10+BH10+BN10</f>
        <v>28</v>
      </c>
    </row>
    <row r="11" spans="1:67" ht="14.25" thickTop="1" thickBot="1" x14ac:dyDescent="0.25">
      <c r="A11" s="82"/>
      <c r="B11" s="49" t="s">
        <v>32</v>
      </c>
      <c r="C11" s="10">
        <f>C8/C7</f>
        <v>0.125</v>
      </c>
      <c r="D11" s="10">
        <f t="shared" ref="D11:E11" si="16">D8/D7</f>
        <v>0.3</v>
      </c>
      <c r="E11" s="10">
        <f t="shared" si="16"/>
        <v>0.125</v>
      </c>
      <c r="F11" s="10">
        <f>F8/F7</f>
        <v>0.22222222222222221</v>
      </c>
      <c r="G11" s="10">
        <f>G8/G7</f>
        <v>0.2</v>
      </c>
      <c r="H11" s="10" t="e">
        <f t="shared" ref="H11:K11" si="17">H8/H7</f>
        <v>#DIV/0!</v>
      </c>
      <c r="I11" s="10" t="e">
        <f t="shared" si="17"/>
        <v>#DIV/0!</v>
      </c>
      <c r="J11" s="10" t="e">
        <f t="shared" si="17"/>
        <v>#DIV/0!</v>
      </c>
      <c r="K11" s="10" t="e">
        <f t="shared" si="17"/>
        <v>#DIV/0!</v>
      </c>
      <c r="L11" s="10" t="e">
        <f t="shared" ref="L11:AA11" si="18">L8/L7</f>
        <v>#DIV/0!</v>
      </c>
      <c r="M11" s="10" t="e">
        <f t="shared" si="18"/>
        <v>#DIV/0!</v>
      </c>
      <c r="N11" s="10" t="e">
        <f t="shared" si="18"/>
        <v>#DIV/0!</v>
      </c>
      <c r="O11" s="10" t="e">
        <f t="shared" si="18"/>
        <v>#DIV/0!</v>
      </c>
      <c r="P11" s="10" t="e">
        <f>P8/P7</f>
        <v>#DIV/0!</v>
      </c>
      <c r="Q11" s="10" t="e">
        <f t="shared" si="18"/>
        <v>#DIV/0!</v>
      </c>
      <c r="R11" s="10" t="e">
        <f t="shared" si="18"/>
        <v>#DIV/0!</v>
      </c>
      <c r="S11" s="10" t="e">
        <f t="shared" si="18"/>
        <v>#DIV/0!</v>
      </c>
      <c r="T11" s="10" t="e">
        <f t="shared" si="18"/>
        <v>#DIV/0!</v>
      </c>
      <c r="U11" s="10" t="e">
        <f t="shared" si="18"/>
        <v>#DIV/0!</v>
      </c>
      <c r="V11" s="10" t="e">
        <f>V8/V7</f>
        <v>#DIV/0!</v>
      </c>
      <c r="W11" s="10" t="e">
        <f t="shared" si="18"/>
        <v>#DIV/0!</v>
      </c>
      <c r="X11" s="10" t="e">
        <f t="shared" si="18"/>
        <v>#DIV/0!</v>
      </c>
      <c r="Y11" s="10" t="e">
        <f t="shared" si="18"/>
        <v>#DIV/0!</v>
      </c>
      <c r="Z11" s="10" t="e">
        <f t="shared" si="18"/>
        <v>#DIV/0!</v>
      </c>
      <c r="AA11" s="10" t="e">
        <f t="shared" si="18"/>
        <v>#DIV/0!</v>
      </c>
      <c r="AB11" s="10" t="e">
        <f>AB8/AB7</f>
        <v>#DIV/0!</v>
      </c>
      <c r="AC11" s="10" t="e">
        <f>AC8/AC7</f>
        <v>#DIV/0!</v>
      </c>
      <c r="AD11" s="10" t="e">
        <f>AD8/AD7</f>
        <v>#DIV/0!</v>
      </c>
      <c r="AE11" s="10" t="e">
        <f t="shared" ref="AE11:BN11" si="19">AE8/AE7</f>
        <v>#DIV/0!</v>
      </c>
      <c r="AF11" s="10" t="e">
        <f t="shared" si="19"/>
        <v>#DIV/0!</v>
      </c>
      <c r="AG11" s="10" t="e">
        <f t="shared" si="19"/>
        <v>#DIV/0!</v>
      </c>
      <c r="AH11" s="10" t="e">
        <f t="shared" si="19"/>
        <v>#DIV/0!</v>
      </c>
      <c r="AI11" s="10" t="e">
        <f>AI8/AI7</f>
        <v>#DIV/0!</v>
      </c>
      <c r="AJ11" s="10" t="e">
        <f t="shared" si="19"/>
        <v>#DIV/0!</v>
      </c>
      <c r="AK11" s="10" t="e">
        <f t="shared" si="19"/>
        <v>#DIV/0!</v>
      </c>
      <c r="AL11" s="10" t="e">
        <f t="shared" si="19"/>
        <v>#DIV/0!</v>
      </c>
      <c r="AM11" s="10" t="e">
        <f t="shared" si="19"/>
        <v>#DIV/0!</v>
      </c>
      <c r="AN11" s="10" t="e">
        <f t="shared" si="19"/>
        <v>#DIV/0!</v>
      </c>
      <c r="AO11" s="10" t="e">
        <f t="shared" si="19"/>
        <v>#DIV/0!</v>
      </c>
      <c r="AP11" s="10" t="e">
        <f t="shared" si="19"/>
        <v>#DIV/0!</v>
      </c>
      <c r="AQ11" s="10" t="e">
        <f t="shared" si="19"/>
        <v>#DIV/0!</v>
      </c>
      <c r="AR11" s="10" t="e">
        <f t="shared" si="19"/>
        <v>#DIV/0!</v>
      </c>
      <c r="AS11" s="10" t="e">
        <f t="shared" si="19"/>
        <v>#DIV/0!</v>
      </c>
      <c r="AT11" s="10" t="e">
        <f t="shared" si="19"/>
        <v>#DIV/0!</v>
      </c>
      <c r="AU11" s="10" t="e">
        <f t="shared" si="19"/>
        <v>#DIV/0!</v>
      </c>
      <c r="AV11" s="10" t="e">
        <f t="shared" si="19"/>
        <v>#DIV/0!</v>
      </c>
      <c r="AW11" s="10" t="e">
        <f t="shared" si="19"/>
        <v>#DIV/0!</v>
      </c>
      <c r="AX11" s="10" t="e">
        <f t="shared" si="19"/>
        <v>#DIV/0!</v>
      </c>
      <c r="AY11" s="10" t="e">
        <f t="shared" si="19"/>
        <v>#DIV/0!</v>
      </c>
      <c r="AZ11" s="10" t="e">
        <f t="shared" si="19"/>
        <v>#DIV/0!</v>
      </c>
      <c r="BA11" s="10">
        <f>BA8/BA7</f>
        <v>0</v>
      </c>
      <c r="BB11" s="10" t="e">
        <f t="shared" si="19"/>
        <v>#DIV/0!</v>
      </c>
      <c r="BC11" s="10" t="e">
        <f t="shared" si="19"/>
        <v>#DIV/0!</v>
      </c>
      <c r="BD11" s="10" t="e">
        <f t="shared" si="19"/>
        <v>#DIV/0!</v>
      </c>
      <c r="BE11" s="10" t="e">
        <f t="shared" si="19"/>
        <v>#DIV/0!</v>
      </c>
      <c r="BF11" s="10" t="e">
        <f t="shared" si="19"/>
        <v>#DIV/0!</v>
      </c>
      <c r="BG11" s="10" t="e">
        <f t="shared" si="19"/>
        <v>#DIV/0!</v>
      </c>
      <c r="BH11" s="10" t="e">
        <f t="shared" si="19"/>
        <v>#DIV/0!</v>
      </c>
      <c r="BI11" s="10" t="e">
        <f t="shared" si="19"/>
        <v>#DIV/0!</v>
      </c>
      <c r="BJ11" s="10" t="e">
        <f t="shared" si="19"/>
        <v>#DIV/0!</v>
      </c>
      <c r="BK11" s="10" t="e">
        <f t="shared" si="19"/>
        <v>#DIV/0!</v>
      </c>
      <c r="BL11" s="10" t="e">
        <f t="shared" si="19"/>
        <v>#DIV/0!</v>
      </c>
      <c r="BM11" s="10" t="e">
        <f t="shared" si="19"/>
        <v>#DIV/0!</v>
      </c>
      <c r="BN11" s="10" t="e">
        <f t="shared" si="19"/>
        <v>#DIV/0!</v>
      </c>
      <c r="BO11" s="10">
        <f>BO8/BO7</f>
        <v>0.2</v>
      </c>
    </row>
    <row r="12" spans="1:67" ht="13.5" thickTop="1" x14ac:dyDescent="0.2"/>
    <row r="13" spans="1:67" ht="13.5" thickBot="1" x14ac:dyDescent="0.25">
      <c r="A13" s="6" t="s">
        <v>0</v>
      </c>
      <c r="B13" s="6" t="s">
        <v>1</v>
      </c>
      <c r="C13" s="6" t="s">
        <v>18</v>
      </c>
      <c r="D13" s="6" t="s">
        <v>19</v>
      </c>
      <c r="E13" s="6" t="s">
        <v>20</v>
      </c>
      <c r="F13" s="6" t="s">
        <v>21</v>
      </c>
      <c r="G13" s="6" t="s">
        <v>2</v>
      </c>
      <c r="H13" s="6" t="s">
        <v>22</v>
      </c>
      <c r="I13" s="6" t="s">
        <v>23</v>
      </c>
      <c r="J13" s="6" t="s">
        <v>24</v>
      </c>
      <c r="K13" s="6" t="s">
        <v>25</v>
      </c>
      <c r="L13" s="6" t="s">
        <v>3</v>
      </c>
      <c r="M13" s="6" t="s">
        <v>26</v>
      </c>
      <c r="N13" s="6" t="s">
        <v>27</v>
      </c>
      <c r="O13" s="6" t="s">
        <v>28</v>
      </c>
      <c r="P13" s="6" t="s">
        <v>29</v>
      </c>
      <c r="Q13" s="6" t="s">
        <v>30</v>
      </c>
      <c r="R13" s="6" t="s">
        <v>4</v>
      </c>
      <c r="S13" s="6" t="s">
        <v>33</v>
      </c>
      <c r="T13" s="6" t="s">
        <v>34</v>
      </c>
      <c r="U13" s="6" t="s">
        <v>35</v>
      </c>
      <c r="V13" s="6" t="s">
        <v>36</v>
      </c>
      <c r="W13" s="6" t="s">
        <v>37</v>
      </c>
      <c r="X13" s="6" t="s">
        <v>38</v>
      </c>
      <c r="Y13" s="6" t="s">
        <v>39</v>
      </c>
      <c r="Z13" s="6" t="s">
        <v>40</v>
      </c>
      <c r="AA13" s="6" t="s">
        <v>41</v>
      </c>
      <c r="AB13" s="6" t="s">
        <v>43</v>
      </c>
      <c r="AC13" s="6" t="s">
        <v>42</v>
      </c>
      <c r="AD13" s="6" t="s">
        <v>44</v>
      </c>
      <c r="AE13" s="6" t="s">
        <v>45</v>
      </c>
      <c r="AF13" s="6" t="s">
        <v>46</v>
      </c>
      <c r="AG13" s="6" t="s">
        <v>47</v>
      </c>
      <c r="AH13" s="6" t="s">
        <v>48</v>
      </c>
      <c r="AI13" s="6" t="s">
        <v>51</v>
      </c>
      <c r="AJ13" s="6" t="s">
        <v>52</v>
      </c>
      <c r="AK13" s="6" t="s">
        <v>53</v>
      </c>
      <c r="AL13" s="6" t="s">
        <v>54</v>
      </c>
      <c r="AM13" s="6" t="s">
        <v>55</v>
      </c>
      <c r="AN13" s="6" t="s">
        <v>56</v>
      </c>
      <c r="AO13" s="6" t="s">
        <v>57</v>
      </c>
      <c r="AP13" s="6" t="s">
        <v>58</v>
      </c>
      <c r="AQ13" s="6" t="s">
        <v>59</v>
      </c>
      <c r="AR13" s="6" t="s">
        <v>60</v>
      </c>
      <c r="AS13" s="6" t="s">
        <v>61</v>
      </c>
      <c r="AT13" s="6" t="s">
        <v>62</v>
      </c>
      <c r="AU13" s="6" t="s">
        <v>63</v>
      </c>
      <c r="AV13" s="6" t="s">
        <v>64</v>
      </c>
      <c r="AW13" s="6" t="s">
        <v>65</v>
      </c>
      <c r="AX13" s="6" t="s">
        <v>66</v>
      </c>
      <c r="AY13" s="6" t="s">
        <v>67</v>
      </c>
      <c r="AZ13" s="6" t="s">
        <v>68</v>
      </c>
      <c r="BA13" s="6" t="s">
        <v>69</v>
      </c>
      <c r="BB13" s="6" t="s">
        <v>70</v>
      </c>
      <c r="BC13" s="6" t="s">
        <v>72</v>
      </c>
      <c r="BD13" s="6" t="s">
        <v>71</v>
      </c>
      <c r="BE13" s="6" t="s">
        <v>73</v>
      </c>
      <c r="BF13" s="6" t="s">
        <v>74</v>
      </c>
      <c r="BG13" s="6" t="s">
        <v>75</v>
      </c>
      <c r="BH13" s="6" t="s">
        <v>77</v>
      </c>
      <c r="BI13" s="6" t="s">
        <v>76</v>
      </c>
      <c r="BJ13" s="6" t="s">
        <v>78</v>
      </c>
      <c r="BK13" s="6" t="s">
        <v>79</v>
      </c>
      <c r="BL13" s="6" t="s">
        <v>80</v>
      </c>
      <c r="BM13" s="6" t="s">
        <v>81</v>
      </c>
      <c r="BN13" s="6" t="s">
        <v>82</v>
      </c>
      <c r="BO13" s="6" t="s">
        <v>16</v>
      </c>
    </row>
    <row r="14" spans="1:67" ht="14.25" thickTop="1" thickBot="1" x14ac:dyDescent="0.25">
      <c r="A14" s="83" t="s">
        <v>15</v>
      </c>
      <c r="B14" s="46" t="s">
        <v>5</v>
      </c>
      <c r="C14" s="8"/>
      <c r="D14" s="8"/>
      <c r="E14" s="8">
        <v>1</v>
      </c>
      <c r="F14" s="8">
        <v>13</v>
      </c>
      <c r="G14" s="6">
        <f>SUM(C14:F14)</f>
        <v>14</v>
      </c>
      <c r="H14" s="8"/>
      <c r="I14" s="8"/>
      <c r="J14" s="8"/>
      <c r="K14" s="8"/>
      <c r="L14" s="6">
        <f>SUM(H14:K14)</f>
        <v>0</v>
      </c>
      <c r="M14" s="8"/>
      <c r="N14" s="8"/>
      <c r="O14" s="8"/>
      <c r="P14" s="8"/>
      <c r="Q14" s="8"/>
      <c r="R14" s="6">
        <f>SUM(M14:Q14)</f>
        <v>0</v>
      </c>
      <c r="S14" s="8"/>
      <c r="T14" s="8"/>
      <c r="U14" s="8"/>
      <c r="V14" s="8"/>
      <c r="W14" s="6">
        <f>SUM(S14:V14)</f>
        <v>0</v>
      </c>
      <c r="X14" s="8"/>
      <c r="Y14" s="8"/>
      <c r="Z14" s="8"/>
      <c r="AA14" s="8"/>
      <c r="AB14" s="6">
        <f>SUM(X14:AA14)</f>
        <v>0</v>
      </c>
      <c r="AC14" s="8"/>
      <c r="AD14" s="8"/>
      <c r="AE14" s="8"/>
      <c r="AF14" s="8"/>
      <c r="AG14" s="8"/>
      <c r="AH14" s="6">
        <f>SUM(AC14:AG14)</f>
        <v>0</v>
      </c>
      <c r="AI14" s="8"/>
      <c r="AJ14" s="8"/>
      <c r="AK14" s="8"/>
      <c r="AL14" s="8"/>
      <c r="AM14" s="6">
        <f>SUM(AI14:AL14)</f>
        <v>0</v>
      </c>
      <c r="AN14" s="8"/>
      <c r="AO14" s="8"/>
      <c r="AP14" s="8"/>
      <c r="AQ14" s="8"/>
      <c r="AR14" s="8"/>
      <c r="AS14" s="6">
        <f>SUM(AN14:AR14)</f>
        <v>0</v>
      </c>
      <c r="AT14" s="8"/>
      <c r="AU14" s="8"/>
      <c r="AV14" s="8"/>
      <c r="AW14" s="8"/>
      <c r="AX14" s="6">
        <f>SUM(AT14:AW14)</f>
        <v>0</v>
      </c>
      <c r="AY14" s="8"/>
      <c r="AZ14" s="8"/>
      <c r="BA14" s="8"/>
      <c r="BB14" s="8"/>
      <c r="BC14" s="6">
        <f>SUM(AY14:BB14)</f>
        <v>0</v>
      </c>
      <c r="BD14" s="8"/>
      <c r="BE14" s="8"/>
      <c r="BF14" s="8"/>
      <c r="BG14" s="8"/>
      <c r="BH14" s="6">
        <f>SUM(BD14:BG14)</f>
        <v>0</v>
      </c>
      <c r="BI14" s="8"/>
      <c r="BJ14" s="8"/>
      <c r="BK14" s="8"/>
      <c r="BL14" s="8"/>
      <c r="BM14" s="8"/>
      <c r="BN14" s="6">
        <f>SUM(BI14:BM14)</f>
        <v>0</v>
      </c>
      <c r="BO14" s="8">
        <f>G14+L14+R14+W14+AB14+AH14+AM14+AS14+AX14+BC14+BH14+BN14</f>
        <v>14</v>
      </c>
    </row>
    <row r="15" spans="1:67" ht="14.25" thickTop="1" thickBot="1" x14ac:dyDescent="0.25">
      <c r="A15" s="84"/>
      <c r="B15" s="46" t="s">
        <v>6</v>
      </c>
      <c r="C15" s="8">
        <v>7</v>
      </c>
      <c r="D15" s="8">
        <v>3</v>
      </c>
      <c r="E15" s="8"/>
      <c r="F15" s="8">
        <v>5</v>
      </c>
      <c r="G15" s="6">
        <f>SUM(C15:F15)</f>
        <v>15</v>
      </c>
      <c r="H15" s="8"/>
      <c r="I15" s="8"/>
      <c r="J15" s="8"/>
      <c r="K15" s="8"/>
      <c r="L15" s="6">
        <f>SUM(H15:K15)</f>
        <v>0</v>
      </c>
      <c r="M15" s="8"/>
      <c r="N15" s="8"/>
      <c r="O15" s="8"/>
      <c r="P15" s="8"/>
      <c r="Q15" s="8"/>
      <c r="R15" s="6">
        <f>SUM(M15:Q15)</f>
        <v>0</v>
      </c>
      <c r="S15" s="8"/>
      <c r="T15" s="8"/>
      <c r="U15" s="8"/>
      <c r="V15" s="8"/>
      <c r="W15" s="6">
        <f>SUM(S15:V15)</f>
        <v>0</v>
      </c>
      <c r="X15" s="8"/>
      <c r="Y15" s="8"/>
      <c r="Z15" s="8"/>
      <c r="AA15" s="8"/>
      <c r="AB15" s="6">
        <f>SUM(X15:AA15)</f>
        <v>0</v>
      </c>
      <c r="AC15" s="8"/>
      <c r="AD15" s="8"/>
      <c r="AE15" s="8"/>
      <c r="AF15" s="8"/>
      <c r="AG15" s="8"/>
      <c r="AH15" s="6">
        <f>SUM(AC15:AG15)</f>
        <v>0</v>
      </c>
      <c r="AI15" s="8"/>
      <c r="AJ15" s="8"/>
      <c r="AK15" s="8"/>
      <c r="AL15" s="8"/>
      <c r="AM15" s="6">
        <f>SUM(AI15:AL15)</f>
        <v>0</v>
      </c>
      <c r="AN15" s="8"/>
      <c r="AO15" s="8"/>
      <c r="AP15" s="8"/>
      <c r="AQ15" s="8"/>
      <c r="AR15" s="8"/>
      <c r="AS15" s="6">
        <f>SUM(AN15:AR15)</f>
        <v>0</v>
      </c>
      <c r="AT15" s="8"/>
      <c r="AU15" s="8"/>
      <c r="AV15" s="8"/>
      <c r="AW15" s="8"/>
      <c r="AX15" s="6">
        <f>SUM(AT15:AW15)</f>
        <v>0</v>
      </c>
      <c r="AY15" s="8"/>
      <c r="AZ15" s="8"/>
      <c r="BA15" s="8"/>
      <c r="BB15" s="8"/>
      <c r="BC15" s="6">
        <f>SUM(AY15:BB15)</f>
        <v>0</v>
      </c>
      <c r="BD15" s="8"/>
      <c r="BE15" s="8"/>
      <c r="BF15" s="8"/>
      <c r="BG15" s="8"/>
      <c r="BH15" s="6">
        <f>SUM(BD15:BG15)</f>
        <v>0</v>
      </c>
      <c r="BI15" s="8"/>
      <c r="BJ15" s="8"/>
      <c r="BK15" s="8"/>
      <c r="BL15" s="8"/>
      <c r="BM15" s="8"/>
      <c r="BN15" s="6">
        <f t="shared" ref="BN15:BN17" si="20">SUM(BI15:BM15)</f>
        <v>0</v>
      </c>
      <c r="BO15" s="8">
        <f>G15+L15+R15+W15+AB15+AH15+AM15+AS15+AX15+BC15+BH15+BN15</f>
        <v>15</v>
      </c>
    </row>
    <row r="16" spans="1:67" ht="14.25" thickTop="1" thickBot="1" x14ac:dyDescent="0.25">
      <c r="A16" s="84"/>
      <c r="B16" s="46" t="s">
        <v>7</v>
      </c>
      <c r="C16" s="8">
        <v>8</v>
      </c>
      <c r="D16" s="8">
        <v>16</v>
      </c>
      <c r="E16" s="8">
        <v>24</v>
      </c>
      <c r="F16" s="8">
        <v>11</v>
      </c>
      <c r="G16" s="6">
        <f>SUM(C16:F16)</f>
        <v>59</v>
      </c>
      <c r="H16" s="8"/>
      <c r="I16" s="8"/>
      <c r="J16" s="8"/>
      <c r="K16" s="8"/>
      <c r="L16" s="6">
        <f>SUM(H16:K16)</f>
        <v>0</v>
      </c>
      <c r="M16" s="8"/>
      <c r="N16" s="8"/>
      <c r="O16" s="8"/>
      <c r="P16" s="8"/>
      <c r="Q16" s="8"/>
      <c r="R16" s="6">
        <f>SUM(M16:Q16)</f>
        <v>0</v>
      </c>
      <c r="S16" s="8"/>
      <c r="T16" s="8"/>
      <c r="U16" s="8"/>
      <c r="V16" s="8"/>
      <c r="W16" s="6">
        <f>SUM(S16:V16)</f>
        <v>0</v>
      </c>
      <c r="X16" s="8"/>
      <c r="Y16" s="8"/>
      <c r="Z16" s="8"/>
      <c r="AA16" s="8"/>
      <c r="AB16" s="6">
        <f>SUM(X16:AA16)</f>
        <v>0</v>
      </c>
      <c r="AC16" s="8"/>
      <c r="AD16" s="8"/>
      <c r="AE16" s="8"/>
      <c r="AF16" s="8"/>
      <c r="AG16" s="8"/>
      <c r="AH16" s="6">
        <f>SUM(AC16:AG16)</f>
        <v>0</v>
      </c>
      <c r="AI16" s="8"/>
      <c r="AJ16" s="8"/>
      <c r="AK16" s="8"/>
      <c r="AL16" s="8"/>
      <c r="AM16" s="6">
        <f>SUM(AI16:AL16)</f>
        <v>0</v>
      </c>
      <c r="AN16" s="8"/>
      <c r="AO16" s="8"/>
      <c r="AP16" s="8"/>
      <c r="AQ16" s="8"/>
      <c r="AR16" s="8"/>
      <c r="AS16" s="6">
        <f>SUM(AN16:AR16)</f>
        <v>0</v>
      </c>
      <c r="AT16" s="8"/>
      <c r="AU16" s="8"/>
      <c r="AV16" s="8"/>
      <c r="AW16" s="8"/>
      <c r="AX16" s="6">
        <f>SUM(AT16:AW16)</f>
        <v>0</v>
      </c>
      <c r="AY16" s="8"/>
      <c r="AZ16" s="8"/>
      <c r="BA16" s="8"/>
      <c r="BB16" s="8"/>
      <c r="BC16" s="6">
        <f>SUM(AY16:BB16)</f>
        <v>0</v>
      </c>
      <c r="BD16" s="8"/>
      <c r="BE16" s="8"/>
      <c r="BF16" s="8"/>
      <c r="BG16" s="60"/>
      <c r="BH16" s="6">
        <f>SUM(BD16:BG16)</f>
        <v>0</v>
      </c>
      <c r="BI16" s="8"/>
      <c r="BJ16" s="8"/>
      <c r="BK16" s="8"/>
      <c r="BL16" s="8"/>
      <c r="BM16" s="8"/>
      <c r="BN16" s="6">
        <f t="shared" si="20"/>
        <v>0</v>
      </c>
      <c r="BO16" s="8">
        <f>G16+L16+R16+W16+AB16+AH16+AM16+AS16+AX16+BC16+BH16+BN16</f>
        <v>59</v>
      </c>
    </row>
    <row r="17" spans="1:67" ht="14.25" thickTop="1" thickBot="1" x14ac:dyDescent="0.25">
      <c r="A17" s="84"/>
      <c r="B17" s="46" t="s">
        <v>8</v>
      </c>
      <c r="C17" s="8"/>
      <c r="D17" s="8"/>
      <c r="E17" s="8">
        <v>1</v>
      </c>
      <c r="F17" s="8"/>
      <c r="G17" s="6">
        <f>SUM(C17:F17)</f>
        <v>1</v>
      </c>
      <c r="H17" s="8"/>
      <c r="I17" s="8"/>
      <c r="J17" s="8"/>
      <c r="K17" s="8"/>
      <c r="L17" s="6">
        <f>SUM(H17:K17)</f>
        <v>0</v>
      </c>
      <c r="M17" s="8"/>
      <c r="N17" s="8"/>
      <c r="O17" s="8"/>
      <c r="P17" s="8"/>
      <c r="Q17" s="8"/>
      <c r="R17" s="6">
        <f>SUM(M17:Q17)</f>
        <v>0</v>
      </c>
      <c r="S17" s="8"/>
      <c r="T17" s="8"/>
      <c r="U17" s="8"/>
      <c r="V17" s="8"/>
      <c r="W17" s="6">
        <f>SUM(S17:V17)</f>
        <v>0</v>
      </c>
      <c r="X17" s="8"/>
      <c r="Y17" s="8"/>
      <c r="Z17" s="8"/>
      <c r="AA17" s="8"/>
      <c r="AB17" s="6">
        <f>SUM(X17:AA17)</f>
        <v>0</v>
      </c>
      <c r="AC17" s="8"/>
      <c r="AD17" s="8"/>
      <c r="AE17" s="8"/>
      <c r="AF17" s="8"/>
      <c r="AG17" s="8"/>
      <c r="AH17" s="6">
        <f>SUM(AC17:AG17)</f>
        <v>0</v>
      </c>
      <c r="AI17" s="8"/>
      <c r="AJ17" s="8"/>
      <c r="AK17" s="8"/>
      <c r="AL17" s="8"/>
      <c r="AM17" s="6">
        <f>SUM(AI17:AL17)</f>
        <v>0</v>
      </c>
      <c r="AN17" s="8"/>
      <c r="AO17" s="8"/>
      <c r="AP17" s="8"/>
      <c r="AQ17" s="8"/>
      <c r="AR17" s="8"/>
      <c r="AS17" s="6">
        <f>SUM(AN17:AR17)</f>
        <v>0</v>
      </c>
      <c r="AT17" s="8"/>
      <c r="AU17" s="8"/>
      <c r="AV17" s="8"/>
      <c r="AW17" s="8"/>
      <c r="AX17" s="6">
        <f>SUM(AT17:AW17)</f>
        <v>0</v>
      </c>
      <c r="AY17" s="8"/>
      <c r="AZ17" s="8"/>
      <c r="BA17" s="8"/>
      <c r="BB17" s="8"/>
      <c r="BC17" s="6">
        <f>SUM(AY17:BB17)</f>
        <v>0</v>
      </c>
      <c r="BD17" s="8"/>
      <c r="BE17" s="8"/>
      <c r="BF17" s="8"/>
      <c r="BG17" s="8"/>
      <c r="BH17" s="6">
        <f>SUM(BD17:BG17)</f>
        <v>0</v>
      </c>
      <c r="BI17" s="8"/>
      <c r="BJ17" s="8"/>
      <c r="BK17" s="8"/>
      <c r="BL17" s="8"/>
      <c r="BM17" s="8"/>
      <c r="BN17" s="6">
        <f t="shared" si="20"/>
        <v>0</v>
      </c>
      <c r="BO17" s="8">
        <f>G17+L17+R17+W17+AB17+AH17+AM17+AS17+AX17+BC17+BH17+BN17</f>
        <v>1</v>
      </c>
    </row>
    <row r="18" spans="1:67" ht="14.25" thickTop="1" thickBot="1" x14ac:dyDescent="0.25">
      <c r="A18" s="84"/>
      <c r="B18" s="46" t="s">
        <v>9</v>
      </c>
      <c r="C18" s="8">
        <v>6</v>
      </c>
      <c r="D18" s="8">
        <v>10</v>
      </c>
      <c r="E18" s="8">
        <v>15</v>
      </c>
      <c r="F18" s="8">
        <v>6</v>
      </c>
      <c r="G18" s="6">
        <f>SUM(C18:F18)</f>
        <v>37</v>
      </c>
      <c r="H18" s="8"/>
      <c r="I18" s="8"/>
      <c r="J18" s="8"/>
      <c r="K18" s="8"/>
      <c r="L18" s="6">
        <f>SUM(H18:K18)</f>
        <v>0</v>
      </c>
      <c r="M18" s="8"/>
      <c r="N18" s="8"/>
      <c r="O18" s="8"/>
      <c r="P18" s="8"/>
      <c r="Q18" s="8"/>
      <c r="R18" s="6">
        <f>SUM(M18:Q18)</f>
        <v>0</v>
      </c>
      <c r="S18" s="8"/>
      <c r="T18" s="8"/>
      <c r="U18" s="8"/>
      <c r="V18" s="8"/>
      <c r="W18" s="6">
        <f>SUM(S18:V18)</f>
        <v>0</v>
      </c>
      <c r="X18" s="8"/>
      <c r="Y18" s="8"/>
      <c r="Z18" s="8"/>
      <c r="AA18" s="8"/>
      <c r="AB18" s="6">
        <f>SUM(X18:AA18)</f>
        <v>0</v>
      </c>
      <c r="AC18" s="8"/>
      <c r="AD18" s="8"/>
      <c r="AE18" s="8"/>
      <c r="AF18" s="8"/>
      <c r="AG18" s="8"/>
      <c r="AH18" s="6">
        <f>SUM(AC18:AG18)</f>
        <v>0</v>
      </c>
      <c r="AI18" s="8"/>
      <c r="AJ18" s="8"/>
      <c r="AK18" s="8"/>
      <c r="AL18" s="8"/>
      <c r="AM18" s="6">
        <f>SUM(AI18:AL18)</f>
        <v>0</v>
      </c>
      <c r="AN18" s="8"/>
      <c r="AO18" s="8"/>
      <c r="AP18" s="8"/>
      <c r="AQ18" s="8"/>
      <c r="AR18" s="8"/>
      <c r="AS18" s="6">
        <f>SUM(AN18:AR18)</f>
        <v>0</v>
      </c>
      <c r="AT18" s="8"/>
      <c r="AU18" s="8"/>
      <c r="AV18" s="8"/>
      <c r="AW18" s="8"/>
      <c r="AX18" s="6">
        <f>SUM(AT18:AW18)</f>
        <v>0</v>
      </c>
      <c r="AY18" s="8"/>
      <c r="AZ18" s="8"/>
      <c r="BA18" s="8"/>
      <c r="BB18" s="8"/>
      <c r="BC18" s="6">
        <f>SUM(AY18:BB18)</f>
        <v>0</v>
      </c>
      <c r="BD18" s="8"/>
      <c r="BE18" s="8"/>
      <c r="BF18" s="8"/>
      <c r="BG18" s="8"/>
      <c r="BH18" s="6">
        <f>SUM(BD18:BG18)</f>
        <v>0</v>
      </c>
      <c r="BI18" s="8"/>
      <c r="BJ18" s="8"/>
      <c r="BK18" s="8"/>
      <c r="BL18" s="8"/>
      <c r="BM18" s="8"/>
      <c r="BN18" s="6">
        <f>SUM(BI18:BM18)</f>
        <v>0</v>
      </c>
      <c r="BO18" s="8">
        <f>G18+L18+R18+W18+AB18+AH18+AM18+AS18+AX18+BC18+BH18+BN18</f>
        <v>37</v>
      </c>
    </row>
    <row r="19" spans="1:67" ht="14.25" thickTop="1" thickBot="1" x14ac:dyDescent="0.25">
      <c r="A19" s="85"/>
      <c r="B19" s="50" t="s">
        <v>10</v>
      </c>
      <c r="C19" s="6">
        <f t="shared" ref="C19:F19" si="21">SUM(C14:C18)</f>
        <v>21</v>
      </c>
      <c r="D19" s="6">
        <f t="shared" si="21"/>
        <v>29</v>
      </c>
      <c r="E19" s="6">
        <f t="shared" si="21"/>
        <v>41</v>
      </c>
      <c r="F19" s="6">
        <f t="shared" si="21"/>
        <v>35</v>
      </c>
      <c r="G19" s="6">
        <f>SUM(G14:G18)</f>
        <v>126</v>
      </c>
      <c r="H19" s="6">
        <f t="shared" ref="H19:K19" si="22">SUM(H14:H18)</f>
        <v>0</v>
      </c>
      <c r="I19" s="6">
        <f t="shared" si="22"/>
        <v>0</v>
      </c>
      <c r="J19" s="6">
        <f t="shared" si="22"/>
        <v>0</v>
      </c>
      <c r="K19" s="6">
        <f t="shared" si="22"/>
        <v>0</v>
      </c>
      <c r="L19" s="6">
        <f t="shared" ref="L19:Q19" si="23">SUM(L14:L18)</f>
        <v>0</v>
      </c>
      <c r="M19" s="6">
        <f t="shared" si="23"/>
        <v>0</v>
      </c>
      <c r="N19" s="6">
        <f t="shared" si="23"/>
        <v>0</v>
      </c>
      <c r="O19" s="6">
        <f t="shared" si="23"/>
        <v>0</v>
      </c>
      <c r="P19" s="6">
        <f>SUM(P14:P18)</f>
        <v>0</v>
      </c>
      <c r="Q19" s="6">
        <f t="shared" si="23"/>
        <v>0</v>
      </c>
      <c r="R19" s="6">
        <f>SUM(R14:R18)</f>
        <v>0</v>
      </c>
      <c r="S19" s="6">
        <f t="shared" ref="S19:AO19" si="24">SUM(S14:S18)</f>
        <v>0</v>
      </c>
      <c r="T19" s="6">
        <f t="shared" si="24"/>
        <v>0</v>
      </c>
      <c r="U19" s="6">
        <f t="shared" si="24"/>
        <v>0</v>
      </c>
      <c r="V19" s="6">
        <f t="shared" si="24"/>
        <v>0</v>
      </c>
      <c r="W19" s="6">
        <f>SUM(W14:W18)</f>
        <v>0</v>
      </c>
      <c r="X19" s="6">
        <f t="shared" si="24"/>
        <v>0</v>
      </c>
      <c r="Y19" s="6">
        <f t="shared" si="24"/>
        <v>0</v>
      </c>
      <c r="Z19" s="6">
        <f>SUM(Z14:Z18)</f>
        <v>0</v>
      </c>
      <c r="AA19" s="6">
        <f t="shared" si="24"/>
        <v>0</v>
      </c>
      <c r="AB19" s="6">
        <f t="shared" si="24"/>
        <v>0</v>
      </c>
      <c r="AC19" s="6">
        <f t="shared" si="24"/>
        <v>0</v>
      </c>
      <c r="AD19" s="6">
        <f>SUM(AD14:AD18)</f>
        <v>0</v>
      </c>
      <c r="AE19" s="6">
        <f t="shared" si="24"/>
        <v>0</v>
      </c>
      <c r="AF19" s="6">
        <f t="shared" si="24"/>
        <v>0</v>
      </c>
      <c r="AG19" s="6">
        <f t="shared" si="24"/>
        <v>0</v>
      </c>
      <c r="AH19" s="6">
        <f t="shared" si="24"/>
        <v>0</v>
      </c>
      <c r="AI19" s="6">
        <f t="shared" si="24"/>
        <v>0</v>
      </c>
      <c r="AJ19" s="6">
        <f t="shared" si="24"/>
        <v>0</v>
      </c>
      <c r="AK19" s="6">
        <f t="shared" si="24"/>
        <v>0</v>
      </c>
      <c r="AL19" s="6">
        <f t="shared" si="24"/>
        <v>0</v>
      </c>
      <c r="AM19" s="6">
        <f t="shared" si="24"/>
        <v>0</v>
      </c>
      <c r="AN19" s="6">
        <f t="shared" si="24"/>
        <v>0</v>
      </c>
      <c r="AO19" s="6">
        <f t="shared" si="24"/>
        <v>0</v>
      </c>
      <c r="AP19" s="6">
        <f>SUM(AP14:AP18)</f>
        <v>0</v>
      </c>
      <c r="AQ19" s="6">
        <f t="shared" ref="AQ19:AR19" si="25">SUM(AQ14:AQ18)</f>
        <v>0</v>
      </c>
      <c r="AR19" s="6">
        <f t="shared" si="25"/>
        <v>0</v>
      </c>
      <c r="AS19" s="6">
        <f>SUM(AS14:AS18)</f>
        <v>0</v>
      </c>
      <c r="AT19" s="6">
        <f t="shared" ref="AT19:AZ19" si="26">SUM(AT14:AT18)</f>
        <v>0</v>
      </c>
      <c r="AU19" s="6">
        <f t="shared" si="26"/>
        <v>0</v>
      </c>
      <c r="AV19" s="6">
        <f t="shared" si="26"/>
        <v>0</v>
      </c>
      <c r="AW19" s="6">
        <f t="shared" si="26"/>
        <v>0</v>
      </c>
      <c r="AX19" s="6">
        <f t="shared" si="26"/>
        <v>0</v>
      </c>
      <c r="AY19" s="6">
        <f t="shared" si="26"/>
        <v>0</v>
      </c>
      <c r="AZ19" s="6">
        <f t="shared" si="26"/>
        <v>0</v>
      </c>
      <c r="BA19" s="6">
        <v>31</v>
      </c>
      <c r="BB19" s="6">
        <f t="shared" ref="BB19" si="27">SUM(BB14:BB18)</f>
        <v>0</v>
      </c>
      <c r="BC19" s="6">
        <f>SUM(BC14:BC18)</f>
        <v>0</v>
      </c>
      <c r="BD19" s="6">
        <f t="shared" ref="BD19:BE19" si="28">SUM(BD14:BD18)</f>
        <v>0</v>
      </c>
      <c r="BE19" s="6">
        <f t="shared" si="28"/>
        <v>0</v>
      </c>
      <c r="BF19" s="6">
        <f>SUM(BF14:BF18)</f>
        <v>0</v>
      </c>
      <c r="BG19" s="6">
        <f t="shared" ref="BG19" si="29">SUM(BG14:BG18)</f>
        <v>0</v>
      </c>
      <c r="BH19" s="6">
        <f>SUM(BH14:BH18)</f>
        <v>0</v>
      </c>
      <c r="BI19" s="6">
        <f t="shared" ref="BI19:BJ19" si="30">SUM(BI14:BI18)</f>
        <v>0</v>
      </c>
      <c r="BJ19" s="6">
        <f t="shared" si="30"/>
        <v>0</v>
      </c>
      <c r="BK19" s="6">
        <f>SUM(BK14:BK18)</f>
        <v>0</v>
      </c>
      <c r="BL19" s="6">
        <f t="shared" ref="BL19:BM19" si="31">SUM(BL14:BL18)</f>
        <v>0</v>
      </c>
      <c r="BM19" s="6">
        <f t="shared" si="31"/>
        <v>0</v>
      </c>
      <c r="BN19" s="6">
        <f>SUM(BN14:BN18)</f>
        <v>0</v>
      </c>
      <c r="BO19" s="6">
        <f>G19+L19+R19+W19+AB19+AH19+AM19+AS19+AX19+BC19+BH19+BN19</f>
        <v>126</v>
      </c>
    </row>
    <row r="20" spans="1:67" ht="14.25" thickTop="1" thickBot="1" x14ac:dyDescent="0.25">
      <c r="A20" s="86" t="s">
        <v>11</v>
      </c>
      <c r="B20" s="48" t="s">
        <v>12</v>
      </c>
      <c r="C20" s="9">
        <v>0</v>
      </c>
      <c r="D20" s="9">
        <v>1</v>
      </c>
      <c r="E20" s="9">
        <v>1</v>
      </c>
      <c r="F20" s="9">
        <v>1</v>
      </c>
      <c r="G20" s="6">
        <f>SUM(C20:F20)</f>
        <v>3</v>
      </c>
      <c r="H20" s="9"/>
      <c r="I20" s="9"/>
      <c r="J20" s="9"/>
      <c r="K20" s="9"/>
      <c r="L20" s="6">
        <f>SUM(H20:K20)</f>
        <v>0</v>
      </c>
      <c r="M20" s="9"/>
      <c r="N20" s="9"/>
      <c r="O20" s="9"/>
      <c r="P20" s="9"/>
      <c r="Q20" s="9"/>
      <c r="R20" s="6">
        <f>SUM(M20:Q20)</f>
        <v>0</v>
      </c>
      <c r="S20" s="9"/>
      <c r="T20" s="9"/>
      <c r="U20" s="9"/>
      <c r="V20" s="9"/>
      <c r="W20" s="6">
        <f>SUM(S20:V20)</f>
        <v>0</v>
      </c>
      <c r="X20" s="9"/>
      <c r="Y20" s="9"/>
      <c r="Z20" s="9"/>
      <c r="AA20" s="9"/>
      <c r="AB20" s="6">
        <f>SUM(X20:AA20)</f>
        <v>0</v>
      </c>
      <c r="AC20" s="9"/>
      <c r="AD20" s="9"/>
      <c r="AE20" s="9"/>
      <c r="AF20" s="9"/>
      <c r="AG20" s="9"/>
      <c r="AH20" s="6">
        <f>SUM(AC20:AG20)</f>
        <v>0</v>
      </c>
      <c r="AI20" s="9"/>
      <c r="AJ20" s="9"/>
      <c r="AK20" s="9"/>
      <c r="AL20" s="9"/>
      <c r="AM20" s="6">
        <f>SUM(AI20:AL20)</f>
        <v>0</v>
      </c>
      <c r="AN20" s="9"/>
      <c r="AO20" s="9"/>
      <c r="AP20" s="9"/>
      <c r="AQ20" s="9"/>
      <c r="AR20" s="9"/>
      <c r="AS20" s="6">
        <f>SUM(AN20:AR20)</f>
        <v>0</v>
      </c>
      <c r="AT20" s="9"/>
      <c r="AU20" s="9"/>
      <c r="AV20" s="9"/>
      <c r="AW20" s="9"/>
      <c r="AX20" s="6">
        <f>SUM(AT20:AW20)</f>
        <v>0</v>
      </c>
      <c r="AY20" s="9"/>
      <c r="AZ20" s="9"/>
      <c r="BA20" s="9"/>
      <c r="BB20" s="9"/>
      <c r="BC20" s="6">
        <f>SUM(AY20:BB20)</f>
        <v>0</v>
      </c>
      <c r="BD20" s="9"/>
      <c r="BE20" s="9"/>
      <c r="BF20" s="9"/>
      <c r="BG20" s="9"/>
      <c r="BH20" s="6">
        <f>SUM(BD20:BG20)</f>
        <v>0</v>
      </c>
      <c r="BI20" s="9"/>
      <c r="BJ20" s="9"/>
      <c r="BK20" s="9"/>
      <c r="BL20" s="9"/>
      <c r="BM20" s="8"/>
      <c r="BN20" s="6">
        <f>SUM(BI20:BM20)</f>
        <v>0</v>
      </c>
      <c r="BO20" s="9">
        <f>G20+L20+R20+W20+AB20+AH20+AM20+AS20+AX20+BC20+BH20+BN20</f>
        <v>3</v>
      </c>
    </row>
    <row r="21" spans="1:67" ht="14.25" thickTop="1" thickBot="1" x14ac:dyDescent="0.25">
      <c r="A21" s="87"/>
      <c r="B21" s="46" t="s">
        <v>13</v>
      </c>
      <c r="C21" s="8">
        <v>1</v>
      </c>
      <c r="D21" s="8">
        <v>0</v>
      </c>
      <c r="E21" s="8">
        <v>0</v>
      </c>
      <c r="F21" s="8">
        <v>0</v>
      </c>
      <c r="G21" s="6">
        <f>SUM(C21:F21)</f>
        <v>1</v>
      </c>
      <c r="H21" s="8"/>
      <c r="I21" s="8"/>
      <c r="J21" s="8"/>
      <c r="K21" s="8"/>
      <c r="L21" s="6">
        <f>SUM(H21:K21)</f>
        <v>0</v>
      </c>
      <c r="M21" s="8"/>
      <c r="N21" s="8"/>
      <c r="O21" s="8"/>
      <c r="P21" s="8"/>
      <c r="Q21" s="8"/>
      <c r="R21" s="6">
        <f>SUM(M21:Q21)</f>
        <v>0</v>
      </c>
      <c r="S21" s="8"/>
      <c r="T21" s="8"/>
      <c r="U21" s="8"/>
      <c r="V21" s="8"/>
      <c r="W21" s="6">
        <f>SUM(S21:V21)</f>
        <v>0</v>
      </c>
      <c r="X21" s="8"/>
      <c r="Y21" s="8"/>
      <c r="Z21" s="8"/>
      <c r="AA21" s="8"/>
      <c r="AB21" s="6">
        <f>SUM(X21:AA21)</f>
        <v>0</v>
      </c>
      <c r="AC21" s="8"/>
      <c r="AD21" s="8"/>
      <c r="AE21" s="8"/>
      <c r="AF21" s="8"/>
      <c r="AG21" s="8"/>
      <c r="AH21" s="6">
        <f>SUM(AC21:AG21)</f>
        <v>0</v>
      </c>
      <c r="AI21" s="8"/>
      <c r="AJ21" s="8"/>
      <c r="AK21" s="8"/>
      <c r="AL21" s="8"/>
      <c r="AM21" s="6">
        <f>SUM(AI21:AL21)</f>
        <v>0</v>
      </c>
      <c r="AN21" s="8"/>
      <c r="AO21" s="8"/>
      <c r="AP21" s="8"/>
      <c r="AQ21" s="8"/>
      <c r="AR21" s="8"/>
      <c r="AS21" s="6">
        <f>SUM(AN21:AR21)</f>
        <v>0</v>
      </c>
      <c r="AT21" s="8"/>
      <c r="AU21" s="8"/>
      <c r="AV21" s="8"/>
      <c r="AW21" s="8"/>
      <c r="AX21" s="6">
        <f>SUM(AT21:AW21)</f>
        <v>0</v>
      </c>
      <c r="AY21" s="8"/>
      <c r="AZ21" s="8"/>
      <c r="BA21" s="8"/>
      <c r="BB21" s="8"/>
      <c r="BC21" s="6">
        <f>SUM(AY21:BB21)</f>
        <v>0</v>
      </c>
      <c r="BD21" s="8"/>
      <c r="BE21" s="8"/>
      <c r="BF21" s="8"/>
      <c r="BG21" s="8"/>
      <c r="BH21" s="6">
        <f>SUM(BD21:BG21)</f>
        <v>0</v>
      </c>
      <c r="BI21" s="8"/>
      <c r="BJ21" s="8"/>
      <c r="BK21" s="8"/>
      <c r="BL21" s="8"/>
      <c r="BM21" s="8"/>
      <c r="BN21" s="6">
        <f t="shared" ref="BN21" si="32">SUM(BI21:BM21)</f>
        <v>0</v>
      </c>
      <c r="BO21" s="8">
        <f>G21+L21+R21+W21+AB21+AH21+AM21+AS21+AX21+BC21+BH21+BN21</f>
        <v>1</v>
      </c>
    </row>
    <row r="22" spans="1:67" ht="14.25" thickTop="1" thickBot="1" x14ac:dyDescent="0.25">
      <c r="A22" s="87"/>
      <c r="B22" s="46" t="s">
        <v>14</v>
      </c>
      <c r="C22" s="8">
        <v>20</v>
      </c>
      <c r="D22" s="8">
        <v>28</v>
      </c>
      <c r="E22" s="8">
        <v>40</v>
      </c>
      <c r="F22" s="8">
        <v>34</v>
      </c>
      <c r="G22" s="6">
        <f>SUM(C22:F22)</f>
        <v>122</v>
      </c>
      <c r="H22" s="8"/>
      <c r="I22" s="8"/>
      <c r="J22" s="8"/>
      <c r="K22" s="8"/>
      <c r="L22" s="6">
        <f>SUM(H22:K22)</f>
        <v>0</v>
      </c>
      <c r="M22" s="8"/>
      <c r="N22" s="8"/>
      <c r="O22" s="8"/>
      <c r="P22" s="8"/>
      <c r="Q22" s="8"/>
      <c r="R22" s="6">
        <f>SUM(M22:Q22)</f>
        <v>0</v>
      </c>
      <c r="S22" s="8"/>
      <c r="T22" s="8"/>
      <c r="U22" s="8"/>
      <c r="V22" s="8"/>
      <c r="W22" s="6">
        <f>SUM(S22:V22)</f>
        <v>0</v>
      </c>
      <c r="X22" s="8"/>
      <c r="Y22" s="8"/>
      <c r="Z22" s="8"/>
      <c r="AA22" s="8"/>
      <c r="AB22" s="6">
        <f>SUM(X22:AA22)</f>
        <v>0</v>
      </c>
      <c r="AC22" s="8"/>
      <c r="AD22" s="8"/>
      <c r="AE22" s="8"/>
      <c r="AF22" s="8"/>
      <c r="AG22" s="8"/>
      <c r="AH22" s="6">
        <f>SUM(AC22:AG22)</f>
        <v>0</v>
      </c>
      <c r="AI22" s="8"/>
      <c r="AJ22" s="8"/>
      <c r="AK22" s="8"/>
      <c r="AL22" s="8"/>
      <c r="AM22" s="6">
        <f>SUM(AI22:AL22)</f>
        <v>0</v>
      </c>
      <c r="AN22" s="8"/>
      <c r="AO22" s="8"/>
      <c r="AP22" s="8"/>
      <c r="AQ22" s="8"/>
      <c r="AR22" s="8"/>
      <c r="AS22" s="6">
        <f>SUM(AN22:AR22)</f>
        <v>0</v>
      </c>
      <c r="AT22" s="8"/>
      <c r="AU22" s="8"/>
      <c r="AV22" s="8"/>
      <c r="AW22" s="8"/>
      <c r="AX22" s="6">
        <f>SUM(AT22:AW22)</f>
        <v>0</v>
      </c>
      <c r="AY22" s="8"/>
      <c r="AZ22" s="8"/>
      <c r="BA22" s="8"/>
      <c r="BB22" s="8"/>
      <c r="BC22" s="6">
        <f>SUM(AY22:BB22)</f>
        <v>0</v>
      </c>
      <c r="BD22" s="8"/>
      <c r="BE22" s="8"/>
      <c r="BF22" s="8"/>
      <c r="BG22" s="60"/>
      <c r="BH22" s="6">
        <f>SUM(BD22:BG22)</f>
        <v>0</v>
      </c>
      <c r="BI22" s="8"/>
      <c r="BJ22" s="8"/>
      <c r="BK22" s="8"/>
      <c r="BL22" s="8"/>
      <c r="BM22" s="8"/>
      <c r="BN22" s="6">
        <f>SUM(BI22:BM22)</f>
        <v>0</v>
      </c>
      <c r="BO22" s="8">
        <f>G22+L22+R22+W22+AB22+AH22+AM22+AS22+AX22+BC22+BH22+BN22</f>
        <v>122</v>
      </c>
    </row>
    <row r="23" spans="1:67" ht="14.25" thickTop="1" thickBot="1" x14ac:dyDescent="0.25">
      <c r="A23" s="88"/>
      <c r="B23" s="51" t="s">
        <v>32</v>
      </c>
      <c r="C23" s="13">
        <f>C20/C19</f>
        <v>0</v>
      </c>
      <c r="D23" s="13">
        <f t="shared" ref="D23:E23" si="33">D20/D19</f>
        <v>3.4482758620689655E-2</v>
      </c>
      <c r="E23" s="13">
        <f t="shared" si="33"/>
        <v>2.4390243902439025E-2</v>
      </c>
      <c r="F23" s="13">
        <f>F20/F19</f>
        <v>2.8571428571428571E-2</v>
      </c>
      <c r="G23" s="13">
        <f>G20/G19</f>
        <v>2.3809523809523808E-2</v>
      </c>
      <c r="H23" s="13" t="e">
        <f t="shared" ref="H23:K23" si="34">H20/H19</f>
        <v>#DIV/0!</v>
      </c>
      <c r="I23" s="13" t="e">
        <f t="shared" si="34"/>
        <v>#DIV/0!</v>
      </c>
      <c r="J23" s="13" t="e">
        <f t="shared" si="34"/>
        <v>#DIV/0!</v>
      </c>
      <c r="K23" s="13" t="e">
        <f t="shared" si="34"/>
        <v>#DIV/0!</v>
      </c>
      <c r="L23" s="13" t="e">
        <f t="shared" ref="L23:AG23" si="35">L20/L19</f>
        <v>#DIV/0!</v>
      </c>
      <c r="M23" s="13" t="e">
        <f t="shared" si="35"/>
        <v>#DIV/0!</v>
      </c>
      <c r="N23" s="13" t="e">
        <f t="shared" si="35"/>
        <v>#DIV/0!</v>
      </c>
      <c r="O23" s="13" t="e">
        <f t="shared" si="35"/>
        <v>#DIV/0!</v>
      </c>
      <c r="P23" s="13" t="e">
        <f>P20/P19</f>
        <v>#DIV/0!</v>
      </c>
      <c r="Q23" s="13" t="e">
        <f t="shared" si="35"/>
        <v>#DIV/0!</v>
      </c>
      <c r="R23" s="13" t="e">
        <f t="shared" si="35"/>
        <v>#DIV/0!</v>
      </c>
      <c r="S23" s="13" t="e">
        <f t="shared" si="35"/>
        <v>#DIV/0!</v>
      </c>
      <c r="T23" s="13" t="e">
        <f t="shared" si="35"/>
        <v>#DIV/0!</v>
      </c>
      <c r="U23" s="13" t="e">
        <f t="shared" si="35"/>
        <v>#DIV/0!</v>
      </c>
      <c r="V23" s="13" t="e">
        <f>V20/V19</f>
        <v>#DIV/0!</v>
      </c>
      <c r="W23" s="13" t="e">
        <f>W20/W19</f>
        <v>#DIV/0!</v>
      </c>
      <c r="X23" s="13" t="e">
        <f t="shared" si="35"/>
        <v>#DIV/0!</v>
      </c>
      <c r="Y23" s="13" t="e">
        <f t="shared" si="35"/>
        <v>#DIV/0!</v>
      </c>
      <c r="Z23" s="13" t="e">
        <f t="shared" si="35"/>
        <v>#DIV/0!</v>
      </c>
      <c r="AA23" s="13" t="e">
        <f>AA20/AA19</f>
        <v>#DIV/0!</v>
      </c>
      <c r="AB23" s="13" t="e">
        <f t="shared" si="35"/>
        <v>#DIV/0!</v>
      </c>
      <c r="AC23" s="13" t="e">
        <f t="shared" si="35"/>
        <v>#DIV/0!</v>
      </c>
      <c r="AD23" s="13" t="e">
        <f>AD20/AD19</f>
        <v>#DIV/0!</v>
      </c>
      <c r="AE23" s="13" t="e">
        <f t="shared" si="35"/>
        <v>#DIV/0!</v>
      </c>
      <c r="AF23" s="13" t="e">
        <f t="shared" si="35"/>
        <v>#DIV/0!</v>
      </c>
      <c r="AG23" s="13" t="e">
        <f t="shared" si="35"/>
        <v>#DIV/0!</v>
      </c>
      <c r="AH23" s="13" t="e">
        <f>AH20/AH19</f>
        <v>#DIV/0!</v>
      </c>
      <c r="AI23" s="13" t="e">
        <f t="shared" ref="AI23:BN23" si="36">AI20/AI19</f>
        <v>#DIV/0!</v>
      </c>
      <c r="AJ23" s="13" t="e">
        <f t="shared" si="36"/>
        <v>#DIV/0!</v>
      </c>
      <c r="AK23" s="13" t="e">
        <f t="shared" si="36"/>
        <v>#DIV/0!</v>
      </c>
      <c r="AL23" s="13" t="e">
        <f t="shared" si="36"/>
        <v>#DIV/0!</v>
      </c>
      <c r="AM23" s="13" t="e">
        <f t="shared" si="36"/>
        <v>#DIV/0!</v>
      </c>
      <c r="AN23" s="13" t="e">
        <f t="shared" si="36"/>
        <v>#DIV/0!</v>
      </c>
      <c r="AO23" s="13" t="e">
        <f t="shared" si="36"/>
        <v>#DIV/0!</v>
      </c>
      <c r="AP23" s="13" t="e">
        <f t="shared" si="36"/>
        <v>#DIV/0!</v>
      </c>
      <c r="AQ23" s="13" t="e">
        <f t="shared" si="36"/>
        <v>#DIV/0!</v>
      </c>
      <c r="AR23" s="13" t="e">
        <f t="shared" si="36"/>
        <v>#DIV/0!</v>
      </c>
      <c r="AS23" s="13" t="e">
        <f t="shared" si="36"/>
        <v>#DIV/0!</v>
      </c>
      <c r="AT23" s="13" t="e">
        <f t="shared" si="36"/>
        <v>#DIV/0!</v>
      </c>
      <c r="AU23" s="13" t="e">
        <f t="shared" si="36"/>
        <v>#DIV/0!</v>
      </c>
      <c r="AV23" s="13" t="e">
        <f t="shared" si="36"/>
        <v>#DIV/0!</v>
      </c>
      <c r="AW23" s="13" t="e">
        <f t="shared" si="36"/>
        <v>#DIV/0!</v>
      </c>
      <c r="AX23" s="13" t="e">
        <f t="shared" si="36"/>
        <v>#DIV/0!</v>
      </c>
      <c r="AY23" s="13" t="e">
        <f t="shared" si="36"/>
        <v>#DIV/0!</v>
      </c>
      <c r="AZ23" s="13" t="e">
        <f t="shared" si="36"/>
        <v>#DIV/0!</v>
      </c>
      <c r="BA23" s="13">
        <f t="shared" si="36"/>
        <v>0</v>
      </c>
      <c r="BB23" s="13" t="e">
        <f t="shared" si="36"/>
        <v>#DIV/0!</v>
      </c>
      <c r="BC23" s="13" t="e">
        <f t="shared" si="36"/>
        <v>#DIV/0!</v>
      </c>
      <c r="BD23" s="13" t="e">
        <f t="shared" si="36"/>
        <v>#DIV/0!</v>
      </c>
      <c r="BE23" s="13" t="e">
        <f t="shared" si="36"/>
        <v>#DIV/0!</v>
      </c>
      <c r="BF23" s="13" t="e">
        <f t="shared" si="36"/>
        <v>#DIV/0!</v>
      </c>
      <c r="BG23" s="13" t="e">
        <f t="shared" si="36"/>
        <v>#DIV/0!</v>
      </c>
      <c r="BH23" s="13" t="e">
        <f t="shared" si="36"/>
        <v>#DIV/0!</v>
      </c>
      <c r="BI23" s="13" t="e">
        <f t="shared" si="36"/>
        <v>#DIV/0!</v>
      </c>
      <c r="BJ23" s="13" t="e">
        <f t="shared" si="36"/>
        <v>#DIV/0!</v>
      </c>
      <c r="BK23" s="13" t="e">
        <f t="shared" si="36"/>
        <v>#DIV/0!</v>
      </c>
      <c r="BL23" s="13" t="e">
        <f t="shared" si="36"/>
        <v>#DIV/0!</v>
      </c>
      <c r="BM23" s="13" t="e">
        <f t="shared" si="36"/>
        <v>#DIV/0!</v>
      </c>
      <c r="BN23" s="13" t="e">
        <f t="shared" si="36"/>
        <v>#DIV/0!</v>
      </c>
      <c r="BO23" s="13">
        <f>BO20/BO19</f>
        <v>2.3809523809523808E-2</v>
      </c>
    </row>
    <row r="24" spans="1:67" ht="13.5" thickTop="1" x14ac:dyDescent="0.2"/>
    <row r="25" spans="1:67" ht="13.5" thickBot="1" x14ac:dyDescent="0.25">
      <c r="A25" s="11" t="s">
        <v>0</v>
      </c>
      <c r="B25" s="11" t="s">
        <v>1</v>
      </c>
      <c r="C25" s="11" t="s">
        <v>18</v>
      </c>
      <c r="D25" s="11" t="s">
        <v>19</v>
      </c>
      <c r="E25" s="11" t="s">
        <v>20</v>
      </c>
      <c r="F25" s="11" t="s">
        <v>21</v>
      </c>
      <c r="G25" s="11" t="s">
        <v>2</v>
      </c>
      <c r="H25" s="11" t="s">
        <v>22</v>
      </c>
      <c r="I25" s="11" t="s">
        <v>23</v>
      </c>
      <c r="J25" s="11" t="s">
        <v>24</v>
      </c>
      <c r="K25" s="11" t="s">
        <v>25</v>
      </c>
      <c r="L25" s="11" t="s">
        <v>3</v>
      </c>
      <c r="M25" s="11" t="s">
        <v>26</v>
      </c>
      <c r="N25" s="11" t="s">
        <v>27</v>
      </c>
      <c r="O25" s="11" t="s">
        <v>28</v>
      </c>
      <c r="P25" s="11" t="s">
        <v>29</v>
      </c>
      <c r="Q25" s="11" t="s">
        <v>30</v>
      </c>
      <c r="R25" s="11" t="s">
        <v>4</v>
      </c>
      <c r="S25" s="11" t="s">
        <v>33</v>
      </c>
      <c r="T25" s="11" t="s">
        <v>34</v>
      </c>
      <c r="U25" s="11" t="s">
        <v>35</v>
      </c>
      <c r="V25" s="11" t="s">
        <v>36</v>
      </c>
      <c r="W25" s="11" t="s">
        <v>37</v>
      </c>
      <c r="X25" s="11" t="s">
        <v>38</v>
      </c>
      <c r="Y25" s="11" t="s">
        <v>39</v>
      </c>
      <c r="Z25" s="11" t="s">
        <v>40</v>
      </c>
      <c r="AA25" s="11" t="s">
        <v>41</v>
      </c>
      <c r="AB25" s="11" t="s">
        <v>43</v>
      </c>
      <c r="AC25" s="11" t="s">
        <v>42</v>
      </c>
      <c r="AD25" s="11" t="s">
        <v>44</v>
      </c>
      <c r="AE25" s="11" t="s">
        <v>45</v>
      </c>
      <c r="AF25" s="11" t="s">
        <v>46</v>
      </c>
      <c r="AG25" s="11" t="s">
        <v>47</v>
      </c>
      <c r="AH25" s="11" t="s">
        <v>48</v>
      </c>
      <c r="AI25" s="11" t="s">
        <v>51</v>
      </c>
      <c r="AJ25" s="11" t="s">
        <v>52</v>
      </c>
      <c r="AK25" s="11" t="s">
        <v>53</v>
      </c>
      <c r="AL25" s="11" t="s">
        <v>54</v>
      </c>
      <c r="AM25" s="11" t="s">
        <v>55</v>
      </c>
      <c r="AN25" s="11" t="s">
        <v>56</v>
      </c>
      <c r="AO25" s="11" t="s">
        <v>57</v>
      </c>
      <c r="AP25" s="11" t="s">
        <v>58</v>
      </c>
      <c r="AQ25" s="11" t="s">
        <v>59</v>
      </c>
      <c r="AR25" s="11" t="s">
        <v>60</v>
      </c>
      <c r="AS25" s="11" t="s">
        <v>61</v>
      </c>
      <c r="AT25" s="11" t="s">
        <v>62</v>
      </c>
      <c r="AU25" s="11" t="s">
        <v>63</v>
      </c>
      <c r="AV25" s="11" t="s">
        <v>64</v>
      </c>
      <c r="AW25" s="11" t="s">
        <v>65</v>
      </c>
      <c r="AX25" s="11" t="s">
        <v>66</v>
      </c>
      <c r="AY25" s="11" t="s">
        <v>67</v>
      </c>
      <c r="AZ25" s="11" t="s">
        <v>68</v>
      </c>
      <c r="BA25" s="11" t="s">
        <v>69</v>
      </c>
      <c r="BB25" s="11" t="s">
        <v>70</v>
      </c>
      <c r="BC25" s="11" t="s">
        <v>72</v>
      </c>
      <c r="BD25" s="11" t="s">
        <v>71</v>
      </c>
      <c r="BE25" s="11" t="s">
        <v>73</v>
      </c>
      <c r="BF25" s="11" t="s">
        <v>74</v>
      </c>
      <c r="BG25" s="11" t="s">
        <v>75</v>
      </c>
      <c r="BH25" s="11" t="s">
        <v>77</v>
      </c>
      <c r="BI25" s="11" t="s">
        <v>76</v>
      </c>
      <c r="BJ25" s="11" t="s">
        <v>78</v>
      </c>
      <c r="BK25" s="11" t="s">
        <v>79</v>
      </c>
      <c r="BL25" s="11" t="s">
        <v>80</v>
      </c>
      <c r="BM25" s="11" t="s">
        <v>81</v>
      </c>
      <c r="BN25" s="11" t="s">
        <v>82</v>
      </c>
      <c r="BO25" s="11" t="s">
        <v>16</v>
      </c>
    </row>
    <row r="26" spans="1:67" ht="14.25" thickTop="1" thickBot="1" x14ac:dyDescent="0.25">
      <c r="A26" s="89" t="s">
        <v>15</v>
      </c>
      <c r="B26" s="46" t="s">
        <v>5</v>
      </c>
      <c r="C26" s="8">
        <v>1</v>
      </c>
      <c r="D26" s="8">
        <v>1</v>
      </c>
      <c r="E26" s="8"/>
      <c r="F26" s="8">
        <v>3</v>
      </c>
      <c r="G26" s="11">
        <f>SUM(C26:F26)</f>
        <v>5</v>
      </c>
      <c r="H26" s="8"/>
      <c r="I26" s="8"/>
      <c r="J26" s="8"/>
      <c r="K26" s="8"/>
      <c r="L26" s="11">
        <f>SUM(H26:K26)</f>
        <v>0</v>
      </c>
      <c r="M26" s="8"/>
      <c r="N26" s="8"/>
      <c r="O26" s="8"/>
      <c r="P26" s="8"/>
      <c r="Q26" s="8"/>
      <c r="R26" s="11">
        <f>SUM(M26:Q26)</f>
        <v>0</v>
      </c>
      <c r="S26" s="8"/>
      <c r="T26" s="8"/>
      <c r="U26" s="8"/>
      <c r="V26" s="8"/>
      <c r="W26" s="11">
        <f>SUM(S26:V26)</f>
        <v>0</v>
      </c>
      <c r="X26" s="8"/>
      <c r="Y26" s="8"/>
      <c r="Z26" s="8"/>
      <c r="AA26" s="8"/>
      <c r="AB26" s="11">
        <f>SUM(X26:AA26)</f>
        <v>0</v>
      </c>
      <c r="AC26" s="8"/>
      <c r="AD26" s="8"/>
      <c r="AE26" s="8"/>
      <c r="AF26" s="8"/>
      <c r="AG26" s="8"/>
      <c r="AH26" s="11">
        <f>SUM(AC26:AG26)</f>
        <v>0</v>
      </c>
      <c r="AI26" s="8"/>
      <c r="AJ26" s="8"/>
      <c r="AK26" s="8"/>
      <c r="AL26" s="8"/>
      <c r="AM26" s="11">
        <f>SUM(AI26:AL26)</f>
        <v>0</v>
      </c>
      <c r="AN26" s="8"/>
      <c r="AO26" s="8"/>
      <c r="AP26" s="8"/>
      <c r="AQ26" s="8"/>
      <c r="AR26" s="8"/>
      <c r="AS26" s="11">
        <f>SUM(AN26:AR26)</f>
        <v>0</v>
      </c>
      <c r="AT26" s="8"/>
      <c r="AU26" s="8"/>
      <c r="AV26" s="8"/>
      <c r="AW26" s="8"/>
      <c r="AX26" s="11">
        <f>SUM(AT26:AW26)</f>
        <v>0</v>
      </c>
      <c r="AY26" s="8"/>
      <c r="AZ26" s="8"/>
      <c r="BA26" s="8"/>
      <c r="BB26" s="8"/>
      <c r="BC26" s="11">
        <f>SUM(AY26:BB26)</f>
        <v>0</v>
      </c>
      <c r="BD26" s="8"/>
      <c r="BE26" s="8"/>
      <c r="BF26" s="8"/>
      <c r="BG26" s="8"/>
      <c r="BH26" s="11">
        <f>SUM(BD26:BG26)</f>
        <v>0</v>
      </c>
      <c r="BI26" s="8"/>
      <c r="BJ26" s="8"/>
      <c r="BK26" s="8"/>
      <c r="BL26" s="8"/>
      <c r="BM26" s="8"/>
      <c r="BN26" s="11">
        <f t="shared" ref="BN26:BN29" si="37">SUM(BI26:BM26)</f>
        <v>0</v>
      </c>
      <c r="BO26" s="8">
        <f>G26+L26+R26+W26+AB26+AH26+AM26+AS26+AX26+BC26+BH26+BN26</f>
        <v>5</v>
      </c>
    </row>
    <row r="27" spans="1:67" ht="14.25" thickTop="1" thickBot="1" x14ac:dyDescent="0.25">
      <c r="A27" s="89"/>
      <c r="B27" s="46" t="s">
        <v>6</v>
      </c>
      <c r="C27" s="8"/>
      <c r="D27" s="8"/>
      <c r="E27" s="8"/>
      <c r="F27" s="8">
        <v>1</v>
      </c>
      <c r="G27" s="11">
        <f>SUM(C27:F27)</f>
        <v>1</v>
      </c>
      <c r="H27" s="8"/>
      <c r="I27" s="8"/>
      <c r="J27" s="8"/>
      <c r="K27" s="8"/>
      <c r="L27" s="11">
        <f>SUM(H27:K27)</f>
        <v>0</v>
      </c>
      <c r="M27" s="8"/>
      <c r="N27" s="8"/>
      <c r="O27" s="8"/>
      <c r="P27" s="8"/>
      <c r="Q27" s="8"/>
      <c r="R27" s="11">
        <f>SUM(M27:Q27)</f>
        <v>0</v>
      </c>
      <c r="S27" s="8"/>
      <c r="T27" s="8"/>
      <c r="U27" s="8"/>
      <c r="V27" s="8"/>
      <c r="W27" s="11">
        <f>SUM(S27:V27)</f>
        <v>0</v>
      </c>
      <c r="X27" s="8"/>
      <c r="Y27" s="8"/>
      <c r="Z27" s="8"/>
      <c r="AA27" s="8"/>
      <c r="AB27" s="11">
        <f>SUM(X27:AA27)</f>
        <v>0</v>
      </c>
      <c r="AC27" s="8"/>
      <c r="AD27" s="8"/>
      <c r="AE27" s="8"/>
      <c r="AF27" s="8"/>
      <c r="AG27" s="8"/>
      <c r="AH27" s="11">
        <f>SUM(AC27:AG27)</f>
        <v>0</v>
      </c>
      <c r="AI27" s="8"/>
      <c r="AJ27" s="8"/>
      <c r="AK27" s="8"/>
      <c r="AL27" s="8"/>
      <c r="AM27" s="11">
        <f>SUM(AI27:AL27)</f>
        <v>0</v>
      </c>
      <c r="AN27" s="8"/>
      <c r="AO27" s="8"/>
      <c r="AP27" s="8"/>
      <c r="AQ27" s="8"/>
      <c r="AR27" s="8"/>
      <c r="AS27" s="11">
        <f>SUM(AN27:AR27)</f>
        <v>0</v>
      </c>
      <c r="AT27" s="8"/>
      <c r="AU27" s="8"/>
      <c r="AV27" s="8"/>
      <c r="AW27" s="8"/>
      <c r="AX27" s="11">
        <f>SUM(AT27:AW27)</f>
        <v>0</v>
      </c>
      <c r="AY27" s="8"/>
      <c r="AZ27" s="8"/>
      <c r="BA27" s="8"/>
      <c r="BB27" s="8"/>
      <c r="BC27" s="11">
        <f>SUM(AY27:BB27)</f>
        <v>0</v>
      </c>
      <c r="BD27" s="8"/>
      <c r="BE27" s="8"/>
      <c r="BF27" s="8"/>
      <c r="BG27" s="8"/>
      <c r="BH27" s="11">
        <f>SUM(BD27:BG27)</f>
        <v>0</v>
      </c>
      <c r="BI27" s="8"/>
      <c r="BJ27" s="8"/>
      <c r="BK27" s="8"/>
      <c r="BL27" s="8"/>
      <c r="BM27" s="8"/>
      <c r="BN27" s="11">
        <f t="shared" si="37"/>
        <v>0</v>
      </c>
      <c r="BO27" s="8">
        <f>G27+L27+R27+W27+AB27+AH27+AM27+AS27+AX27+BC27+BH27+BN27</f>
        <v>1</v>
      </c>
    </row>
    <row r="28" spans="1:67" ht="14.25" thickTop="1" thickBot="1" x14ac:dyDescent="0.25">
      <c r="A28" s="89"/>
      <c r="B28" s="46" t="s">
        <v>7</v>
      </c>
      <c r="C28" s="8"/>
      <c r="D28" s="8"/>
      <c r="E28" s="8"/>
      <c r="F28" s="8"/>
      <c r="G28" s="11">
        <f>SUM(C28:F28)</f>
        <v>0</v>
      </c>
      <c r="H28" s="8"/>
      <c r="I28" s="8"/>
      <c r="J28" s="8"/>
      <c r="K28" s="8"/>
      <c r="L28" s="11">
        <f>SUM(H28:K28)</f>
        <v>0</v>
      </c>
      <c r="M28" s="8"/>
      <c r="N28" s="8"/>
      <c r="O28" s="8"/>
      <c r="P28" s="8"/>
      <c r="Q28" s="8"/>
      <c r="R28" s="11">
        <f>SUM(M28:Q28)</f>
        <v>0</v>
      </c>
      <c r="S28" s="8"/>
      <c r="T28" s="8"/>
      <c r="U28" s="8"/>
      <c r="V28" s="8"/>
      <c r="W28" s="11">
        <f>SUM(S28:V28)</f>
        <v>0</v>
      </c>
      <c r="X28" s="8"/>
      <c r="Y28" s="8"/>
      <c r="Z28" s="8"/>
      <c r="AA28" s="8"/>
      <c r="AB28" s="11">
        <f>SUM(X28:AA28)</f>
        <v>0</v>
      </c>
      <c r="AC28" s="8"/>
      <c r="AD28" s="8"/>
      <c r="AE28" s="8"/>
      <c r="AF28" s="8"/>
      <c r="AG28" s="8"/>
      <c r="AH28" s="11">
        <f>SUM(AC28:AG28)</f>
        <v>0</v>
      </c>
      <c r="AI28" s="8"/>
      <c r="AJ28" s="8"/>
      <c r="AK28" s="8"/>
      <c r="AL28" s="8"/>
      <c r="AM28" s="11">
        <f>SUM(AI28:AL28)</f>
        <v>0</v>
      </c>
      <c r="AN28" s="8"/>
      <c r="AO28" s="8"/>
      <c r="AP28" s="8"/>
      <c r="AQ28" s="8"/>
      <c r="AR28" s="8"/>
      <c r="AS28" s="11">
        <f>SUM(AN28:AR28)</f>
        <v>0</v>
      </c>
      <c r="AT28" s="8"/>
      <c r="AU28" s="8"/>
      <c r="AV28" s="8"/>
      <c r="AW28" s="8"/>
      <c r="AX28" s="11">
        <f>SUM(AT28:AW28)</f>
        <v>0</v>
      </c>
      <c r="AY28" s="8"/>
      <c r="AZ28" s="8"/>
      <c r="BA28" s="8"/>
      <c r="BB28" s="8"/>
      <c r="BC28" s="11">
        <f>SUM(AY28:BB28)</f>
        <v>0</v>
      </c>
      <c r="BD28" s="8"/>
      <c r="BE28" s="8"/>
      <c r="BF28" s="8"/>
      <c r="BG28" s="8"/>
      <c r="BH28" s="11">
        <f>SUM(BD28:BG28)</f>
        <v>0</v>
      </c>
      <c r="BI28" s="8"/>
      <c r="BJ28" s="8"/>
      <c r="BK28" s="8"/>
      <c r="BL28" s="8"/>
      <c r="BM28" s="8"/>
      <c r="BN28" s="11">
        <f t="shared" si="37"/>
        <v>0</v>
      </c>
      <c r="BO28" s="8">
        <f>G28+L28+R28+W28+AB28+AH28+AM28+AS28+AX28+BC28+BH28+BN28</f>
        <v>0</v>
      </c>
    </row>
    <row r="29" spans="1:67" ht="14.25" thickTop="1" thickBot="1" x14ac:dyDescent="0.25">
      <c r="A29" s="89"/>
      <c r="B29" s="46" t="s">
        <v>8</v>
      </c>
      <c r="C29" s="8"/>
      <c r="D29" s="8"/>
      <c r="E29" s="8"/>
      <c r="F29" s="8"/>
      <c r="G29" s="11">
        <f>SUM(C29:F29)</f>
        <v>0</v>
      </c>
      <c r="H29" s="8"/>
      <c r="I29" s="8"/>
      <c r="J29" s="8"/>
      <c r="K29" s="8"/>
      <c r="L29" s="11">
        <f>SUM(H29:K29)</f>
        <v>0</v>
      </c>
      <c r="M29" s="8"/>
      <c r="N29" s="8"/>
      <c r="O29" s="8"/>
      <c r="P29" s="8"/>
      <c r="Q29" s="8"/>
      <c r="R29" s="11">
        <f>SUM(M29:Q29)</f>
        <v>0</v>
      </c>
      <c r="S29" s="8"/>
      <c r="T29" s="8"/>
      <c r="U29" s="8"/>
      <c r="V29" s="8"/>
      <c r="W29" s="11">
        <f>SUM(S29:V29)</f>
        <v>0</v>
      </c>
      <c r="X29" s="8"/>
      <c r="Y29" s="8"/>
      <c r="Z29" s="8"/>
      <c r="AA29" s="8"/>
      <c r="AB29" s="11">
        <f>SUM(X29:AA29)</f>
        <v>0</v>
      </c>
      <c r="AC29" s="8"/>
      <c r="AD29" s="8"/>
      <c r="AE29" s="8"/>
      <c r="AF29" s="8"/>
      <c r="AG29" s="8"/>
      <c r="AH29" s="11">
        <f>SUM(AC29:AG29)</f>
        <v>0</v>
      </c>
      <c r="AI29" s="8"/>
      <c r="AJ29" s="8"/>
      <c r="AK29" s="8"/>
      <c r="AL29" s="8"/>
      <c r="AM29" s="11">
        <f>SUM(AI29:AL29)</f>
        <v>0</v>
      </c>
      <c r="AN29" s="8"/>
      <c r="AO29" s="8"/>
      <c r="AP29" s="8"/>
      <c r="AQ29" s="8"/>
      <c r="AR29" s="8"/>
      <c r="AS29" s="11">
        <f>SUM(AN29:AR29)</f>
        <v>0</v>
      </c>
      <c r="AT29" s="8"/>
      <c r="AU29" s="8"/>
      <c r="AV29" s="8"/>
      <c r="AW29" s="8"/>
      <c r="AX29" s="11">
        <f>SUM(AT29:AW29)</f>
        <v>0</v>
      </c>
      <c r="AY29" s="8"/>
      <c r="AZ29" s="8"/>
      <c r="BA29" s="8"/>
      <c r="BB29" s="8"/>
      <c r="BC29" s="11">
        <f>SUM(AY29:BB29)</f>
        <v>0</v>
      </c>
      <c r="BD29" s="8"/>
      <c r="BE29" s="8"/>
      <c r="BF29" s="8"/>
      <c r="BG29" s="8"/>
      <c r="BH29" s="11">
        <f>SUM(BD29:BG29)</f>
        <v>0</v>
      </c>
      <c r="BI29" s="8"/>
      <c r="BJ29" s="8"/>
      <c r="BK29" s="8"/>
      <c r="BL29" s="8"/>
      <c r="BM29" s="8"/>
      <c r="BN29" s="11">
        <f t="shared" si="37"/>
        <v>0</v>
      </c>
      <c r="BO29" s="8">
        <f>G29+L29+R29+W29+AB29+AH29+AM29+AS29+AX29+BC29+BH29+BN29</f>
        <v>0</v>
      </c>
    </row>
    <row r="30" spans="1:67" ht="14.25" thickTop="1" thickBot="1" x14ac:dyDescent="0.25">
      <c r="A30" s="89"/>
      <c r="B30" s="46" t="s">
        <v>9</v>
      </c>
      <c r="C30" s="8"/>
      <c r="D30" s="8"/>
      <c r="E30" s="8"/>
      <c r="F30" s="8"/>
      <c r="G30" s="11">
        <f>SUM(C30:F30)</f>
        <v>0</v>
      </c>
      <c r="H30" s="8"/>
      <c r="I30" s="8"/>
      <c r="J30" s="8"/>
      <c r="K30" s="8"/>
      <c r="L30" s="11">
        <f>SUM(H30:K30)</f>
        <v>0</v>
      </c>
      <c r="M30" s="8"/>
      <c r="N30" s="8"/>
      <c r="O30" s="8"/>
      <c r="P30" s="8"/>
      <c r="Q30" s="8"/>
      <c r="R30" s="11">
        <f>SUM(M30:Q30)</f>
        <v>0</v>
      </c>
      <c r="S30" s="8"/>
      <c r="T30" s="8"/>
      <c r="U30" s="8"/>
      <c r="V30" s="8"/>
      <c r="W30" s="11">
        <f>SUM(S30:V30)</f>
        <v>0</v>
      </c>
      <c r="X30" s="8"/>
      <c r="Y30" s="8"/>
      <c r="Z30" s="8"/>
      <c r="AA30" s="8"/>
      <c r="AB30" s="11">
        <f>SUM(X30:AA30)</f>
        <v>0</v>
      </c>
      <c r="AC30" s="8"/>
      <c r="AD30" s="8"/>
      <c r="AE30" s="8"/>
      <c r="AF30" s="8"/>
      <c r="AG30" s="8"/>
      <c r="AH30" s="11">
        <f>SUM(AC30:AG30)</f>
        <v>0</v>
      </c>
      <c r="AI30" s="8"/>
      <c r="AJ30" s="8"/>
      <c r="AK30" s="8"/>
      <c r="AL30" s="8"/>
      <c r="AM30" s="11">
        <f>SUM(AI30:AL30)</f>
        <v>0</v>
      </c>
      <c r="AN30" s="8"/>
      <c r="AO30" s="8"/>
      <c r="AP30" s="8"/>
      <c r="AQ30" s="8"/>
      <c r="AR30" s="8"/>
      <c r="AS30" s="11">
        <f>SUM(AN30:AR30)</f>
        <v>0</v>
      </c>
      <c r="AT30" s="8"/>
      <c r="AU30" s="8"/>
      <c r="AV30" s="8"/>
      <c r="AW30" s="8"/>
      <c r="AX30" s="11">
        <f>SUM(AT30:AW30)</f>
        <v>0</v>
      </c>
      <c r="AY30" s="8"/>
      <c r="AZ30" s="8"/>
      <c r="BA30" s="8"/>
      <c r="BB30" s="8"/>
      <c r="BC30" s="11">
        <f>SUM(AY30:BB30)</f>
        <v>0</v>
      </c>
      <c r="BD30" s="8"/>
      <c r="BE30" s="8"/>
      <c r="BF30" s="8"/>
      <c r="BG30" s="8"/>
      <c r="BH30" s="11">
        <f>SUM(BD30:BG30)</f>
        <v>0</v>
      </c>
      <c r="BI30" s="8"/>
      <c r="BJ30" s="8"/>
      <c r="BK30" s="8"/>
      <c r="BL30" s="8"/>
      <c r="BM30" s="8"/>
      <c r="BN30" s="11">
        <f>SUM(BI30:BM30)</f>
        <v>0</v>
      </c>
      <c r="BO30" s="8">
        <f>G30+L30+R30+W30+AB30+AH30+AM30+AS30+AX30+BC30+BH30+BN30</f>
        <v>0</v>
      </c>
    </row>
    <row r="31" spans="1:67" ht="14.25" thickTop="1" thickBot="1" x14ac:dyDescent="0.25">
      <c r="A31" s="90"/>
      <c r="B31" s="52" t="s">
        <v>10</v>
      </c>
      <c r="C31" s="11">
        <f t="shared" ref="C31:F31" si="38">SUM(C26:C30)</f>
        <v>1</v>
      </c>
      <c r="D31" s="11">
        <f>SUM(D26:D30)</f>
        <v>1</v>
      </c>
      <c r="E31" s="11">
        <f t="shared" si="38"/>
        <v>0</v>
      </c>
      <c r="F31" s="11">
        <f t="shared" si="38"/>
        <v>4</v>
      </c>
      <c r="G31" s="11">
        <f>SUM(G26:G30)</f>
        <v>6</v>
      </c>
      <c r="H31" s="11">
        <f t="shared" ref="H31:K31" si="39">SUM(H26:H30)</f>
        <v>0</v>
      </c>
      <c r="I31" s="11">
        <f t="shared" si="39"/>
        <v>0</v>
      </c>
      <c r="J31" s="11">
        <f t="shared" si="39"/>
        <v>0</v>
      </c>
      <c r="K31" s="11">
        <f t="shared" si="39"/>
        <v>0</v>
      </c>
      <c r="L31" s="11">
        <f t="shared" ref="L31:AA31" si="40">SUM(L26:L30)</f>
        <v>0</v>
      </c>
      <c r="M31" s="11">
        <f t="shared" si="40"/>
        <v>0</v>
      </c>
      <c r="N31" s="11">
        <f t="shared" si="40"/>
        <v>0</v>
      </c>
      <c r="O31" s="11">
        <f t="shared" si="40"/>
        <v>0</v>
      </c>
      <c r="P31" s="11">
        <f>SUM(P26:P30)</f>
        <v>0</v>
      </c>
      <c r="Q31" s="11">
        <f t="shared" si="40"/>
        <v>0</v>
      </c>
      <c r="R31" s="11">
        <f>SUM(R26:R30)</f>
        <v>0</v>
      </c>
      <c r="S31" s="11">
        <f t="shared" si="40"/>
        <v>0</v>
      </c>
      <c r="T31" s="11">
        <f t="shared" si="40"/>
        <v>0</v>
      </c>
      <c r="U31" s="11">
        <f t="shared" si="40"/>
        <v>0</v>
      </c>
      <c r="V31" s="11">
        <f t="shared" si="40"/>
        <v>0</v>
      </c>
      <c r="W31" s="11">
        <f t="shared" si="40"/>
        <v>0</v>
      </c>
      <c r="X31" s="11">
        <f t="shared" si="40"/>
        <v>0</v>
      </c>
      <c r="Y31" s="11">
        <f t="shared" si="40"/>
        <v>0</v>
      </c>
      <c r="Z31" s="11">
        <f>SUM(Z26:Z30)</f>
        <v>0</v>
      </c>
      <c r="AA31" s="11">
        <f t="shared" si="40"/>
        <v>0</v>
      </c>
      <c r="AB31" s="11">
        <f>SUM(AB26:AB30)</f>
        <v>0</v>
      </c>
      <c r="AC31" s="11">
        <f>SUM(AC26:AC30)</f>
        <v>0</v>
      </c>
      <c r="AD31" s="11">
        <f>SUM(AD26:AD30)</f>
        <v>0</v>
      </c>
      <c r="AE31" s="11">
        <f t="shared" ref="AE31:AO31" si="41">SUM(AE26:AE30)</f>
        <v>0</v>
      </c>
      <c r="AF31" s="11">
        <f t="shared" si="41"/>
        <v>0</v>
      </c>
      <c r="AG31" s="11">
        <f t="shared" si="41"/>
        <v>0</v>
      </c>
      <c r="AH31" s="11">
        <f>SUM(AH26:AH30)</f>
        <v>0</v>
      </c>
      <c r="AI31" s="11">
        <f t="shared" si="41"/>
        <v>0</v>
      </c>
      <c r="AJ31" s="11">
        <f t="shared" si="41"/>
        <v>0</v>
      </c>
      <c r="AK31" s="11">
        <f t="shared" si="41"/>
        <v>0</v>
      </c>
      <c r="AL31" s="11">
        <f t="shared" si="41"/>
        <v>0</v>
      </c>
      <c r="AM31" s="11">
        <f t="shared" si="41"/>
        <v>0</v>
      </c>
      <c r="AN31" s="11">
        <f t="shared" si="41"/>
        <v>0</v>
      </c>
      <c r="AO31" s="11">
        <f t="shared" si="41"/>
        <v>0</v>
      </c>
      <c r="AP31" s="11">
        <f>SUM(AP26:AP30)</f>
        <v>0</v>
      </c>
      <c r="AQ31" s="11">
        <f t="shared" ref="AQ31:AR31" si="42">SUM(AQ26:AQ30)</f>
        <v>0</v>
      </c>
      <c r="AR31" s="11">
        <f t="shared" si="42"/>
        <v>0</v>
      </c>
      <c r="AS31" s="11">
        <f>SUM(AS26:AS30)</f>
        <v>0</v>
      </c>
      <c r="AT31" s="11">
        <f t="shared" ref="AT31:AZ31" si="43">SUM(AT26:AT30)</f>
        <v>0</v>
      </c>
      <c r="AU31" s="11">
        <f t="shared" si="43"/>
        <v>0</v>
      </c>
      <c r="AV31" s="11">
        <f>SUM(AV26:AV30)</f>
        <v>0</v>
      </c>
      <c r="AW31" s="11">
        <f t="shared" si="43"/>
        <v>0</v>
      </c>
      <c r="AX31" s="11">
        <f t="shared" si="43"/>
        <v>0</v>
      </c>
      <c r="AY31" s="11">
        <f t="shared" si="43"/>
        <v>0</v>
      </c>
      <c r="AZ31" s="11">
        <f t="shared" si="43"/>
        <v>0</v>
      </c>
      <c r="BA31" s="11">
        <f>SUM(BA26:BA30)</f>
        <v>0</v>
      </c>
      <c r="BB31" s="11">
        <f t="shared" ref="BB31" si="44">SUM(BB26:BB30)</f>
        <v>0</v>
      </c>
      <c r="BC31" s="11">
        <f>SUM(BC26:BC30)</f>
        <v>0</v>
      </c>
      <c r="BD31" s="11">
        <f t="shared" ref="BD31:BE31" si="45">SUM(BD26:BD30)</f>
        <v>0</v>
      </c>
      <c r="BE31" s="11">
        <f t="shared" si="45"/>
        <v>0</v>
      </c>
      <c r="BF31" s="11">
        <f>SUM(BF26:BF30)</f>
        <v>0</v>
      </c>
      <c r="BG31" s="11">
        <f t="shared" ref="BG31" si="46">SUM(BG26:BG30)</f>
        <v>0</v>
      </c>
      <c r="BH31" s="11">
        <f>SUM(BH26:BH30)</f>
        <v>0</v>
      </c>
      <c r="BI31" s="11">
        <f t="shared" ref="BI31:BJ31" si="47">SUM(BI26:BI30)</f>
        <v>0</v>
      </c>
      <c r="BJ31" s="11">
        <f t="shared" si="47"/>
        <v>0</v>
      </c>
      <c r="BK31" s="11">
        <f>SUM(BK26:BK30)</f>
        <v>0</v>
      </c>
      <c r="BL31" s="11">
        <f t="shared" ref="BL31:BM31" si="48">SUM(BL26:BL30)</f>
        <v>0</v>
      </c>
      <c r="BM31" s="11">
        <f t="shared" si="48"/>
        <v>0</v>
      </c>
      <c r="BN31" s="11">
        <f>SUM(BN26:BN30)</f>
        <v>0</v>
      </c>
      <c r="BO31" s="11">
        <f>G31+L31+R31+W31+AB31+AH31+AM31+AS31+AX31+BC31+BH31+BN31</f>
        <v>6</v>
      </c>
    </row>
    <row r="32" spans="1:67" ht="14.25" thickTop="1" thickBot="1" x14ac:dyDescent="0.25">
      <c r="A32" s="91" t="s">
        <v>11</v>
      </c>
      <c r="B32" s="48" t="s">
        <v>12</v>
      </c>
      <c r="C32" s="9">
        <v>0</v>
      </c>
      <c r="D32" s="9">
        <v>0</v>
      </c>
      <c r="E32" s="9"/>
      <c r="F32" s="9">
        <v>0</v>
      </c>
      <c r="G32" s="11">
        <f>SUM(C32:F32)</f>
        <v>0</v>
      </c>
      <c r="H32" s="9"/>
      <c r="I32" s="9"/>
      <c r="J32" s="9"/>
      <c r="K32" s="9"/>
      <c r="L32" s="11">
        <f>SUM(H32:K32)</f>
        <v>0</v>
      </c>
      <c r="M32" s="9"/>
      <c r="N32" s="9"/>
      <c r="O32" s="9"/>
      <c r="P32" s="9"/>
      <c r="Q32" s="9"/>
      <c r="R32" s="11">
        <f>SUM(M32:Q32)</f>
        <v>0</v>
      </c>
      <c r="S32" s="9"/>
      <c r="T32" s="9"/>
      <c r="U32" s="9"/>
      <c r="V32" s="9"/>
      <c r="W32" s="11">
        <f>SUM(S32:V32)</f>
        <v>0</v>
      </c>
      <c r="X32" s="9"/>
      <c r="Y32" s="9"/>
      <c r="Z32" s="9"/>
      <c r="AA32" s="9"/>
      <c r="AB32" s="11">
        <f>SUM(X32:AA32)</f>
        <v>0</v>
      </c>
      <c r="AC32" s="9"/>
      <c r="AD32" s="9"/>
      <c r="AE32" s="9"/>
      <c r="AF32" s="9"/>
      <c r="AG32" s="9"/>
      <c r="AH32" s="11">
        <f>SUM(AC32:AG32)</f>
        <v>0</v>
      </c>
      <c r="AI32" s="9"/>
      <c r="AJ32" s="9"/>
      <c r="AK32" s="9"/>
      <c r="AL32" s="9"/>
      <c r="AM32" s="11">
        <f>SUM(AI32:AL32)</f>
        <v>0</v>
      </c>
      <c r="AN32" s="9"/>
      <c r="AO32" s="9"/>
      <c r="AP32" s="9"/>
      <c r="AQ32" s="9"/>
      <c r="AR32" s="9"/>
      <c r="AS32" s="11">
        <f>SUM(AN32:AR32)</f>
        <v>0</v>
      </c>
      <c r="AT32" s="9"/>
      <c r="AU32" s="9"/>
      <c r="AV32" s="9"/>
      <c r="AW32" s="9"/>
      <c r="AX32" s="11">
        <f>SUM(AT32:AW32)</f>
        <v>0</v>
      </c>
      <c r="AY32" s="9"/>
      <c r="AZ32" s="9"/>
      <c r="BA32" s="9"/>
      <c r="BB32" s="9"/>
      <c r="BC32" s="11">
        <f>SUM(AY32:BB32)</f>
        <v>0</v>
      </c>
      <c r="BD32" s="9"/>
      <c r="BE32" s="9"/>
      <c r="BF32" s="9"/>
      <c r="BG32" s="9"/>
      <c r="BH32" s="11">
        <f>SUM(BD32:BG32)</f>
        <v>0</v>
      </c>
      <c r="BI32" s="9"/>
      <c r="BJ32" s="9"/>
      <c r="BK32" s="9"/>
      <c r="BL32" s="9"/>
      <c r="BM32" s="8"/>
      <c r="BN32" s="11">
        <f>SUM(BI32:BM32)</f>
        <v>0</v>
      </c>
      <c r="BO32" s="9">
        <f>G32+L32+R32+W32+AB32+AH32+AM32+AS32+AX32+BC32+BH32+BN32</f>
        <v>0</v>
      </c>
    </row>
    <row r="33" spans="1:67" ht="14.25" thickTop="1" thickBot="1" x14ac:dyDescent="0.25">
      <c r="A33" s="92"/>
      <c r="B33" s="46" t="s">
        <v>13</v>
      </c>
      <c r="C33" s="8">
        <v>0</v>
      </c>
      <c r="D33" s="8">
        <v>0</v>
      </c>
      <c r="E33" s="8"/>
      <c r="F33" s="8">
        <v>0</v>
      </c>
      <c r="G33" s="11">
        <f>SUM(C33:F33)</f>
        <v>0</v>
      </c>
      <c r="H33" s="8"/>
      <c r="I33" s="8"/>
      <c r="J33" s="8"/>
      <c r="K33" s="8"/>
      <c r="L33" s="11">
        <f>SUM(H33:K33)</f>
        <v>0</v>
      </c>
      <c r="M33" s="8"/>
      <c r="N33" s="8"/>
      <c r="O33" s="8"/>
      <c r="P33" s="8"/>
      <c r="Q33" s="8"/>
      <c r="R33" s="11">
        <f>SUM(M33:Q33)</f>
        <v>0</v>
      </c>
      <c r="S33" s="8"/>
      <c r="T33" s="8"/>
      <c r="U33" s="8"/>
      <c r="V33" s="8"/>
      <c r="W33" s="11">
        <f>SUM(S33:V33)</f>
        <v>0</v>
      </c>
      <c r="X33" s="8"/>
      <c r="Y33" s="8"/>
      <c r="Z33" s="8"/>
      <c r="AA33" s="8"/>
      <c r="AB33" s="11">
        <f>SUM(X33:AA33)</f>
        <v>0</v>
      </c>
      <c r="AC33" s="8"/>
      <c r="AD33" s="8"/>
      <c r="AE33" s="8"/>
      <c r="AF33" s="8"/>
      <c r="AG33" s="8"/>
      <c r="AH33" s="11">
        <f>SUM(AC33:AG33)</f>
        <v>0</v>
      </c>
      <c r="AI33" s="8"/>
      <c r="AJ33" s="8"/>
      <c r="AK33" s="8"/>
      <c r="AL33" s="8"/>
      <c r="AM33" s="11">
        <f>SUM(AI33:AL33)</f>
        <v>0</v>
      </c>
      <c r="AN33" s="8"/>
      <c r="AO33" s="8"/>
      <c r="AP33" s="8"/>
      <c r="AQ33" s="8"/>
      <c r="AR33" s="8"/>
      <c r="AS33" s="11">
        <f>SUM(AN33:AR33)</f>
        <v>0</v>
      </c>
      <c r="AT33" s="8"/>
      <c r="AU33" s="8"/>
      <c r="AV33" s="8"/>
      <c r="AW33" s="8"/>
      <c r="AX33" s="11">
        <f>SUM(AT33:AW33)</f>
        <v>0</v>
      </c>
      <c r="AY33" s="8"/>
      <c r="AZ33" s="8"/>
      <c r="BA33" s="8"/>
      <c r="BB33" s="8"/>
      <c r="BC33" s="11">
        <f>SUM(AY33:BB33)</f>
        <v>0</v>
      </c>
      <c r="BD33" s="8"/>
      <c r="BE33" s="8"/>
      <c r="BF33" s="8"/>
      <c r="BG33" s="8"/>
      <c r="BH33" s="11">
        <f>SUM(BD33:BG33)</f>
        <v>0</v>
      </c>
      <c r="BI33" s="8"/>
      <c r="BJ33" s="8"/>
      <c r="BK33" s="8"/>
      <c r="BL33" s="8"/>
      <c r="BM33" s="8"/>
      <c r="BN33" s="11">
        <f>SUM(BI33:BM33)</f>
        <v>0</v>
      </c>
      <c r="BO33" s="8">
        <f>G33+L33+R33+W33+AB33+AH33+AM33+AS33+AX33+BC33+BH33+BN33</f>
        <v>0</v>
      </c>
    </row>
    <row r="34" spans="1:67" ht="14.25" thickTop="1" thickBot="1" x14ac:dyDescent="0.25">
      <c r="A34" s="92"/>
      <c r="B34" s="46" t="s">
        <v>14</v>
      </c>
      <c r="C34" s="8">
        <v>1</v>
      </c>
      <c r="D34" s="8">
        <v>1</v>
      </c>
      <c r="E34" s="8"/>
      <c r="F34" s="8">
        <v>4</v>
      </c>
      <c r="G34" s="11">
        <f>SUM(C34:F34)</f>
        <v>6</v>
      </c>
      <c r="H34" s="8"/>
      <c r="I34" s="8"/>
      <c r="J34" s="8"/>
      <c r="K34" s="8"/>
      <c r="L34" s="11">
        <f>SUM(H34:K34)</f>
        <v>0</v>
      </c>
      <c r="M34" s="8"/>
      <c r="N34" s="8"/>
      <c r="O34" s="8"/>
      <c r="P34" s="8"/>
      <c r="Q34" s="8"/>
      <c r="R34" s="11">
        <f>SUM(M34:Q34)</f>
        <v>0</v>
      </c>
      <c r="S34" s="8"/>
      <c r="T34" s="8"/>
      <c r="U34" s="8"/>
      <c r="V34" s="8"/>
      <c r="W34" s="11">
        <f>SUM(S34:V34)</f>
        <v>0</v>
      </c>
      <c r="X34" s="8"/>
      <c r="Y34" s="8"/>
      <c r="Z34" s="8"/>
      <c r="AA34" s="8"/>
      <c r="AB34" s="11">
        <f>SUM(X34:AA34)</f>
        <v>0</v>
      </c>
      <c r="AC34" s="8"/>
      <c r="AD34" s="8"/>
      <c r="AE34" s="8"/>
      <c r="AF34" s="8"/>
      <c r="AG34" s="8"/>
      <c r="AH34" s="11">
        <f>SUM(AC34:AG34)</f>
        <v>0</v>
      </c>
      <c r="AI34" s="8"/>
      <c r="AJ34" s="8"/>
      <c r="AK34" s="8"/>
      <c r="AL34" s="8"/>
      <c r="AM34" s="11">
        <f>SUM(AI34:AL34)</f>
        <v>0</v>
      </c>
      <c r="AN34" s="8"/>
      <c r="AO34" s="8"/>
      <c r="AP34" s="8"/>
      <c r="AQ34" s="8"/>
      <c r="AR34" s="8"/>
      <c r="AS34" s="11">
        <f>SUM(AN34:AR34)</f>
        <v>0</v>
      </c>
      <c r="AT34" s="8"/>
      <c r="AU34" s="8"/>
      <c r="AV34" s="8"/>
      <c r="AW34" s="8"/>
      <c r="AX34" s="11">
        <f>SUM(AT34:AW34)</f>
        <v>0</v>
      </c>
      <c r="AY34" s="8"/>
      <c r="AZ34" s="8"/>
      <c r="BA34" s="8"/>
      <c r="BB34" s="8"/>
      <c r="BC34" s="11">
        <f>SUM(AY34:BB34)</f>
        <v>0</v>
      </c>
      <c r="BD34" s="8"/>
      <c r="BE34" s="8"/>
      <c r="BF34" s="8"/>
      <c r="BG34" s="8"/>
      <c r="BH34" s="11">
        <f>SUM(BD34:BG34)</f>
        <v>0</v>
      </c>
      <c r="BI34" s="8"/>
      <c r="BJ34" s="8"/>
      <c r="BK34" s="8"/>
      <c r="BL34" s="8"/>
      <c r="BM34" s="8"/>
      <c r="BN34" s="11">
        <f>SUM(BI34:BM34)</f>
        <v>0</v>
      </c>
      <c r="BO34" s="8">
        <f>G34+L34+R34+W34+AB34+AH34+AM34+AS34+AX34+BC34+BH34+BN34</f>
        <v>6</v>
      </c>
    </row>
    <row r="35" spans="1:67" ht="14.25" thickTop="1" thickBot="1" x14ac:dyDescent="0.25">
      <c r="A35" s="93"/>
      <c r="B35" s="53" t="s">
        <v>32</v>
      </c>
      <c r="C35" s="12">
        <f t="shared" ref="C35:F35" si="49">C32/C31</f>
        <v>0</v>
      </c>
      <c r="D35" s="12">
        <f>D32/D31</f>
        <v>0</v>
      </c>
      <c r="E35" s="12">
        <v>0</v>
      </c>
      <c r="F35" s="12">
        <f t="shared" si="49"/>
        <v>0</v>
      </c>
      <c r="G35" s="12">
        <f>G32/G31</f>
        <v>0</v>
      </c>
      <c r="H35" s="12" t="e">
        <f>H32/H31</f>
        <v>#DIV/0!</v>
      </c>
      <c r="I35" s="12" t="e">
        <f>I32/I31</f>
        <v>#DIV/0!</v>
      </c>
      <c r="J35" s="12" t="e">
        <f>J32/J31</f>
        <v>#DIV/0!</v>
      </c>
      <c r="K35" s="12" t="e">
        <f>K32/K31</f>
        <v>#DIV/0!</v>
      </c>
      <c r="L35" s="12" t="e">
        <f t="shared" ref="L35:BN35" si="50">L32/L31</f>
        <v>#DIV/0!</v>
      </c>
      <c r="M35" s="12" t="e">
        <f>M32/M31</f>
        <v>#DIV/0!</v>
      </c>
      <c r="N35" s="12" t="e">
        <f t="shared" si="50"/>
        <v>#DIV/0!</v>
      </c>
      <c r="O35" s="12" t="e">
        <f t="shared" si="50"/>
        <v>#DIV/0!</v>
      </c>
      <c r="P35" s="12" t="e">
        <f>P32/P31</f>
        <v>#DIV/0!</v>
      </c>
      <c r="Q35" s="12" t="e">
        <f t="shared" si="50"/>
        <v>#DIV/0!</v>
      </c>
      <c r="R35" s="12" t="e">
        <f t="shared" si="50"/>
        <v>#DIV/0!</v>
      </c>
      <c r="S35" s="12" t="e">
        <f t="shared" si="50"/>
        <v>#DIV/0!</v>
      </c>
      <c r="T35" s="12" t="e">
        <f t="shared" si="50"/>
        <v>#DIV/0!</v>
      </c>
      <c r="U35" s="12" t="e">
        <f t="shared" si="50"/>
        <v>#DIV/0!</v>
      </c>
      <c r="V35" s="12" t="e">
        <f>V32/V31</f>
        <v>#DIV/0!</v>
      </c>
      <c r="W35" s="12" t="e">
        <f t="shared" ref="W35" si="51">W32/W31</f>
        <v>#DIV/0!</v>
      </c>
      <c r="X35" s="12" t="e">
        <f t="shared" si="50"/>
        <v>#DIV/0!</v>
      </c>
      <c r="Y35" s="12" t="e">
        <f t="shared" si="50"/>
        <v>#DIV/0!</v>
      </c>
      <c r="Z35" s="12" t="e">
        <f>Z32/Z31</f>
        <v>#DIV/0!</v>
      </c>
      <c r="AA35" s="12" t="e">
        <f t="shared" si="50"/>
        <v>#DIV/0!</v>
      </c>
      <c r="AB35" s="12" t="e">
        <f t="shared" si="50"/>
        <v>#DIV/0!</v>
      </c>
      <c r="AC35" s="12" t="e">
        <f t="shared" si="50"/>
        <v>#DIV/0!</v>
      </c>
      <c r="AD35" s="12" t="e">
        <f>AD32/AD31</f>
        <v>#DIV/0!</v>
      </c>
      <c r="AE35" s="12" t="e">
        <f t="shared" si="50"/>
        <v>#DIV/0!</v>
      </c>
      <c r="AF35" s="12" t="e">
        <f t="shared" si="50"/>
        <v>#DIV/0!</v>
      </c>
      <c r="AG35" s="12" t="e">
        <f t="shared" si="50"/>
        <v>#DIV/0!</v>
      </c>
      <c r="AH35" s="12" t="e">
        <f t="shared" si="50"/>
        <v>#DIV/0!</v>
      </c>
      <c r="AI35" s="12" t="e">
        <f t="shared" si="50"/>
        <v>#DIV/0!</v>
      </c>
      <c r="AJ35" s="12" t="e">
        <f t="shared" si="50"/>
        <v>#DIV/0!</v>
      </c>
      <c r="AK35" s="12" t="e">
        <f t="shared" si="50"/>
        <v>#DIV/0!</v>
      </c>
      <c r="AL35" s="12" t="e">
        <f t="shared" si="50"/>
        <v>#DIV/0!</v>
      </c>
      <c r="AM35" s="12" t="e">
        <f t="shared" si="50"/>
        <v>#DIV/0!</v>
      </c>
      <c r="AN35" s="12" t="e">
        <f t="shared" si="50"/>
        <v>#DIV/0!</v>
      </c>
      <c r="AO35" s="12" t="e">
        <f t="shared" si="50"/>
        <v>#DIV/0!</v>
      </c>
      <c r="AP35" s="12" t="e">
        <f t="shared" si="50"/>
        <v>#DIV/0!</v>
      </c>
      <c r="AQ35" s="12" t="e">
        <f t="shared" si="50"/>
        <v>#DIV/0!</v>
      </c>
      <c r="AR35" s="12" t="e">
        <f>AR32/AR31</f>
        <v>#DIV/0!</v>
      </c>
      <c r="AS35" s="12" t="e">
        <f t="shared" si="50"/>
        <v>#DIV/0!</v>
      </c>
      <c r="AT35" s="12" t="e">
        <f t="shared" si="50"/>
        <v>#DIV/0!</v>
      </c>
      <c r="AU35" s="12" t="e">
        <f t="shared" si="50"/>
        <v>#DIV/0!</v>
      </c>
      <c r="AV35" s="12" t="e">
        <f t="shared" si="50"/>
        <v>#DIV/0!</v>
      </c>
      <c r="AW35" s="12">
        <v>0</v>
      </c>
      <c r="AX35" s="12" t="e">
        <f t="shared" si="50"/>
        <v>#DIV/0!</v>
      </c>
      <c r="AY35" s="12" t="e">
        <f t="shared" si="50"/>
        <v>#DIV/0!</v>
      </c>
      <c r="AZ35" s="12" t="e">
        <f t="shared" si="50"/>
        <v>#DIV/0!</v>
      </c>
      <c r="BA35" s="12" t="e">
        <f t="shared" si="50"/>
        <v>#DIV/0!</v>
      </c>
      <c r="BB35" s="12" t="e">
        <f t="shared" si="50"/>
        <v>#DIV/0!</v>
      </c>
      <c r="BC35" s="12" t="e">
        <f t="shared" si="50"/>
        <v>#DIV/0!</v>
      </c>
      <c r="BD35" s="12" t="e">
        <f t="shared" si="50"/>
        <v>#DIV/0!</v>
      </c>
      <c r="BE35" s="12" t="e">
        <f t="shared" si="50"/>
        <v>#DIV/0!</v>
      </c>
      <c r="BF35" s="12" t="e">
        <f t="shared" si="50"/>
        <v>#DIV/0!</v>
      </c>
      <c r="BG35" s="12" t="e">
        <f t="shared" si="50"/>
        <v>#DIV/0!</v>
      </c>
      <c r="BH35" s="12" t="e">
        <f t="shared" si="50"/>
        <v>#DIV/0!</v>
      </c>
      <c r="BI35" s="12" t="e">
        <f t="shared" si="50"/>
        <v>#DIV/0!</v>
      </c>
      <c r="BJ35" s="12" t="e">
        <f t="shared" si="50"/>
        <v>#DIV/0!</v>
      </c>
      <c r="BK35" s="12" t="e">
        <f t="shared" si="50"/>
        <v>#DIV/0!</v>
      </c>
      <c r="BL35" s="12" t="e">
        <f>BL32/BL31</f>
        <v>#DIV/0!</v>
      </c>
      <c r="BM35" s="12">
        <v>0</v>
      </c>
      <c r="BN35" s="12" t="e">
        <f t="shared" si="50"/>
        <v>#DIV/0!</v>
      </c>
      <c r="BO35" s="12">
        <f>BO32/BO31</f>
        <v>0</v>
      </c>
    </row>
    <row r="36" spans="1:67" ht="13.5" thickTop="1" x14ac:dyDescent="0.2"/>
    <row r="37" spans="1:67" ht="13.5" thickBot="1" x14ac:dyDescent="0.25">
      <c r="A37" s="14" t="s">
        <v>0</v>
      </c>
      <c r="B37" s="14" t="s">
        <v>1</v>
      </c>
      <c r="C37" s="15" t="s">
        <v>18</v>
      </c>
      <c r="D37" s="15" t="s">
        <v>19</v>
      </c>
      <c r="E37" s="15" t="s">
        <v>20</v>
      </c>
      <c r="F37" s="15" t="s">
        <v>21</v>
      </c>
      <c r="G37" s="15" t="s">
        <v>2</v>
      </c>
      <c r="H37" s="15" t="s">
        <v>22</v>
      </c>
      <c r="I37" s="15" t="s">
        <v>23</v>
      </c>
      <c r="J37" s="15" t="s">
        <v>24</v>
      </c>
      <c r="K37" s="15" t="s">
        <v>25</v>
      </c>
      <c r="L37" s="15" t="s">
        <v>3</v>
      </c>
      <c r="M37" s="15" t="s">
        <v>26</v>
      </c>
      <c r="N37" s="15" t="s">
        <v>27</v>
      </c>
      <c r="O37" s="15" t="s">
        <v>28</v>
      </c>
      <c r="P37" s="15" t="s">
        <v>29</v>
      </c>
      <c r="Q37" s="15" t="s">
        <v>30</v>
      </c>
      <c r="R37" s="15" t="s">
        <v>4</v>
      </c>
      <c r="S37" s="15" t="s">
        <v>33</v>
      </c>
      <c r="T37" s="15" t="s">
        <v>34</v>
      </c>
      <c r="U37" s="15" t="s">
        <v>35</v>
      </c>
      <c r="V37" s="15" t="s">
        <v>36</v>
      </c>
      <c r="W37" s="15" t="s">
        <v>37</v>
      </c>
      <c r="X37" s="15" t="s">
        <v>38</v>
      </c>
      <c r="Y37" s="15" t="s">
        <v>39</v>
      </c>
      <c r="Z37" s="15" t="s">
        <v>40</v>
      </c>
      <c r="AA37" s="15" t="s">
        <v>41</v>
      </c>
      <c r="AB37" s="15" t="s">
        <v>43</v>
      </c>
      <c r="AC37" s="15" t="s">
        <v>42</v>
      </c>
      <c r="AD37" s="15" t="s">
        <v>44</v>
      </c>
      <c r="AE37" s="15" t="s">
        <v>45</v>
      </c>
      <c r="AF37" s="15" t="s">
        <v>46</v>
      </c>
      <c r="AG37" s="15" t="s">
        <v>47</v>
      </c>
      <c r="AH37" s="15" t="s">
        <v>48</v>
      </c>
      <c r="AI37" s="15" t="s">
        <v>51</v>
      </c>
      <c r="AJ37" s="15" t="s">
        <v>52</v>
      </c>
      <c r="AK37" s="15" t="s">
        <v>53</v>
      </c>
      <c r="AL37" s="15" t="s">
        <v>54</v>
      </c>
      <c r="AM37" s="15" t="s">
        <v>55</v>
      </c>
      <c r="AN37" s="15" t="s">
        <v>56</v>
      </c>
      <c r="AO37" s="15" t="s">
        <v>57</v>
      </c>
      <c r="AP37" s="15" t="s">
        <v>58</v>
      </c>
      <c r="AQ37" s="15" t="s">
        <v>59</v>
      </c>
      <c r="AR37" s="15" t="s">
        <v>60</v>
      </c>
      <c r="AS37" s="15" t="s">
        <v>61</v>
      </c>
      <c r="AT37" s="15" t="s">
        <v>62</v>
      </c>
      <c r="AU37" s="15" t="s">
        <v>63</v>
      </c>
      <c r="AV37" s="15" t="s">
        <v>64</v>
      </c>
      <c r="AW37" s="15" t="s">
        <v>65</v>
      </c>
      <c r="AX37" s="15" t="s">
        <v>66</v>
      </c>
      <c r="AY37" s="15" t="s">
        <v>67</v>
      </c>
      <c r="AZ37" s="15" t="s">
        <v>68</v>
      </c>
      <c r="BA37" s="15" t="s">
        <v>69</v>
      </c>
      <c r="BB37" s="15" t="s">
        <v>70</v>
      </c>
      <c r="BC37" s="15" t="s">
        <v>72</v>
      </c>
      <c r="BD37" s="15" t="s">
        <v>71</v>
      </c>
      <c r="BE37" s="15" t="s">
        <v>73</v>
      </c>
      <c r="BF37" s="15" t="s">
        <v>74</v>
      </c>
      <c r="BG37" s="15" t="s">
        <v>75</v>
      </c>
      <c r="BH37" s="15" t="s">
        <v>77</v>
      </c>
      <c r="BI37" s="15" t="s">
        <v>76</v>
      </c>
      <c r="BJ37" s="15" t="s">
        <v>78</v>
      </c>
      <c r="BK37" s="15" t="s">
        <v>79</v>
      </c>
      <c r="BL37" s="15" t="s">
        <v>80</v>
      </c>
      <c r="BM37" s="15" t="s">
        <v>81</v>
      </c>
      <c r="BN37" s="15" t="s">
        <v>82</v>
      </c>
      <c r="BO37" s="15" t="s">
        <v>16</v>
      </c>
    </row>
    <row r="38" spans="1:67" ht="14.25" thickTop="1" thickBot="1" x14ac:dyDescent="0.25">
      <c r="A38" s="71" t="s">
        <v>15</v>
      </c>
      <c r="B38" s="3" t="s">
        <v>5</v>
      </c>
      <c r="C38" s="4">
        <f>+C2+C14+C26</f>
        <v>1</v>
      </c>
      <c r="D38" s="4">
        <f t="shared" ref="D38:F38" si="52">+D2+D14+D26</f>
        <v>1</v>
      </c>
      <c r="E38" s="4">
        <f t="shared" si="52"/>
        <v>1</v>
      </c>
      <c r="F38" s="4">
        <f t="shared" si="52"/>
        <v>16</v>
      </c>
      <c r="G38" s="14">
        <f>SUM(C38:F38)</f>
        <v>19</v>
      </c>
      <c r="H38" s="4">
        <f t="shared" ref="H38:J38" si="53">+H2+H14+H26</f>
        <v>0</v>
      </c>
      <c r="I38" s="4">
        <f t="shared" si="53"/>
        <v>0</v>
      </c>
      <c r="J38" s="4">
        <f t="shared" si="53"/>
        <v>0</v>
      </c>
      <c r="K38" s="4">
        <f>+K2+K14+K26</f>
        <v>0</v>
      </c>
      <c r="L38" s="14">
        <f>L2+L14+L26</f>
        <v>0</v>
      </c>
      <c r="M38" s="4">
        <f>+M2+M14+M26</f>
        <v>0</v>
      </c>
      <c r="N38" s="4">
        <f t="shared" ref="N38:Q38" si="54">+N2+N14+N26</f>
        <v>0</v>
      </c>
      <c r="O38" s="4">
        <f t="shared" si="54"/>
        <v>0</v>
      </c>
      <c r="P38" s="4">
        <f>+P2+P14+P26</f>
        <v>0</v>
      </c>
      <c r="Q38" s="4">
        <f t="shared" si="54"/>
        <v>0</v>
      </c>
      <c r="R38" s="14">
        <f t="shared" ref="R38" si="55">R2+R14+R26</f>
        <v>0</v>
      </c>
      <c r="S38" s="4">
        <f t="shared" ref="S38:V38" si="56">+S2+S14+S26</f>
        <v>0</v>
      </c>
      <c r="T38" s="4">
        <f t="shared" si="56"/>
        <v>0</v>
      </c>
      <c r="U38" s="4">
        <f t="shared" si="56"/>
        <v>0</v>
      </c>
      <c r="V38" s="4">
        <f t="shared" si="56"/>
        <v>0</v>
      </c>
      <c r="W38" s="14">
        <f t="shared" ref="W38:AB38" si="57">W2+W14+W26</f>
        <v>0</v>
      </c>
      <c r="X38" s="4">
        <f t="shared" ref="X38:AA38" si="58">+X2+X14+X26</f>
        <v>0</v>
      </c>
      <c r="Y38" s="4">
        <f t="shared" si="58"/>
        <v>0</v>
      </c>
      <c r="Z38" s="4">
        <f t="shared" si="58"/>
        <v>0</v>
      </c>
      <c r="AA38" s="4">
        <f t="shared" si="58"/>
        <v>0</v>
      </c>
      <c r="AB38" s="14">
        <f t="shared" si="57"/>
        <v>0</v>
      </c>
      <c r="AC38" s="4">
        <f>+AC2+AC14+AC26</f>
        <v>0</v>
      </c>
      <c r="AD38" s="4">
        <f>+AD2+AD14+AD26</f>
        <v>0</v>
      </c>
      <c r="AE38" s="4">
        <f t="shared" ref="AE38:AG38" si="59">+AE2+AE14+AE26</f>
        <v>0</v>
      </c>
      <c r="AF38" s="4">
        <f t="shared" si="59"/>
        <v>0</v>
      </c>
      <c r="AG38" s="4">
        <f t="shared" si="59"/>
        <v>0</v>
      </c>
      <c r="AH38" s="14">
        <f>AH2+AH14+AH26</f>
        <v>0</v>
      </c>
      <c r="AI38" s="4">
        <f t="shared" ref="AI38:AK38" si="60">+AI2+AI14+AI26</f>
        <v>0</v>
      </c>
      <c r="AJ38" s="4">
        <f t="shared" si="60"/>
        <v>0</v>
      </c>
      <c r="AK38" s="4">
        <f t="shared" si="60"/>
        <v>0</v>
      </c>
      <c r="AL38" s="4">
        <f>+AL2+AL14+AL26</f>
        <v>0</v>
      </c>
      <c r="AM38" s="14">
        <f>AM2+AM14+AM26</f>
        <v>0</v>
      </c>
      <c r="AN38" s="4">
        <f t="shared" ref="AN38:AR38" si="61">+AN2+AN14+AN26</f>
        <v>0</v>
      </c>
      <c r="AO38" s="4">
        <f t="shared" si="61"/>
        <v>0</v>
      </c>
      <c r="AP38" s="4">
        <f t="shared" si="61"/>
        <v>0</v>
      </c>
      <c r="AQ38" s="4">
        <f t="shared" si="61"/>
        <v>0</v>
      </c>
      <c r="AR38" s="4">
        <f t="shared" si="61"/>
        <v>0</v>
      </c>
      <c r="AS38" s="14">
        <f t="shared" ref="AS38:BH38" si="62">AS2+AS14+AS26</f>
        <v>0</v>
      </c>
      <c r="AT38" s="4">
        <f t="shared" ref="AT38:AW38" si="63">+AT2+AT14+AT26</f>
        <v>0</v>
      </c>
      <c r="AU38" s="4">
        <f t="shared" si="63"/>
        <v>0</v>
      </c>
      <c r="AV38" s="4">
        <f t="shared" si="63"/>
        <v>0</v>
      </c>
      <c r="AW38" s="4">
        <f t="shared" si="63"/>
        <v>0</v>
      </c>
      <c r="AX38" s="14">
        <f t="shared" si="62"/>
        <v>0</v>
      </c>
      <c r="AY38" s="4">
        <f t="shared" ref="AY38:BB38" si="64">+AY2+AY14+AY26</f>
        <v>0</v>
      </c>
      <c r="AZ38" s="4">
        <f t="shared" si="64"/>
        <v>0</v>
      </c>
      <c r="BA38" s="4">
        <f t="shared" si="64"/>
        <v>0</v>
      </c>
      <c r="BB38" s="4">
        <f t="shared" si="64"/>
        <v>0</v>
      </c>
      <c r="BC38" s="14">
        <f t="shared" si="62"/>
        <v>0</v>
      </c>
      <c r="BD38" s="4">
        <f t="shared" ref="BD38:BG38" si="65">+BD2+BD14+BD26</f>
        <v>0</v>
      </c>
      <c r="BE38" s="4">
        <f t="shared" si="65"/>
        <v>0</v>
      </c>
      <c r="BF38" s="4">
        <f t="shared" si="65"/>
        <v>0</v>
      </c>
      <c r="BG38" s="4">
        <f t="shared" si="65"/>
        <v>0</v>
      </c>
      <c r="BH38" s="14">
        <f t="shared" si="62"/>
        <v>0</v>
      </c>
      <c r="BI38" s="4">
        <f t="shared" ref="BI38:BL38" si="66">+BI2+BI14+BI26</f>
        <v>0</v>
      </c>
      <c r="BJ38" s="4">
        <f t="shared" si="66"/>
        <v>0</v>
      </c>
      <c r="BK38" s="4">
        <f t="shared" si="66"/>
        <v>0</v>
      </c>
      <c r="BL38" s="4">
        <f t="shared" si="66"/>
        <v>0</v>
      </c>
      <c r="BM38" s="4">
        <f t="shared" ref="BM38" si="67">+BM2+BM14+BM26</f>
        <v>0</v>
      </c>
      <c r="BN38" s="14">
        <f>BN2+BN14+BN26</f>
        <v>0</v>
      </c>
      <c r="BO38" s="14">
        <f>BO2+BO14+BO26</f>
        <v>19</v>
      </c>
    </row>
    <row r="39" spans="1:67" ht="14.25" thickTop="1" thickBot="1" x14ac:dyDescent="0.25">
      <c r="A39" s="72"/>
      <c r="B39" s="3" t="s">
        <v>6</v>
      </c>
      <c r="C39" s="4">
        <f t="shared" ref="C39:F39" si="68">+C3+C15+C27</f>
        <v>7</v>
      </c>
      <c r="D39" s="4">
        <f t="shared" si="68"/>
        <v>3</v>
      </c>
      <c r="E39" s="4">
        <f t="shared" si="68"/>
        <v>0</v>
      </c>
      <c r="F39" s="4">
        <f t="shared" si="68"/>
        <v>6</v>
      </c>
      <c r="G39" s="14">
        <f>SUM(C39:F39)</f>
        <v>16</v>
      </c>
      <c r="H39" s="4">
        <f t="shared" ref="H39:K42" si="69">+H3+H15+H27</f>
        <v>0</v>
      </c>
      <c r="I39" s="4">
        <f t="shared" si="69"/>
        <v>0</v>
      </c>
      <c r="J39" s="4">
        <f>+J3+J15+J27</f>
        <v>0</v>
      </c>
      <c r="K39" s="4">
        <f t="shared" si="69"/>
        <v>0</v>
      </c>
      <c r="L39" s="14">
        <f t="shared" ref="L39:R46" si="70">L3+L15+L27</f>
        <v>0</v>
      </c>
      <c r="M39" s="4">
        <f t="shared" ref="M39:Q39" si="71">+M3+M15+M27</f>
        <v>0</v>
      </c>
      <c r="N39" s="4">
        <f t="shared" si="71"/>
        <v>0</v>
      </c>
      <c r="O39" s="4">
        <f t="shared" si="71"/>
        <v>0</v>
      </c>
      <c r="P39" s="4">
        <f t="shared" ref="P39" si="72">+P3+P15+P27</f>
        <v>0</v>
      </c>
      <c r="Q39" s="4">
        <f t="shared" si="71"/>
        <v>0</v>
      </c>
      <c r="R39" s="14">
        <f t="shared" si="70"/>
        <v>0</v>
      </c>
      <c r="S39" s="4">
        <f t="shared" ref="S39:V39" si="73">+S3+S15+S27</f>
        <v>0</v>
      </c>
      <c r="T39" s="4">
        <f t="shared" si="73"/>
        <v>0</v>
      </c>
      <c r="U39" s="4">
        <f t="shared" si="73"/>
        <v>0</v>
      </c>
      <c r="V39" s="4">
        <f t="shared" si="73"/>
        <v>0</v>
      </c>
      <c r="W39" s="14">
        <f t="shared" ref="W39:AH39" si="74">W3+W15+W27</f>
        <v>0</v>
      </c>
      <c r="X39" s="4">
        <f t="shared" ref="X39:AA39" si="75">+X3+X15+X27</f>
        <v>0</v>
      </c>
      <c r="Y39" s="4">
        <f t="shared" si="75"/>
        <v>0</v>
      </c>
      <c r="Z39" s="4">
        <f t="shared" si="75"/>
        <v>0</v>
      </c>
      <c r="AA39" s="4">
        <f t="shared" si="75"/>
        <v>0</v>
      </c>
      <c r="AB39" s="14">
        <f t="shared" si="74"/>
        <v>0</v>
      </c>
      <c r="AC39" s="4">
        <f t="shared" ref="AC39:AG39" si="76">+AC3+AC15+AC27</f>
        <v>0</v>
      </c>
      <c r="AD39" s="4">
        <f t="shared" ref="AD39" si="77">+AD3+AD15+AD27</f>
        <v>0</v>
      </c>
      <c r="AE39" s="4">
        <f t="shared" si="76"/>
        <v>0</v>
      </c>
      <c r="AF39" s="4">
        <f t="shared" si="76"/>
        <v>0</v>
      </c>
      <c r="AG39" s="4">
        <f t="shared" si="76"/>
        <v>0</v>
      </c>
      <c r="AH39" s="14">
        <f t="shared" si="74"/>
        <v>0</v>
      </c>
      <c r="AI39" s="4">
        <f t="shared" ref="AI39:AL39" si="78">+AI3+AI15+AI27</f>
        <v>0</v>
      </c>
      <c r="AJ39" s="4">
        <f t="shared" si="78"/>
        <v>0</v>
      </c>
      <c r="AK39" s="4">
        <f t="shared" si="78"/>
        <v>0</v>
      </c>
      <c r="AL39" s="4">
        <f t="shared" si="78"/>
        <v>0</v>
      </c>
      <c r="AM39" s="14">
        <f t="shared" ref="AM39:BH39" si="79">AM3+AM15+AM27</f>
        <v>0</v>
      </c>
      <c r="AN39" s="4">
        <f t="shared" ref="AN39:AR39" si="80">+AN3+AN15+AN27</f>
        <v>0</v>
      </c>
      <c r="AO39" s="4">
        <f t="shared" si="80"/>
        <v>0</v>
      </c>
      <c r="AP39" s="4">
        <f t="shared" si="80"/>
        <v>0</v>
      </c>
      <c r="AQ39" s="4">
        <f t="shared" si="80"/>
        <v>0</v>
      </c>
      <c r="AR39" s="4">
        <f t="shared" si="80"/>
        <v>0</v>
      </c>
      <c r="AS39" s="14">
        <f t="shared" si="79"/>
        <v>0</v>
      </c>
      <c r="AT39" s="4">
        <f t="shared" ref="AT39:AW39" si="81">+AT3+AT15+AT27</f>
        <v>0</v>
      </c>
      <c r="AU39" s="4">
        <f>+AU3+AU15+AU27</f>
        <v>0</v>
      </c>
      <c r="AV39" s="4">
        <f t="shared" si="81"/>
        <v>0</v>
      </c>
      <c r="AW39" s="4">
        <f t="shared" si="81"/>
        <v>0</v>
      </c>
      <c r="AX39" s="14">
        <f t="shared" si="79"/>
        <v>0</v>
      </c>
      <c r="AY39" s="4">
        <f t="shared" ref="AY39:BB39" si="82">+AY3+AY15+AY27</f>
        <v>0</v>
      </c>
      <c r="AZ39" s="4">
        <f t="shared" si="82"/>
        <v>0</v>
      </c>
      <c r="BA39" s="4">
        <f t="shared" si="82"/>
        <v>0</v>
      </c>
      <c r="BB39" s="4">
        <f t="shared" si="82"/>
        <v>0</v>
      </c>
      <c r="BC39" s="14">
        <f t="shared" si="79"/>
        <v>0</v>
      </c>
      <c r="BD39" s="4">
        <f t="shared" ref="BD39:BG39" si="83">+BD3+BD15+BD27</f>
        <v>0</v>
      </c>
      <c r="BE39" s="4">
        <f t="shared" si="83"/>
        <v>0</v>
      </c>
      <c r="BF39" s="4">
        <f t="shared" si="83"/>
        <v>0</v>
      </c>
      <c r="BG39" s="4">
        <f t="shared" si="83"/>
        <v>0</v>
      </c>
      <c r="BH39" s="14">
        <f t="shared" si="79"/>
        <v>0</v>
      </c>
      <c r="BI39" s="4">
        <f t="shared" ref="BI39:BL39" si="84">+BI3+BI15+BI27</f>
        <v>0</v>
      </c>
      <c r="BJ39" s="4">
        <f t="shared" si="84"/>
        <v>0</v>
      </c>
      <c r="BK39" s="4">
        <f t="shared" si="84"/>
        <v>0</v>
      </c>
      <c r="BL39" s="4">
        <f t="shared" si="84"/>
        <v>0</v>
      </c>
      <c r="BM39" s="4">
        <f t="shared" ref="BM39" si="85">+BM3+BM15+BM27</f>
        <v>0</v>
      </c>
      <c r="BN39" s="14">
        <f>BN3+BN15+BN27</f>
        <v>0</v>
      </c>
      <c r="BO39" s="14">
        <f t="shared" ref="BO39" si="86">BO3+BO15+BO27</f>
        <v>16</v>
      </c>
    </row>
    <row r="40" spans="1:67" ht="14.25" thickTop="1" thickBot="1" x14ac:dyDescent="0.25">
      <c r="A40" s="72"/>
      <c r="B40" s="3" t="s">
        <v>7</v>
      </c>
      <c r="C40" s="4">
        <f t="shared" ref="C40:F40" si="87">+C4+C16+C28</f>
        <v>8</v>
      </c>
      <c r="D40" s="4">
        <f t="shared" si="87"/>
        <v>16</v>
      </c>
      <c r="E40" s="4">
        <f t="shared" si="87"/>
        <v>24</v>
      </c>
      <c r="F40" s="4">
        <f t="shared" si="87"/>
        <v>11</v>
      </c>
      <c r="G40" s="14">
        <f>SUM(C40:F40)</f>
        <v>59</v>
      </c>
      <c r="H40" s="4">
        <f t="shared" ref="H40:J40" si="88">+H4+H16+H28</f>
        <v>0</v>
      </c>
      <c r="I40" s="4">
        <f t="shared" si="88"/>
        <v>0</v>
      </c>
      <c r="J40" s="4">
        <f t="shared" si="88"/>
        <v>0</v>
      </c>
      <c r="K40" s="4">
        <f t="shared" si="69"/>
        <v>0</v>
      </c>
      <c r="L40" s="14">
        <f>L4+L16+L28</f>
        <v>0</v>
      </c>
      <c r="M40" s="4">
        <f t="shared" ref="M40:Q40" si="89">+M4+M16+M28</f>
        <v>0</v>
      </c>
      <c r="N40" s="4">
        <f t="shared" si="89"/>
        <v>0</v>
      </c>
      <c r="O40" s="4">
        <f t="shared" si="89"/>
        <v>0</v>
      </c>
      <c r="P40" s="4">
        <f t="shared" ref="P40" si="90">+P4+P16+P28</f>
        <v>0</v>
      </c>
      <c r="Q40" s="4">
        <f t="shared" si="89"/>
        <v>0</v>
      </c>
      <c r="R40" s="14">
        <f>R4+R16+R28</f>
        <v>0</v>
      </c>
      <c r="S40" s="4">
        <f t="shared" ref="S40:V40" si="91">+S4+S16+S28</f>
        <v>0</v>
      </c>
      <c r="T40" s="4">
        <f t="shared" si="91"/>
        <v>0</v>
      </c>
      <c r="U40" s="4">
        <f t="shared" si="91"/>
        <v>0</v>
      </c>
      <c r="V40" s="4">
        <f t="shared" si="91"/>
        <v>0</v>
      </c>
      <c r="W40" s="14">
        <f t="shared" ref="W40:AH40" si="92">W4+W16+W28</f>
        <v>0</v>
      </c>
      <c r="X40" s="4">
        <f t="shared" ref="X40:AA40" si="93">+X4+X16+X28</f>
        <v>0</v>
      </c>
      <c r="Y40" s="4">
        <f t="shared" si="93"/>
        <v>0</v>
      </c>
      <c r="Z40" s="4">
        <f t="shared" si="93"/>
        <v>0</v>
      </c>
      <c r="AA40" s="4">
        <f t="shared" si="93"/>
        <v>0</v>
      </c>
      <c r="AB40" s="14">
        <f t="shared" si="92"/>
        <v>0</v>
      </c>
      <c r="AC40" s="4">
        <f t="shared" ref="AC40:AG40" si="94">+AC4+AC16+AC28</f>
        <v>0</v>
      </c>
      <c r="AD40" s="4">
        <f t="shared" ref="AD40" si="95">+AD4+AD16+AD28</f>
        <v>0</v>
      </c>
      <c r="AE40" s="4">
        <f t="shared" si="94"/>
        <v>0</v>
      </c>
      <c r="AF40" s="4">
        <f t="shared" si="94"/>
        <v>0</v>
      </c>
      <c r="AG40" s="4">
        <f t="shared" si="94"/>
        <v>0</v>
      </c>
      <c r="AH40" s="14">
        <f t="shared" si="92"/>
        <v>0</v>
      </c>
      <c r="AI40" s="4">
        <f t="shared" ref="AI40:AL40" si="96">+AI4+AI16+AI28</f>
        <v>0</v>
      </c>
      <c r="AJ40" s="4">
        <f t="shared" si="96"/>
        <v>0</v>
      </c>
      <c r="AK40" s="4">
        <f t="shared" si="96"/>
        <v>0</v>
      </c>
      <c r="AL40" s="4">
        <f t="shared" si="96"/>
        <v>0</v>
      </c>
      <c r="AM40" s="14">
        <f t="shared" ref="AM40:BN40" si="97">AM4+AM16+AM28</f>
        <v>0</v>
      </c>
      <c r="AN40" s="4">
        <f t="shared" ref="AN40:AR40" si="98">+AN4+AN16+AN28</f>
        <v>0</v>
      </c>
      <c r="AO40" s="4">
        <f t="shared" si="98"/>
        <v>0</v>
      </c>
      <c r="AP40" s="4">
        <f t="shared" si="98"/>
        <v>0</v>
      </c>
      <c r="AQ40" s="4">
        <f t="shared" si="98"/>
        <v>0</v>
      </c>
      <c r="AR40" s="4">
        <f t="shared" si="98"/>
        <v>0</v>
      </c>
      <c r="AS40" s="14">
        <f t="shared" si="97"/>
        <v>0</v>
      </c>
      <c r="AT40" s="4">
        <f t="shared" ref="AT40:AW40" si="99">+AT4+AT16+AT28</f>
        <v>0</v>
      </c>
      <c r="AU40" s="4">
        <f t="shared" si="99"/>
        <v>0</v>
      </c>
      <c r="AV40" s="4">
        <f t="shared" si="99"/>
        <v>0</v>
      </c>
      <c r="AW40" s="4">
        <f t="shared" si="99"/>
        <v>0</v>
      </c>
      <c r="AX40" s="14">
        <f t="shared" si="97"/>
        <v>0</v>
      </c>
      <c r="AY40" s="4">
        <f t="shared" ref="AY40:BB40" si="100">+AY4+AY16+AY28</f>
        <v>0</v>
      </c>
      <c r="AZ40" s="4">
        <f t="shared" si="100"/>
        <v>0</v>
      </c>
      <c r="BA40" s="4">
        <f t="shared" si="100"/>
        <v>0</v>
      </c>
      <c r="BB40" s="4">
        <f t="shared" si="100"/>
        <v>0</v>
      </c>
      <c r="BC40" s="14">
        <f t="shared" si="97"/>
        <v>0</v>
      </c>
      <c r="BD40" s="4">
        <f t="shared" ref="BD40:BG40" si="101">+BD4+BD16+BD28</f>
        <v>0</v>
      </c>
      <c r="BE40" s="4">
        <f t="shared" si="101"/>
        <v>0</v>
      </c>
      <c r="BF40" s="4">
        <f t="shared" si="101"/>
        <v>0</v>
      </c>
      <c r="BG40" s="4">
        <f t="shared" si="101"/>
        <v>0</v>
      </c>
      <c r="BH40" s="14">
        <f t="shared" si="97"/>
        <v>0</v>
      </c>
      <c r="BI40" s="4">
        <f t="shared" ref="BI40:BL40" si="102">+BI4+BI16+BI28</f>
        <v>0</v>
      </c>
      <c r="BJ40" s="4">
        <f t="shared" si="102"/>
        <v>0</v>
      </c>
      <c r="BK40" s="4">
        <f t="shared" si="102"/>
        <v>0</v>
      </c>
      <c r="BL40" s="4">
        <f t="shared" si="102"/>
        <v>0</v>
      </c>
      <c r="BM40" s="4">
        <f t="shared" ref="BM40" si="103">+BM4+BM16+BM28</f>
        <v>0</v>
      </c>
      <c r="BN40" s="14">
        <f t="shared" si="97"/>
        <v>0</v>
      </c>
      <c r="BO40" s="14">
        <f t="shared" ref="BO40" si="104">BO4+BO16+BO28</f>
        <v>59</v>
      </c>
    </row>
    <row r="41" spans="1:67" ht="14.25" thickTop="1" thickBot="1" x14ac:dyDescent="0.25">
      <c r="A41" s="72"/>
      <c r="B41" s="3" t="s">
        <v>8</v>
      </c>
      <c r="C41" s="4">
        <f t="shared" ref="C41:F41" si="105">+C5+C17+C29</f>
        <v>0</v>
      </c>
      <c r="D41" s="4">
        <f t="shared" si="105"/>
        <v>0</v>
      </c>
      <c r="E41" s="4">
        <f t="shared" si="105"/>
        <v>1</v>
      </c>
      <c r="F41" s="4">
        <f t="shared" si="105"/>
        <v>0</v>
      </c>
      <c r="G41" s="14">
        <f>SUM(C41:F41)</f>
        <v>1</v>
      </c>
      <c r="H41" s="4">
        <f t="shared" ref="H41:J41" si="106">+H5+H17+H29</f>
        <v>0</v>
      </c>
      <c r="I41" s="4">
        <f t="shared" si="106"/>
        <v>0</v>
      </c>
      <c r="J41" s="4">
        <f t="shared" si="106"/>
        <v>0</v>
      </c>
      <c r="K41" s="4">
        <f t="shared" si="69"/>
        <v>0</v>
      </c>
      <c r="L41" s="14">
        <f t="shared" si="70"/>
        <v>0</v>
      </c>
      <c r="M41" s="4">
        <f t="shared" ref="M41:Q41" si="107">+M5+M17+M29</f>
        <v>0</v>
      </c>
      <c r="N41" s="4">
        <f t="shared" si="107"/>
        <v>0</v>
      </c>
      <c r="O41" s="4">
        <f t="shared" si="107"/>
        <v>0</v>
      </c>
      <c r="P41" s="4">
        <f t="shared" ref="P41" si="108">+P5+P17+P29</f>
        <v>0</v>
      </c>
      <c r="Q41" s="4">
        <f t="shared" si="107"/>
        <v>0</v>
      </c>
      <c r="R41" s="14">
        <f t="shared" si="70"/>
        <v>0</v>
      </c>
      <c r="S41" s="4">
        <f t="shared" ref="S41:V41" si="109">+S5+S17+S29</f>
        <v>0</v>
      </c>
      <c r="T41" s="4">
        <f t="shared" si="109"/>
        <v>0</v>
      </c>
      <c r="U41" s="4">
        <f t="shared" si="109"/>
        <v>0</v>
      </c>
      <c r="V41" s="4">
        <f t="shared" si="109"/>
        <v>0</v>
      </c>
      <c r="W41" s="14">
        <f t="shared" ref="W41:AH41" si="110">W5+W17+W29</f>
        <v>0</v>
      </c>
      <c r="X41" s="4">
        <f t="shared" ref="X41:AA41" si="111">+X5+X17+X29</f>
        <v>0</v>
      </c>
      <c r="Y41" s="4">
        <f t="shared" si="111"/>
        <v>0</v>
      </c>
      <c r="Z41" s="4">
        <f t="shared" si="111"/>
        <v>0</v>
      </c>
      <c r="AA41" s="4">
        <f t="shared" si="111"/>
        <v>0</v>
      </c>
      <c r="AB41" s="14">
        <f t="shared" si="110"/>
        <v>0</v>
      </c>
      <c r="AC41" s="4">
        <f t="shared" ref="AC41:AG41" si="112">+AC5+AC17+AC29</f>
        <v>0</v>
      </c>
      <c r="AD41" s="4">
        <f t="shared" ref="AD41" si="113">+AD5+AD17+AD29</f>
        <v>0</v>
      </c>
      <c r="AE41" s="4">
        <f t="shared" si="112"/>
        <v>0</v>
      </c>
      <c r="AF41" s="4">
        <f t="shared" si="112"/>
        <v>0</v>
      </c>
      <c r="AG41" s="4">
        <f t="shared" si="112"/>
        <v>0</v>
      </c>
      <c r="AH41" s="14">
        <f t="shared" si="110"/>
        <v>0</v>
      </c>
      <c r="AI41" s="4">
        <f t="shared" ref="AI41:AL41" si="114">+AI5+AI17+AI29</f>
        <v>0</v>
      </c>
      <c r="AJ41" s="4">
        <f t="shared" si="114"/>
        <v>0</v>
      </c>
      <c r="AK41" s="4">
        <f t="shared" si="114"/>
        <v>0</v>
      </c>
      <c r="AL41" s="4">
        <f t="shared" si="114"/>
        <v>0</v>
      </c>
      <c r="AM41" s="14">
        <f t="shared" ref="AM41:BN41" si="115">AM5+AM17+AM29</f>
        <v>0</v>
      </c>
      <c r="AN41" s="4">
        <f t="shared" ref="AN41:AR41" si="116">+AN5+AN17+AN29</f>
        <v>0</v>
      </c>
      <c r="AO41" s="4">
        <f t="shared" si="116"/>
        <v>0</v>
      </c>
      <c r="AP41" s="4">
        <f t="shared" si="116"/>
        <v>0</v>
      </c>
      <c r="AQ41" s="4">
        <f t="shared" si="116"/>
        <v>0</v>
      </c>
      <c r="AR41" s="4">
        <f t="shared" si="116"/>
        <v>0</v>
      </c>
      <c r="AS41" s="14">
        <f t="shared" si="115"/>
        <v>0</v>
      </c>
      <c r="AT41" s="4">
        <f t="shared" ref="AT41:AW41" si="117">+AT5+AT17+AT29</f>
        <v>0</v>
      </c>
      <c r="AU41" s="4">
        <f t="shared" si="117"/>
        <v>0</v>
      </c>
      <c r="AV41" s="4">
        <f t="shared" si="117"/>
        <v>0</v>
      </c>
      <c r="AW41" s="4">
        <f t="shared" si="117"/>
        <v>0</v>
      </c>
      <c r="AX41" s="14">
        <f t="shared" si="115"/>
        <v>0</v>
      </c>
      <c r="AY41" s="4">
        <f t="shared" ref="AY41:BB41" si="118">+AY5+AY17+AY29</f>
        <v>0</v>
      </c>
      <c r="AZ41" s="4">
        <f t="shared" si="118"/>
        <v>0</v>
      </c>
      <c r="BA41" s="4">
        <f t="shared" si="118"/>
        <v>0</v>
      </c>
      <c r="BB41" s="4">
        <f t="shared" si="118"/>
        <v>0</v>
      </c>
      <c r="BC41" s="14">
        <f t="shared" si="115"/>
        <v>0</v>
      </c>
      <c r="BD41" s="4">
        <f t="shared" ref="BD41:BG41" si="119">+BD5+BD17+BD29</f>
        <v>0</v>
      </c>
      <c r="BE41" s="4">
        <f t="shared" si="119"/>
        <v>0</v>
      </c>
      <c r="BF41" s="4">
        <f t="shared" si="119"/>
        <v>0</v>
      </c>
      <c r="BG41" s="4">
        <f t="shared" si="119"/>
        <v>0</v>
      </c>
      <c r="BH41" s="14">
        <f t="shared" si="115"/>
        <v>0</v>
      </c>
      <c r="BI41" s="4">
        <f t="shared" ref="BI41:BL41" si="120">+BI5+BI17+BI29</f>
        <v>0</v>
      </c>
      <c r="BJ41" s="4">
        <f t="shared" si="120"/>
        <v>0</v>
      </c>
      <c r="BK41" s="4">
        <f t="shared" si="120"/>
        <v>0</v>
      </c>
      <c r="BL41" s="4">
        <f t="shared" si="120"/>
        <v>0</v>
      </c>
      <c r="BM41" s="4">
        <f t="shared" ref="BM41" si="121">+BM5+BM17+BM29</f>
        <v>0</v>
      </c>
      <c r="BN41" s="14">
        <f t="shared" si="115"/>
        <v>0</v>
      </c>
      <c r="BO41" s="14">
        <f t="shared" ref="BO41" si="122">BO5+BO17+BO29</f>
        <v>1</v>
      </c>
    </row>
    <row r="42" spans="1:67" ht="14.25" thickTop="1" thickBot="1" x14ac:dyDescent="0.25">
      <c r="A42" s="72"/>
      <c r="B42" s="3" t="s">
        <v>9</v>
      </c>
      <c r="C42" s="4">
        <f>+C6+C18+C30</f>
        <v>14</v>
      </c>
      <c r="D42" s="4">
        <f t="shared" ref="D42:F42" si="123">+D6+D18+D30</f>
        <v>20</v>
      </c>
      <c r="E42" s="4">
        <f t="shared" si="123"/>
        <v>23</v>
      </c>
      <c r="F42" s="4">
        <f t="shared" si="123"/>
        <v>15</v>
      </c>
      <c r="G42" s="14">
        <f>SUM(C42:F42)</f>
        <v>72</v>
      </c>
      <c r="H42" s="4">
        <f t="shared" ref="H42:J42" si="124">+H6+H18+H30</f>
        <v>0</v>
      </c>
      <c r="I42" s="4">
        <f t="shared" si="124"/>
        <v>0</v>
      </c>
      <c r="J42" s="4">
        <f t="shared" si="124"/>
        <v>0</v>
      </c>
      <c r="K42" s="4">
        <f t="shared" si="69"/>
        <v>0</v>
      </c>
      <c r="L42" s="14">
        <f t="shared" si="70"/>
        <v>0</v>
      </c>
      <c r="M42" s="4">
        <f t="shared" ref="M42:Q42" si="125">+M6+M18+M30</f>
        <v>0</v>
      </c>
      <c r="N42" s="4">
        <f t="shared" si="125"/>
        <v>0</v>
      </c>
      <c r="O42" s="4">
        <f t="shared" si="125"/>
        <v>0</v>
      </c>
      <c r="P42" s="4">
        <f t="shared" ref="P42" si="126">+P6+P18+P30</f>
        <v>0</v>
      </c>
      <c r="Q42" s="4">
        <f t="shared" si="125"/>
        <v>0</v>
      </c>
      <c r="R42" s="14">
        <f t="shared" si="70"/>
        <v>0</v>
      </c>
      <c r="S42" s="4">
        <f>+S6+S18+S30</f>
        <v>0</v>
      </c>
      <c r="T42" s="4">
        <f t="shared" ref="T42:V42" si="127">+T6+T18+T30</f>
        <v>0</v>
      </c>
      <c r="U42" s="4">
        <f>+U6+U18+U30</f>
        <v>0</v>
      </c>
      <c r="V42" s="4">
        <f t="shared" si="127"/>
        <v>0</v>
      </c>
      <c r="W42" s="14">
        <f t="shared" ref="W42:AH42" si="128">W6+W18+W30</f>
        <v>0</v>
      </c>
      <c r="X42" s="4">
        <f t="shared" ref="X42:AA42" si="129">+X6+X18+X30</f>
        <v>0</v>
      </c>
      <c r="Y42" s="4">
        <f t="shared" si="129"/>
        <v>0</v>
      </c>
      <c r="Z42" s="4">
        <f t="shared" si="129"/>
        <v>0</v>
      </c>
      <c r="AA42" s="4">
        <f t="shared" si="129"/>
        <v>0</v>
      </c>
      <c r="AB42" s="14">
        <f t="shared" si="128"/>
        <v>0</v>
      </c>
      <c r="AC42" s="4">
        <f t="shared" ref="AC42:AF42" si="130">+AC6+AC18+AC30</f>
        <v>0</v>
      </c>
      <c r="AD42" s="4">
        <f>+AD6+AD18+AD30</f>
        <v>0</v>
      </c>
      <c r="AE42" s="4">
        <f t="shared" si="130"/>
        <v>0</v>
      </c>
      <c r="AF42" s="4">
        <f t="shared" si="130"/>
        <v>0</v>
      </c>
      <c r="AG42" s="4">
        <f>+AG6+AG18+AG30</f>
        <v>0</v>
      </c>
      <c r="AH42" s="14">
        <f t="shared" si="128"/>
        <v>0</v>
      </c>
      <c r="AI42" s="4">
        <f t="shared" ref="AI42:AL42" si="131">+AI6+AI18+AI30</f>
        <v>0</v>
      </c>
      <c r="AJ42" s="4">
        <f t="shared" si="131"/>
        <v>0</v>
      </c>
      <c r="AK42" s="4">
        <f t="shared" si="131"/>
        <v>0</v>
      </c>
      <c r="AL42" s="4">
        <f t="shared" si="131"/>
        <v>0</v>
      </c>
      <c r="AM42" s="14">
        <f t="shared" ref="AM42:BH42" si="132">AM6+AM18+AM30</f>
        <v>0</v>
      </c>
      <c r="AN42" s="4">
        <f>+AN6+AN18+AN30</f>
        <v>0</v>
      </c>
      <c r="AO42" s="4">
        <f t="shared" ref="AO42:AR42" si="133">+AO6+AO18+AO30</f>
        <v>0</v>
      </c>
      <c r="AP42" s="4">
        <f t="shared" si="133"/>
        <v>0</v>
      </c>
      <c r="AQ42" s="4">
        <f t="shared" si="133"/>
        <v>0</v>
      </c>
      <c r="AR42" s="4">
        <f t="shared" si="133"/>
        <v>0</v>
      </c>
      <c r="AS42" s="14">
        <f t="shared" si="132"/>
        <v>0</v>
      </c>
      <c r="AT42" s="4">
        <f>+AT6+AT18+AT30</f>
        <v>0</v>
      </c>
      <c r="AU42" s="4">
        <f t="shared" ref="AU42:AW42" si="134">+AU6+AU18+AU30</f>
        <v>0</v>
      </c>
      <c r="AV42" s="4">
        <f t="shared" si="134"/>
        <v>0</v>
      </c>
      <c r="AW42" s="4">
        <f t="shared" si="134"/>
        <v>0</v>
      </c>
      <c r="AX42" s="14">
        <f t="shared" si="132"/>
        <v>0</v>
      </c>
      <c r="AY42" s="4">
        <f t="shared" ref="AY42:BB42" si="135">+AY6+AY18+AY30</f>
        <v>0</v>
      </c>
      <c r="AZ42" s="4">
        <f t="shared" si="135"/>
        <v>0</v>
      </c>
      <c r="BA42" s="4">
        <f t="shared" si="135"/>
        <v>0</v>
      </c>
      <c r="BB42" s="4">
        <f t="shared" si="135"/>
        <v>0</v>
      </c>
      <c r="BC42" s="14">
        <f t="shared" si="132"/>
        <v>0</v>
      </c>
      <c r="BD42" s="4">
        <f t="shared" ref="BD42:BG42" si="136">+BD6+BD18+BD30</f>
        <v>0</v>
      </c>
      <c r="BE42" s="4">
        <f t="shared" si="136"/>
        <v>0</v>
      </c>
      <c r="BF42" s="4">
        <f t="shared" si="136"/>
        <v>0</v>
      </c>
      <c r="BG42" s="4">
        <f t="shared" si="136"/>
        <v>0</v>
      </c>
      <c r="BH42" s="14">
        <f t="shared" si="132"/>
        <v>0</v>
      </c>
      <c r="BI42" s="4">
        <f t="shared" ref="BI42:BL42" si="137">+BI6+BI18+BI30</f>
        <v>0</v>
      </c>
      <c r="BJ42" s="4">
        <f t="shared" si="137"/>
        <v>0</v>
      </c>
      <c r="BK42" s="4">
        <f t="shared" si="137"/>
        <v>0</v>
      </c>
      <c r="BL42" s="4">
        <f t="shared" si="137"/>
        <v>0</v>
      </c>
      <c r="BM42" s="4">
        <f t="shared" ref="BM42" si="138">+BM6+BM18+BM30</f>
        <v>0</v>
      </c>
      <c r="BN42" s="14">
        <f>BN6+BN18+BN30</f>
        <v>0</v>
      </c>
      <c r="BO42" s="14">
        <f t="shared" ref="BO42" si="139">BO6+BO18+BO30</f>
        <v>72</v>
      </c>
    </row>
    <row r="43" spans="1:67" ht="14.25" thickTop="1" thickBot="1" x14ac:dyDescent="0.25">
      <c r="A43" s="73"/>
      <c r="B43" s="14" t="s">
        <v>10</v>
      </c>
      <c r="C43" s="14">
        <f>C7+C19+C31</f>
        <v>30</v>
      </c>
      <c r="D43" s="14">
        <f t="shared" ref="D43:F43" si="140">D7+D19+D31</f>
        <v>40</v>
      </c>
      <c r="E43" s="14">
        <f t="shared" si="140"/>
        <v>49</v>
      </c>
      <c r="F43" s="14">
        <f t="shared" si="140"/>
        <v>48</v>
      </c>
      <c r="G43" s="14">
        <f>SUM(G38:G42)</f>
        <v>167</v>
      </c>
      <c r="H43" s="14">
        <f>H7+H19+H31</f>
        <v>0</v>
      </c>
      <c r="I43" s="14">
        <f t="shared" ref="I43:K43" si="141">I7+I19+I31</f>
        <v>0</v>
      </c>
      <c r="J43" s="14">
        <f t="shared" si="141"/>
        <v>0</v>
      </c>
      <c r="K43" s="14">
        <f t="shared" si="141"/>
        <v>0</v>
      </c>
      <c r="L43" s="14">
        <f>L7+L19+L31</f>
        <v>0</v>
      </c>
      <c r="M43" s="14">
        <f>M7+M19+M31</f>
        <v>0</v>
      </c>
      <c r="N43" s="14">
        <f t="shared" ref="N43:Q43" si="142">N7+N19+N31</f>
        <v>0</v>
      </c>
      <c r="O43" s="14">
        <f>O7+O19+O31</f>
        <v>0</v>
      </c>
      <c r="P43" s="14">
        <f>P7+P19+P31</f>
        <v>0</v>
      </c>
      <c r="Q43" s="14">
        <f t="shared" si="142"/>
        <v>0</v>
      </c>
      <c r="R43" s="14">
        <f>R7+R19+R31</f>
        <v>0</v>
      </c>
      <c r="S43" s="14">
        <f t="shared" ref="S43:V43" si="143">S7+S19+S31</f>
        <v>0</v>
      </c>
      <c r="T43" s="14">
        <f t="shared" si="143"/>
        <v>0</v>
      </c>
      <c r="U43" s="14">
        <f t="shared" si="143"/>
        <v>0</v>
      </c>
      <c r="V43" s="14">
        <f t="shared" si="143"/>
        <v>0</v>
      </c>
      <c r="W43" s="14">
        <f>W7+W19+W31</f>
        <v>0</v>
      </c>
      <c r="X43" s="14">
        <f t="shared" ref="X43:AA43" si="144">X7+X19+X31</f>
        <v>0</v>
      </c>
      <c r="Y43" s="14">
        <f t="shared" si="144"/>
        <v>0</v>
      </c>
      <c r="Z43" s="14">
        <f t="shared" si="144"/>
        <v>0</v>
      </c>
      <c r="AA43" s="14">
        <f t="shared" si="144"/>
        <v>0</v>
      </c>
      <c r="AB43" s="14">
        <f>AB7+AB19+AB31</f>
        <v>0</v>
      </c>
      <c r="AC43" s="14">
        <f>AC7+AC19+AC31</f>
        <v>0</v>
      </c>
      <c r="AD43" s="14">
        <f>AD7+AD19+AD31</f>
        <v>0</v>
      </c>
      <c r="AE43" s="14">
        <f t="shared" ref="AE43:AG43" si="145">AE7+AE19+AE31</f>
        <v>0</v>
      </c>
      <c r="AF43" s="14">
        <f t="shared" si="145"/>
        <v>0</v>
      </c>
      <c r="AG43" s="14">
        <f t="shared" si="145"/>
        <v>0</v>
      </c>
      <c r="AH43" s="14">
        <f t="shared" ref="AH43:BL43" si="146">AH7+AH19+AH31</f>
        <v>0</v>
      </c>
      <c r="AI43" s="14">
        <f t="shared" si="146"/>
        <v>0</v>
      </c>
      <c r="AJ43" s="14">
        <f>AJ7+AJ19+AJ31</f>
        <v>0</v>
      </c>
      <c r="AK43" s="14">
        <f t="shared" si="146"/>
        <v>0</v>
      </c>
      <c r="AL43" s="14">
        <f>AL7+AL19+AL31</f>
        <v>0</v>
      </c>
      <c r="AM43" s="14">
        <f t="shared" si="146"/>
        <v>0</v>
      </c>
      <c r="AN43" s="14">
        <f t="shared" si="146"/>
        <v>0</v>
      </c>
      <c r="AO43" s="14">
        <f t="shared" si="146"/>
        <v>0</v>
      </c>
      <c r="AP43" s="14">
        <f t="shared" si="146"/>
        <v>0</v>
      </c>
      <c r="AQ43" s="14">
        <f t="shared" si="146"/>
        <v>0</v>
      </c>
      <c r="AR43" s="14">
        <f t="shared" si="146"/>
        <v>0</v>
      </c>
      <c r="AS43" s="14">
        <f t="shared" si="146"/>
        <v>0</v>
      </c>
      <c r="AT43" s="14">
        <f t="shared" si="146"/>
        <v>0</v>
      </c>
      <c r="AU43" s="14">
        <f t="shared" si="146"/>
        <v>0</v>
      </c>
      <c r="AV43" s="14">
        <f t="shared" si="146"/>
        <v>0</v>
      </c>
      <c r="AW43" s="14">
        <f>AW7+AW19+AW31</f>
        <v>0</v>
      </c>
      <c r="AX43" s="14">
        <f t="shared" si="146"/>
        <v>0</v>
      </c>
      <c r="AY43" s="14">
        <f t="shared" si="146"/>
        <v>0</v>
      </c>
      <c r="AZ43" s="14">
        <f t="shared" si="146"/>
        <v>0</v>
      </c>
      <c r="BA43" s="14">
        <f t="shared" si="146"/>
        <v>37</v>
      </c>
      <c r="BB43" s="14">
        <f t="shared" si="146"/>
        <v>0</v>
      </c>
      <c r="BC43" s="14">
        <f t="shared" si="146"/>
        <v>0</v>
      </c>
      <c r="BD43" s="14">
        <f>BD7+BD19+BD31</f>
        <v>0</v>
      </c>
      <c r="BE43" s="14">
        <f t="shared" ref="BE43:BG43" si="147">BE7+BE19+BE31</f>
        <v>0</v>
      </c>
      <c r="BF43" s="14">
        <f t="shared" si="147"/>
        <v>0</v>
      </c>
      <c r="BG43" s="14">
        <f t="shared" si="147"/>
        <v>0</v>
      </c>
      <c r="BH43" s="14">
        <f t="shared" si="146"/>
        <v>0</v>
      </c>
      <c r="BI43" s="14">
        <f t="shared" si="146"/>
        <v>0</v>
      </c>
      <c r="BJ43" s="14">
        <f t="shared" si="146"/>
        <v>0</v>
      </c>
      <c r="BK43" s="14">
        <f t="shared" si="146"/>
        <v>0</v>
      </c>
      <c r="BL43" s="14">
        <f t="shared" si="146"/>
        <v>0</v>
      </c>
      <c r="BM43" s="14">
        <f>BM7+BM19+BM31</f>
        <v>0</v>
      </c>
      <c r="BN43" s="14">
        <f>BN7+BN19+BN31</f>
        <v>0</v>
      </c>
      <c r="BO43" s="14">
        <f>BO7+BO19+BO31</f>
        <v>167</v>
      </c>
    </row>
    <row r="44" spans="1:67" ht="14.25" thickTop="1" thickBot="1" x14ac:dyDescent="0.25">
      <c r="A44" s="74" t="s">
        <v>11</v>
      </c>
      <c r="B44" s="5" t="s">
        <v>12</v>
      </c>
      <c r="C44" s="4">
        <f t="shared" ref="C44:F44" si="148">+C8+C20+C32</f>
        <v>1</v>
      </c>
      <c r="D44" s="4">
        <f t="shared" si="148"/>
        <v>4</v>
      </c>
      <c r="E44" s="4">
        <f t="shared" si="148"/>
        <v>2</v>
      </c>
      <c r="F44" s="4">
        <f t="shared" si="148"/>
        <v>3</v>
      </c>
      <c r="G44" s="14">
        <f>SUM(C44:F44)</f>
        <v>10</v>
      </c>
      <c r="H44" s="4">
        <f t="shared" ref="H44:K44" si="149">+H8+H20+H32</f>
        <v>0</v>
      </c>
      <c r="I44" s="4">
        <f t="shared" si="149"/>
        <v>0</v>
      </c>
      <c r="J44" s="4">
        <f t="shared" si="149"/>
        <v>0</v>
      </c>
      <c r="K44" s="4">
        <f t="shared" si="149"/>
        <v>0</v>
      </c>
      <c r="L44" s="14">
        <f t="shared" si="70"/>
        <v>0</v>
      </c>
      <c r="M44" s="4">
        <f t="shared" ref="M44:Q44" si="150">+M8+M20+M32</f>
        <v>0</v>
      </c>
      <c r="N44" s="4">
        <f t="shared" si="150"/>
        <v>0</v>
      </c>
      <c r="O44" s="4">
        <f t="shared" si="150"/>
        <v>0</v>
      </c>
      <c r="P44" s="4">
        <f t="shared" ref="P44" si="151">+P8+P20+P32</f>
        <v>0</v>
      </c>
      <c r="Q44" s="4">
        <f t="shared" si="150"/>
        <v>0</v>
      </c>
      <c r="R44" s="14">
        <f t="shared" si="70"/>
        <v>0</v>
      </c>
      <c r="S44" s="4">
        <f t="shared" ref="S44:V44" si="152">+S8+S20+S32</f>
        <v>0</v>
      </c>
      <c r="T44" s="4">
        <f t="shared" si="152"/>
        <v>0</v>
      </c>
      <c r="U44" s="4">
        <f t="shared" si="152"/>
        <v>0</v>
      </c>
      <c r="V44" s="4">
        <f t="shared" si="152"/>
        <v>0</v>
      </c>
      <c r="W44" s="14">
        <f t="shared" ref="W44:AH44" si="153">W8+W20+W32</f>
        <v>0</v>
      </c>
      <c r="X44" s="4">
        <f t="shared" ref="X44:AA44" si="154">+X8+X20+X32</f>
        <v>0</v>
      </c>
      <c r="Y44" s="4">
        <f t="shared" si="154"/>
        <v>0</v>
      </c>
      <c r="Z44" s="4">
        <f t="shared" si="154"/>
        <v>0</v>
      </c>
      <c r="AA44" s="4">
        <f t="shared" si="154"/>
        <v>0</v>
      </c>
      <c r="AB44" s="14">
        <f t="shared" si="153"/>
        <v>0</v>
      </c>
      <c r="AC44" s="4">
        <f>+AC8+AC20+AC32</f>
        <v>0</v>
      </c>
      <c r="AD44" s="4">
        <f>+AD8+AD20+AD32</f>
        <v>0</v>
      </c>
      <c r="AE44" s="4">
        <f t="shared" ref="AE44:AG44" si="155">+AE8+AE20+AE32</f>
        <v>0</v>
      </c>
      <c r="AF44" s="4">
        <f t="shared" si="155"/>
        <v>0</v>
      </c>
      <c r="AG44" s="4">
        <f t="shared" si="155"/>
        <v>0</v>
      </c>
      <c r="AH44" s="14">
        <f t="shared" si="153"/>
        <v>0</v>
      </c>
      <c r="AI44" s="4">
        <f t="shared" ref="AI44:AK44" si="156">+AI8+AI20+AI32</f>
        <v>0</v>
      </c>
      <c r="AJ44" s="4">
        <f t="shared" si="156"/>
        <v>0</v>
      </c>
      <c r="AK44" s="4">
        <f t="shared" si="156"/>
        <v>0</v>
      </c>
      <c r="AL44" s="4">
        <f>+AL8+AL20+AL32</f>
        <v>0</v>
      </c>
      <c r="AM44" s="14">
        <f t="shared" ref="AM44:BN44" si="157">AM8+AM20+AM32</f>
        <v>0</v>
      </c>
      <c r="AN44" s="4">
        <f t="shared" ref="AN44:AQ44" si="158">+AN8+AN20+AN32</f>
        <v>0</v>
      </c>
      <c r="AO44" s="4">
        <f t="shared" si="158"/>
        <v>0</v>
      </c>
      <c r="AP44" s="4">
        <f t="shared" si="158"/>
        <v>0</v>
      </c>
      <c r="AQ44" s="4">
        <f t="shared" si="158"/>
        <v>0</v>
      </c>
      <c r="AR44" s="4">
        <f>+AR8+AR20+AR32</f>
        <v>0</v>
      </c>
      <c r="AS44" s="14">
        <f t="shared" si="157"/>
        <v>0</v>
      </c>
      <c r="AT44" s="4">
        <f t="shared" ref="AT44:AW44" si="159">+AT8+AT20+AT32</f>
        <v>0</v>
      </c>
      <c r="AU44" s="4">
        <f t="shared" si="159"/>
        <v>0</v>
      </c>
      <c r="AV44" s="4">
        <f t="shared" si="159"/>
        <v>0</v>
      </c>
      <c r="AW44" s="4">
        <f t="shared" si="159"/>
        <v>0</v>
      </c>
      <c r="AX44" s="14">
        <f t="shared" si="157"/>
        <v>0</v>
      </c>
      <c r="AY44" s="4">
        <f t="shared" ref="AY44:BB44" si="160">+AY8+AY20+AY32</f>
        <v>0</v>
      </c>
      <c r="AZ44" s="4">
        <f t="shared" si="160"/>
        <v>0</v>
      </c>
      <c r="BA44" s="4">
        <f t="shared" si="160"/>
        <v>0</v>
      </c>
      <c r="BB44" s="4">
        <f t="shared" si="160"/>
        <v>0</v>
      </c>
      <c r="BC44" s="14">
        <f t="shared" si="157"/>
        <v>0</v>
      </c>
      <c r="BD44" s="4">
        <f t="shared" ref="BD44:BG44" si="161">+BD8+BD20+BD32</f>
        <v>0</v>
      </c>
      <c r="BE44" s="4">
        <f t="shared" si="161"/>
        <v>0</v>
      </c>
      <c r="BF44" s="4">
        <f t="shared" si="161"/>
        <v>0</v>
      </c>
      <c r="BG44" s="4">
        <f t="shared" si="161"/>
        <v>0</v>
      </c>
      <c r="BH44" s="14">
        <f t="shared" si="157"/>
        <v>0</v>
      </c>
      <c r="BI44" s="4">
        <f t="shared" ref="BI44:BL44" si="162">+BI8+BI20+BI32</f>
        <v>0</v>
      </c>
      <c r="BJ44" s="4">
        <f t="shared" si="162"/>
        <v>0</v>
      </c>
      <c r="BK44" s="4">
        <f t="shared" si="162"/>
        <v>0</v>
      </c>
      <c r="BL44" s="4">
        <f t="shared" si="162"/>
        <v>0</v>
      </c>
      <c r="BM44" s="4">
        <f t="shared" ref="BM44" si="163">+BM8+BM20+BM32</f>
        <v>0</v>
      </c>
      <c r="BN44" s="14">
        <f t="shared" si="157"/>
        <v>0</v>
      </c>
      <c r="BO44" s="14">
        <f t="shared" ref="BO44" si="164">BO8+BO20+BO32</f>
        <v>10</v>
      </c>
    </row>
    <row r="45" spans="1:67" ht="14.25" thickTop="1" thickBot="1" x14ac:dyDescent="0.25">
      <c r="A45" s="75"/>
      <c r="B45" s="3" t="s">
        <v>13</v>
      </c>
      <c r="C45" s="4">
        <f t="shared" ref="C45:F45" si="165">+C9+C21+C33</f>
        <v>1</v>
      </c>
      <c r="D45" s="4">
        <f t="shared" si="165"/>
        <v>0</v>
      </c>
      <c r="E45" s="4">
        <f t="shared" si="165"/>
        <v>0</v>
      </c>
      <c r="F45" s="4">
        <f t="shared" si="165"/>
        <v>0</v>
      </c>
      <c r="G45" s="14">
        <f>SUM(C45:F45)</f>
        <v>1</v>
      </c>
      <c r="H45" s="4">
        <f t="shared" ref="H45:J45" si="166">+H9+H21+H33</f>
        <v>0</v>
      </c>
      <c r="I45" s="4">
        <f t="shared" si="166"/>
        <v>0</v>
      </c>
      <c r="J45" s="4">
        <f t="shared" si="166"/>
        <v>0</v>
      </c>
      <c r="K45" s="4">
        <f>+K9+K21+K33</f>
        <v>0</v>
      </c>
      <c r="L45" s="14">
        <f t="shared" si="70"/>
        <v>0</v>
      </c>
      <c r="M45" s="4">
        <f t="shared" ref="M45:Q45" si="167">+M9+M21+M33</f>
        <v>0</v>
      </c>
      <c r="N45" s="4">
        <f t="shared" si="167"/>
        <v>0</v>
      </c>
      <c r="O45" s="4">
        <f t="shared" si="167"/>
        <v>0</v>
      </c>
      <c r="P45" s="4">
        <f t="shared" ref="P45" si="168">+P9+P21+P33</f>
        <v>0</v>
      </c>
      <c r="Q45" s="4">
        <f t="shared" si="167"/>
        <v>0</v>
      </c>
      <c r="R45" s="14">
        <f t="shared" si="70"/>
        <v>0</v>
      </c>
      <c r="S45" s="4">
        <f t="shared" ref="S45:V45" si="169">+S9+S21+S33</f>
        <v>0</v>
      </c>
      <c r="T45" s="4">
        <f t="shared" si="169"/>
        <v>0</v>
      </c>
      <c r="U45" s="4">
        <f t="shared" si="169"/>
        <v>0</v>
      </c>
      <c r="V45" s="4">
        <f t="shared" si="169"/>
        <v>0</v>
      </c>
      <c r="W45" s="14">
        <f t="shared" ref="W45:AH45" si="170">W9+W21+W33</f>
        <v>0</v>
      </c>
      <c r="X45" s="4">
        <f t="shared" ref="X45:AA45" si="171">+X9+X21+X33</f>
        <v>0</v>
      </c>
      <c r="Y45" s="4">
        <f t="shared" si="171"/>
        <v>0</v>
      </c>
      <c r="Z45" s="4">
        <f t="shared" si="171"/>
        <v>0</v>
      </c>
      <c r="AA45" s="4">
        <f t="shared" si="171"/>
        <v>0</v>
      </c>
      <c r="AB45" s="14">
        <f t="shared" si="170"/>
        <v>0</v>
      </c>
      <c r="AC45" s="4">
        <f t="shared" ref="AC45:AG45" si="172">+AC9+AC21+AC33</f>
        <v>0</v>
      </c>
      <c r="AD45" s="4">
        <f t="shared" ref="AD45" si="173">+AD9+AD21+AD33</f>
        <v>0</v>
      </c>
      <c r="AE45" s="4">
        <f t="shared" si="172"/>
        <v>0</v>
      </c>
      <c r="AF45" s="4">
        <f t="shared" si="172"/>
        <v>0</v>
      </c>
      <c r="AG45" s="4">
        <f t="shared" si="172"/>
        <v>0</v>
      </c>
      <c r="AH45" s="14">
        <f t="shared" si="170"/>
        <v>0</v>
      </c>
      <c r="AI45" s="4">
        <f t="shared" ref="AI45:AL45" si="174">+AI9+AI21+AI33</f>
        <v>0</v>
      </c>
      <c r="AJ45" s="4">
        <f t="shared" si="174"/>
        <v>0</v>
      </c>
      <c r="AK45" s="4">
        <f t="shared" si="174"/>
        <v>0</v>
      </c>
      <c r="AL45" s="4">
        <f t="shared" si="174"/>
        <v>0</v>
      </c>
      <c r="AM45" s="14">
        <f t="shared" ref="AM45:BN45" si="175">AM9+AM21+AM33</f>
        <v>0</v>
      </c>
      <c r="AN45" s="4">
        <f t="shared" ref="AN45:AR45" si="176">+AN9+AN21+AN33</f>
        <v>0</v>
      </c>
      <c r="AO45" s="4">
        <f t="shared" si="176"/>
        <v>0</v>
      </c>
      <c r="AP45" s="4">
        <f t="shared" si="176"/>
        <v>0</v>
      </c>
      <c r="AQ45" s="4">
        <f t="shared" si="176"/>
        <v>0</v>
      </c>
      <c r="AR45" s="4">
        <f t="shared" si="176"/>
        <v>0</v>
      </c>
      <c r="AS45" s="14">
        <f t="shared" si="175"/>
        <v>0</v>
      </c>
      <c r="AT45" s="4">
        <f t="shared" ref="AT45:AV45" si="177">+AT9+AT21+AT33</f>
        <v>0</v>
      </c>
      <c r="AU45" s="4">
        <f t="shared" si="177"/>
        <v>0</v>
      </c>
      <c r="AV45" s="4">
        <f t="shared" si="177"/>
        <v>0</v>
      </c>
      <c r="AW45" s="4">
        <f>+AW9+AW21+AW33</f>
        <v>0</v>
      </c>
      <c r="AX45" s="14">
        <f t="shared" si="175"/>
        <v>0</v>
      </c>
      <c r="AY45" s="4">
        <f t="shared" ref="AY45:BB45" si="178">+AY9+AY21+AY33</f>
        <v>0</v>
      </c>
      <c r="AZ45" s="4">
        <f t="shared" si="178"/>
        <v>0</v>
      </c>
      <c r="BA45" s="4">
        <f t="shared" si="178"/>
        <v>0</v>
      </c>
      <c r="BB45" s="4">
        <f t="shared" si="178"/>
        <v>0</v>
      </c>
      <c r="BC45" s="14">
        <f t="shared" si="175"/>
        <v>0</v>
      </c>
      <c r="BD45" s="4">
        <f t="shared" ref="BD45:BG45" si="179">+BD9+BD21+BD33</f>
        <v>0</v>
      </c>
      <c r="BE45" s="4">
        <f t="shared" si="179"/>
        <v>0</v>
      </c>
      <c r="BF45" s="4">
        <f t="shared" si="179"/>
        <v>0</v>
      </c>
      <c r="BG45" s="4">
        <f t="shared" si="179"/>
        <v>0</v>
      </c>
      <c r="BH45" s="14">
        <f t="shared" si="175"/>
        <v>0</v>
      </c>
      <c r="BI45" s="4">
        <f t="shared" ref="BI45:BL45" si="180">+BI9+BI21+BI33</f>
        <v>0</v>
      </c>
      <c r="BJ45" s="4">
        <f t="shared" si="180"/>
        <v>0</v>
      </c>
      <c r="BK45" s="4">
        <f t="shared" si="180"/>
        <v>0</v>
      </c>
      <c r="BL45" s="4">
        <f t="shared" si="180"/>
        <v>0</v>
      </c>
      <c r="BM45" s="4">
        <f t="shared" ref="BM45" si="181">+BM9+BM21+BM33</f>
        <v>0</v>
      </c>
      <c r="BN45" s="14">
        <f t="shared" si="175"/>
        <v>0</v>
      </c>
      <c r="BO45" s="14">
        <f t="shared" ref="BO45" si="182">BO9+BO21+BO33</f>
        <v>1</v>
      </c>
    </row>
    <row r="46" spans="1:67" ht="14.25" thickTop="1" thickBot="1" x14ac:dyDescent="0.25">
      <c r="A46" s="75"/>
      <c r="B46" s="3" t="s">
        <v>14</v>
      </c>
      <c r="C46" s="4">
        <f t="shared" ref="C46:F46" si="183">+C10+C22+C34</f>
        <v>28</v>
      </c>
      <c r="D46" s="4">
        <f t="shared" si="183"/>
        <v>36</v>
      </c>
      <c r="E46" s="4">
        <f t="shared" si="183"/>
        <v>47</v>
      </c>
      <c r="F46" s="4">
        <f t="shared" si="183"/>
        <v>45</v>
      </c>
      <c r="G46" s="14">
        <f>SUM(C46:F46)</f>
        <v>156</v>
      </c>
      <c r="H46" s="4">
        <f t="shared" ref="H46:K46" si="184">+H10+H22+H34</f>
        <v>0</v>
      </c>
      <c r="I46" s="4">
        <f t="shared" si="184"/>
        <v>0</v>
      </c>
      <c r="J46" s="4">
        <f t="shared" si="184"/>
        <v>0</v>
      </c>
      <c r="K46" s="4">
        <f t="shared" si="184"/>
        <v>0</v>
      </c>
      <c r="L46" s="14">
        <f t="shared" si="70"/>
        <v>0</v>
      </c>
      <c r="M46" s="4">
        <f t="shared" ref="M46:Q46" si="185">+M10+M22+M34</f>
        <v>0</v>
      </c>
      <c r="N46" s="4">
        <f t="shared" si="185"/>
        <v>0</v>
      </c>
      <c r="O46" s="4">
        <f t="shared" si="185"/>
        <v>0</v>
      </c>
      <c r="P46" s="4">
        <f t="shared" ref="P46" si="186">+P10+P22+P34</f>
        <v>0</v>
      </c>
      <c r="Q46" s="4">
        <f t="shared" si="185"/>
        <v>0</v>
      </c>
      <c r="R46" s="14">
        <f t="shared" si="70"/>
        <v>0</v>
      </c>
      <c r="S46" s="4">
        <f t="shared" ref="S46:V46" si="187">+S10+S22+S34</f>
        <v>0</v>
      </c>
      <c r="T46" s="4">
        <f t="shared" si="187"/>
        <v>0</v>
      </c>
      <c r="U46" s="4">
        <f t="shared" si="187"/>
        <v>0</v>
      </c>
      <c r="V46" s="4">
        <f t="shared" si="187"/>
        <v>0</v>
      </c>
      <c r="W46" s="14">
        <f t="shared" ref="W46:AH46" si="188">W10+W22+W34</f>
        <v>0</v>
      </c>
      <c r="X46" s="4">
        <f t="shared" ref="X46:AA46" si="189">+X10+X22+X34</f>
        <v>0</v>
      </c>
      <c r="Y46" s="4">
        <f t="shared" si="189"/>
        <v>0</v>
      </c>
      <c r="Z46" s="4">
        <f>+Z10+Z22+Z34</f>
        <v>0</v>
      </c>
      <c r="AA46" s="4">
        <f t="shared" si="189"/>
        <v>0</v>
      </c>
      <c r="AB46" s="14">
        <f t="shared" si="188"/>
        <v>0</v>
      </c>
      <c r="AC46" s="4">
        <f t="shared" ref="AC46:AG46" si="190">+AC10+AC22+AC34</f>
        <v>0</v>
      </c>
      <c r="AD46" s="4">
        <f t="shared" ref="AD46" si="191">+AD10+AD22+AD34</f>
        <v>0</v>
      </c>
      <c r="AE46" s="4">
        <f t="shared" si="190"/>
        <v>0</v>
      </c>
      <c r="AF46" s="4">
        <f t="shared" si="190"/>
        <v>0</v>
      </c>
      <c r="AG46" s="4">
        <f t="shared" si="190"/>
        <v>0</v>
      </c>
      <c r="AH46" s="14">
        <f t="shared" si="188"/>
        <v>0</v>
      </c>
      <c r="AI46" s="4">
        <f t="shared" ref="AI46:AK46" si="192">+AI10+AI22+AI34</f>
        <v>0</v>
      </c>
      <c r="AJ46" s="4">
        <f t="shared" si="192"/>
        <v>0</v>
      </c>
      <c r="AK46" s="4">
        <f t="shared" si="192"/>
        <v>0</v>
      </c>
      <c r="AL46" s="4">
        <f>+AL10+AL22+AL34</f>
        <v>0</v>
      </c>
      <c r="AM46" s="14">
        <f t="shared" ref="AM46:BN46" si="193">AM10+AM22+AM34</f>
        <v>0</v>
      </c>
      <c r="AN46" s="4">
        <f t="shared" ref="AN46:AQ46" si="194">+AN10+AN22+AN34</f>
        <v>0</v>
      </c>
      <c r="AO46" s="4">
        <f t="shared" si="194"/>
        <v>0</v>
      </c>
      <c r="AP46" s="4">
        <f t="shared" si="194"/>
        <v>0</v>
      </c>
      <c r="AQ46" s="4">
        <f t="shared" si="194"/>
        <v>0</v>
      </c>
      <c r="AR46" s="4">
        <f>+AR10+AR22+AR34</f>
        <v>0</v>
      </c>
      <c r="AS46" s="14">
        <f>AS10+AS22+AS34</f>
        <v>0</v>
      </c>
      <c r="AT46" s="4">
        <f t="shared" ref="AT46:AW46" si="195">+AT10+AT22+AT34</f>
        <v>0</v>
      </c>
      <c r="AU46" s="4">
        <f t="shared" si="195"/>
        <v>0</v>
      </c>
      <c r="AV46" s="4">
        <f t="shared" si="195"/>
        <v>0</v>
      </c>
      <c r="AW46" s="4">
        <f t="shared" si="195"/>
        <v>0</v>
      </c>
      <c r="AX46" s="14">
        <f t="shared" si="193"/>
        <v>0</v>
      </c>
      <c r="AY46" s="4">
        <f t="shared" ref="AY46:BB46" si="196">+AY10+AY22+AY34</f>
        <v>0</v>
      </c>
      <c r="AZ46" s="4">
        <f t="shared" si="196"/>
        <v>0</v>
      </c>
      <c r="BA46" s="4">
        <f t="shared" si="196"/>
        <v>0</v>
      </c>
      <c r="BB46" s="4">
        <f t="shared" si="196"/>
        <v>0</v>
      </c>
      <c r="BC46" s="14">
        <f t="shared" si="193"/>
        <v>0</v>
      </c>
      <c r="BD46" s="4">
        <f t="shared" ref="BD46:BG46" si="197">+BD10+BD22+BD34</f>
        <v>0</v>
      </c>
      <c r="BE46" s="4">
        <f t="shared" si="197"/>
        <v>0</v>
      </c>
      <c r="BF46" s="4">
        <f t="shared" si="197"/>
        <v>0</v>
      </c>
      <c r="BG46" s="4">
        <f t="shared" si="197"/>
        <v>0</v>
      </c>
      <c r="BH46" s="14">
        <f t="shared" si="193"/>
        <v>0</v>
      </c>
      <c r="BI46" s="4">
        <f t="shared" ref="BI46:BL46" si="198">+BI10+BI22+BI34</f>
        <v>0</v>
      </c>
      <c r="BJ46" s="4">
        <f t="shared" si="198"/>
        <v>0</v>
      </c>
      <c r="BK46" s="4">
        <f t="shared" si="198"/>
        <v>0</v>
      </c>
      <c r="BL46" s="4">
        <f t="shared" si="198"/>
        <v>0</v>
      </c>
      <c r="BM46" s="4">
        <f t="shared" ref="BM46" si="199">+BM10+BM22+BM34</f>
        <v>0</v>
      </c>
      <c r="BN46" s="14">
        <f t="shared" si="193"/>
        <v>0</v>
      </c>
      <c r="BO46" s="14">
        <f t="shared" ref="BO46" si="200">BO10+BO22+BO34</f>
        <v>156</v>
      </c>
    </row>
    <row r="47" spans="1:67" ht="14.25" thickTop="1" thickBot="1" x14ac:dyDescent="0.25">
      <c r="A47" s="76"/>
      <c r="B47" s="14" t="s">
        <v>32</v>
      </c>
      <c r="C47" s="61">
        <f>C44/C43</f>
        <v>3.3333333333333333E-2</v>
      </c>
      <c r="D47" s="61">
        <f t="shared" ref="D47:F47" si="201">D44/D43</f>
        <v>0.1</v>
      </c>
      <c r="E47" s="61">
        <f t="shared" si="201"/>
        <v>4.0816326530612242E-2</v>
      </c>
      <c r="F47" s="61">
        <f t="shared" si="201"/>
        <v>6.25E-2</v>
      </c>
      <c r="G47" s="16">
        <f>G44/G43</f>
        <v>5.9880239520958084E-2</v>
      </c>
      <c r="H47" s="61" t="e">
        <f>H44/H43</f>
        <v>#DIV/0!</v>
      </c>
      <c r="I47" s="61" t="e">
        <f t="shared" ref="I47:J47" si="202">I44/I43</f>
        <v>#DIV/0!</v>
      </c>
      <c r="J47" s="61" t="e">
        <f t="shared" si="202"/>
        <v>#DIV/0!</v>
      </c>
      <c r="K47" s="61" t="e">
        <f>K44/K43</f>
        <v>#DIV/0!</v>
      </c>
      <c r="L47" s="16" t="e">
        <f>L44/L43</f>
        <v>#DIV/0!</v>
      </c>
      <c r="M47" s="61" t="e">
        <f t="shared" ref="M47:V47" si="203">M44/M43</f>
        <v>#DIV/0!</v>
      </c>
      <c r="N47" s="61" t="e">
        <f t="shared" si="203"/>
        <v>#DIV/0!</v>
      </c>
      <c r="O47" s="61" t="e">
        <f t="shared" si="203"/>
        <v>#DIV/0!</v>
      </c>
      <c r="P47" s="61" t="e">
        <f t="shared" ref="P47" si="204">P44/P43</f>
        <v>#DIV/0!</v>
      </c>
      <c r="Q47" s="61" t="e">
        <f t="shared" si="203"/>
        <v>#DIV/0!</v>
      </c>
      <c r="R47" s="16" t="e">
        <f>R44/R43</f>
        <v>#DIV/0!</v>
      </c>
      <c r="S47" s="61" t="e">
        <f t="shared" si="203"/>
        <v>#DIV/0!</v>
      </c>
      <c r="T47" s="61" t="e">
        <f t="shared" si="203"/>
        <v>#DIV/0!</v>
      </c>
      <c r="U47" s="61" t="e">
        <f t="shared" si="203"/>
        <v>#DIV/0!</v>
      </c>
      <c r="V47" s="61" t="e">
        <f t="shared" si="203"/>
        <v>#DIV/0!</v>
      </c>
      <c r="W47" s="16" t="e">
        <f>W44/W43</f>
        <v>#DIV/0!</v>
      </c>
      <c r="X47" s="61" t="e">
        <f t="shared" ref="X47:AA47" si="205">X44/X43</f>
        <v>#DIV/0!</v>
      </c>
      <c r="Y47" s="61" t="e">
        <f t="shared" si="205"/>
        <v>#DIV/0!</v>
      </c>
      <c r="Z47" s="61" t="e">
        <f t="shared" si="205"/>
        <v>#DIV/0!</v>
      </c>
      <c r="AA47" s="61" t="e">
        <f t="shared" si="205"/>
        <v>#DIV/0!</v>
      </c>
      <c r="AB47" s="16" t="e">
        <f>AB44/AB43</f>
        <v>#DIV/0!</v>
      </c>
      <c r="AC47" s="61" t="e">
        <f t="shared" ref="AC47:AD47" si="206">AC44/AC43</f>
        <v>#DIV/0!</v>
      </c>
      <c r="AD47" s="61" t="e">
        <f t="shared" si="206"/>
        <v>#DIV/0!</v>
      </c>
      <c r="AE47" s="16" t="e">
        <f>AE44/AE43</f>
        <v>#DIV/0!</v>
      </c>
      <c r="AF47" s="16" t="e">
        <f>AF44/AF43</f>
        <v>#DIV/0!</v>
      </c>
      <c r="AG47" s="16" t="e">
        <f t="shared" ref="AG47" si="207">AG44/AG43</f>
        <v>#DIV/0!</v>
      </c>
      <c r="AH47" s="16" t="e">
        <f>AH44/AH43</f>
        <v>#DIV/0!</v>
      </c>
      <c r="AI47" s="16" t="e">
        <f>AI44/AI43</f>
        <v>#DIV/0!</v>
      </c>
      <c r="AJ47" s="16" t="e">
        <f t="shared" ref="AJ47:AK47" si="208">AJ44/AJ43</f>
        <v>#DIV/0!</v>
      </c>
      <c r="AK47" s="16" t="e">
        <f t="shared" si="208"/>
        <v>#DIV/0!</v>
      </c>
      <c r="AL47" s="16" t="e">
        <f>AL44/AL43</f>
        <v>#DIV/0!</v>
      </c>
      <c r="AM47" s="16" t="e">
        <f>AM44/AM43</f>
        <v>#DIV/0!</v>
      </c>
      <c r="AN47" s="16" t="e">
        <f t="shared" ref="AN47:AR47" si="209">AN44/AN43</f>
        <v>#DIV/0!</v>
      </c>
      <c r="AO47" s="16" t="e">
        <f t="shared" si="209"/>
        <v>#DIV/0!</v>
      </c>
      <c r="AP47" s="16" t="e">
        <f t="shared" si="209"/>
        <v>#DIV/0!</v>
      </c>
      <c r="AQ47" s="16" t="e">
        <f t="shared" si="209"/>
        <v>#DIV/0!</v>
      </c>
      <c r="AR47" s="16" t="e">
        <f t="shared" si="209"/>
        <v>#DIV/0!</v>
      </c>
      <c r="AS47" s="16" t="e">
        <f t="shared" ref="AS47:BN47" si="210">AS44/AS43</f>
        <v>#DIV/0!</v>
      </c>
      <c r="AT47" s="16" t="e">
        <f t="shared" si="210"/>
        <v>#DIV/0!</v>
      </c>
      <c r="AU47" s="16" t="e">
        <f t="shared" si="210"/>
        <v>#DIV/0!</v>
      </c>
      <c r="AV47" s="16" t="e">
        <f t="shared" si="210"/>
        <v>#DIV/0!</v>
      </c>
      <c r="AW47" s="16" t="e">
        <f t="shared" si="210"/>
        <v>#DIV/0!</v>
      </c>
      <c r="AX47" s="16" t="e">
        <f t="shared" si="210"/>
        <v>#DIV/0!</v>
      </c>
      <c r="AY47" s="16" t="e">
        <f t="shared" si="210"/>
        <v>#DIV/0!</v>
      </c>
      <c r="AZ47" s="16" t="e">
        <f t="shared" si="210"/>
        <v>#DIV/0!</v>
      </c>
      <c r="BA47" s="16">
        <f t="shared" si="210"/>
        <v>0</v>
      </c>
      <c r="BB47" s="16" t="e">
        <f t="shared" si="210"/>
        <v>#DIV/0!</v>
      </c>
      <c r="BC47" s="16" t="e">
        <f t="shared" si="210"/>
        <v>#DIV/0!</v>
      </c>
      <c r="BD47" s="16" t="e">
        <f>BD44/BD43</f>
        <v>#DIV/0!</v>
      </c>
      <c r="BE47" s="16" t="e">
        <f t="shared" ref="BE47:BG47" si="211">BE44/BE43</f>
        <v>#DIV/0!</v>
      </c>
      <c r="BF47" s="16" t="e">
        <f t="shared" si="211"/>
        <v>#DIV/0!</v>
      </c>
      <c r="BG47" s="16" t="e">
        <f t="shared" si="211"/>
        <v>#DIV/0!</v>
      </c>
      <c r="BH47" s="16" t="e">
        <f t="shared" si="210"/>
        <v>#DIV/0!</v>
      </c>
      <c r="BI47" s="61" t="e">
        <f t="shared" si="210"/>
        <v>#DIV/0!</v>
      </c>
      <c r="BJ47" s="16" t="e">
        <f t="shared" si="210"/>
        <v>#DIV/0!</v>
      </c>
      <c r="BK47" s="16" t="e">
        <f t="shared" si="210"/>
        <v>#DIV/0!</v>
      </c>
      <c r="BL47" s="16" t="e">
        <f t="shared" si="210"/>
        <v>#DIV/0!</v>
      </c>
      <c r="BM47" s="16" t="e">
        <f t="shared" si="210"/>
        <v>#DIV/0!</v>
      </c>
      <c r="BN47" s="16" t="e">
        <f t="shared" si="210"/>
        <v>#DIV/0!</v>
      </c>
      <c r="BO47" s="16">
        <f t="shared" ref="BO47" si="212">BO44/BO43</f>
        <v>5.9880239520958084E-2</v>
      </c>
    </row>
    <row r="48" spans="1:67" ht="13.5" thickTop="1" x14ac:dyDescent="0.2"/>
  </sheetData>
  <mergeCells count="8">
    <mergeCell ref="A38:A43"/>
    <mergeCell ref="A44:A47"/>
    <mergeCell ref="A2:A7"/>
    <mergeCell ref="A8:A11"/>
    <mergeCell ref="A14:A19"/>
    <mergeCell ref="A20:A23"/>
    <mergeCell ref="A26:A31"/>
    <mergeCell ref="A32:A35"/>
  </mergeCells>
  <pageMargins left="0.25" right="0.25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workbookViewId="0">
      <selection activeCell="O11" sqref="O11"/>
    </sheetView>
  </sheetViews>
  <sheetFormatPr baseColWidth="10" defaultRowHeight="15" x14ac:dyDescent="0.25"/>
  <cols>
    <col min="1" max="1" width="34.140625" bestFit="1" customWidth="1"/>
    <col min="2" max="2" width="9.42578125" bestFit="1" customWidth="1"/>
    <col min="3" max="4" width="12" bestFit="1" customWidth="1"/>
    <col min="5" max="13" width="12" customWidth="1"/>
    <col min="16" max="16" width="8.7109375" customWidth="1"/>
  </cols>
  <sheetData>
    <row r="1" spans="1:15" x14ac:dyDescent="0.25">
      <c r="A1" s="54" t="s">
        <v>1</v>
      </c>
      <c r="B1" s="36" t="s">
        <v>2</v>
      </c>
      <c r="C1" s="36" t="s">
        <v>3</v>
      </c>
      <c r="D1" s="36" t="s">
        <v>4</v>
      </c>
      <c r="E1" s="36" t="s">
        <v>37</v>
      </c>
      <c r="F1" s="36" t="s">
        <v>43</v>
      </c>
      <c r="G1" s="36" t="s">
        <v>48</v>
      </c>
      <c r="H1" s="36" t="s">
        <v>55</v>
      </c>
      <c r="I1" s="36" t="s">
        <v>61</v>
      </c>
      <c r="J1" s="36" t="s">
        <v>66</v>
      </c>
      <c r="K1" s="36" t="s">
        <v>72</v>
      </c>
      <c r="L1" s="36" t="s">
        <v>77</v>
      </c>
      <c r="M1" s="36" t="s">
        <v>82</v>
      </c>
      <c r="N1" s="36" t="s">
        <v>16</v>
      </c>
      <c r="O1" s="20" t="s">
        <v>17</v>
      </c>
    </row>
    <row r="2" spans="1:15" x14ac:dyDescent="0.25">
      <c r="A2" s="25" t="s">
        <v>10</v>
      </c>
      <c r="B2" s="26">
        <f>'TOTAL X SEMANA'!G7</f>
        <v>35</v>
      </c>
      <c r="C2" s="26">
        <f>'TOTAL X SEMANA'!L7</f>
        <v>0</v>
      </c>
      <c r="D2" s="22">
        <f>'TOTAL X SEMANA'!R7</f>
        <v>0</v>
      </c>
      <c r="E2" s="22">
        <f>+'TOTAL X SEMANA'!W7</f>
        <v>0</v>
      </c>
      <c r="F2" s="22">
        <f>'TOTAL X SEMANA'!AB7</f>
        <v>0</v>
      </c>
      <c r="G2" s="22">
        <f>'TOTAL X SEMANA'!AH7</f>
        <v>0</v>
      </c>
      <c r="H2" s="22">
        <f>'TOTAL X SEMANA'!AM7</f>
        <v>0</v>
      </c>
      <c r="I2" s="22">
        <f>'TOTAL X SEMANA'!AS7</f>
        <v>0</v>
      </c>
      <c r="J2" s="22">
        <f>'TOTAL X SEMANA'!AX7</f>
        <v>0</v>
      </c>
      <c r="K2" s="22">
        <f>'TOTAL X SEMANA'!BC7</f>
        <v>0</v>
      </c>
      <c r="L2" s="22">
        <f>'TOTAL X SEMANA'!BH7</f>
        <v>0</v>
      </c>
      <c r="M2" s="22">
        <f>'TOTAL X SEMANA'!BN7</f>
        <v>0</v>
      </c>
      <c r="N2" s="27">
        <f>SUM(B2:M2)</f>
        <v>35</v>
      </c>
      <c r="O2" s="23">
        <f>N2/$N$2</f>
        <v>1</v>
      </c>
    </row>
    <row r="3" spans="1:15" x14ac:dyDescent="0.25">
      <c r="A3" s="19" t="s">
        <v>12</v>
      </c>
      <c r="B3" s="26">
        <f>'TOTAL X SEMANA'!G8</f>
        <v>7</v>
      </c>
      <c r="C3" s="26">
        <f>'TOTAL X SEMANA'!L8</f>
        <v>0</v>
      </c>
      <c r="D3" s="22">
        <f>'TOTAL X SEMANA'!R8</f>
        <v>0</v>
      </c>
      <c r="E3" s="22">
        <f>+'TOTAL X SEMANA'!W8</f>
        <v>0</v>
      </c>
      <c r="F3" s="22">
        <f>'TOTAL X SEMANA'!AB8</f>
        <v>0</v>
      </c>
      <c r="G3" s="22">
        <f>'TOTAL X SEMANA'!AH8</f>
        <v>0</v>
      </c>
      <c r="H3" s="22">
        <f>'TOTAL X SEMANA'!AM8</f>
        <v>0</v>
      </c>
      <c r="I3" s="22">
        <f>'TOTAL X SEMANA'!AS8</f>
        <v>0</v>
      </c>
      <c r="J3" s="22">
        <f>'TOTAL X SEMANA'!AX8</f>
        <v>0</v>
      </c>
      <c r="K3" s="22">
        <f>'TOTAL X SEMANA'!BC8</f>
        <v>0</v>
      </c>
      <c r="L3" s="22">
        <f>'TOTAL X SEMANA'!BH8</f>
        <v>0</v>
      </c>
      <c r="M3" s="22">
        <f>'TOTAL X SEMANA'!BN8</f>
        <v>0</v>
      </c>
      <c r="N3" s="27">
        <f>SUM(B3:M3)</f>
        <v>7</v>
      </c>
      <c r="O3" s="23">
        <f>N3/$N$2</f>
        <v>0.2</v>
      </c>
    </row>
    <row r="4" spans="1:15" x14ac:dyDescent="0.25">
      <c r="A4" s="19" t="s">
        <v>13</v>
      </c>
      <c r="B4" s="26">
        <f>'TOTAL X SEMANA'!G9</f>
        <v>0</v>
      </c>
      <c r="C4" s="26">
        <f>'TOTAL X SEMANA'!L9</f>
        <v>0</v>
      </c>
      <c r="D4" s="22">
        <f>'TOTAL X SEMANA'!R9</f>
        <v>0</v>
      </c>
      <c r="E4" s="22">
        <f>+'TOTAL X SEMANA'!W9</f>
        <v>0</v>
      </c>
      <c r="F4" s="22">
        <f>'TOTAL X SEMANA'!AB9</f>
        <v>0</v>
      </c>
      <c r="G4" s="22">
        <f>'TOTAL X SEMANA'!AH9</f>
        <v>0</v>
      </c>
      <c r="H4" s="22">
        <f>'TOTAL X SEMANA'!AM9</f>
        <v>0</v>
      </c>
      <c r="I4" s="22">
        <f>'TOTAL X SEMANA'!AS9</f>
        <v>0</v>
      </c>
      <c r="J4" s="22">
        <f>'TOTAL X SEMANA'!AX9</f>
        <v>0</v>
      </c>
      <c r="K4" s="22">
        <f>'TOTAL X SEMANA'!BC9</f>
        <v>0</v>
      </c>
      <c r="L4" s="22">
        <f>'TOTAL X SEMANA'!BH9</f>
        <v>0</v>
      </c>
      <c r="M4" s="22">
        <f>'TOTAL X SEMANA'!BN9</f>
        <v>0</v>
      </c>
      <c r="N4" s="27">
        <f>SUM(B4:M4)</f>
        <v>0</v>
      </c>
      <c r="O4" s="23">
        <f>N4/$N$2</f>
        <v>0</v>
      </c>
    </row>
    <row r="5" spans="1:15" x14ac:dyDescent="0.25">
      <c r="A5" s="19" t="s">
        <v>14</v>
      </c>
      <c r="B5" s="26">
        <f>'TOTAL X SEMANA'!G10</f>
        <v>28</v>
      </c>
      <c r="C5" s="26">
        <f>'TOTAL X SEMANA'!L10</f>
        <v>0</v>
      </c>
      <c r="D5" s="22">
        <f>'TOTAL X SEMANA'!R10</f>
        <v>0</v>
      </c>
      <c r="E5" s="22">
        <f>+'TOTAL X SEMANA'!W10</f>
        <v>0</v>
      </c>
      <c r="F5" s="22">
        <f>'TOTAL X SEMANA'!AB10</f>
        <v>0</v>
      </c>
      <c r="G5" s="22">
        <f>'TOTAL X SEMANA'!AH10</f>
        <v>0</v>
      </c>
      <c r="H5" s="22">
        <f>'TOTAL X SEMANA'!AM10</f>
        <v>0</v>
      </c>
      <c r="I5" s="22">
        <f>'TOTAL X SEMANA'!AS10</f>
        <v>0</v>
      </c>
      <c r="J5" s="22">
        <f>'TOTAL X SEMANA'!AX10</f>
        <v>0</v>
      </c>
      <c r="K5" s="22">
        <f>'TOTAL X SEMANA'!BC10</f>
        <v>0</v>
      </c>
      <c r="L5" s="22">
        <f>'TOTAL X SEMANA'!BH10</f>
        <v>0</v>
      </c>
      <c r="M5" s="22">
        <f>'TOTAL X SEMANA'!BN10</f>
        <v>0</v>
      </c>
      <c r="N5" s="27">
        <f>SUM(B5:M5)</f>
        <v>28</v>
      </c>
      <c r="O5" s="23">
        <f>N5/$N$2</f>
        <v>0.8</v>
      </c>
    </row>
    <row r="6" spans="1:15" x14ac:dyDescent="0.25">
      <c r="A6" s="36" t="s">
        <v>49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>
        <f>SUM(B6:M6)</f>
        <v>0</v>
      </c>
      <c r="O6" s="24">
        <f>N6/$N$2</f>
        <v>0</v>
      </c>
    </row>
    <row r="7" spans="1:15" x14ac:dyDescent="0.25">
      <c r="A7" s="25" t="s">
        <v>50</v>
      </c>
      <c r="B7" s="37" t="e">
        <f t="shared" ref="B7:F7" si="0">+B2/B6</f>
        <v>#DIV/0!</v>
      </c>
      <c r="C7" s="37" t="e">
        <f t="shared" si="0"/>
        <v>#DIV/0!</v>
      </c>
      <c r="D7" s="37" t="e">
        <f t="shared" si="0"/>
        <v>#DIV/0!</v>
      </c>
      <c r="E7" s="37" t="e">
        <f t="shared" si="0"/>
        <v>#DIV/0!</v>
      </c>
      <c r="F7" s="37" t="e">
        <f t="shared" si="0"/>
        <v>#DIV/0!</v>
      </c>
      <c r="G7" s="37" t="e">
        <f>+G2/G6</f>
        <v>#DIV/0!</v>
      </c>
      <c r="H7" s="37" t="e">
        <f>+H2/H6</f>
        <v>#DIV/0!</v>
      </c>
      <c r="I7" s="37" t="e">
        <f t="shared" ref="I7:M7" si="1">+I2/I6</f>
        <v>#DIV/0!</v>
      </c>
      <c r="J7" s="37" t="e">
        <f t="shared" si="1"/>
        <v>#DIV/0!</v>
      </c>
      <c r="K7" s="37" t="e">
        <f t="shared" si="1"/>
        <v>#DIV/0!</v>
      </c>
      <c r="L7" s="37" t="e">
        <f t="shared" si="1"/>
        <v>#DIV/0!</v>
      </c>
      <c r="M7" s="37" t="e">
        <f t="shared" si="1"/>
        <v>#DIV/0!</v>
      </c>
      <c r="N7" s="37" t="e">
        <f>+N2/N6</f>
        <v>#DIV/0!</v>
      </c>
      <c r="O7" s="19"/>
    </row>
    <row r="8" spans="1:15" x14ac:dyDescent="0.25">
      <c r="B8" t="e">
        <f>B2/#REF!</f>
        <v>#REF!</v>
      </c>
      <c r="C8" t="e">
        <f>C2/#REF!</f>
        <v>#REF!</v>
      </c>
      <c r="D8" t="e">
        <f>D2/#REF!</f>
        <v>#REF!</v>
      </c>
      <c r="E8" t="e">
        <f>E2/#REF!</f>
        <v>#REF!</v>
      </c>
      <c r="F8" t="e">
        <f>F2/#REF!</f>
        <v>#REF!</v>
      </c>
      <c r="G8" t="e">
        <f>G2/#REF!</f>
        <v>#REF!</v>
      </c>
      <c r="H8" t="e">
        <f>H2/#REF!</f>
        <v>#REF!</v>
      </c>
      <c r="I8" t="e">
        <f>I2/#REF!</f>
        <v>#REF!</v>
      </c>
      <c r="J8" t="e">
        <f>J2/#REF!</f>
        <v>#REF!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90" zoomScaleNormal="90" workbookViewId="0">
      <selection activeCell="R15" sqref="R15"/>
    </sheetView>
  </sheetViews>
  <sheetFormatPr baseColWidth="10" defaultRowHeight="15" x14ac:dyDescent="0.25"/>
  <cols>
    <col min="1" max="1" width="11.28515625" bestFit="1" customWidth="1"/>
    <col min="2" max="2" width="34.140625" bestFit="1" customWidth="1"/>
    <col min="3" max="3" width="8.42578125" bestFit="1" customWidth="1"/>
    <col min="4" max="4" width="8.85546875" bestFit="1" customWidth="1"/>
    <col min="5" max="5" width="7.7109375" bestFit="1" customWidth="1"/>
    <col min="6" max="9" width="7.42578125" bestFit="1" customWidth="1"/>
    <col min="10" max="10" width="8.5703125" bestFit="1" customWidth="1"/>
    <col min="11" max="11" width="11.85546875" bestFit="1" customWidth="1"/>
    <col min="12" max="12" width="9.28515625" bestFit="1" customWidth="1"/>
    <col min="13" max="13" width="11.85546875" bestFit="1" customWidth="1"/>
    <col min="14" max="14" width="10.7109375" bestFit="1" customWidth="1"/>
    <col min="15" max="15" width="6.7109375" bestFit="1" customWidth="1"/>
    <col min="16" max="16" width="7.42578125" bestFit="1" customWidth="1"/>
    <col min="17" max="17" width="6.28515625" bestFit="1" customWidth="1"/>
  </cols>
  <sheetData>
    <row r="1" spans="1:17" x14ac:dyDescent="0.25">
      <c r="B1" s="38" t="s">
        <v>1</v>
      </c>
      <c r="C1" s="38" t="s">
        <v>2</v>
      </c>
      <c r="D1" s="38" t="s">
        <v>3</v>
      </c>
      <c r="E1" s="38" t="s">
        <v>4</v>
      </c>
      <c r="F1" s="38" t="s">
        <v>37</v>
      </c>
      <c r="G1" s="38" t="s">
        <v>43</v>
      </c>
      <c r="H1" s="38" t="s">
        <v>48</v>
      </c>
      <c r="I1" s="38" t="s">
        <v>55</v>
      </c>
      <c r="J1" s="38" t="s">
        <v>61</v>
      </c>
      <c r="K1" s="38" t="s">
        <v>66</v>
      </c>
      <c r="L1" s="38" t="s">
        <v>72</v>
      </c>
      <c r="M1" s="38" t="s">
        <v>77</v>
      </c>
      <c r="N1" s="38" t="s">
        <v>82</v>
      </c>
      <c r="O1" s="38" t="s">
        <v>16</v>
      </c>
      <c r="P1" s="17" t="s">
        <v>17</v>
      </c>
      <c r="Q1" s="17"/>
    </row>
    <row r="2" spans="1:17" x14ac:dyDescent="0.25">
      <c r="A2" s="94" t="s">
        <v>84</v>
      </c>
      <c r="B2" s="19" t="s">
        <v>5</v>
      </c>
      <c r="C2" s="39">
        <f>'TOTAL X SEMANA'!G14</f>
        <v>14</v>
      </c>
      <c r="D2" s="39">
        <f>'TOTAL X SEMANA'!L14</f>
        <v>0</v>
      </c>
      <c r="E2" s="40">
        <f>'TOTAL X SEMANA'!R14</f>
        <v>0</v>
      </c>
      <c r="F2" s="39">
        <f>'TOTAL X SEMANA'!W14</f>
        <v>0</v>
      </c>
      <c r="G2" s="40">
        <f>'TOTAL X SEMANA'!AB14</f>
        <v>0</v>
      </c>
      <c r="H2" s="39">
        <f>'TOTAL X SEMANA'!AH14</f>
        <v>0</v>
      </c>
      <c r="I2" s="39">
        <f>'TOTAL X SEMANA'!AM14</f>
        <v>0</v>
      </c>
      <c r="J2" s="39">
        <f>'TOTAL X SEMANA'!AS14</f>
        <v>0</v>
      </c>
      <c r="K2" s="39">
        <f>'TOTAL X SEMANA'!AX14</f>
        <v>0</v>
      </c>
      <c r="L2" s="39">
        <f>'TOTAL X SEMANA'!BC14</f>
        <v>0</v>
      </c>
      <c r="M2" s="39">
        <f>'TOTAL X SEMANA'!BH14</f>
        <v>0</v>
      </c>
      <c r="N2" s="39">
        <f>'TOTAL X SEMANA'!BN14</f>
        <v>0</v>
      </c>
      <c r="O2" s="28">
        <f>SUM(C2:N2)</f>
        <v>14</v>
      </c>
      <c r="P2" s="18">
        <f>O2/$O$7</f>
        <v>0.1111111111111111</v>
      </c>
      <c r="Q2" s="18"/>
    </row>
    <row r="3" spans="1:17" x14ac:dyDescent="0.25">
      <c r="A3" s="95"/>
      <c r="B3" s="19" t="s">
        <v>6</v>
      </c>
      <c r="C3" s="39">
        <f>'TOTAL X SEMANA'!G15</f>
        <v>15</v>
      </c>
      <c r="D3" s="39">
        <f>'TOTAL X SEMANA'!L15</f>
        <v>0</v>
      </c>
      <c r="E3" s="40">
        <f>'TOTAL X SEMANA'!R15</f>
        <v>0</v>
      </c>
      <c r="F3" s="39">
        <f>'TOTAL X SEMANA'!W15</f>
        <v>0</v>
      </c>
      <c r="G3" s="40">
        <f>'TOTAL X SEMANA'!AB15</f>
        <v>0</v>
      </c>
      <c r="H3" s="39">
        <f>'TOTAL X SEMANA'!AH15</f>
        <v>0</v>
      </c>
      <c r="I3" s="39">
        <f>'TOTAL X SEMANA'!AM15</f>
        <v>0</v>
      </c>
      <c r="J3" s="39">
        <f>'TOTAL X SEMANA'!AS15</f>
        <v>0</v>
      </c>
      <c r="K3" s="39">
        <f>'TOTAL X SEMANA'!AX15</f>
        <v>0</v>
      </c>
      <c r="L3" s="39">
        <f>'TOTAL X SEMANA'!BC15</f>
        <v>0</v>
      </c>
      <c r="M3" s="39">
        <f>'TOTAL X SEMANA'!BH15</f>
        <v>0</v>
      </c>
      <c r="N3" s="39">
        <f>'TOTAL X SEMANA'!BN15</f>
        <v>0</v>
      </c>
      <c r="O3" s="28">
        <f t="shared" ref="O3:O6" si="0">SUM(C3:N3)</f>
        <v>15</v>
      </c>
      <c r="P3" s="18">
        <f t="shared" ref="P3:P6" si="1">O3/$O$7</f>
        <v>0.11904761904761904</v>
      </c>
      <c r="Q3" s="18"/>
    </row>
    <row r="4" spans="1:17" x14ac:dyDescent="0.25">
      <c r="A4" s="95"/>
      <c r="B4" s="19" t="s">
        <v>7</v>
      </c>
      <c r="C4" s="39">
        <f>'TOTAL X SEMANA'!G16</f>
        <v>59</v>
      </c>
      <c r="D4" s="39">
        <f>'TOTAL X SEMANA'!L16</f>
        <v>0</v>
      </c>
      <c r="E4" s="40">
        <f>'TOTAL X SEMANA'!R16</f>
        <v>0</v>
      </c>
      <c r="F4" s="39">
        <f>'TOTAL X SEMANA'!W16</f>
        <v>0</v>
      </c>
      <c r="G4" s="40">
        <f>'TOTAL X SEMANA'!AB16</f>
        <v>0</v>
      </c>
      <c r="H4" s="39">
        <f>'TOTAL X SEMANA'!AH16</f>
        <v>0</v>
      </c>
      <c r="I4" s="39">
        <f>'TOTAL X SEMANA'!AM16</f>
        <v>0</v>
      </c>
      <c r="J4" s="39">
        <f>'TOTAL X SEMANA'!AS16</f>
        <v>0</v>
      </c>
      <c r="K4" s="39">
        <f>'TOTAL X SEMANA'!AX16</f>
        <v>0</v>
      </c>
      <c r="L4" s="39">
        <f>'TOTAL X SEMANA'!BC16</f>
        <v>0</v>
      </c>
      <c r="M4" s="39">
        <f>'TOTAL X SEMANA'!BH16</f>
        <v>0</v>
      </c>
      <c r="N4" s="39">
        <f>'TOTAL X SEMANA'!BN16</f>
        <v>0</v>
      </c>
      <c r="O4" s="28">
        <f t="shared" si="0"/>
        <v>59</v>
      </c>
      <c r="P4" s="18">
        <f t="shared" si="1"/>
        <v>0.46825396825396826</v>
      </c>
      <c r="Q4" s="18"/>
    </row>
    <row r="5" spans="1:17" x14ac:dyDescent="0.25">
      <c r="A5" s="95"/>
      <c r="B5" s="19" t="s">
        <v>8</v>
      </c>
      <c r="C5" s="39">
        <f>'TOTAL X SEMANA'!G17</f>
        <v>1</v>
      </c>
      <c r="D5" s="39">
        <f>'TOTAL X SEMANA'!L17</f>
        <v>0</v>
      </c>
      <c r="E5" s="40">
        <f>'TOTAL X SEMANA'!R17</f>
        <v>0</v>
      </c>
      <c r="F5" s="39">
        <f>'TOTAL X SEMANA'!W17</f>
        <v>0</v>
      </c>
      <c r="G5" s="40">
        <f>'TOTAL X SEMANA'!AB17</f>
        <v>0</v>
      </c>
      <c r="H5" s="39">
        <f>'TOTAL X SEMANA'!AH17</f>
        <v>0</v>
      </c>
      <c r="I5" s="39">
        <f>'TOTAL X SEMANA'!AM17</f>
        <v>0</v>
      </c>
      <c r="J5" s="39">
        <f>'TOTAL X SEMANA'!AS17</f>
        <v>0</v>
      </c>
      <c r="K5" s="39">
        <f>'TOTAL X SEMANA'!AX17</f>
        <v>0</v>
      </c>
      <c r="L5" s="39">
        <f>'TOTAL X SEMANA'!BC17</f>
        <v>0</v>
      </c>
      <c r="M5" s="39">
        <f>'TOTAL X SEMANA'!BH17</f>
        <v>0</v>
      </c>
      <c r="N5" s="39">
        <f>'TOTAL X SEMANA'!BN17</f>
        <v>0</v>
      </c>
      <c r="O5" s="28">
        <f t="shared" si="0"/>
        <v>1</v>
      </c>
      <c r="P5" s="18">
        <f t="shared" si="1"/>
        <v>7.9365079365079361E-3</v>
      </c>
      <c r="Q5" s="18"/>
    </row>
    <row r="6" spans="1:17" x14ac:dyDescent="0.25">
      <c r="A6" s="95"/>
      <c r="B6" s="19" t="s">
        <v>9</v>
      </c>
      <c r="C6" s="39">
        <f>'TOTAL X SEMANA'!G18</f>
        <v>37</v>
      </c>
      <c r="D6" s="39">
        <f>'TOTAL X SEMANA'!L18</f>
        <v>0</v>
      </c>
      <c r="E6" s="40">
        <f>'TOTAL X SEMANA'!R18</f>
        <v>0</v>
      </c>
      <c r="F6" s="39">
        <f>'TOTAL X SEMANA'!W18</f>
        <v>0</v>
      </c>
      <c r="G6" s="40">
        <f>'TOTAL X SEMANA'!AB18</f>
        <v>0</v>
      </c>
      <c r="H6" s="39">
        <f>'TOTAL X SEMANA'!AH18</f>
        <v>0</v>
      </c>
      <c r="I6" s="39">
        <f>'TOTAL X SEMANA'!AM18</f>
        <v>0</v>
      </c>
      <c r="J6" s="39">
        <f>'TOTAL X SEMANA'!AS18</f>
        <v>0</v>
      </c>
      <c r="K6" s="39">
        <f>'TOTAL X SEMANA'!AX18</f>
        <v>0</v>
      </c>
      <c r="L6" s="39">
        <f>'TOTAL X SEMANA'!BC18</f>
        <v>0</v>
      </c>
      <c r="M6" s="39">
        <f>'TOTAL X SEMANA'!BH18</f>
        <v>0</v>
      </c>
      <c r="N6" s="39">
        <f>'TOTAL X SEMANA'!BN18</f>
        <v>0</v>
      </c>
      <c r="O6" s="28">
        <f t="shared" si="0"/>
        <v>37</v>
      </c>
      <c r="P6" s="18">
        <f t="shared" si="1"/>
        <v>0.29365079365079366</v>
      </c>
      <c r="Q6" s="18"/>
    </row>
    <row r="7" spans="1:17" x14ac:dyDescent="0.25">
      <c r="A7" s="95"/>
      <c r="B7" s="19" t="s">
        <v>10</v>
      </c>
      <c r="C7" s="38">
        <f>'TOTAL X SEMANA'!G19</f>
        <v>126</v>
      </c>
      <c r="D7" s="38">
        <f>'TOTAL X SEMANA'!L19</f>
        <v>0</v>
      </c>
      <c r="E7" s="38">
        <f>'TOTAL X SEMANA'!R19</f>
        <v>0</v>
      </c>
      <c r="F7" s="38">
        <f>'TOTAL X SEMANA'!W19</f>
        <v>0</v>
      </c>
      <c r="G7" s="38">
        <f>'TOTAL X SEMANA'!AB19</f>
        <v>0</v>
      </c>
      <c r="H7" s="38">
        <f>'TOTAL X SEMANA'!AH19</f>
        <v>0</v>
      </c>
      <c r="I7" s="38">
        <f>'TOTAL X SEMANA'!AM19</f>
        <v>0</v>
      </c>
      <c r="J7" s="38">
        <f>'TOTAL X SEMANA'!AS19</f>
        <v>0</v>
      </c>
      <c r="K7" s="38">
        <f>'TOTAL X SEMANA'!AX19</f>
        <v>0</v>
      </c>
      <c r="L7" s="38">
        <f>'TOTAL X SEMANA'!BC19</f>
        <v>0</v>
      </c>
      <c r="M7" s="38">
        <f>'TOTAL X SEMANA'!BH19</f>
        <v>0</v>
      </c>
      <c r="N7" s="38">
        <f>'TOTAL X SEMANA'!BN19</f>
        <v>0</v>
      </c>
      <c r="O7" s="38">
        <f>SUM(C7:N7)</f>
        <v>126</v>
      </c>
      <c r="P7" s="18">
        <f>O7/$O$7</f>
        <v>1</v>
      </c>
      <c r="Q7" s="18"/>
    </row>
    <row r="8" spans="1:17" x14ac:dyDescent="0.25">
      <c r="A8" s="95"/>
      <c r="B8" s="19" t="s">
        <v>12</v>
      </c>
      <c r="C8" s="39">
        <f>'TOTAL X SEMANA'!G20</f>
        <v>3</v>
      </c>
      <c r="D8" s="39">
        <f>'TOTAL X SEMANA'!L20</f>
        <v>0</v>
      </c>
      <c r="E8" s="40">
        <f>'TOTAL X SEMANA'!R20</f>
        <v>0</v>
      </c>
      <c r="F8" s="39">
        <f>'TOTAL X SEMANA'!W20</f>
        <v>0</v>
      </c>
      <c r="G8" s="40">
        <f>'TOTAL X SEMANA'!AB20</f>
        <v>0</v>
      </c>
      <c r="H8" s="39">
        <f>'TOTAL X SEMANA'!AH20</f>
        <v>0</v>
      </c>
      <c r="I8" s="39">
        <f>'TOTAL X SEMANA'!AM20</f>
        <v>0</v>
      </c>
      <c r="J8" s="39">
        <f>'TOTAL X SEMANA'!AS20</f>
        <v>0</v>
      </c>
      <c r="K8" s="39">
        <f>'TOTAL X SEMANA'!AX20</f>
        <v>0</v>
      </c>
      <c r="L8" s="39">
        <f>'TOTAL X SEMANA'!BC20</f>
        <v>0</v>
      </c>
      <c r="M8" s="39">
        <f>'TOTAL X SEMANA'!BH20</f>
        <v>0</v>
      </c>
      <c r="N8" s="39">
        <f>'TOTAL X SEMANA'!BN20</f>
        <v>0</v>
      </c>
      <c r="O8" s="28">
        <f>SUM(C8:N8)</f>
        <v>3</v>
      </c>
      <c r="P8" s="18">
        <f>O8/$O$7</f>
        <v>2.3809523809523808E-2</v>
      </c>
      <c r="Q8" s="18">
        <f>O8/899</f>
        <v>3.3370411568409346E-3</v>
      </c>
    </row>
    <row r="9" spans="1:17" x14ac:dyDescent="0.25">
      <c r="A9" s="95"/>
      <c r="B9" s="19" t="s">
        <v>13</v>
      </c>
      <c r="C9" s="39">
        <f>'TOTAL X SEMANA'!G21</f>
        <v>1</v>
      </c>
      <c r="D9" s="39">
        <f>'TOTAL X SEMANA'!L21</f>
        <v>0</v>
      </c>
      <c r="E9" s="40">
        <f>'TOTAL X SEMANA'!R21</f>
        <v>0</v>
      </c>
      <c r="F9" s="39">
        <f>'TOTAL X SEMANA'!W21</f>
        <v>0</v>
      </c>
      <c r="G9" s="40">
        <f>'TOTAL X SEMANA'!AB21</f>
        <v>0</v>
      </c>
      <c r="H9" s="39">
        <f>'TOTAL X SEMANA'!AH21</f>
        <v>0</v>
      </c>
      <c r="I9" s="39">
        <f>'TOTAL X SEMANA'!AM21</f>
        <v>0</v>
      </c>
      <c r="J9" s="39">
        <f>'TOTAL X SEMANA'!AS21</f>
        <v>0</v>
      </c>
      <c r="K9" s="39">
        <f>'TOTAL X SEMANA'!AX21</f>
        <v>0</v>
      </c>
      <c r="L9" s="39">
        <f>'TOTAL X SEMANA'!BC21</f>
        <v>0</v>
      </c>
      <c r="M9" s="39">
        <f>'TOTAL X SEMANA'!BH21</f>
        <v>0</v>
      </c>
      <c r="N9" s="39">
        <f>'TOTAL X SEMANA'!BN21</f>
        <v>0</v>
      </c>
      <c r="O9" s="28">
        <f>SUM(C9:N9)</f>
        <v>1</v>
      </c>
      <c r="P9" s="18">
        <f>O9/$O$7</f>
        <v>7.9365079365079361E-3</v>
      </c>
      <c r="Q9" s="18">
        <f t="shared" ref="Q9:Q10" si="2">O9/899</f>
        <v>1.1123470522803114E-3</v>
      </c>
    </row>
    <row r="10" spans="1:17" x14ac:dyDescent="0.25">
      <c r="A10" s="96"/>
      <c r="B10" s="19" t="s">
        <v>14</v>
      </c>
      <c r="C10" s="39">
        <f>'TOTAL X SEMANA'!G22</f>
        <v>122</v>
      </c>
      <c r="D10" s="39">
        <f>'TOTAL X SEMANA'!L22</f>
        <v>0</v>
      </c>
      <c r="E10" s="40">
        <f>'TOTAL X SEMANA'!R22</f>
        <v>0</v>
      </c>
      <c r="F10" s="39">
        <f>'TOTAL X SEMANA'!W22</f>
        <v>0</v>
      </c>
      <c r="G10" s="40">
        <f>'TOTAL X SEMANA'!AB22</f>
        <v>0</v>
      </c>
      <c r="H10" s="39">
        <f>'TOTAL X SEMANA'!AH22</f>
        <v>0</v>
      </c>
      <c r="I10" s="39">
        <f>'TOTAL X SEMANA'!AM22</f>
        <v>0</v>
      </c>
      <c r="J10" s="39">
        <f>'TOTAL X SEMANA'!AS22</f>
        <v>0</v>
      </c>
      <c r="K10" s="39">
        <f>'TOTAL X SEMANA'!AX22</f>
        <v>0</v>
      </c>
      <c r="L10" s="39">
        <f>'TOTAL X SEMANA'!BC22</f>
        <v>0</v>
      </c>
      <c r="M10" s="39">
        <f>'TOTAL X SEMANA'!BH22</f>
        <v>0</v>
      </c>
      <c r="N10" s="39">
        <f>'TOTAL X SEMANA'!BN22</f>
        <v>0</v>
      </c>
      <c r="O10" s="28">
        <f>SUM(C10:N10)</f>
        <v>122</v>
      </c>
      <c r="P10" s="18">
        <f>O10/$O$7</f>
        <v>0.96825396825396826</v>
      </c>
      <c r="Q10" s="18">
        <f t="shared" si="2"/>
        <v>0.13570634037819801</v>
      </c>
    </row>
    <row r="11" spans="1:17" x14ac:dyDescent="0.25">
      <c r="B11" s="57" t="s">
        <v>49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18"/>
      <c r="Q11" s="18"/>
    </row>
    <row r="12" spans="1:17" x14ac:dyDescent="0.25">
      <c r="B12" s="56" t="s">
        <v>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8">
        <f>SUM(C12:N12)</f>
        <v>0</v>
      </c>
      <c r="P12" s="18"/>
      <c r="Q12" s="18"/>
    </row>
    <row r="13" spans="1:17" x14ac:dyDescent="0.25">
      <c r="B13" s="56" t="s">
        <v>6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>
        <f>SUM(C13:N13)</f>
        <v>0</v>
      </c>
      <c r="P13" s="18"/>
      <c r="Q13" s="18"/>
    </row>
    <row r="14" spans="1:17" x14ac:dyDescent="0.25">
      <c r="B14" s="56" t="s">
        <v>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8">
        <f t="shared" ref="O14:O16" si="3">SUM(C14:N14)</f>
        <v>0</v>
      </c>
      <c r="P14" s="18"/>
      <c r="Q14" s="18"/>
    </row>
    <row r="15" spans="1:17" x14ac:dyDescent="0.25">
      <c r="B15" s="56" t="s">
        <v>8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28">
        <f t="shared" si="3"/>
        <v>0</v>
      </c>
      <c r="P15" s="18"/>
      <c r="Q15" s="18"/>
    </row>
    <row r="16" spans="1:17" x14ac:dyDescent="0.25">
      <c r="B16" s="56" t="s">
        <v>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8">
        <f t="shared" si="3"/>
        <v>0</v>
      </c>
      <c r="P16" s="18"/>
      <c r="Q16" s="18"/>
    </row>
    <row r="17" spans="2:17" x14ac:dyDescent="0.25">
      <c r="B17" s="57" t="s">
        <v>83</v>
      </c>
      <c r="C17" s="38">
        <f>SUM(C12:C16)</f>
        <v>0</v>
      </c>
      <c r="D17" s="38">
        <f t="shared" ref="D17:O17" si="4">SUM(D12:D16)</f>
        <v>0</v>
      </c>
      <c r="E17" s="38">
        <f t="shared" si="4"/>
        <v>0</v>
      </c>
      <c r="F17" s="38">
        <f t="shared" si="4"/>
        <v>0</v>
      </c>
      <c r="G17" s="38">
        <f t="shared" si="4"/>
        <v>0</v>
      </c>
      <c r="H17" s="38">
        <f>SUM(H12:H16)</f>
        <v>0</v>
      </c>
      <c r="I17" s="38">
        <f t="shared" ref="I17:N17" si="5">SUM(I12:I16)</f>
        <v>0</v>
      </c>
      <c r="J17" s="38">
        <f t="shared" si="5"/>
        <v>0</v>
      </c>
      <c r="K17" s="38">
        <f t="shared" si="5"/>
        <v>0</v>
      </c>
      <c r="L17" s="38">
        <f t="shared" si="5"/>
        <v>0</v>
      </c>
      <c r="M17" s="38">
        <f t="shared" si="5"/>
        <v>0</v>
      </c>
      <c r="N17" s="38">
        <f t="shared" si="5"/>
        <v>0</v>
      </c>
      <c r="O17" s="38">
        <f t="shared" si="4"/>
        <v>0</v>
      </c>
      <c r="P17" s="18"/>
      <c r="Q17" s="18"/>
    </row>
    <row r="18" spans="2:17" x14ac:dyDescent="0.25">
      <c r="B18" s="25" t="s">
        <v>50</v>
      </c>
      <c r="C18" s="37" t="e">
        <f>+C7/C17</f>
        <v>#DIV/0!</v>
      </c>
      <c r="D18" s="37" t="e">
        <f t="shared" ref="D18:O18" si="6">+D7/D17</f>
        <v>#DIV/0!</v>
      </c>
      <c r="E18" s="37" t="e">
        <f t="shared" si="6"/>
        <v>#DIV/0!</v>
      </c>
      <c r="F18" s="37" t="e">
        <f t="shared" si="6"/>
        <v>#DIV/0!</v>
      </c>
      <c r="G18" s="37" t="e">
        <f t="shared" si="6"/>
        <v>#DIV/0!</v>
      </c>
      <c r="H18" s="37" t="e">
        <f>+H7/H17</f>
        <v>#DIV/0!</v>
      </c>
      <c r="I18" s="37" t="e">
        <f t="shared" ref="I18:N18" si="7">+I7/I17</f>
        <v>#DIV/0!</v>
      </c>
      <c r="J18" s="37" t="e">
        <f t="shared" si="7"/>
        <v>#DIV/0!</v>
      </c>
      <c r="K18" s="37" t="e">
        <f t="shared" si="7"/>
        <v>#DIV/0!</v>
      </c>
      <c r="L18" s="37" t="e">
        <f t="shared" si="7"/>
        <v>#DIV/0!</v>
      </c>
      <c r="M18" s="37" t="e">
        <f t="shared" si="7"/>
        <v>#DIV/0!</v>
      </c>
      <c r="N18" s="37" t="e">
        <f t="shared" si="7"/>
        <v>#DIV/0!</v>
      </c>
      <c r="O18" s="37" t="e">
        <f t="shared" si="6"/>
        <v>#DIV/0!</v>
      </c>
      <c r="P18" s="18"/>
      <c r="Q18" s="18"/>
    </row>
  </sheetData>
  <mergeCells count="1">
    <mergeCell ref="A2:A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"/>
  <sheetViews>
    <sheetView zoomScale="77" zoomScaleNormal="77" workbookViewId="0">
      <selection activeCell="I39" sqref="I39"/>
    </sheetView>
  </sheetViews>
  <sheetFormatPr baseColWidth="10" defaultRowHeight="15" x14ac:dyDescent="0.25"/>
  <cols>
    <col min="1" max="1" width="13.42578125" style="1" bestFit="1" customWidth="1"/>
    <col min="2" max="2" width="34.140625" style="1" bestFit="1" customWidth="1"/>
    <col min="3" max="3" width="8.42578125" style="1" bestFit="1" customWidth="1"/>
    <col min="4" max="4" width="12" style="1" bestFit="1" customWidth="1"/>
    <col min="5" max="5" width="8.42578125" style="1" bestFit="1" customWidth="1"/>
    <col min="6" max="6" width="8.7109375" style="1" customWidth="1"/>
    <col min="7" max="7" width="10.28515625" style="1" customWidth="1"/>
    <col min="8" max="10" width="9.28515625" style="1" customWidth="1"/>
    <col min="11" max="11" width="11.85546875" style="1" bestFit="1" customWidth="1"/>
    <col min="12" max="12" width="9.28515625" style="1" customWidth="1"/>
    <col min="13" max="13" width="11.85546875" style="1" bestFit="1" customWidth="1"/>
    <col min="14" max="14" width="10.7109375" style="1" bestFit="1" customWidth="1"/>
    <col min="15" max="15" width="12" style="1" bestFit="1" customWidth="1"/>
    <col min="16" max="16" width="11.42578125" style="1"/>
    <col min="17" max="17" width="11.42578125" style="65"/>
    <col min="18" max="16384" width="11.42578125" style="1"/>
  </cols>
  <sheetData>
    <row r="1" spans="2:17" x14ac:dyDescent="0.25">
      <c r="B1" s="41" t="s">
        <v>1</v>
      </c>
      <c r="C1" s="41" t="s">
        <v>2</v>
      </c>
      <c r="D1" s="41" t="s">
        <v>3</v>
      </c>
      <c r="E1" s="41" t="s">
        <v>4</v>
      </c>
      <c r="F1" s="41" t="s">
        <v>37</v>
      </c>
      <c r="G1" s="41" t="s">
        <v>43</v>
      </c>
      <c r="H1" s="41" t="s">
        <v>48</v>
      </c>
      <c r="I1" s="41" t="s">
        <v>55</v>
      </c>
      <c r="J1" s="41" t="s">
        <v>61</v>
      </c>
      <c r="K1" s="41" t="s">
        <v>66</v>
      </c>
      <c r="L1" s="41" t="s">
        <v>72</v>
      </c>
      <c r="M1" s="41" t="s">
        <v>77</v>
      </c>
      <c r="N1" s="41" t="s">
        <v>82</v>
      </c>
      <c r="O1" s="41" t="s">
        <v>16</v>
      </c>
      <c r="P1" s="30" t="s">
        <v>17</v>
      </c>
      <c r="Q1" s="66"/>
    </row>
    <row r="2" spans="2:17" x14ac:dyDescent="0.25">
      <c r="B2" s="20" t="s">
        <v>5</v>
      </c>
      <c r="C2" s="21">
        <f>'TOTAL X SEMANA'!G26</f>
        <v>5</v>
      </c>
      <c r="D2" s="21">
        <f>+'TOTAL X SEMANA'!L26</f>
        <v>0</v>
      </c>
      <c r="E2" s="21">
        <f>+'TOTAL X SEMANA'!R26</f>
        <v>0</v>
      </c>
      <c r="F2" s="21">
        <f>+'TOTAL X SEMANA'!W26</f>
        <v>0</v>
      </c>
      <c r="G2" s="20">
        <f>+'TOTAL X SEMANA'!AB26</f>
        <v>0</v>
      </c>
      <c r="H2" s="20">
        <f>+'TOTAL X SEMANA'!AH26</f>
        <v>0</v>
      </c>
      <c r="I2" s="20">
        <f>+'TOTAL X SEMANA'!AM26</f>
        <v>0</v>
      </c>
      <c r="J2" s="20">
        <f>+'TOTAL X SEMANA'!AS26</f>
        <v>0</v>
      </c>
      <c r="K2" s="20">
        <f>+'TOTAL X SEMANA'!AX26</f>
        <v>0</v>
      </c>
      <c r="L2" s="20">
        <f>+'TOTAL X SEMANA'!BC26</f>
        <v>0</v>
      </c>
      <c r="M2" s="20">
        <f>+'TOTAL X SEMANA'!BH26</f>
        <v>0</v>
      </c>
      <c r="N2" s="20">
        <f>+'TOTAL X SEMANA'!BN26</f>
        <v>0</v>
      </c>
      <c r="O2" s="28">
        <f>SUM(C2:N2)</f>
        <v>5</v>
      </c>
      <c r="P2" s="29">
        <f t="shared" ref="P2:P10" si="0">O2/$O$7</f>
        <v>0.83333333333333337</v>
      </c>
      <c r="Q2" s="67"/>
    </row>
    <row r="3" spans="2:17" x14ac:dyDescent="0.25">
      <c r="B3" s="20" t="s">
        <v>6</v>
      </c>
      <c r="C3" s="21">
        <f>'TOTAL X SEMANA'!G27</f>
        <v>1</v>
      </c>
      <c r="D3" s="21">
        <f>+'TOTAL X SEMANA'!L27</f>
        <v>0</v>
      </c>
      <c r="E3" s="21">
        <f>+'TOTAL X SEMANA'!R27</f>
        <v>0</v>
      </c>
      <c r="F3" s="21">
        <f>+'TOTAL X SEMANA'!W27</f>
        <v>0</v>
      </c>
      <c r="G3" s="20">
        <f>+'TOTAL X SEMANA'!AB27</f>
        <v>0</v>
      </c>
      <c r="H3" s="20">
        <f>+'TOTAL X SEMANA'!AH27</f>
        <v>0</v>
      </c>
      <c r="I3" s="20">
        <f>+'TOTAL X SEMANA'!AM27</f>
        <v>0</v>
      </c>
      <c r="J3" s="20">
        <f>+'TOTAL X SEMANA'!AS27</f>
        <v>0</v>
      </c>
      <c r="K3" s="20">
        <f>+'TOTAL X SEMANA'!AX27</f>
        <v>0</v>
      </c>
      <c r="L3" s="20">
        <f>+'TOTAL X SEMANA'!BC27</f>
        <v>0</v>
      </c>
      <c r="M3" s="20">
        <f>+'TOTAL X SEMANA'!BH27</f>
        <v>0</v>
      </c>
      <c r="N3" s="20">
        <f>+'TOTAL X SEMANA'!BN27</f>
        <v>0</v>
      </c>
      <c r="O3" s="28">
        <f t="shared" ref="O3:O10" si="1">SUM(C3:N3)</f>
        <v>1</v>
      </c>
      <c r="P3" s="29">
        <f t="shared" si="0"/>
        <v>0.16666666666666666</v>
      </c>
      <c r="Q3" s="67"/>
    </row>
    <row r="4" spans="2:17" x14ac:dyDescent="0.25">
      <c r="B4" s="20" t="s">
        <v>7</v>
      </c>
      <c r="C4" s="21">
        <f>'TOTAL X SEMANA'!G28</f>
        <v>0</v>
      </c>
      <c r="D4" s="21">
        <f>+'TOTAL X SEMANA'!L28</f>
        <v>0</v>
      </c>
      <c r="E4" s="21">
        <f>+'TOTAL X SEMANA'!R28</f>
        <v>0</v>
      </c>
      <c r="F4" s="21">
        <f>+'TOTAL X SEMANA'!W28</f>
        <v>0</v>
      </c>
      <c r="G4" s="20">
        <f>+'TOTAL X SEMANA'!AB28</f>
        <v>0</v>
      </c>
      <c r="H4" s="20">
        <f>+'TOTAL X SEMANA'!AH28</f>
        <v>0</v>
      </c>
      <c r="I4" s="20">
        <f>+'TOTAL X SEMANA'!AM28</f>
        <v>0</v>
      </c>
      <c r="J4" s="20">
        <f>+'TOTAL X SEMANA'!AS28</f>
        <v>0</v>
      </c>
      <c r="K4" s="20">
        <f>+'TOTAL X SEMANA'!AX28</f>
        <v>0</v>
      </c>
      <c r="L4" s="20">
        <f>+'TOTAL X SEMANA'!BC28</f>
        <v>0</v>
      </c>
      <c r="M4" s="20">
        <f>+'TOTAL X SEMANA'!BH28</f>
        <v>0</v>
      </c>
      <c r="N4" s="20">
        <f>+'TOTAL X SEMANA'!BN28</f>
        <v>0</v>
      </c>
      <c r="O4" s="28">
        <f t="shared" si="1"/>
        <v>0</v>
      </c>
      <c r="P4" s="29">
        <f t="shared" si="0"/>
        <v>0</v>
      </c>
      <c r="Q4" s="67"/>
    </row>
    <row r="5" spans="2:17" x14ac:dyDescent="0.25">
      <c r="B5" s="20" t="s">
        <v>8</v>
      </c>
      <c r="C5" s="21">
        <f>'TOTAL X SEMANA'!G29</f>
        <v>0</v>
      </c>
      <c r="D5" s="21">
        <f>+'TOTAL X SEMANA'!L29</f>
        <v>0</v>
      </c>
      <c r="E5" s="21">
        <f>+'TOTAL X SEMANA'!R29</f>
        <v>0</v>
      </c>
      <c r="F5" s="21">
        <f>+'TOTAL X SEMANA'!W29</f>
        <v>0</v>
      </c>
      <c r="G5" s="20">
        <f>+'TOTAL X SEMANA'!AB29</f>
        <v>0</v>
      </c>
      <c r="H5" s="20">
        <f>+'TOTAL X SEMANA'!AH29</f>
        <v>0</v>
      </c>
      <c r="I5" s="20">
        <f>+'TOTAL X SEMANA'!AM29</f>
        <v>0</v>
      </c>
      <c r="J5" s="20">
        <f>+'TOTAL X SEMANA'!AS29</f>
        <v>0</v>
      </c>
      <c r="K5" s="20">
        <f>+'TOTAL X SEMANA'!AX29</f>
        <v>0</v>
      </c>
      <c r="L5" s="20">
        <f>+'TOTAL X SEMANA'!BC29</f>
        <v>0</v>
      </c>
      <c r="M5" s="20">
        <f>+'TOTAL X SEMANA'!BH29</f>
        <v>0</v>
      </c>
      <c r="N5" s="20">
        <f>+'TOTAL X SEMANA'!BN29</f>
        <v>0</v>
      </c>
      <c r="O5" s="28">
        <f t="shared" si="1"/>
        <v>0</v>
      </c>
      <c r="P5" s="29">
        <f t="shared" si="0"/>
        <v>0</v>
      </c>
      <c r="Q5" s="67"/>
    </row>
    <row r="6" spans="2:17" x14ac:dyDescent="0.25">
      <c r="B6" s="20" t="s">
        <v>9</v>
      </c>
      <c r="C6" s="21">
        <f>'TOTAL X SEMANA'!G30</f>
        <v>0</v>
      </c>
      <c r="D6" s="21">
        <f>+'TOTAL X SEMANA'!L30</f>
        <v>0</v>
      </c>
      <c r="E6" s="21">
        <f>+'TOTAL X SEMANA'!R30</f>
        <v>0</v>
      </c>
      <c r="F6" s="21">
        <f>+'TOTAL X SEMANA'!W30</f>
        <v>0</v>
      </c>
      <c r="G6" s="20">
        <f>+'TOTAL X SEMANA'!AB30</f>
        <v>0</v>
      </c>
      <c r="H6" s="20">
        <f>+'TOTAL X SEMANA'!AH30</f>
        <v>0</v>
      </c>
      <c r="I6" s="20">
        <f>+'TOTAL X SEMANA'!AM30</f>
        <v>0</v>
      </c>
      <c r="J6" s="20">
        <f>+'TOTAL X SEMANA'!AS30</f>
        <v>0</v>
      </c>
      <c r="K6" s="20">
        <f>+'TOTAL X SEMANA'!AX30</f>
        <v>0</v>
      </c>
      <c r="L6" s="20">
        <f>+'TOTAL X SEMANA'!BC30</f>
        <v>0</v>
      </c>
      <c r="M6" s="20">
        <f>+'TOTAL X SEMANA'!BH30</f>
        <v>0</v>
      </c>
      <c r="N6" s="20">
        <f>+'TOTAL X SEMANA'!BN30</f>
        <v>0</v>
      </c>
      <c r="O6" s="28">
        <f t="shared" si="1"/>
        <v>0</v>
      </c>
      <c r="P6" s="29">
        <f t="shared" si="0"/>
        <v>0</v>
      </c>
      <c r="Q6" s="67"/>
    </row>
    <row r="7" spans="2:17" ht="15.75" x14ac:dyDescent="0.25">
      <c r="B7" s="20" t="s">
        <v>10</v>
      </c>
      <c r="C7" s="41">
        <f>'TOTAL X SEMANA'!G31</f>
        <v>6</v>
      </c>
      <c r="D7" s="41">
        <f>+'TOTAL X SEMANA'!L31</f>
        <v>0</v>
      </c>
      <c r="E7" s="41">
        <f>+'TOTAL X SEMANA'!R31</f>
        <v>0</v>
      </c>
      <c r="F7" s="41">
        <f>+'TOTAL X SEMANA'!W31</f>
        <v>0</v>
      </c>
      <c r="G7" s="41">
        <f>+'TOTAL X SEMANA'!AB31</f>
        <v>0</v>
      </c>
      <c r="H7" s="41">
        <f>+'TOTAL X SEMANA'!AH31</f>
        <v>0</v>
      </c>
      <c r="I7" s="41">
        <f>+'TOTAL X SEMANA'!AM31</f>
        <v>0</v>
      </c>
      <c r="J7" s="41">
        <f>+'TOTAL X SEMANA'!AS31</f>
        <v>0</v>
      </c>
      <c r="K7" s="41">
        <f>+'TOTAL X SEMANA'!AX31</f>
        <v>0</v>
      </c>
      <c r="L7" s="41">
        <f>+'TOTAL X SEMANA'!BC31</f>
        <v>0</v>
      </c>
      <c r="M7" s="41">
        <f>+'TOTAL X SEMANA'!BH31</f>
        <v>0</v>
      </c>
      <c r="N7" s="41">
        <f>+'TOTAL X SEMANA'!BN31</f>
        <v>0</v>
      </c>
      <c r="O7" s="41">
        <f>SUM(C7:N7)</f>
        <v>6</v>
      </c>
      <c r="P7" s="32">
        <f t="shared" si="0"/>
        <v>1</v>
      </c>
      <c r="Q7" s="68"/>
    </row>
    <row r="8" spans="2:17" x14ac:dyDescent="0.25">
      <c r="B8" s="20" t="s">
        <v>12</v>
      </c>
      <c r="C8" s="21">
        <f>'TOTAL X SEMANA'!G32</f>
        <v>0</v>
      </c>
      <c r="D8" s="21">
        <f>+'TOTAL X SEMANA'!L32</f>
        <v>0</v>
      </c>
      <c r="E8" s="21">
        <f>+'TOTAL X SEMANA'!R32</f>
        <v>0</v>
      </c>
      <c r="F8" s="21">
        <f>+'TOTAL X SEMANA'!W32</f>
        <v>0</v>
      </c>
      <c r="G8" s="20">
        <f>+'TOTAL X SEMANA'!AB32</f>
        <v>0</v>
      </c>
      <c r="H8" s="20">
        <f>+'TOTAL X SEMANA'!AH32</f>
        <v>0</v>
      </c>
      <c r="I8" s="20">
        <f>+'TOTAL X SEMANA'!AM32</f>
        <v>0</v>
      </c>
      <c r="J8" s="20">
        <f>+'TOTAL X SEMANA'!AS32</f>
        <v>0</v>
      </c>
      <c r="K8" s="20">
        <f>+'TOTAL X SEMANA'!AX32</f>
        <v>0</v>
      </c>
      <c r="L8" s="20">
        <f>+'TOTAL X SEMANA'!BC32</f>
        <v>0</v>
      </c>
      <c r="M8" s="20">
        <f>+'TOTAL X SEMANA'!BH32</f>
        <v>0</v>
      </c>
      <c r="N8" s="20">
        <f>+'TOTAL X SEMANA'!BN32</f>
        <v>0</v>
      </c>
      <c r="O8" s="28">
        <f t="shared" si="1"/>
        <v>0</v>
      </c>
      <c r="P8" s="29">
        <f>O8/$O$7</f>
        <v>0</v>
      </c>
      <c r="Q8" s="67"/>
    </row>
    <row r="9" spans="2:17" x14ac:dyDescent="0.25">
      <c r="B9" s="20" t="s">
        <v>13</v>
      </c>
      <c r="C9" s="21">
        <f>'TOTAL X SEMANA'!G33</f>
        <v>0</v>
      </c>
      <c r="D9" s="21">
        <f>+'TOTAL X SEMANA'!L33</f>
        <v>0</v>
      </c>
      <c r="E9" s="21">
        <f>+'TOTAL X SEMANA'!R33</f>
        <v>0</v>
      </c>
      <c r="F9" s="21">
        <f>+'TOTAL X SEMANA'!W33</f>
        <v>0</v>
      </c>
      <c r="G9" s="20">
        <f>+'TOTAL X SEMANA'!AB33</f>
        <v>0</v>
      </c>
      <c r="H9" s="20">
        <f>+'TOTAL X SEMANA'!AH33</f>
        <v>0</v>
      </c>
      <c r="I9" s="20">
        <f>+'TOTAL X SEMANA'!AM33</f>
        <v>0</v>
      </c>
      <c r="J9" s="20">
        <f>+'TOTAL X SEMANA'!AS33</f>
        <v>0</v>
      </c>
      <c r="K9" s="20">
        <f>+'TOTAL X SEMANA'!AX33</f>
        <v>0</v>
      </c>
      <c r="L9" s="20">
        <f>+'TOTAL X SEMANA'!BC33</f>
        <v>0</v>
      </c>
      <c r="M9" s="20">
        <f>+'TOTAL X SEMANA'!BH33</f>
        <v>0</v>
      </c>
      <c r="N9" s="20">
        <f>+'TOTAL X SEMANA'!BN33</f>
        <v>0</v>
      </c>
      <c r="O9" s="28">
        <f t="shared" si="1"/>
        <v>0</v>
      </c>
      <c r="P9" s="29">
        <f t="shared" si="0"/>
        <v>0</v>
      </c>
      <c r="Q9" s="67"/>
    </row>
    <row r="10" spans="2:17" x14ac:dyDescent="0.25">
      <c r="B10" s="20" t="s">
        <v>14</v>
      </c>
      <c r="C10" s="21">
        <f>'TOTAL X SEMANA'!G34</f>
        <v>6</v>
      </c>
      <c r="D10" s="21">
        <f>+'TOTAL X SEMANA'!L34</f>
        <v>0</v>
      </c>
      <c r="E10" s="21">
        <f>+'TOTAL X SEMANA'!R34</f>
        <v>0</v>
      </c>
      <c r="F10" s="21">
        <f>+'TOTAL X SEMANA'!W34</f>
        <v>0</v>
      </c>
      <c r="G10" s="20">
        <f>+'TOTAL X SEMANA'!AB34</f>
        <v>0</v>
      </c>
      <c r="H10" s="20">
        <f>+'TOTAL X SEMANA'!AH34</f>
        <v>0</v>
      </c>
      <c r="I10" s="20">
        <f>+'TOTAL X SEMANA'!AM34</f>
        <v>0</v>
      </c>
      <c r="J10" s="20">
        <f>+'TOTAL X SEMANA'!AS34</f>
        <v>0</v>
      </c>
      <c r="K10" s="20">
        <f>+'TOTAL X SEMANA'!AX34</f>
        <v>0</v>
      </c>
      <c r="L10" s="20">
        <f>+'TOTAL X SEMANA'!BC34</f>
        <v>0</v>
      </c>
      <c r="M10" s="20">
        <f>+'TOTAL X SEMANA'!BH34</f>
        <v>0</v>
      </c>
      <c r="N10" s="20">
        <f>+'TOTAL X SEMANA'!BN34</f>
        <v>0</v>
      </c>
      <c r="O10" s="28">
        <f t="shared" si="1"/>
        <v>6</v>
      </c>
      <c r="P10" s="29">
        <f t="shared" si="0"/>
        <v>1</v>
      </c>
      <c r="Q10" s="67"/>
    </row>
    <row r="11" spans="2:17" ht="15.75" x14ac:dyDescent="0.25">
      <c r="B11" s="25" t="s">
        <v>49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28">
        <f>SUM(C11:N11)</f>
        <v>0</v>
      </c>
      <c r="P11" s="31"/>
      <c r="Q11" s="64"/>
    </row>
    <row r="12" spans="2:17" x14ac:dyDescent="0.25">
      <c r="B12" s="19" t="s">
        <v>50</v>
      </c>
      <c r="C12" s="23" t="e">
        <f>+C7/C11</f>
        <v>#DIV/0!</v>
      </c>
      <c r="D12" s="23" t="e">
        <f t="shared" ref="D12:G12" si="2">+D7/D11</f>
        <v>#DIV/0!</v>
      </c>
      <c r="E12" s="23" t="e">
        <f t="shared" si="2"/>
        <v>#DIV/0!</v>
      </c>
      <c r="F12" s="23" t="e">
        <f t="shared" si="2"/>
        <v>#DIV/0!</v>
      </c>
      <c r="G12" s="23" t="e">
        <f t="shared" si="2"/>
        <v>#DIV/0!</v>
      </c>
      <c r="H12" s="23" t="e">
        <f>+H7/H11</f>
        <v>#DIV/0!</v>
      </c>
      <c r="I12" s="23" t="e">
        <f t="shared" ref="I12:N12" si="3">+I7/I11</f>
        <v>#DIV/0!</v>
      </c>
      <c r="J12" s="23" t="e">
        <f t="shared" si="3"/>
        <v>#DIV/0!</v>
      </c>
      <c r="K12" s="23" t="e">
        <f t="shared" si="3"/>
        <v>#DIV/0!</v>
      </c>
      <c r="L12" s="23" t="e">
        <f t="shared" si="3"/>
        <v>#DIV/0!</v>
      </c>
      <c r="M12" s="23" t="e">
        <f t="shared" si="3"/>
        <v>#DIV/0!</v>
      </c>
      <c r="N12" s="23" t="e">
        <f t="shared" si="3"/>
        <v>#DIV/0!</v>
      </c>
      <c r="O12" s="23" t="e">
        <f>+O7/O11</f>
        <v>#DIV/0!</v>
      </c>
      <c r="P12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16" zoomScale="120" zoomScaleNormal="120" workbookViewId="0">
      <selection activeCell="G7" sqref="G7"/>
    </sheetView>
  </sheetViews>
  <sheetFormatPr baseColWidth="10" defaultRowHeight="15" x14ac:dyDescent="0.25"/>
  <cols>
    <col min="1" max="1" width="35.85546875" bestFit="1" customWidth="1"/>
    <col min="2" max="2" width="7.42578125" bestFit="1" customWidth="1"/>
    <col min="3" max="3" width="9.5703125" bestFit="1" customWidth="1"/>
    <col min="4" max="4" width="8" bestFit="1" customWidth="1"/>
    <col min="5" max="5" width="6.5703125" bestFit="1" customWidth="1"/>
    <col min="6" max="6" width="6.7109375" bestFit="1" customWidth="1"/>
    <col min="7" max="7" width="9" bestFit="1" customWidth="1"/>
    <col min="8" max="9" width="9.42578125" bestFit="1" customWidth="1"/>
    <col min="10" max="10" width="12.42578125" bestFit="1" customWidth="1"/>
    <col min="11" max="11" width="9.85546875" bestFit="1" customWidth="1"/>
    <col min="12" max="12" width="12.28515625" bestFit="1" customWidth="1"/>
    <col min="13" max="13" width="11.28515625" bestFit="1" customWidth="1"/>
    <col min="14" max="14" width="9" bestFit="1" customWidth="1"/>
    <col min="15" max="15" width="8.42578125" bestFit="1" customWidth="1"/>
    <col min="17" max="17" width="30.85546875" bestFit="1" customWidth="1"/>
  </cols>
  <sheetData>
    <row r="1" spans="1:15" x14ac:dyDescent="0.25">
      <c r="A1" s="35" t="s">
        <v>1</v>
      </c>
      <c r="B1" s="45" t="s">
        <v>2</v>
      </c>
      <c r="C1" s="45" t="s">
        <v>3</v>
      </c>
      <c r="D1" s="45" t="s">
        <v>4</v>
      </c>
      <c r="E1" s="45" t="s">
        <v>37</v>
      </c>
      <c r="F1" s="45" t="s">
        <v>43</v>
      </c>
      <c r="G1" s="45" t="s">
        <v>48</v>
      </c>
      <c r="H1" s="45" t="s">
        <v>55</v>
      </c>
      <c r="I1" s="45" t="s">
        <v>61</v>
      </c>
      <c r="J1" s="45" t="s">
        <v>66</v>
      </c>
      <c r="K1" s="45" t="s">
        <v>72</v>
      </c>
      <c r="L1" s="45" t="s">
        <v>77</v>
      </c>
      <c r="M1" s="45" t="s">
        <v>82</v>
      </c>
      <c r="N1" s="45" t="s">
        <v>16</v>
      </c>
      <c r="O1" s="20" t="s">
        <v>17</v>
      </c>
    </row>
    <row r="2" spans="1:15" x14ac:dyDescent="0.25">
      <c r="A2" s="19" t="s">
        <v>5</v>
      </c>
      <c r="B2" s="33">
        <f>+'TOTAL X SEMANA'!G38</f>
        <v>19</v>
      </c>
      <c r="C2" s="33">
        <f>+'TOTAL X SEMANA'!L38</f>
        <v>0</v>
      </c>
      <c r="D2" s="34">
        <f>+'TOTAL X SEMANA'!R38</f>
        <v>0</v>
      </c>
      <c r="E2" s="33">
        <f>+'TOTAL X SEMANA'!W38</f>
        <v>0</v>
      </c>
      <c r="F2" s="34">
        <f>+'TOTAL X SEMANA'!AB38</f>
        <v>0</v>
      </c>
      <c r="G2" s="33">
        <f>+'TOTAL X SEMANA'!AH38</f>
        <v>0</v>
      </c>
      <c r="H2" s="33">
        <f>+'TOTAL X SEMANA'!AM38</f>
        <v>0</v>
      </c>
      <c r="I2" s="33">
        <f>+'TOTAL X SEMANA'!AS38</f>
        <v>0</v>
      </c>
      <c r="J2" s="33">
        <f>+'TOTAL X SEMANA'!AX38</f>
        <v>0</v>
      </c>
      <c r="K2" s="33">
        <f>+'TOTAL X SEMANA'!BC38</f>
        <v>0</v>
      </c>
      <c r="L2" s="33">
        <f>+'TOTAL X SEMANA'!BH38</f>
        <v>0</v>
      </c>
      <c r="M2" s="33">
        <f>+'TOTAL X SEMANA'!BN38</f>
        <v>0</v>
      </c>
      <c r="N2" s="20">
        <f>SUM(B2:M2)</f>
        <v>19</v>
      </c>
      <c r="O2" s="23">
        <f>N2/$N$7</f>
        <v>0.11377245508982035</v>
      </c>
    </row>
    <row r="3" spans="1:15" x14ac:dyDescent="0.25">
      <c r="A3" s="19" t="s">
        <v>6</v>
      </c>
      <c r="B3" s="33">
        <f>+'TOTAL X SEMANA'!G39</f>
        <v>16</v>
      </c>
      <c r="C3" s="33">
        <f>+'TOTAL X SEMANA'!L39</f>
        <v>0</v>
      </c>
      <c r="D3" s="34">
        <f>+'TOTAL X SEMANA'!R39</f>
        <v>0</v>
      </c>
      <c r="E3" s="33">
        <f>+'TOTAL X SEMANA'!W39</f>
        <v>0</v>
      </c>
      <c r="F3" s="34">
        <f>+'TOTAL X SEMANA'!AB39</f>
        <v>0</v>
      </c>
      <c r="G3" s="33">
        <f>+'TOTAL X SEMANA'!AH39</f>
        <v>0</v>
      </c>
      <c r="H3" s="33">
        <f>+'TOTAL X SEMANA'!AM39</f>
        <v>0</v>
      </c>
      <c r="I3" s="33">
        <f>+'TOTAL X SEMANA'!AS39</f>
        <v>0</v>
      </c>
      <c r="J3" s="33">
        <f>+'TOTAL X SEMANA'!AX39</f>
        <v>0</v>
      </c>
      <c r="K3" s="33">
        <f>+'TOTAL X SEMANA'!BC39</f>
        <v>0</v>
      </c>
      <c r="L3" s="33">
        <f>+'TOTAL X SEMANA'!BH39</f>
        <v>0</v>
      </c>
      <c r="M3" s="33">
        <f>+'TOTAL X SEMANA'!BN39</f>
        <v>0</v>
      </c>
      <c r="N3" s="20">
        <f t="shared" ref="N3:N4" si="0">SUM(B3:M3)</f>
        <v>16</v>
      </c>
      <c r="O3" s="23">
        <f t="shared" ref="O3:O10" si="1">N3/$N$7</f>
        <v>9.580838323353294E-2</v>
      </c>
    </row>
    <row r="4" spans="1:15" x14ac:dyDescent="0.25">
      <c r="A4" s="19" t="s">
        <v>7</v>
      </c>
      <c r="B4" s="33">
        <f>+'TOTAL X SEMANA'!G40</f>
        <v>59</v>
      </c>
      <c r="C4" s="33">
        <f>+'TOTAL X SEMANA'!L40</f>
        <v>0</v>
      </c>
      <c r="D4" s="34">
        <f>+'TOTAL X SEMANA'!R40</f>
        <v>0</v>
      </c>
      <c r="E4" s="33">
        <f>+'TOTAL X SEMANA'!W40</f>
        <v>0</v>
      </c>
      <c r="F4" s="34">
        <f>+'TOTAL X SEMANA'!AB40</f>
        <v>0</v>
      </c>
      <c r="G4" s="33">
        <f>+'TOTAL X SEMANA'!AH40</f>
        <v>0</v>
      </c>
      <c r="H4" s="33">
        <f>+'TOTAL X SEMANA'!AM40</f>
        <v>0</v>
      </c>
      <c r="I4" s="33">
        <f>+'TOTAL X SEMANA'!AS40</f>
        <v>0</v>
      </c>
      <c r="J4" s="33">
        <f>+'TOTAL X SEMANA'!AX40</f>
        <v>0</v>
      </c>
      <c r="K4" s="33">
        <f>+'TOTAL X SEMANA'!BC40</f>
        <v>0</v>
      </c>
      <c r="L4" s="33">
        <f>+'TOTAL X SEMANA'!BH40</f>
        <v>0</v>
      </c>
      <c r="M4" s="33">
        <f>+'TOTAL X SEMANA'!BN40</f>
        <v>0</v>
      </c>
      <c r="N4" s="20">
        <f t="shared" si="0"/>
        <v>59</v>
      </c>
      <c r="O4" s="23">
        <f t="shared" si="1"/>
        <v>0.3532934131736527</v>
      </c>
    </row>
    <row r="5" spans="1:15" x14ac:dyDescent="0.25">
      <c r="A5" s="19" t="s">
        <v>8</v>
      </c>
      <c r="B5" s="33">
        <f>+'TOTAL X SEMANA'!G41</f>
        <v>1</v>
      </c>
      <c r="C5" s="33">
        <f>+'TOTAL X SEMANA'!L41</f>
        <v>0</v>
      </c>
      <c r="D5" s="34">
        <f>+'TOTAL X SEMANA'!R41</f>
        <v>0</v>
      </c>
      <c r="E5" s="33">
        <f>+'TOTAL X SEMANA'!W41</f>
        <v>0</v>
      </c>
      <c r="F5" s="34">
        <f>+'TOTAL X SEMANA'!AB41</f>
        <v>0</v>
      </c>
      <c r="G5" s="33">
        <f>+'TOTAL X SEMANA'!AH41</f>
        <v>0</v>
      </c>
      <c r="H5" s="33">
        <f>+'TOTAL X SEMANA'!AM41</f>
        <v>0</v>
      </c>
      <c r="I5" s="33">
        <f>+'TOTAL X SEMANA'!AS41</f>
        <v>0</v>
      </c>
      <c r="J5" s="33">
        <f>+'TOTAL X SEMANA'!AX41</f>
        <v>0</v>
      </c>
      <c r="K5" s="33">
        <f>+'TOTAL X SEMANA'!BC41</f>
        <v>0</v>
      </c>
      <c r="L5" s="33">
        <f>+'TOTAL X SEMANA'!BH41</f>
        <v>0</v>
      </c>
      <c r="M5" s="33">
        <f>+'TOTAL X SEMANA'!BN41</f>
        <v>0</v>
      </c>
      <c r="N5" s="20">
        <f>SUM(B5:M5)</f>
        <v>1</v>
      </c>
      <c r="O5" s="23">
        <f t="shared" si="1"/>
        <v>5.9880239520958087E-3</v>
      </c>
    </row>
    <row r="6" spans="1:15" x14ac:dyDescent="0.25">
      <c r="A6" s="19" t="s">
        <v>9</v>
      </c>
      <c r="B6" s="33">
        <f>+'TOTAL X SEMANA'!G42</f>
        <v>72</v>
      </c>
      <c r="C6" s="33">
        <f>+'TOTAL X SEMANA'!L42</f>
        <v>0</v>
      </c>
      <c r="D6" s="34">
        <f>+'TOTAL X SEMANA'!R42</f>
        <v>0</v>
      </c>
      <c r="E6" s="33">
        <f>+'TOTAL X SEMANA'!W42</f>
        <v>0</v>
      </c>
      <c r="F6" s="34">
        <f>+'TOTAL X SEMANA'!AB42</f>
        <v>0</v>
      </c>
      <c r="G6" s="33">
        <f>+'TOTAL X SEMANA'!AH42</f>
        <v>0</v>
      </c>
      <c r="H6" s="33">
        <f>+'TOTAL X SEMANA'!AM42</f>
        <v>0</v>
      </c>
      <c r="I6" s="33">
        <f>+'TOTAL X SEMANA'!AS42</f>
        <v>0</v>
      </c>
      <c r="J6" s="33">
        <f>+'TOTAL X SEMANA'!AX42</f>
        <v>0</v>
      </c>
      <c r="K6" s="33">
        <f>+'TOTAL X SEMANA'!BC42</f>
        <v>0</v>
      </c>
      <c r="L6" s="33">
        <f>+'TOTAL X SEMANA'!BH42</f>
        <v>0</v>
      </c>
      <c r="M6" s="33">
        <f>+'TOTAL X SEMANA'!BN42</f>
        <v>0</v>
      </c>
      <c r="N6" s="20">
        <f>SUM(B6:M6)</f>
        <v>72</v>
      </c>
      <c r="O6" s="23">
        <f t="shared" si="1"/>
        <v>0.43113772455089822</v>
      </c>
    </row>
    <row r="7" spans="1:15" x14ac:dyDescent="0.25">
      <c r="A7" s="25" t="s">
        <v>10</v>
      </c>
      <c r="B7" s="33">
        <f>+'TOTAL X SEMANA'!G43</f>
        <v>167</v>
      </c>
      <c r="C7" s="33">
        <f>+'TOTAL X SEMANA'!L43</f>
        <v>0</v>
      </c>
      <c r="D7" s="34">
        <f>+'TOTAL X SEMANA'!R43</f>
        <v>0</v>
      </c>
      <c r="E7" s="33">
        <f>+'TOTAL X SEMANA'!W43</f>
        <v>0</v>
      </c>
      <c r="F7" s="34">
        <f>+'TOTAL X SEMANA'!AB43</f>
        <v>0</v>
      </c>
      <c r="G7" s="33">
        <f>+'TOTAL X SEMANA'!AH43</f>
        <v>0</v>
      </c>
      <c r="H7" s="33">
        <f>+'TOTAL X SEMANA'!AM43</f>
        <v>0</v>
      </c>
      <c r="I7" s="33">
        <f>+'TOTAL X SEMANA'!AS43</f>
        <v>0</v>
      </c>
      <c r="J7" s="33">
        <f>+'TOTAL X SEMANA'!AX43</f>
        <v>0</v>
      </c>
      <c r="K7" s="33">
        <f>+'TOTAL X SEMANA'!BC43</f>
        <v>0</v>
      </c>
      <c r="L7" s="33">
        <f>+'TOTAL X SEMANA'!BH43</f>
        <v>0</v>
      </c>
      <c r="M7" s="33">
        <f>+'TOTAL X SEMANA'!BN43</f>
        <v>0</v>
      </c>
      <c r="N7" s="20">
        <f>SUM(B7:M7)</f>
        <v>167</v>
      </c>
      <c r="O7" s="23">
        <f>N7/$N$7</f>
        <v>1</v>
      </c>
    </row>
    <row r="8" spans="1:15" x14ac:dyDescent="0.25">
      <c r="A8" s="19" t="s">
        <v>12</v>
      </c>
      <c r="B8" s="33">
        <f>+'TOTAL X SEMANA'!G44</f>
        <v>10</v>
      </c>
      <c r="C8" s="33">
        <f>+'TOTAL X SEMANA'!L44</f>
        <v>0</v>
      </c>
      <c r="D8" s="34">
        <f>+'TOTAL X SEMANA'!R44</f>
        <v>0</v>
      </c>
      <c r="E8" s="33">
        <f>+'TOTAL X SEMANA'!W44</f>
        <v>0</v>
      </c>
      <c r="F8" s="34">
        <f>+'TOTAL X SEMANA'!AB44</f>
        <v>0</v>
      </c>
      <c r="G8" s="33">
        <f>+'TOTAL X SEMANA'!AH44</f>
        <v>0</v>
      </c>
      <c r="H8" s="33">
        <f>+'TOTAL X SEMANA'!AM44</f>
        <v>0</v>
      </c>
      <c r="I8" s="33">
        <f>+'TOTAL X SEMANA'!AS44</f>
        <v>0</v>
      </c>
      <c r="J8" s="33">
        <f>+'TOTAL X SEMANA'!AX44</f>
        <v>0</v>
      </c>
      <c r="K8" s="33">
        <f>+'TOTAL X SEMANA'!BC44</f>
        <v>0</v>
      </c>
      <c r="L8" s="33">
        <f>+'TOTAL X SEMANA'!BH44</f>
        <v>0</v>
      </c>
      <c r="M8" s="33">
        <f>+'TOTAL X SEMANA'!BN44</f>
        <v>0</v>
      </c>
      <c r="N8" s="69">
        <f t="shared" ref="N8:N9" si="2">SUM(B8:M8)</f>
        <v>10</v>
      </c>
      <c r="O8" s="70">
        <f>N8/$N$7</f>
        <v>5.9880239520958084E-2</v>
      </c>
    </row>
    <row r="9" spans="1:15" x14ac:dyDescent="0.25">
      <c r="A9" s="19" t="s">
        <v>13</v>
      </c>
      <c r="B9" s="33">
        <f>+'TOTAL X SEMANA'!G45</f>
        <v>1</v>
      </c>
      <c r="C9" s="33">
        <f>+'TOTAL X SEMANA'!L45</f>
        <v>0</v>
      </c>
      <c r="D9" s="34">
        <f>+'TOTAL X SEMANA'!R45</f>
        <v>0</v>
      </c>
      <c r="E9" s="33">
        <f>+'TOTAL X SEMANA'!W45</f>
        <v>0</v>
      </c>
      <c r="F9" s="34">
        <f>+'TOTAL X SEMANA'!AB45</f>
        <v>0</v>
      </c>
      <c r="G9" s="33">
        <f>+'TOTAL X SEMANA'!AH45</f>
        <v>0</v>
      </c>
      <c r="H9" s="33">
        <f>+'TOTAL X SEMANA'!AM45</f>
        <v>0</v>
      </c>
      <c r="I9" s="33">
        <f>+'TOTAL X SEMANA'!AS45</f>
        <v>0</v>
      </c>
      <c r="J9" s="33">
        <f>+'TOTAL X SEMANA'!AX45</f>
        <v>0</v>
      </c>
      <c r="K9" s="33">
        <f>+'TOTAL X SEMANA'!BC45</f>
        <v>0</v>
      </c>
      <c r="L9" s="33">
        <f>+'TOTAL X SEMANA'!BH45</f>
        <v>0</v>
      </c>
      <c r="M9" s="33">
        <f>+'TOTAL X SEMANA'!BN45</f>
        <v>0</v>
      </c>
      <c r="N9" s="20">
        <f t="shared" si="2"/>
        <v>1</v>
      </c>
      <c r="O9" s="23">
        <f t="shared" si="1"/>
        <v>5.9880239520958087E-3</v>
      </c>
    </row>
    <row r="10" spans="1:15" x14ac:dyDescent="0.25">
      <c r="A10" s="19" t="s">
        <v>14</v>
      </c>
      <c r="B10" s="33">
        <f>+'TOTAL X SEMANA'!G46</f>
        <v>156</v>
      </c>
      <c r="C10" s="33">
        <f>+'TOTAL X SEMANA'!L46</f>
        <v>0</v>
      </c>
      <c r="D10" s="34">
        <f>+'TOTAL X SEMANA'!R46</f>
        <v>0</v>
      </c>
      <c r="E10" s="33">
        <f>+'TOTAL X SEMANA'!W46</f>
        <v>0</v>
      </c>
      <c r="F10" s="34">
        <f>+'TOTAL X SEMANA'!AB46</f>
        <v>0</v>
      </c>
      <c r="G10" s="33">
        <f>+'TOTAL X SEMANA'!AH46</f>
        <v>0</v>
      </c>
      <c r="H10" s="33">
        <f>+'TOTAL X SEMANA'!AM46</f>
        <v>0</v>
      </c>
      <c r="I10" s="33">
        <f>+'TOTAL X SEMANA'!AS46</f>
        <v>0</v>
      </c>
      <c r="J10" s="33">
        <f>+'TOTAL X SEMANA'!AX46</f>
        <v>0</v>
      </c>
      <c r="K10" s="33">
        <f>+'TOTAL X SEMANA'!BC46</f>
        <v>0</v>
      </c>
      <c r="L10" s="33">
        <f>+'TOTAL X SEMANA'!BH46</f>
        <v>0</v>
      </c>
      <c r="M10" s="33">
        <f>+'TOTAL X SEMANA'!BN46</f>
        <v>0</v>
      </c>
      <c r="N10" s="20">
        <f>SUM(B10:M10)</f>
        <v>156</v>
      </c>
      <c r="O10" s="23">
        <f t="shared" si="1"/>
        <v>0.93413173652694614</v>
      </c>
    </row>
    <row r="11" spans="1:15" ht="15.75" x14ac:dyDescent="0.25">
      <c r="A11" s="42" t="s">
        <v>49</v>
      </c>
      <c r="B11" s="59">
        <f>SAM!B6+TEQ!C17+' CES'!C11</f>
        <v>0</v>
      </c>
      <c r="C11" s="59">
        <f>SAM!C6+TEQ!D17+' CES'!D11</f>
        <v>0</v>
      </c>
      <c r="D11" s="59">
        <f>SAM!D6+TEQ!E17+' CES'!E11</f>
        <v>0</v>
      </c>
      <c r="E11" s="59">
        <f>SAM!E6+TEQ!F17+' CES'!F11</f>
        <v>0</v>
      </c>
      <c r="F11" s="59">
        <f>SAM!F6+TEQ!G17+' CES'!G11</f>
        <v>0</v>
      </c>
      <c r="G11" s="59">
        <f>SAM!G6+TEQ!H17+' CES'!H11</f>
        <v>0</v>
      </c>
      <c r="H11" s="59">
        <f>SAM!H6+TEQ!I17+' CES'!I11</f>
        <v>0</v>
      </c>
      <c r="I11" s="59">
        <f>SAM!I6+TEQ!J17+' CES'!J11</f>
        <v>0</v>
      </c>
      <c r="J11" s="59">
        <f>SAM!J6+TEQ!K17+' CES'!K11</f>
        <v>0</v>
      </c>
      <c r="K11" s="59">
        <f>SAM!K6+TEQ!L17+' CES'!L11</f>
        <v>0</v>
      </c>
      <c r="L11" s="59">
        <f>SAM!L6+TEQ!M17+' CES'!M11</f>
        <v>0</v>
      </c>
      <c r="M11" s="59">
        <f>SAM!M6+TEQ!N17+' CES'!N11</f>
        <v>0</v>
      </c>
      <c r="N11" s="43"/>
      <c r="O11" s="19"/>
    </row>
    <row r="12" spans="1:15" ht="15.75" x14ac:dyDescent="0.25">
      <c r="A12" s="42" t="s">
        <v>50</v>
      </c>
      <c r="B12" s="58" t="e">
        <f>B7/B11</f>
        <v>#DIV/0!</v>
      </c>
      <c r="C12" s="58" t="e">
        <f t="shared" ref="C12:F12" si="3">C7/C11</f>
        <v>#DIV/0!</v>
      </c>
      <c r="D12" s="58" t="e">
        <f>D7/D11</f>
        <v>#DIV/0!</v>
      </c>
      <c r="E12" s="58" t="e">
        <f t="shared" si="3"/>
        <v>#DIV/0!</v>
      </c>
      <c r="F12" s="58" t="e">
        <f t="shared" si="3"/>
        <v>#DIV/0!</v>
      </c>
      <c r="G12" s="58" t="e">
        <f>G7/G11</f>
        <v>#DIV/0!</v>
      </c>
      <c r="H12" s="58" t="e">
        <f t="shared" ref="H12:M12" si="4">H7/H11</f>
        <v>#DIV/0!</v>
      </c>
      <c r="I12" s="58" t="e">
        <f t="shared" si="4"/>
        <v>#DIV/0!</v>
      </c>
      <c r="J12" s="58" t="e">
        <f t="shared" si="4"/>
        <v>#DIV/0!</v>
      </c>
      <c r="K12" s="58" t="e">
        <f t="shared" si="4"/>
        <v>#DIV/0!</v>
      </c>
      <c r="L12" s="58" t="e">
        <f t="shared" si="4"/>
        <v>#DIV/0!</v>
      </c>
      <c r="M12" s="58" t="e">
        <f t="shared" si="4"/>
        <v>#DIV/0!</v>
      </c>
      <c r="N12" s="44" t="e">
        <f>N7/N11</f>
        <v>#DIV/0!</v>
      </c>
      <c r="O12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 X SEMANA</vt:lpstr>
      <vt:lpstr>SAM</vt:lpstr>
      <vt:lpstr>TEQ</vt:lpstr>
      <vt:lpstr> CES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 MARIN</dc:creator>
  <cp:lastModifiedBy>FIDEL MARIN</cp:lastModifiedBy>
  <cp:lastPrinted>2020-05-26T20:51:09Z</cp:lastPrinted>
  <dcterms:created xsi:type="dcterms:W3CDTF">2019-03-26T01:22:22Z</dcterms:created>
  <dcterms:modified xsi:type="dcterms:W3CDTF">2021-02-16T22:39:36Z</dcterms:modified>
</cp:coreProperties>
</file>