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lquevedo.DAABON\Desktop\Matriz de indicadores\"/>
    </mc:Choice>
  </mc:AlternateContent>
  <xr:revisionPtr revIDLastSave="0" documentId="13_ncr:1_{D3B78A62-D0D1-4A29-8306-640B8B80FAAF}" xr6:coauthVersionLast="47" xr6:coauthVersionMax="47" xr10:uidLastSave="{00000000-0000-0000-0000-000000000000}"/>
  <bookViews>
    <workbookView xWindow="-120" yWindow="-120" windowWidth="20730" windowHeight="11160" tabRatio="754" firstSheet="1" activeTab="2" xr2:uid="{00000000-000D-0000-FFFF-FFFF00000000}"/>
  </bookViews>
  <sheets>
    <sheet name="Hoja1" sheetId="32" state="hidden" r:id="rId1"/>
    <sheet name="Matriz consolidada" sheetId="17" r:id="rId2"/>
    <sheet name="GP" sheetId="25" r:id="rId3"/>
    <sheet name="Hoja2" sheetId="33" r:id="rId4"/>
  </sheets>
  <externalReferences>
    <externalReference r:id="rId5"/>
  </externalReferences>
  <definedNames>
    <definedName name="_xlnm._FilterDatabase" localSheetId="1" hidden="1">'Matriz consolidada'!$B$10:$V$20</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20"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<sst xmlns="http://schemas.openxmlformats.org/spreadsheetml/2006/main" count="384" uniqueCount="176">
  <si>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</si>
  <si>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</si>
  <si>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</si>
  <si>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</si>
  <si>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</si>
  <si>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</si>
  <si>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</si>
  <si>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</si>
  <si>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</si>
  <si>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</si>
  <si>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</si>
  <si>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</si>
  <si>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</si>
  <si>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</si>
  <si>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</si>
  <si>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</si>
  <si>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</si>
  <si>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</si>
  <si>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</si>
  <si>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</si>
  <si>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</si>
  <si>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</si>
  <si>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</si>
  <si>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</si>
  <si>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</si>
  <si>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</si>
  <si>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</si>
  <si>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</si>
  <si>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</si>
  <si>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</si>
  <si>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</si>
  <si>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</si>
  <si>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</si>
  <si>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</si>
  <si>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</si>
  <si>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</si>
  <si>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</si>
  <si>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</si>
  <si>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</si>
  <si>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</si>
  <si>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</si>
  <si>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</si>
  <si>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</si>
  <si>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</si>
  <si>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</si>
  <si>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</si>
  <si>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</si>
  <si>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</si>
  <si>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</si>
  <si>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</si>
  <si>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</si>
  <si>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</si>
  <si>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</si>
  <si>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</si>
  <si>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</si>
  <si>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</si>
  <si>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</si>
  <si>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</si>
  <si>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</si>
  <si>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</si>
  <si>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</si>
  <si>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</si>
  <si>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</si>
  <si>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</si>
  <si>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</si>
  <si>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</si>
  <si>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</si>
  <si>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</si>
  <si>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</si>
  <si>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</si>
  <si>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</si>
  <si>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</si>
  <si>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</si>
  <si>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</si>
  <si>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</si>
  <si>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</si>
  <si>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</si>
  <si>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</si>
  <si>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</si>
  <si>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</si>
  <si>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</si>
  <si>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</si>
  <si>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</si>
  <si>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</si>
  <si>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</si>
  <si>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</si>
  <si>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</si>
  <si>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</si>
  <si>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</si>
  <si>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</si>
  <si>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</si>
  <si>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</si>
  <si>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</si>
  <si>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</si>
  <si>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</si>
  <si>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</si>
  <si>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</si>
  <si>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</si>
  <si>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</si>
  <si>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</si>
  <si>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</si>
  <si>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</si>
  <si>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</si>
  <si>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</si>
  <si>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</si>
  <si>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</si>
  <si>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</si>
  <si>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</si>
  <si>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</si>
  <si>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</si>
  <si>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</si>
  <si>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</si>
  <si>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</si>
  <si>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</si>
  <si>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</si>
  <si>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</si>
  <si>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</si>
  <si>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</si>
  <si>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</si>
  <si>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</si>
  <si>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</si>
  <si>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</si>
  <si>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</si>
  <si>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</si>
  <si>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</si>
  <si>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</si>
  <si>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</si>
  <si>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</si>
  <si>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</si>
  <si>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</si>
  <si>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</si>
  <si>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</si>
  <si>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</si>
  <si>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La eficacia se ve impactada por los cambios de producto de la planta y adicional por el chiller que presentó fallas, se realizó corrección por parte de mantenimiento para prevenir la no ocurrencia del mismo.</t>
  </si>
  <si>
    <t>Se cumple la meta establecida, cumpliendo con la capacidad de la planta, se puede ver la línea de tendencia estable con respecto a la planta. Solo se evidencia incumplimiento en el mes de Febrero por factores externos.</t>
  </si>
  <si>
    <t>Se puede observar que se cumplió con la meta establecida en la planta.</t>
  </si>
  <si>
    <t>No se alcanza la meta establecida por falta de materia prima, cortes de energía y calidad de materia prima que disminuyeron la capacidad de planta.</t>
  </si>
  <si>
    <t>Se cumple la meta establecida.</t>
  </si>
  <si>
    <t>Se obtiene un valor del 90% debido principalmente a la saturación del sistema barometrico que no permitió tener el vacio estable en la planta, se programo limpieza del sistema de torre.</t>
  </si>
  <si>
    <t>No se cumplió la meta establecida debido principalmente a fallas de vapor, cortes de energía y calidad de la materia prima durante el mes, se tiene acción preventiva para documentar condiciones de proceso teniendo en cuenta la materia prima en el SIGSOFT (326)</t>
  </si>
  <si>
    <t>La eficiencia se ve impactada por tempeartura alta del chiller, falta de aceite y cortes de energía no programado.</t>
  </si>
  <si>
    <t>La eficiencia se ve impactada por los cambios de producto, temperatura alta del chiller, se tiene acción montada en el SIGSOFT en el que se realizó validación de condiciones de proceso para cada producto, se evidencia incremento teniendo en cuenta las validaciones realizadas</t>
  </si>
  <si>
    <t>La planta cumplió con la meta establecida permitiendo validar que las acciones tomadas han sido eficaces, se sigue haciendo seguimiento.</t>
  </si>
  <si>
    <t>No se presentaron productos no conformes</t>
  </si>
  <si>
    <t>Se tuvieron inconvenientes con el chiller de la planta F2, que impidió el cumplimiento del plan de producción</t>
  </si>
  <si>
    <t>No se cumplió la meta establecida debido a inconvenientes con el chiller de la planta F2, adicional en la planta R3 se presentó problemas con el sistema de vacio, sobresaturación de la pierna barometrica y se debe establecer un plan de limpieza y cambio de agua del sistema barometrico por saturación.</t>
  </si>
  <si>
    <t xml:space="preserve">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 preventivo. </t>
  </si>
  <si>
    <t xml:space="preserve">Se presentaron 25 ton de producto no conforme debido al incumplimiento en propiedades fisico-químicas (alta acidez), causadas debido a materia prima con acidez fuera de las especificaciones y por fallas de vapor generadas por cortes de energía no programada </t>
  </si>
  <si>
    <t>Se detectaron 30 TM de producto no conforme incumpliendo propiedades organolépticas del producto terminado por clorofila alta originada por materia prima, el aceite fue reprocesado, como corrección se disminuyó el flujo de la planta.</t>
  </si>
  <si>
    <t>Se presentaron 20 TM de producto no conforme debido al incumplimiento en propiedades fisico-quimicas (alta acidez), causadas principalmente por oscilación del vacío de la planta como consecuencia de la saturación de los paneles de agua barometrica. Se debe realizar un plan de limpieza dependiendo de las horas trabajadas.</t>
  </si>
  <si>
    <t>Se obtuvieron 20 TM de producto no conforme (mezcla 32) debido a la formulación, la mezcla fue reformulada para el uso principal.</t>
  </si>
  <si>
    <t>Se incumplió la meta establecida del 91% debido principalmente a fallas en el suministro eléctrico y de vapor.</t>
  </si>
  <si>
    <t>Se cumple la meta establecida ya que no se presentaron novedades que afectaran la eficacia de la planta.</t>
  </si>
  <si>
    <t>Indicador</t>
  </si>
  <si>
    <t>Valor</t>
  </si>
  <si>
    <t>Cumplimiento de la producción planta TEQ</t>
  </si>
  <si>
    <t>Observación</t>
  </si>
  <si>
    <t>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t>
  </si>
  <si>
    <t>Eficiencia de la velocidad de producción</t>
  </si>
  <si>
    <t>Eficacia del cumplimiento de los parametros de calidad</t>
  </si>
  <si>
    <t>Se cumplió la meta establecida.</t>
  </si>
  <si>
    <t>No se cumplió el plan por bajas ventas de soya, acidez alta en la planta R3 (falla de vacio) y cortes de energìa no programado</t>
  </si>
  <si>
    <t>No se cumplió la meta establecida por falla de vacio</t>
  </si>
  <si>
    <t>La planta no cumplió con la meta establecida debido a fallas del chiller</t>
  </si>
  <si>
    <t xml:space="preserve">Se incumple la meta, sin embargo el indicador se encuentra por encima de la línea base vemos que la tendencia esta muy cerca del cumplimiento del objetivo, sin embargo no se logro cumplir principalmente a cortes de energía no programado que afectaron las plantas de refinación. </t>
  </si>
  <si>
    <t>Se cumple al 100% con los párametros de calidad lo que denota que los controles establecidos se estan cumpliendo dentro de cada uno de los procesos, es importante resaltar que no se han encontrado incumplientos a lo largo del año.</t>
  </si>
  <si>
    <t>Se puede observar que se cumple con la meta establecida, lo que denota que la planta ha presentado una mayor estabilidad, se han venido trabajando en mejoras en las dosificaciones de insumo para contrarestar las altas concentraciones de clorofila de la materia prima que se veian impactadas principalmente por las fallas de vacio como consecuencia de los microcortes de energía. Con respecto al mes anterior se ve un incremento significativo en la eficiencia de la planta dado que se tiene una mejor estabilidad en cuanto al producto procesado.</t>
  </si>
  <si>
    <t>La planta cumplió con la meta establecida, lo que muestra que las acciones tomadas han sido efectivas, se observa que la tendencia ha cambiado mostrando resultados favorables, sin embargo es importante mencionar que en el mes de Agosto se tiene previsto el mantenimiento del chiller con la finalidad de tener un mejor intercambio de calor en los equipos de transferencia de calor lo que permitirá que podamos tener valores muy cercanos al 100%</t>
  </si>
  <si>
    <t>No se presentaron productos no conformes, lo que conlleva a decir que durante el mes los controles fueron muy eficaces.</t>
  </si>
  <si>
    <t>Durante el mes de Julio se presentaron dos PNC (18 TM) en las plantas de refinería 2 y en tanque de almacenamiento por incumplimiento en las propiedades orgánolecticas debido principalmente a fallas en el vacio y baja rotación de la materia prima como tratamiento se realizó un reproceso al aceite y en el otro caso una reparación para llevarlas al cumplimiento de los párametros, es importante destacar que se sigue cumpliendo con la meta establecida y las cantidades de PNC son bajas en comparación a la producción del mes.</t>
  </si>
  <si>
    <t>Se puede evidenciar el cumplimiento de la meta, sin embargo se puede observar que con respecto al mes anterior se tiene un cambio de tendencia dado que se presentaron microcortes de energía que afectaron la normal operación de la planta.</t>
  </si>
  <si>
    <t>Se cumplió en un 99% el plan de producción lo que muestra que la mayoria de las plantas fueron estables en su procesamiento, se puede observar una tendencia alcista lo que muestra la asertividad a la hora de realizar las programaciones de cada una de las plantas.</t>
  </si>
  <si>
    <t>El valor obtenido es de aproximadamente el 96% en cuanto al cumplimiento de los parametros de calidad empacados.</t>
  </si>
  <si>
    <t xml:space="preserve">Se puede evidenciar el cumplimiento del PB establecido para la planta R2, vemos que la planta en terminos generales ha mantenido las velocidades apropiadas como producto de la estabilidad en el proceso, los cambios de producto han disminuido al tener corridas mucho más prolongadas. </t>
  </si>
  <si>
    <t>Se puede observar que cumple el PB que es del 94% al obtener un 97% en cuanto a la velocidad de producción, como puntos a resaltar se tiene que la planta tuvo una mayor continuidad en el proceso mejorando su desempeño en cuanto a velocidad al mejorar parametros de blanqueo en cuanto a dosificación de tierra. En terminos generales la tendencia se mantiene.</t>
  </si>
  <si>
    <t>La planta esta por encima del PB que es del 94% demostrando estabilidad en cuanto al cumplimiento de la velocidad de producción, el chiller se le realizó el mantenimiento previsto potenciando la capacidad de la planta, en cuanto a la acción documentada de los estandares de producción a permitido ser mas aseertivos en la planeación y en el cumplimiento dada la variabilidad de los productos. Durante los tres últimos meses vemos una tendencia alcista manteniendo valores por encima del 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</si>
</sst>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8">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0" fillId="0" borderId="0" xfId="0" applyAlignment="1">
      <alignment wrapText="1"/>
    </xf>
    <xf numFmtId="9" fontId="0" fillId="0" borderId="0" xfId="0" applyNumberFormat="1" applyAlignment="1">
      <alignment horizontal="center" vertical="center" wrapText="1"/>
    </xf>
    <xf numFmtId="0" fontId="0" fillId="0" borderId="0" xfId="0" applyAlignment="1">
      <alignment horizontal="left"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50" fillId="0" borderId="0" xfId="0" applyFont="1" applyAlignment="1">
      <alignment horizontal="center" vertical="top" wrapText="1"/>
    </xf>
    <xf numFmtId="167" fontId="44" fillId="0" borderId="10" xfId="253" quotePrefix="1"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1">
    <dxf>
      <font>
        <b/>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0.84099999999999997</c:v>
                </c:pt>
                <c:pt idx="5">
                  <c:v>0.87</c:v>
                </c:pt>
                <c:pt idx="6">
                  <c:v>0.94</c:v>
                </c:pt>
                <c:pt idx="7">
                  <c:v>0.99399999999999999</c:v>
                </c:pt>
                <c:pt idx="8">
                  <c:v>0</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1.0149999999999999</c:v>
                </c:pt>
                <c:pt idx="5">
                  <c:v>1.02</c:v>
                </c:pt>
                <c:pt idx="6">
                  <c:v>0.95199999999999996</c:v>
                </c:pt>
                <c:pt idx="7">
                  <c:v>0.97907294344473006</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0.64300000000000002</c:v>
                </c:pt>
                <c:pt idx="5">
                  <c:v>0.83</c:v>
                </c:pt>
                <c:pt idx="6">
                  <c:v>1.02</c:v>
                </c:pt>
                <c:pt idx="7">
                  <c:v>0.96596149594496805</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0.96599999999999997</c:v>
                </c:pt>
                <c:pt idx="5">
                  <c:v>0.92</c:v>
                </c:pt>
                <c:pt idx="6">
                  <c:v>0.94199999999999995</c:v>
                </c:pt>
                <c:pt idx="7">
                  <c:v>0.95908879590887963</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4.0000000000000001E-3</c:v>
                </c:pt>
                <c:pt idx="5">
                  <c:v>0</c:v>
                </c:pt>
                <c:pt idx="6">
                  <c:v>3.0000000000000001E-3</c:v>
                </c:pt>
                <c:pt idx="7">
                  <c:v>1.0127239678005712E-2</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1</c:v>
                </c:pt>
                <c:pt idx="5">
                  <c:v>1</c:v>
                </c:pt>
                <c:pt idx="6">
                  <c:v>1</c:v>
                </c:pt>
                <c:pt idx="7">
                  <c:v>0.99950000000000006</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4</xdr:row>
      <xdr:rowOff>153391</xdr:rowOff>
    </xdr:from>
    <xdr:to>
      <xdr:col>2</xdr:col>
      <xdr:colOff>1439596</xdr:colOff>
      <xdr:row>7</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2E75D3-FA64-47B9-AB1E-A906794F79C5}" name="Tabla1" displayName="Tabla1" ref="C6:E9" totalsRowShown="0" headerRowDxfId="0">
  <autoFilter ref="C6:E9" xr:uid="{45D76D8F-5AB9-48F1-BB54-307243E46006}"/>
  <tableColumns count="3">
    <tableColumn id="1" xr3:uid="{09C9347C-3DF9-492F-A415-F43A789A02E0}" name="Indicador"/>
    <tableColumn id="2" xr3:uid="{C216AE08-EFA9-4277-BAB8-1CB55963384E}" name="Valor"/>
    <tableColumn id="3" xr3:uid="{9E66F90B-D68D-46FF-89B1-1AD656F00BF7}" name="Observació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84" t="s">
        <v>25</v>
      </c>
      <c r="B3" s="16" t="s">
        <v>38</v>
      </c>
      <c r="C3" s="19">
        <v>0.9</v>
      </c>
    </row>
    <row r="4" spans="1:6" ht="28.5" x14ac:dyDescent="0.2">
      <c r="A4" s="84"/>
      <c r="B4" s="16" t="s">
        <v>28</v>
      </c>
      <c r="C4" s="19">
        <v>0.9</v>
      </c>
      <c r="D4" s="20">
        <v>1</v>
      </c>
      <c r="E4" s="23" t="s">
        <v>83</v>
      </c>
    </row>
    <row r="5" spans="1:6" x14ac:dyDescent="0.2">
      <c r="A5" s="84"/>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84" t="s">
        <v>71</v>
      </c>
      <c r="B7" s="85" t="s">
        <v>32</v>
      </c>
      <c r="C7" s="19">
        <v>0.85</v>
      </c>
      <c r="D7" s="20" t="e">
        <f>AVERAGE('Matriz consolidada'!#REF!)</f>
        <v>#REF!</v>
      </c>
      <c r="E7" s="23" t="s">
        <v>83</v>
      </c>
      <c r="F7" s="17" t="s">
        <v>94</v>
      </c>
    </row>
    <row r="8" spans="1:6" ht="15.75" customHeight="1" x14ac:dyDescent="0.2">
      <c r="A8" s="84"/>
      <c r="B8" s="85"/>
      <c r="C8" s="18">
        <v>1</v>
      </c>
      <c r="D8" s="31" t="e">
        <f>AVERAGE('Matriz consolidada'!#REF!)</f>
        <v>#REF!</v>
      </c>
      <c r="E8" s="23" t="s">
        <v>83</v>
      </c>
    </row>
    <row r="9" spans="1:6" x14ac:dyDescent="0.2">
      <c r="A9" s="84" t="s">
        <v>47</v>
      </c>
      <c r="B9" s="26" t="s">
        <v>22</v>
      </c>
      <c r="C9" s="19">
        <v>0.9</v>
      </c>
      <c r="D9" s="20" t="e">
        <f>AVERAGE('Matriz consolidada'!#REF!)</f>
        <v>#REF!</v>
      </c>
      <c r="E9" s="23" t="s">
        <v>83</v>
      </c>
    </row>
    <row r="10" spans="1:6" x14ac:dyDescent="0.2">
      <c r="A10" s="84"/>
      <c r="B10" s="26" t="s">
        <v>36</v>
      </c>
      <c r="C10" s="18">
        <v>1</v>
      </c>
      <c r="D10" s="20" t="s">
        <v>93</v>
      </c>
      <c r="E10" s="23" t="s">
        <v>83</v>
      </c>
    </row>
    <row r="11" spans="1:6" ht="28.5" x14ac:dyDescent="0.2">
      <c r="A11" s="84" t="s">
        <v>23</v>
      </c>
      <c r="B11" s="26" t="s">
        <v>43</v>
      </c>
      <c r="C11" s="28">
        <v>0.9</v>
      </c>
      <c r="D11" s="20" t="e">
        <f>AVERAGE('Matriz consolidada'!#REF!)</f>
        <v>#REF!</v>
      </c>
      <c r="E11" s="23" t="s">
        <v>83</v>
      </c>
    </row>
    <row r="12" spans="1:6" ht="28.5" x14ac:dyDescent="0.2">
      <c r="A12" s="84"/>
      <c r="B12" s="26" t="s">
        <v>44</v>
      </c>
      <c r="C12" s="28">
        <v>0.9</v>
      </c>
      <c r="D12" s="20">
        <f>AVERAGE('Matriz consolidada'!J15:U15)</f>
        <v>0.92437499999999995</v>
      </c>
      <c r="E12" s="23" t="s">
        <v>83</v>
      </c>
    </row>
    <row r="13" spans="1:6" ht="28.5" x14ac:dyDescent="0.2">
      <c r="A13" s="84"/>
      <c r="B13" s="26" t="s">
        <v>26</v>
      </c>
      <c r="C13" s="28">
        <v>0.9</v>
      </c>
      <c r="D13" s="20" t="e">
        <f>AVERAGE('Matriz consolidada'!#REF!)</f>
        <v>#REF!</v>
      </c>
      <c r="E13" s="23" t="s">
        <v>83</v>
      </c>
    </row>
    <row r="14" spans="1:6" ht="28.5" x14ac:dyDescent="0.2">
      <c r="A14" s="84"/>
      <c r="B14" s="26" t="s">
        <v>45</v>
      </c>
      <c r="C14" s="27">
        <v>0.9</v>
      </c>
      <c r="D14" s="20">
        <f>AVERAGE('Matriz consolidada'!J16:U16)</f>
        <v>0.99993750000000003</v>
      </c>
      <c r="E14" s="23" t="s">
        <v>83</v>
      </c>
    </row>
    <row r="15" spans="1:6" x14ac:dyDescent="0.2">
      <c r="A15" s="84"/>
      <c r="B15" s="26" t="s">
        <v>37</v>
      </c>
      <c r="C15" s="18" t="s">
        <v>84</v>
      </c>
      <c r="D15" s="20">
        <f>AVERAGE('Matriz consolidada'!J17:U17)</f>
        <v>0.99413411793059125</v>
      </c>
      <c r="E15" s="29" t="s">
        <v>88</v>
      </c>
    </row>
    <row r="16" spans="1:6" x14ac:dyDescent="0.2">
      <c r="A16" s="84"/>
      <c r="B16" s="26" t="s">
        <v>41</v>
      </c>
      <c r="C16" s="18" t="s">
        <v>85</v>
      </c>
      <c r="D16" s="20">
        <f>AVERAGE('Matriz consolidada'!J18:U18)</f>
        <v>0.88674518699312099</v>
      </c>
      <c r="E16" s="23" t="s">
        <v>83</v>
      </c>
    </row>
    <row r="17" spans="1:5" x14ac:dyDescent="0.2">
      <c r="A17" s="84"/>
      <c r="B17" s="26" t="s">
        <v>42</v>
      </c>
      <c r="C17" s="18" t="s">
        <v>85</v>
      </c>
      <c r="D17" s="20">
        <f>AVERAGE('Matriz consolidada'!J19:U19)</f>
        <v>0.89176109948861004</v>
      </c>
      <c r="E17" s="23" t="s">
        <v>83</v>
      </c>
    </row>
    <row r="18" spans="1:5" x14ac:dyDescent="0.2">
      <c r="A18" s="84"/>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84" t="s">
        <v>12</v>
      </c>
      <c r="B20" s="16" t="s">
        <v>27</v>
      </c>
      <c r="C20" s="18" t="s">
        <v>70</v>
      </c>
    </row>
    <row r="21" spans="1:5" ht="32.25" customHeight="1" x14ac:dyDescent="0.2">
      <c r="A21" s="84"/>
      <c r="B21" s="16" t="s">
        <v>69</v>
      </c>
      <c r="C21" s="19">
        <v>1</v>
      </c>
    </row>
    <row r="22" spans="1:5" x14ac:dyDescent="0.2">
      <c r="A22" s="18" t="s">
        <v>16</v>
      </c>
      <c r="B22" s="26" t="s">
        <v>11</v>
      </c>
      <c r="C22" s="19">
        <v>0.8</v>
      </c>
    </row>
    <row r="23" spans="1:5" ht="28.5" x14ac:dyDescent="0.2">
      <c r="A23" s="84" t="s">
        <v>13</v>
      </c>
      <c r="B23" s="26" t="s">
        <v>30</v>
      </c>
      <c r="C23" s="19">
        <v>0.85</v>
      </c>
      <c r="D23" s="20" t="e">
        <f>AVERAGE('Matriz consolidada'!#REF!)</f>
        <v>#REF!</v>
      </c>
      <c r="E23" s="23" t="s">
        <v>83</v>
      </c>
    </row>
    <row r="24" spans="1:5" x14ac:dyDescent="0.2">
      <c r="A24" s="84"/>
      <c r="B24" s="26" t="s">
        <v>31</v>
      </c>
      <c r="C24" s="19">
        <v>0.9</v>
      </c>
      <c r="D24" s="20" t="e">
        <f>AVERAGE('Matriz consolidada'!#REF!)</f>
        <v>#REF!</v>
      </c>
      <c r="E24" s="23" t="s">
        <v>83</v>
      </c>
    </row>
    <row r="25" spans="1:5" ht="28.5" x14ac:dyDescent="0.2">
      <c r="A25" s="84"/>
      <c r="B25" s="26" t="s">
        <v>39</v>
      </c>
      <c r="C25" s="19">
        <v>0.9</v>
      </c>
      <c r="D25" s="20" t="e">
        <f>AVERAGE('Matriz consolidada'!#REF!)</f>
        <v>#REF!</v>
      </c>
      <c r="E25" s="23" t="s">
        <v>83</v>
      </c>
    </row>
    <row r="26" spans="1:5" x14ac:dyDescent="0.2">
      <c r="A26" s="84"/>
      <c r="B26" s="26" t="s">
        <v>35</v>
      </c>
      <c r="C26" s="19">
        <v>0.9</v>
      </c>
      <c r="D26" s="20" t="e">
        <f>AVERAGE('Matriz consolidada'!#REF!)</f>
        <v>#REF!</v>
      </c>
      <c r="E26" s="23" t="s">
        <v>83</v>
      </c>
    </row>
    <row r="27" spans="1:5" ht="15" customHeight="1" x14ac:dyDescent="0.2">
      <c r="A27" s="84"/>
      <c r="B27" s="26" t="s">
        <v>40</v>
      </c>
      <c r="C27" s="19">
        <v>0.9</v>
      </c>
      <c r="D27" s="20" t="e">
        <f>AVERAGE('Matriz consolidada'!#REF!)</f>
        <v>#REF!</v>
      </c>
      <c r="E27" s="23" t="s">
        <v>83</v>
      </c>
    </row>
    <row r="28" spans="1:5" x14ac:dyDescent="0.2">
      <c r="A28" s="84"/>
      <c r="B28" s="26" t="s">
        <v>14</v>
      </c>
      <c r="C28" s="18" t="s">
        <v>89</v>
      </c>
      <c r="D28" s="20" t="e">
        <f>AVERAGE('Matriz consolidada'!#REF!)</f>
        <v>#REF!</v>
      </c>
      <c r="E28" s="23" t="s">
        <v>83</v>
      </c>
    </row>
    <row r="29" spans="1:5" x14ac:dyDescent="0.2">
      <c r="A29" s="84"/>
      <c r="B29" s="26" t="s">
        <v>33</v>
      </c>
      <c r="C29" s="18" t="s">
        <v>90</v>
      </c>
      <c r="D29" s="30" t="e">
        <f>AVERAGE('Matriz consolidada'!#REF!)</f>
        <v>#REF!</v>
      </c>
      <c r="E29" s="23" t="s">
        <v>83</v>
      </c>
    </row>
    <row r="30" spans="1:5" x14ac:dyDescent="0.2">
      <c r="A30" s="84"/>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5:X20"/>
  <sheetViews>
    <sheetView showGridLines="0" topLeftCell="A4" zoomScale="80" zoomScaleNormal="80" workbookViewId="0">
      <selection activeCell="S17" sqref="S17"/>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5" spans="2:24" ht="22.5" customHeight="1" x14ac:dyDescent="0.2">
      <c r="B5" s="86"/>
      <c r="C5" s="86"/>
      <c r="D5" s="87" t="s">
        <v>123</v>
      </c>
      <c r="E5" s="87"/>
      <c r="F5" s="87"/>
      <c r="G5" s="87"/>
      <c r="H5" s="87"/>
      <c r="I5" s="87"/>
      <c r="J5" s="88"/>
      <c r="K5" s="88"/>
      <c r="L5" s="88"/>
      <c r="M5" s="88"/>
      <c r="N5" s="88"/>
      <c r="O5" s="88"/>
      <c r="P5" s="88"/>
      <c r="Q5" s="88"/>
      <c r="R5" s="88"/>
      <c r="S5" s="88"/>
      <c r="T5" s="98"/>
      <c r="U5" s="98"/>
      <c r="V5" s="98"/>
    </row>
    <row r="6" spans="2:24" ht="15.75" customHeight="1" x14ac:dyDescent="0.2">
      <c r="B6" s="86"/>
      <c r="C6" s="86"/>
      <c r="D6" s="87"/>
      <c r="E6" s="87"/>
      <c r="F6" s="87"/>
      <c r="G6" s="87"/>
      <c r="H6" s="87"/>
      <c r="I6" s="87"/>
      <c r="J6" s="88"/>
      <c r="K6" s="88"/>
      <c r="L6" s="88"/>
      <c r="M6" s="88"/>
      <c r="N6" s="88"/>
      <c r="O6" s="88"/>
      <c r="P6" s="88"/>
      <c r="Q6" s="88"/>
      <c r="R6" s="88"/>
      <c r="S6" s="88"/>
      <c r="T6" s="98"/>
      <c r="U6" s="98"/>
      <c r="V6" s="98"/>
    </row>
    <row r="7" spans="2:24" ht="29.25" customHeight="1" x14ac:dyDescent="0.2">
      <c r="B7" s="86"/>
      <c r="C7" s="86"/>
      <c r="D7" s="89" t="s">
        <v>124</v>
      </c>
      <c r="E7" s="89"/>
      <c r="F7" s="89"/>
      <c r="G7" s="89"/>
      <c r="H7" s="89"/>
      <c r="I7" s="89"/>
      <c r="J7" s="90"/>
      <c r="K7" s="90"/>
      <c r="L7" s="90"/>
      <c r="M7" s="90"/>
      <c r="N7" s="90"/>
      <c r="O7" s="90"/>
      <c r="P7" s="90"/>
      <c r="Q7" s="90"/>
      <c r="R7" s="90"/>
      <c r="S7" s="90"/>
      <c r="T7" s="99"/>
      <c r="U7" s="98"/>
      <c r="V7" s="98"/>
    </row>
    <row r="8" spans="2:24" ht="22.5" customHeight="1" x14ac:dyDescent="0.2">
      <c r="B8" s="86"/>
      <c r="C8" s="86"/>
      <c r="D8" s="89"/>
      <c r="E8" s="89"/>
      <c r="F8" s="89"/>
      <c r="G8" s="89"/>
      <c r="H8" s="89"/>
      <c r="I8" s="89"/>
      <c r="J8" s="90"/>
      <c r="K8" s="90"/>
      <c r="L8" s="90"/>
      <c r="M8" s="90"/>
      <c r="N8" s="90"/>
      <c r="O8" s="90"/>
      <c r="P8" s="90"/>
      <c r="Q8" s="90"/>
      <c r="R8" s="90"/>
      <c r="S8" s="90"/>
      <c r="T8" s="98"/>
      <c r="U8" s="98"/>
      <c r="V8" s="98"/>
    </row>
    <row r="9" spans="2:24" ht="13.5" thickBot="1" x14ac:dyDescent="0.25"/>
    <row r="10" spans="2:24" ht="26.25" thickBot="1" x14ac:dyDescent="0.25">
      <c r="B10" s="35" t="s">
        <v>8</v>
      </c>
      <c r="C10" s="35" t="s">
        <v>0</v>
      </c>
      <c r="D10" s="35" t="s">
        <v>1</v>
      </c>
      <c r="E10" s="35" t="s">
        <v>2</v>
      </c>
      <c r="F10" s="35" t="s">
        <v>3</v>
      </c>
      <c r="G10" s="66" t="s">
        <v>4</v>
      </c>
      <c r="H10" s="35" t="s">
        <v>5</v>
      </c>
      <c r="I10" s="35" t="s">
        <v>10</v>
      </c>
      <c r="J10" s="48" t="s">
        <v>48</v>
      </c>
      <c r="K10" s="48" t="s">
        <v>49</v>
      </c>
      <c r="L10" s="48" t="s">
        <v>50</v>
      </c>
      <c r="M10" s="48" t="s">
        <v>51</v>
      </c>
      <c r="N10" s="48" t="s">
        <v>52</v>
      </c>
      <c r="O10" s="48" t="s">
        <v>53</v>
      </c>
      <c r="P10" s="48" t="s">
        <v>54</v>
      </c>
      <c r="Q10" s="48" t="s">
        <v>55</v>
      </c>
      <c r="R10" s="48" t="s">
        <v>56</v>
      </c>
      <c r="S10" s="48" t="s">
        <v>57</v>
      </c>
      <c r="T10" s="48" t="s">
        <v>58</v>
      </c>
      <c r="U10" s="48" t="s">
        <v>59</v>
      </c>
      <c r="V10" s="48" t="s">
        <v>19</v>
      </c>
    </row>
    <row r="11" spans="2:24" s="5" customFormat="1" ht="42" hidden="1" customHeight="1" x14ac:dyDescent="0.2">
      <c r="B11" s="96" t="s">
        <v>95</v>
      </c>
      <c r="C11" s="37" t="s">
        <v>97</v>
      </c>
      <c r="D11" s="37" t="s">
        <v>98</v>
      </c>
      <c r="E11" s="37" t="s">
        <v>6</v>
      </c>
      <c r="F11" s="37" t="s">
        <v>9</v>
      </c>
      <c r="G11" s="38">
        <v>0.8</v>
      </c>
      <c r="H11" s="37" t="s">
        <v>99</v>
      </c>
      <c r="I11" s="91" t="s">
        <v>18</v>
      </c>
      <c r="J11" s="100"/>
      <c r="K11" s="101"/>
      <c r="L11" s="101"/>
      <c r="M11" s="101"/>
      <c r="N11" s="101"/>
      <c r="O11" s="101"/>
      <c r="P11" s="101"/>
      <c r="Q11" s="101"/>
      <c r="R11" s="101"/>
      <c r="S11" s="101"/>
      <c r="T11" s="101"/>
      <c r="U11" s="102"/>
      <c r="V11" s="36" t="s">
        <v>60</v>
      </c>
      <c r="X11" s="6"/>
    </row>
    <row r="12" spans="2:24" s="5" customFormat="1" ht="38.25" hidden="1" customHeight="1" x14ac:dyDescent="0.2">
      <c r="B12" s="97"/>
      <c r="C12" s="37" t="s">
        <v>96</v>
      </c>
      <c r="D12" s="37" t="s">
        <v>20</v>
      </c>
      <c r="E12" s="37" t="s">
        <v>6</v>
      </c>
      <c r="F12" s="37" t="s">
        <v>9</v>
      </c>
      <c r="G12" s="39" t="s">
        <v>91</v>
      </c>
      <c r="H12" s="37" t="s">
        <v>100</v>
      </c>
      <c r="I12" s="92"/>
      <c r="J12" s="93"/>
      <c r="K12" s="94"/>
      <c r="L12" s="94"/>
      <c r="M12" s="94"/>
      <c r="N12" s="94"/>
      <c r="O12" s="94"/>
      <c r="P12" s="94"/>
      <c r="Q12" s="94"/>
      <c r="R12" s="94"/>
      <c r="S12" s="94"/>
      <c r="T12" s="94"/>
      <c r="U12" s="95"/>
      <c r="V12" s="36" t="s">
        <v>60</v>
      </c>
      <c r="X12" s="6"/>
    </row>
    <row r="13" spans="2:24" s="5" customFormat="1" ht="43.5" hidden="1" customHeight="1" x14ac:dyDescent="0.2">
      <c r="B13" s="103" t="s">
        <v>25</v>
      </c>
      <c r="C13" s="42" t="s">
        <v>38</v>
      </c>
      <c r="D13" s="42" t="s">
        <v>101</v>
      </c>
      <c r="E13" s="42" t="s">
        <v>6</v>
      </c>
      <c r="F13" s="42" t="s">
        <v>9</v>
      </c>
      <c r="G13" s="43">
        <v>0.9</v>
      </c>
      <c r="H13" s="42" t="s">
        <v>102</v>
      </c>
      <c r="I13" s="44" t="s">
        <v>24</v>
      </c>
      <c r="J13" s="93"/>
      <c r="K13" s="94"/>
      <c r="L13" s="94"/>
      <c r="M13" s="94"/>
      <c r="N13" s="94"/>
      <c r="O13" s="94"/>
      <c r="P13" s="94"/>
      <c r="Q13" s="94"/>
      <c r="R13" s="94"/>
      <c r="S13" s="94"/>
      <c r="T13" s="94"/>
      <c r="U13" s="95"/>
      <c r="V13" s="8" t="s">
        <v>103</v>
      </c>
      <c r="X13" s="6"/>
    </row>
    <row r="14" spans="2:24" s="5" customFormat="1" ht="40.5" hidden="1" customHeight="1" x14ac:dyDescent="0.2">
      <c r="B14" s="96"/>
      <c r="C14" s="42" t="s">
        <v>28</v>
      </c>
      <c r="D14" s="42" t="s">
        <v>29</v>
      </c>
      <c r="E14" s="42" t="s">
        <v>6</v>
      </c>
      <c r="F14" s="42" t="s">
        <v>9</v>
      </c>
      <c r="G14" s="43" t="s">
        <v>91</v>
      </c>
      <c r="H14" s="42" t="s">
        <v>104</v>
      </c>
      <c r="I14" s="44" t="s">
        <v>24</v>
      </c>
      <c r="J14" s="104"/>
      <c r="K14" s="105"/>
      <c r="L14" s="105"/>
      <c r="M14" s="105"/>
      <c r="N14" s="94"/>
      <c r="O14" s="94"/>
      <c r="P14" s="94"/>
      <c r="Q14" s="94"/>
      <c r="R14" s="94"/>
      <c r="S14" s="94"/>
      <c r="T14" s="94"/>
      <c r="U14" s="95"/>
      <c r="V14" s="8" t="s">
        <v>62</v>
      </c>
      <c r="X14" s="6"/>
    </row>
    <row r="15" spans="2:24" ht="35.25" customHeight="1" x14ac:dyDescent="0.2">
      <c r="B15" s="96"/>
      <c r="C15" s="45" t="s">
        <v>107</v>
      </c>
      <c r="D15" s="45" t="s">
        <v>108</v>
      </c>
      <c r="E15" s="45" t="s">
        <v>6</v>
      </c>
      <c r="F15" s="45" t="s">
        <v>7</v>
      </c>
      <c r="G15" s="68">
        <v>0.97</v>
      </c>
      <c r="H15" s="45" t="s">
        <v>100</v>
      </c>
      <c r="I15" s="45" t="s">
        <v>126</v>
      </c>
      <c r="J15" s="72">
        <v>0.68600000000000005</v>
      </c>
      <c r="K15" s="72">
        <v>1.248</v>
      </c>
      <c r="L15" s="72">
        <v>0.95099999999999996</v>
      </c>
      <c r="M15" s="72">
        <v>0.86499999999999999</v>
      </c>
      <c r="N15" s="72">
        <v>0.84099999999999997</v>
      </c>
      <c r="O15" s="72">
        <v>0.87</v>
      </c>
      <c r="P15" s="72">
        <v>0.94</v>
      </c>
      <c r="Q15" s="72">
        <v>0.99399999999999999</v>
      </c>
      <c r="R15" s="7"/>
      <c r="S15" s="7"/>
      <c r="T15" s="7"/>
      <c r="U15" s="73"/>
      <c r="V15" s="106"/>
      <c r="W15" s="15"/>
    </row>
    <row r="16" spans="2:24" s="2" customFormat="1" ht="30.75" customHeight="1" x14ac:dyDescent="0.2">
      <c r="B16" s="96"/>
      <c r="C16" s="45" t="s">
        <v>109</v>
      </c>
      <c r="D16" s="45" t="s">
        <v>110</v>
      </c>
      <c r="E16" s="45" t="s">
        <v>6</v>
      </c>
      <c r="F16" s="45" t="s">
        <v>7</v>
      </c>
      <c r="G16" s="68">
        <v>1</v>
      </c>
      <c r="H16" s="45" t="s">
        <v>102</v>
      </c>
      <c r="I16" s="45" t="s">
        <v>126</v>
      </c>
      <c r="J16" s="76">
        <v>1</v>
      </c>
      <c r="K16" s="72">
        <v>1</v>
      </c>
      <c r="L16" s="7">
        <v>1</v>
      </c>
      <c r="M16" s="7">
        <v>1</v>
      </c>
      <c r="N16" s="7">
        <v>1</v>
      </c>
      <c r="O16" s="7">
        <v>1</v>
      </c>
      <c r="P16" s="7">
        <v>1</v>
      </c>
      <c r="Q16" s="7">
        <v>0.99950000000000006</v>
      </c>
      <c r="R16" s="7"/>
      <c r="S16" s="74"/>
      <c r="T16" s="74"/>
      <c r="U16" s="73"/>
      <c r="V16" s="106"/>
      <c r="W16" s="46"/>
      <c r="X16" s="47"/>
    </row>
    <row r="17" spans="2:23" ht="31.5" customHeight="1" x14ac:dyDescent="0.2">
      <c r="B17" s="96"/>
      <c r="C17" s="45" t="s">
        <v>111</v>
      </c>
      <c r="D17" s="108" t="s">
        <v>125</v>
      </c>
      <c r="E17" s="45" t="s">
        <v>6</v>
      </c>
      <c r="F17" s="45" t="s">
        <v>7</v>
      </c>
      <c r="G17" s="68">
        <v>0.94</v>
      </c>
      <c r="H17" s="45" t="s">
        <v>102</v>
      </c>
      <c r="I17" s="45" t="s">
        <v>126</v>
      </c>
      <c r="J17" s="7">
        <v>1.0269999999999999</v>
      </c>
      <c r="K17" s="7">
        <v>0.91200000000000003</v>
      </c>
      <c r="L17" s="7">
        <v>0.97199999999999998</v>
      </c>
      <c r="M17" s="75">
        <v>1.0760000000000001</v>
      </c>
      <c r="N17" s="75">
        <v>1.0149999999999999</v>
      </c>
      <c r="O17" s="75">
        <v>1.02</v>
      </c>
      <c r="P17" s="75">
        <v>0.95199999999999996</v>
      </c>
      <c r="Q17" s="75">
        <v>0.97907294344473006</v>
      </c>
      <c r="R17" s="75"/>
      <c r="S17" s="74"/>
      <c r="T17" s="74"/>
      <c r="U17" s="74"/>
      <c r="V17" s="106"/>
      <c r="W17" s="15"/>
    </row>
    <row r="18" spans="2:23" ht="25.5" x14ac:dyDescent="0.2">
      <c r="B18" s="96"/>
      <c r="C18" s="45" t="s">
        <v>112</v>
      </c>
      <c r="D18" s="109"/>
      <c r="E18" s="45" t="s">
        <v>6</v>
      </c>
      <c r="F18" s="45" t="s">
        <v>7</v>
      </c>
      <c r="G18" s="68">
        <v>0.94</v>
      </c>
      <c r="H18" s="45" t="s">
        <v>102</v>
      </c>
      <c r="I18" s="45" t="s">
        <v>126</v>
      </c>
      <c r="J18" s="7">
        <v>0.90100000000000002</v>
      </c>
      <c r="K18" s="7">
        <v>0.85499999999999998</v>
      </c>
      <c r="L18" s="7">
        <v>0.98199999999999998</v>
      </c>
      <c r="M18" s="75">
        <v>0.89700000000000002</v>
      </c>
      <c r="N18" s="72">
        <v>0.64300000000000002</v>
      </c>
      <c r="O18" s="72">
        <v>0.83</v>
      </c>
      <c r="P18" s="72">
        <v>1.02</v>
      </c>
      <c r="Q18" s="72">
        <v>0.96596149594496805</v>
      </c>
      <c r="R18" s="72"/>
      <c r="S18" s="74"/>
      <c r="T18" s="74"/>
      <c r="U18" s="74"/>
      <c r="V18" s="106"/>
      <c r="W18" s="15"/>
    </row>
    <row r="19" spans="2:23" ht="25.5" x14ac:dyDescent="0.2">
      <c r="B19" s="96"/>
      <c r="C19" s="45" t="s">
        <v>113</v>
      </c>
      <c r="D19" s="109"/>
      <c r="E19" s="45" t="s">
        <v>6</v>
      </c>
      <c r="F19" s="45" t="s">
        <v>7</v>
      </c>
      <c r="G19" s="68">
        <v>0.94</v>
      </c>
      <c r="H19" s="45" t="s">
        <v>102</v>
      </c>
      <c r="I19" s="45" t="s">
        <v>126</v>
      </c>
      <c r="J19" s="7">
        <v>0.78400000000000003</v>
      </c>
      <c r="K19" s="7">
        <v>0.79300000000000004</v>
      </c>
      <c r="L19" s="7">
        <v>0.873</v>
      </c>
      <c r="M19" s="75">
        <v>0.89700000000000002</v>
      </c>
      <c r="N19" s="75">
        <v>0.96599999999999997</v>
      </c>
      <c r="O19" s="75">
        <v>0.92</v>
      </c>
      <c r="P19" s="75">
        <v>0.94199999999999995</v>
      </c>
      <c r="Q19" s="75">
        <v>0.95908879590887963</v>
      </c>
      <c r="R19" s="75"/>
      <c r="S19" s="74"/>
      <c r="T19" s="74"/>
      <c r="U19" s="74"/>
      <c r="V19" s="106"/>
      <c r="W19" s="15"/>
    </row>
    <row r="20" spans="2:23" ht="32.25" customHeight="1" x14ac:dyDescent="0.2">
      <c r="B20" s="97"/>
      <c r="C20" s="45" t="s">
        <v>114</v>
      </c>
      <c r="D20" s="45" t="s">
        <v>115</v>
      </c>
      <c r="E20" s="45" t="s">
        <v>116</v>
      </c>
      <c r="F20" s="45" t="s">
        <v>105</v>
      </c>
      <c r="G20" s="67" t="s">
        <v>106</v>
      </c>
      <c r="H20" s="71" t="s">
        <v>102</v>
      </c>
      <c r="I20" s="45" t="s">
        <v>126</v>
      </c>
      <c r="J20" s="7">
        <v>5.0000000000000001E-3</v>
      </c>
      <c r="K20" s="72">
        <v>6.0000000000000001E-3</v>
      </c>
      <c r="L20" s="7">
        <v>0</v>
      </c>
      <c r="M20" s="72">
        <v>3.0000000000000001E-3</v>
      </c>
      <c r="N20" s="72">
        <v>4.0000000000000001E-3</v>
      </c>
      <c r="O20" s="83">
        <v>0</v>
      </c>
      <c r="P20" s="72">
        <v>3.0000000000000001E-3</v>
      </c>
      <c r="Q20" s="72">
        <v>1.0127239678005712E-2</v>
      </c>
      <c r="R20" s="72"/>
      <c r="S20" s="7"/>
      <c r="T20" s="74"/>
      <c r="U20" s="74"/>
      <c r="V20" s="107"/>
      <c r="W20" s="15"/>
    </row>
  </sheetData>
  <autoFilter ref="B10:V20" xr:uid="{00000000-0009-0000-0000-000001000000}">
    <filterColumn colId="4">
      <filters>
        <filter val="Mensual"/>
        <filter val="Trimestral"/>
      </filters>
    </filterColumn>
  </autoFilter>
  <mergeCells count="17">
    <mergeCell ref="B15:B20"/>
    <mergeCell ref="J13:U13"/>
    <mergeCell ref="B13:B14"/>
    <mergeCell ref="J14:U14"/>
    <mergeCell ref="V15:V20"/>
    <mergeCell ref="D17:D19"/>
    <mergeCell ref="B5:C8"/>
    <mergeCell ref="D5:S6"/>
    <mergeCell ref="D7:S8"/>
    <mergeCell ref="I11:I12"/>
    <mergeCell ref="J12:U12"/>
    <mergeCell ref="B11:B12"/>
    <mergeCell ref="T5:V5"/>
    <mergeCell ref="T6:V6"/>
    <mergeCell ref="T7:V7"/>
    <mergeCell ref="T8:V8"/>
    <mergeCell ref="J11:U11"/>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abSelected="1" topLeftCell="BG2" zoomScale="90" zoomScaleNormal="90" workbookViewId="0">
      <selection activeCell="BI30" sqref="BI30:BS30"/>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8" t="s">
        <v>117</v>
      </c>
      <c r="D3" s="119"/>
      <c r="E3" s="119"/>
      <c r="F3" s="119"/>
      <c r="G3" s="119"/>
      <c r="H3" s="119"/>
      <c r="I3" s="119"/>
      <c r="J3" s="119"/>
      <c r="K3" s="119"/>
      <c r="L3" s="119"/>
      <c r="M3" s="119"/>
      <c r="N3" s="119"/>
      <c r="O3" s="119"/>
      <c r="Q3" s="118" t="s">
        <v>118</v>
      </c>
      <c r="R3" s="119"/>
      <c r="S3" s="119"/>
      <c r="T3" s="119"/>
      <c r="U3" s="119"/>
      <c r="V3" s="119"/>
      <c r="W3" s="119"/>
      <c r="X3" s="119"/>
      <c r="Y3" s="119"/>
      <c r="Z3" s="119"/>
      <c r="AA3" s="119"/>
      <c r="AB3" s="119"/>
      <c r="AC3" s="119"/>
      <c r="AE3" s="118" t="s">
        <v>119</v>
      </c>
      <c r="AF3" s="119"/>
      <c r="AG3" s="119"/>
      <c r="AH3" s="119"/>
      <c r="AI3" s="119"/>
      <c r="AJ3" s="119"/>
      <c r="AK3" s="119"/>
      <c r="AL3" s="119"/>
      <c r="AM3" s="119"/>
      <c r="AN3" s="119"/>
      <c r="AO3" s="119"/>
      <c r="AP3" s="119"/>
      <c r="AQ3" s="119"/>
      <c r="AS3" s="118" t="s">
        <v>120</v>
      </c>
      <c r="AT3" s="119"/>
      <c r="AU3" s="119"/>
      <c r="AV3" s="119"/>
      <c r="AW3" s="119"/>
      <c r="AX3" s="119"/>
      <c r="AY3" s="119"/>
      <c r="AZ3" s="119"/>
      <c r="BA3" s="119"/>
      <c r="BB3" s="119"/>
      <c r="BC3" s="119"/>
      <c r="BD3" s="119"/>
      <c r="BE3" s="119"/>
      <c r="BG3" s="118" t="s">
        <v>121</v>
      </c>
      <c r="BH3" s="119"/>
      <c r="BI3" s="119"/>
      <c r="BJ3" s="119"/>
      <c r="BK3" s="119"/>
      <c r="BL3" s="119"/>
      <c r="BM3" s="119"/>
      <c r="BN3" s="119"/>
      <c r="BO3" s="119"/>
      <c r="BP3" s="119"/>
      <c r="BQ3" s="119"/>
      <c r="BR3" s="119"/>
      <c r="BS3" s="119"/>
      <c r="BV3" s="118" t="s">
        <v>122</v>
      </c>
      <c r="BW3" s="119"/>
      <c r="BX3" s="119"/>
      <c r="BY3" s="119"/>
      <c r="BZ3" s="119"/>
      <c r="CA3" s="119"/>
      <c r="CB3" s="119"/>
      <c r="CC3" s="119"/>
      <c r="CD3" s="119"/>
      <c r="CE3" s="119"/>
      <c r="CF3" s="119"/>
      <c r="CG3" s="119"/>
      <c r="CH3" s="119"/>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consolidada'!J15</f>
        <v>0.68600000000000005</v>
      </c>
      <c r="D5" s="34">
        <f>'Matriz consolidada'!K15</f>
        <v>1.248</v>
      </c>
      <c r="E5" s="34">
        <f>'Matriz consolidada'!L15</f>
        <v>0.95099999999999996</v>
      </c>
      <c r="F5" s="34">
        <f>'Matriz consolidada'!M15</f>
        <v>0.86499999999999999</v>
      </c>
      <c r="G5" s="34">
        <f>'Matriz consolidada'!N15</f>
        <v>0.84099999999999997</v>
      </c>
      <c r="H5" s="34">
        <f>'Matriz consolidada'!O15</f>
        <v>0.87</v>
      </c>
      <c r="I5" s="34">
        <f>'Matriz consolidada'!P15</f>
        <v>0.94</v>
      </c>
      <c r="J5" s="34">
        <f>'Matriz consolidada'!Q15</f>
        <v>0.99399999999999999</v>
      </c>
      <c r="K5" s="34">
        <f>'Matriz consolidada'!R15</f>
        <v>0</v>
      </c>
      <c r="L5" s="34">
        <f>'Matriz consolidada'!S15</f>
        <v>0</v>
      </c>
      <c r="M5" s="34">
        <f>'Matriz consolidada'!T15</f>
        <v>0</v>
      </c>
      <c r="N5" s="34">
        <f>'Matriz consolidada'!U15</f>
        <v>0</v>
      </c>
      <c r="O5" s="33">
        <v>0.97</v>
      </c>
      <c r="Q5" s="34">
        <f>'Matriz consolidada'!J16</f>
        <v>1</v>
      </c>
      <c r="R5" s="50">
        <f>'Matriz consolidada'!K16</f>
        <v>1</v>
      </c>
      <c r="S5" s="50">
        <f>'Matriz consolidada'!L16</f>
        <v>1</v>
      </c>
      <c r="T5" s="50">
        <f>'Matriz consolidada'!M16</f>
        <v>1</v>
      </c>
      <c r="U5" s="50">
        <f>'Matriz consolidada'!N16</f>
        <v>1</v>
      </c>
      <c r="V5" s="50">
        <f>'Matriz consolidada'!O16</f>
        <v>1</v>
      </c>
      <c r="W5" s="50">
        <f>'Matriz consolidada'!P16</f>
        <v>1</v>
      </c>
      <c r="X5" s="50">
        <f>'Matriz consolidada'!Q16</f>
        <v>0.99950000000000006</v>
      </c>
      <c r="Y5" s="50">
        <f>'Matriz consolidada'!R16</f>
        <v>0</v>
      </c>
      <c r="Z5" s="50">
        <f>'Matriz consolidada'!S16</f>
        <v>0</v>
      </c>
      <c r="AA5" s="50">
        <f>'Matriz consolidada'!T16</f>
        <v>0</v>
      </c>
      <c r="AB5" s="50">
        <f>'Matriz consolidada'!U16</f>
        <v>0</v>
      </c>
      <c r="AC5" s="33">
        <v>1</v>
      </c>
      <c r="AE5" s="34">
        <f>'Matriz consolidada'!J17</f>
        <v>1.0269999999999999</v>
      </c>
      <c r="AF5" s="34">
        <f>'Matriz consolidada'!K17</f>
        <v>0.91200000000000003</v>
      </c>
      <c r="AG5" s="34">
        <f>'Matriz consolidada'!L17</f>
        <v>0.97199999999999998</v>
      </c>
      <c r="AH5" s="34">
        <f>'Matriz consolidada'!M17</f>
        <v>1.0760000000000001</v>
      </c>
      <c r="AI5" s="34">
        <f>'Matriz consolidada'!N17</f>
        <v>1.0149999999999999</v>
      </c>
      <c r="AJ5" s="34">
        <f>'Matriz consolidada'!O17</f>
        <v>1.02</v>
      </c>
      <c r="AK5" s="34">
        <f>'Matriz consolidada'!P17</f>
        <v>0.95199999999999996</v>
      </c>
      <c r="AL5" s="34">
        <f>'Matriz consolidada'!Q17</f>
        <v>0.97907294344473006</v>
      </c>
      <c r="AM5" s="34">
        <f>'Matriz consolidada'!R17</f>
        <v>0</v>
      </c>
      <c r="AN5" s="34">
        <f>'Matriz consolidada'!S17</f>
        <v>0</v>
      </c>
      <c r="AO5" s="34">
        <f>'Matriz consolidada'!T17</f>
        <v>0</v>
      </c>
      <c r="AP5" s="34">
        <f>'Matriz consolidada'!U17</f>
        <v>0</v>
      </c>
      <c r="AQ5" s="33">
        <v>0.94</v>
      </c>
      <c r="AS5" s="34">
        <f>'Matriz consolidada'!J18</f>
        <v>0.90100000000000002</v>
      </c>
      <c r="AT5" s="34">
        <f>'Matriz consolidada'!K18</f>
        <v>0.85499999999999998</v>
      </c>
      <c r="AU5" s="34">
        <f>'Matriz consolidada'!L18</f>
        <v>0.98199999999999998</v>
      </c>
      <c r="AV5" s="34">
        <f>'Matriz consolidada'!M18</f>
        <v>0.89700000000000002</v>
      </c>
      <c r="AW5" s="34">
        <f>'Matriz consolidada'!N18</f>
        <v>0.64300000000000002</v>
      </c>
      <c r="AX5" s="34">
        <f>'Matriz consolidada'!O18</f>
        <v>0.83</v>
      </c>
      <c r="AY5" s="34">
        <f>'Matriz consolidada'!P18</f>
        <v>1.02</v>
      </c>
      <c r="AZ5" s="34">
        <f>'Matriz consolidada'!Q18</f>
        <v>0.96596149594496805</v>
      </c>
      <c r="BA5" s="34">
        <f>'Matriz consolidada'!R18</f>
        <v>0</v>
      </c>
      <c r="BB5" s="34">
        <f>'Matriz consolidada'!S18</f>
        <v>0</v>
      </c>
      <c r="BC5" s="34">
        <f>'Matriz consolidada'!T18</f>
        <v>0</v>
      </c>
      <c r="BD5" s="34">
        <f>'Matriz consolidada'!U18</f>
        <v>0</v>
      </c>
      <c r="BE5" s="33">
        <v>0.94</v>
      </c>
      <c r="BG5" s="34">
        <f>'Matriz consolidada'!J19</f>
        <v>0.78400000000000003</v>
      </c>
      <c r="BH5" s="34">
        <f>'Matriz consolidada'!K19</f>
        <v>0.79300000000000004</v>
      </c>
      <c r="BI5" s="34">
        <f>'Matriz consolidada'!L19</f>
        <v>0.873</v>
      </c>
      <c r="BJ5" s="34">
        <f>'Matriz consolidada'!M19</f>
        <v>0.89700000000000002</v>
      </c>
      <c r="BK5" s="34">
        <f>'Matriz consolidada'!N19</f>
        <v>0.96599999999999997</v>
      </c>
      <c r="BL5" s="34">
        <f>'Matriz consolidada'!O19</f>
        <v>0.92</v>
      </c>
      <c r="BM5" s="34">
        <f>'Matriz consolidada'!P19</f>
        <v>0.94199999999999995</v>
      </c>
      <c r="BN5" s="34">
        <f>'Matriz consolidada'!Q19</f>
        <v>0.95908879590887963</v>
      </c>
      <c r="BO5" s="34">
        <f>'Matriz consolidada'!R19</f>
        <v>0</v>
      </c>
      <c r="BP5" s="34">
        <f>'Matriz consolidada'!S19</f>
        <v>0</v>
      </c>
      <c r="BQ5" s="34">
        <f>'Matriz consolidada'!T19</f>
        <v>0</v>
      </c>
      <c r="BR5" s="34">
        <f>'Matriz consolidada'!U19</f>
        <v>0</v>
      </c>
      <c r="BS5" s="33">
        <v>0.94</v>
      </c>
      <c r="BV5" s="7">
        <f>'Matriz consolidada'!J20</f>
        <v>5.0000000000000001E-3</v>
      </c>
      <c r="BW5" s="7">
        <f>'Matriz consolidada'!K20</f>
        <v>6.0000000000000001E-3</v>
      </c>
      <c r="BX5" s="7">
        <f>'Matriz consolidada'!L20</f>
        <v>0</v>
      </c>
      <c r="BY5" s="7">
        <f>'Matriz consolidada'!M20</f>
        <v>3.0000000000000001E-3</v>
      </c>
      <c r="BZ5" s="7">
        <f>'Matriz consolidada'!N20</f>
        <v>4.0000000000000001E-3</v>
      </c>
      <c r="CA5" s="7">
        <f>'Matriz consolidada'!O20</f>
        <v>0</v>
      </c>
      <c r="CB5" s="7">
        <f>'Matriz consolidada'!P20</f>
        <v>3.0000000000000001E-3</v>
      </c>
      <c r="CC5" s="7">
        <f>'Matriz consolidada'!Q20</f>
        <v>1.0127239678005712E-2</v>
      </c>
      <c r="CD5" s="7">
        <f>'Matriz consolidada'!R20</f>
        <v>0</v>
      </c>
      <c r="CE5" s="7">
        <f>'Matriz consolidada'!S20</f>
        <v>0</v>
      </c>
      <c r="CF5" s="7">
        <f>'Matriz consolidada'!T20</f>
        <v>0</v>
      </c>
      <c r="CG5" s="7">
        <f>'Matriz consolidada'!U20</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20" t="s">
        <v>61</v>
      </c>
      <c r="D21" s="121"/>
      <c r="E21" s="121"/>
      <c r="F21" s="121"/>
      <c r="G21" s="121"/>
      <c r="H21" s="121"/>
      <c r="I21" s="121"/>
      <c r="J21" s="121"/>
      <c r="K21" s="121"/>
      <c r="L21" s="121"/>
      <c r="M21" s="121"/>
      <c r="N21" s="121"/>
      <c r="O21" s="122"/>
      <c r="Q21" s="120" t="s">
        <v>61</v>
      </c>
      <c r="R21" s="121"/>
      <c r="S21" s="121"/>
      <c r="T21" s="121"/>
      <c r="U21" s="121"/>
      <c r="V21" s="121"/>
      <c r="W21" s="121"/>
      <c r="X21" s="121"/>
      <c r="Y21" s="121"/>
      <c r="Z21" s="121"/>
      <c r="AA21" s="121"/>
      <c r="AB21" s="121"/>
      <c r="AC21" s="122"/>
      <c r="AE21" s="120" t="s">
        <v>61</v>
      </c>
      <c r="AF21" s="121"/>
      <c r="AG21" s="121"/>
      <c r="AH21" s="121"/>
      <c r="AI21" s="121"/>
      <c r="AJ21" s="121"/>
      <c r="AK21" s="121"/>
      <c r="AL21" s="121"/>
      <c r="AM21" s="121"/>
      <c r="AN21" s="121"/>
      <c r="AO21" s="121"/>
      <c r="AP21" s="121"/>
      <c r="AQ21" s="122"/>
      <c r="AS21" s="120" t="s">
        <v>61</v>
      </c>
      <c r="AT21" s="121"/>
      <c r="AU21" s="121"/>
      <c r="AV21" s="121"/>
      <c r="AW21" s="121"/>
      <c r="AX21" s="121"/>
      <c r="AY21" s="121"/>
      <c r="AZ21" s="121"/>
      <c r="BA21" s="121"/>
      <c r="BB21" s="121"/>
      <c r="BC21" s="121"/>
      <c r="BD21" s="121"/>
      <c r="BE21" s="122"/>
      <c r="BG21" s="120" t="s">
        <v>61</v>
      </c>
      <c r="BH21" s="121"/>
      <c r="BI21" s="121"/>
      <c r="BJ21" s="121"/>
      <c r="BK21" s="121"/>
      <c r="BL21" s="121"/>
      <c r="BM21" s="121"/>
      <c r="BN21" s="121"/>
      <c r="BO21" s="121"/>
      <c r="BP21" s="121"/>
      <c r="BQ21" s="121"/>
      <c r="BR21" s="121"/>
      <c r="BS21" s="122"/>
      <c r="BV21" s="120" t="s">
        <v>61</v>
      </c>
      <c r="BW21" s="121"/>
      <c r="BX21" s="121"/>
      <c r="BY21" s="121"/>
      <c r="BZ21" s="121"/>
      <c r="CA21" s="121"/>
      <c r="CB21" s="121"/>
      <c r="CC21" s="121"/>
      <c r="CD21" s="121"/>
      <c r="CE21" s="121"/>
      <c r="CF21" s="121"/>
      <c r="CG21" s="121"/>
      <c r="CH21" s="122"/>
    </row>
    <row r="22" spans="3:86" ht="65.25" customHeight="1" x14ac:dyDescent="0.2">
      <c r="C22" s="110" t="s">
        <v>64</v>
      </c>
      <c r="D22" s="111"/>
      <c r="E22" s="112" t="s">
        <v>128</v>
      </c>
      <c r="F22" s="113"/>
      <c r="G22" s="113"/>
      <c r="H22" s="113"/>
      <c r="I22" s="113"/>
      <c r="J22" s="113"/>
      <c r="K22" s="113"/>
      <c r="L22" s="113"/>
      <c r="M22" s="113"/>
      <c r="N22" s="113"/>
      <c r="O22" s="114"/>
      <c r="Q22" s="110" t="s">
        <v>64</v>
      </c>
      <c r="R22" s="111"/>
      <c r="S22" s="112" t="s">
        <v>127</v>
      </c>
      <c r="T22" s="113"/>
      <c r="U22" s="113"/>
      <c r="V22" s="113"/>
      <c r="W22" s="113"/>
      <c r="X22" s="113"/>
      <c r="Y22" s="113"/>
      <c r="Z22" s="113"/>
      <c r="AA22" s="113"/>
      <c r="AB22" s="113"/>
      <c r="AC22" s="114"/>
      <c r="AE22" s="110" t="s">
        <v>64</v>
      </c>
      <c r="AF22" s="111"/>
      <c r="AG22" s="112" t="s">
        <v>129</v>
      </c>
      <c r="AH22" s="113"/>
      <c r="AI22" s="113"/>
      <c r="AJ22" s="113"/>
      <c r="AK22" s="113"/>
      <c r="AL22" s="113"/>
      <c r="AM22" s="113"/>
      <c r="AN22" s="113"/>
      <c r="AO22" s="113"/>
      <c r="AP22" s="113"/>
      <c r="AQ22" s="114"/>
      <c r="AS22" s="110" t="s">
        <v>64</v>
      </c>
      <c r="AT22" s="111"/>
      <c r="AU22" s="112" t="s">
        <v>130</v>
      </c>
      <c r="AV22" s="113"/>
      <c r="AW22" s="113"/>
      <c r="AX22" s="113"/>
      <c r="AY22" s="113"/>
      <c r="AZ22" s="113"/>
      <c r="BA22" s="113"/>
      <c r="BB22" s="113"/>
      <c r="BC22" s="113"/>
      <c r="BD22" s="113"/>
      <c r="BE22" s="114"/>
      <c r="BG22" s="110" t="s">
        <v>64</v>
      </c>
      <c r="BH22" s="111"/>
      <c r="BI22" s="112" t="s">
        <v>131</v>
      </c>
      <c r="BJ22" s="113"/>
      <c r="BK22" s="113"/>
      <c r="BL22" s="113"/>
      <c r="BM22" s="113"/>
      <c r="BN22" s="113"/>
      <c r="BO22" s="113"/>
      <c r="BP22" s="113"/>
      <c r="BQ22" s="113"/>
      <c r="BR22" s="113"/>
      <c r="BS22" s="114"/>
      <c r="BV22" s="110" t="s">
        <v>64</v>
      </c>
      <c r="BW22" s="111"/>
      <c r="BX22" s="112" t="s">
        <v>147</v>
      </c>
      <c r="BY22" s="113"/>
      <c r="BZ22" s="113"/>
      <c r="CA22" s="113"/>
      <c r="CB22" s="113"/>
      <c r="CC22" s="113"/>
      <c r="CD22" s="113"/>
      <c r="CE22" s="113"/>
      <c r="CF22" s="113"/>
      <c r="CG22" s="113"/>
      <c r="CH22" s="114"/>
    </row>
    <row r="23" spans="3:86" ht="67.5" customHeight="1" x14ac:dyDescent="0.2">
      <c r="C23" s="110" t="s">
        <v>65</v>
      </c>
      <c r="D23" s="111"/>
      <c r="E23" s="112" t="s">
        <v>132</v>
      </c>
      <c r="F23" s="113"/>
      <c r="G23" s="113"/>
      <c r="H23" s="113"/>
      <c r="I23" s="113"/>
      <c r="J23" s="113"/>
      <c r="K23" s="113"/>
      <c r="L23" s="113"/>
      <c r="M23" s="113"/>
      <c r="N23" s="113"/>
      <c r="O23" s="114"/>
      <c r="Q23" s="110" t="s">
        <v>65</v>
      </c>
      <c r="R23" s="111"/>
      <c r="S23" s="112" t="s">
        <v>127</v>
      </c>
      <c r="T23" s="113"/>
      <c r="U23" s="113"/>
      <c r="V23" s="113"/>
      <c r="W23" s="113"/>
      <c r="X23" s="113"/>
      <c r="Y23" s="113"/>
      <c r="Z23" s="113"/>
      <c r="AA23" s="113"/>
      <c r="AB23" s="113"/>
      <c r="AC23" s="114"/>
      <c r="AE23" s="110" t="s">
        <v>65</v>
      </c>
      <c r="AF23" s="111"/>
      <c r="AG23" s="112" t="s">
        <v>151</v>
      </c>
      <c r="AH23" s="113"/>
      <c r="AI23" s="113"/>
      <c r="AJ23" s="113"/>
      <c r="AK23" s="113"/>
      <c r="AL23" s="113"/>
      <c r="AM23" s="113"/>
      <c r="AN23" s="113"/>
      <c r="AO23" s="113"/>
      <c r="AP23" s="113"/>
      <c r="AQ23" s="114"/>
      <c r="AS23" s="110" t="s">
        <v>65</v>
      </c>
      <c r="AT23" s="111"/>
      <c r="AU23" s="112" t="s">
        <v>136</v>
      </c>
      <c r="AV23" s="113"/>
      <c r="AW23" s="113"/>
      <c r="AX23" s="113"/>
      <c r="AY23" s="113"/>
      <c r="AZ23" s="113"/>
      <c r="BA23" s="113"/>
      <c r="BB23" s="113"/>
      <c r="BC23" s="113"/>
      <c r="BD23" s="113"/>
      <c r="BE23" s="114"/>
      <c r="BG23" s="110" t="s">
        <v>65</v>
      </c>
      <c r="BH23" s="111"/>
      <c r="BI23" s="112" t="s">
        <v>140</v>
      </c>
      <c r="BJ23" s="113"/>
      <c r="BK23" s="113"/>
      <c r="BL23" s="113"/>
      <c r="BM23" s="113"/>
      <c r="BN23" s="113"/>
      <c r="BO23" s="113"/>
      <c r="BP23" s="113"/>
      <c r="BQ23" s="113"/>
      <c r="BR23" s="113"/>
      <c r="BS23" s="114"/>
      <c r="BV23" s="110" t="s">
        <v>65</v>
      </c>
      <c r="BW23" s="111"/>
      <c r="BX23" s="112" t="s">
        <v>148</v>
      </c>
      <c r="BY23" s="113"/>
      <c r="BZ23" s="113"/>
      <c r="CA23" s="113"/>
      <c r="CB23" s="113"/>
      <c r="CC23" s="113"/>
      <c r="CD23" s="113"/>
      <c r="CE23" s="113"/>
      <c r="CF23" s="113"/>
      <c r="CG23" s="113"/>
      <c r="CH23" s="114"/>
    </row>
    <row r="24" spans="3:86" ht="49.5" customHeight="1" x14ac:dyDescent="0.2">
      <c r="C24" s="110" t="s">
        <v>66</v>
      </c>
      <c r="D24" s="111"/>
      <c r="E24" s="112" t="s">
        <v>144</v>
      </c>
      <c r="F24" s="113"/>
      <c r="G24" s="113"/>
      <c r="H24" s="113"/>
      <c r="I24" s="113"/>
      <c r="J24" s="113"/>
      <c r="K24" s="113"/>
      <c r="L24" s="113"/>
      <c r="M24" s="113"/>
      <c r="N24" s="113"/>
      <c r="O24" s="114"/>
      <c r="Q24" s="110" t="s">
        <v>66</v>
      </c>
      <c r="R24" s="111"/>
      <c r="S24" s="112" t="s">
        <v>127</v>
      </c>
      <c r="T24" s="113"/>
      <c r="U24" s="113"/>
      <c r="V24" s="113"/>
      <c r="W24" s="113"/>
      <c r="X24" s="113"/>
      <c r="Y24" s="113"/>
      <c r="Z24" s="113"/>
      <c r="AA24" s="113"/>
      <c r="AB24" s="113"/>
      <c r="AC24" s="114"/>
      <c r="AE24" s="110" t="s">
        <v>66</v>
      </c>
      <c r="AF24" s="111"/>
      <c r="AG24" s="112" t="s">
        <v>152</v>
      </c>
      <c r="AH24" s="113"/>
      <c r="AI24" s="113"/>
      <c r="AJ24" s="113"/>
      <c r="AK24" s="113"/>
      <c r="AL24" s="113"/>
      <c r="AM24" s="113"/>
      <c r="AN24" s="113"/>
      <c r="AO24" s="113"/>
      <c r="AP24" s="113"/>
      <c r="AQ24" s="114"/>
      <c r="AS24" s="110" t="s">
        <v>66</v>
      </c>
      <c r="AT24" s="111"/>
      <c r="AU24" s="112" t="s">
        <v>137</v>
      </c>
      <c r="AV24" s="113"/>
      <c r="AW24" s="113"/>
      <c r="AX24" s="113"/>
      <c r="AY24" s="113"/>
      <c r="AZ24" s="113"/>
      <c r="BA24" s="113"/>
      <c r="BB24" s="113"/>
      <c r="BC24" s="113"/>
      <c r="BD24" s="113"/>
      <c r="BE24" s="114"/>
      <c r="BG24" s="110" t="s">
        <v>66</v>
      </c>
      <c r="BH24" s="111"/>
      <c r="BI24" s="112" t="s">
        <v>141</v>
      </c>
      <c r="BJ24" s="113"/>
      <c r="BK24" s="113"/>
      <c r="BL24" s="113"/>
      <c r="BM24" s="113"/>
      <c r="BN24" s="113"/>
      <c r="BO24" s="113"/>
      <c r="BP24" s="113"/>
      <c r="BQ24" s="113"/>
      <c r="BR24" s="113"/>
      <c r="BS24" s="114"/>
      <c r="BV24" s="110" t="s">
        <v>66</v>
      </c>
      <c r="BW24" s="111"/>
      <c r="BX24" s="112" t="s">
        <v>143</v>
      </c>
      <c r="BY24" s="113"/>
      <c r="BZ24" s="113"/>
      <c r="CA24" s="113"/>
      <c r="CB24" s="113"/>
      <c r="CC24" s="113"/>
      <c r="CD24" s="113"/>
      <c r="CE24" s="113"/>
      <c r="CF24" s="113"/>
      <c r="CG24" s="113"/>
      <c r="CH24" s="114"/>
    </row>
    <row r="25" spans="3:86" ht="67.5" customHeight="1" x14ac:dyDescent="0.2">
      <c r="C25" s="110" t="s">
        <v>67</v>
      </c>
      <c r="D25" s="111"/>
      <c r="E25" s="112" t="s">
        <v>145</v>
      </c>
      <c r="F25" s="113"/>
      <c r="G25" s="113"/>
      <c r="H25" s="113"/>
      <c r="I25" s="113"/>
      <c r="J25" s="113"/>
      <c r="K25" s="113"/>
      <c r="L25" s="113"/>
      <c r="M25" s="113"/>
      <c r="N25" s="113"/>
      <c r="O25" s="114"/>
      <c r="Q25" s="110" t="s">
        <v>67</v>
      </c>
      <c r="R25" s="111"/>
      <c r="S25" s="112" t="s">
        <v>127</v>
      </c>
      <c r="T25" s="113"/>
      <c r="U25" s="113"/>
      <c r="V25" s="113"/>
      <c r="W25" s="113"/>
      <c r="X25" s="113"/>
      <c r="Y25" s="113"/>
      <c r="Z25" s="113"/>
      <c r="AA25" s="113"/>
      <c r="AB25" s="113"/>
      <c r="AC25" s="114"/>
      <c r="AE25" s="110" t="s">
        <v>67</v>
      </c>
      <c r="AF25" s="111"/>
      <c r="AG25" s="112" t="s">
        <v>134</v>
      </c>
      <c r="AH25" s="113"/>
      <c r="AI25" s="113"/>
      <c r="AJ25" s="113"/>
      <c r="AK25" s="113"/>
      <c r="AL25" s="113"/>
      <c r="AM25" s="113"/>
      <c r="AN25" s="113"/>
      <c r="AO25" s="113"/>
      <c r="AP25" s="113"/>
      <c r="AQ25" s="114"/>
      <c r="AS25" s="110" t="s">
        <v>67</v>
      </c>
      <c r="AT25" s="111"/>
      <c r="AU25" s="115" t="s">
        <v>138</v>
      </c>
      <c r="AV25" s="116"/>
      <c r="AW25" s="116"/>
      <c r="AX25" s="116"/>
      <c r="AY25" s="116"/>
      <c r="AZ25" s="116"/>
      <c r="BA25" s="116"/>
      <c r="BB25" s="116"/>
      <c r="BC25" s="116"/>
      <c r="BD25" s="116"/>
      <c r="BE25" s="117"/>
      <c r="BG25" s="110" t="s">
        <v>67</v>
      </c>
      <c r="BH25" s="111"/>
      <c r="BI25" s="112" t="s">
        <v>133</v>
      </c>
      <c r="BJ25" s="113"/>
      <c r="BK25" s="113"/>
      <c r="BL25" s="113"/>
      <c r="BM25" s="113"/>
      <c r="BN25" s="113"/>
      <c r="BO25" s="113"/>
      <c r="BP25" s="113"/>
      <c r="BQ25" s="113"/>
      <c r="BR25" s="113"/>
      <c r="BS25" s="114"/>
      <c r="BV25" s="110" t="s">
        <v>67</v>
      </c>
      <c r="BW25" s="111"/>
      <c r="BX25" s="112" t="s">
        <v>149</v>
      </c>
      <c r="BY25" s="113"/>
      <c r="BZ25" s="113"/>
      <c r="CA25" s="113"/>
      <c r="CB25" s="113"/>
      <c r="CC25" s="113"/>
      <c r="CD25" s="113"/>
      <c r="CE25" s="113"/>
      <c r="CF25" s="113"/>
      <c r="CG25" s="113"/>
      <c r="CH25" s="114"/>
    </row>
    <row r="26" spans="3:86" ht="56.25" customHeight="1" x14ac:dyDescent="0.2">
      <c r="C26" s="110" t="s">
        <v>68</v>
      </c>
      <c r="D26" s="111"/>
      <c r="E26" s="112" t="s">
        <v>146</v>
      </c>
      <c r="F26" s="113"/>
      <c r="G26" s="113"/>
      <c r="H26" s="113"/>
      <c r="I26" s="113"/>
      <c r="J26" s="113"/>
      <c r="K26" s="113"/>
      <c r="L26" s="113"/>
      <c r="M26" s="113"/>
      <c r="N26" s="113"/>
      <c r="O26" s="114"/>
      <c r="Q26" s="110" t="s">
        <v>68</v>
      </c>
      <c r="R26" s="111"/>
      <c r="S26" s="112" t="s">
        <v>127</v>
      </c>
      <c r="T26" s="113"/>
      <c r="U26" s="113"/>
      <c r="V26" s="113"/>
      <c r="W26" s="113"/>
      <c r="X26" s="113"/>
      <c r="Y26" s="113"/>
      <c r="Z26" s="113"/>
      <c r="AA26" s="113"/>
      <c r="AB26" s="113"/>
      <c r="AC26" s="114"/>
      <c r="AE26" s="110" t="s">
        <v>68</v>
      </c>
      <c r="AF26" s="111"/>
      <c r="AG26" s="115" t="s">
        <v>135</v>
      </c>
      <c r="AH26" s="116"/>
      <c r="AI26" s="116"/>
      <c r="AJ26" s="116"/>
      <c r="AK26" s="116"/>
      <c r="AL26" s="116"/>
      <c r="AM26" s="116"/>
      <c r="AN26" s="116"/>
      <c r="AO26" s="116"/>
      <c r="AP26" s="116"/>
      <c r="AQ26" s="117"/>
      <c r="AS26" s="110" t="s">
        <v>68</v>
      </c>
      <c r="AT26" s="111"/>
      <c r="AU26" s="115" t="s">
        <v>139</v>
      </c>
      <c r="AV26" s="116"/>
      <c r="AW26" s="116"/>
      <c r="AX26" s="116"/>
      <c r="AY26" s="116"/>
      <c r="AZ26" s="116"/>
      <c r="BA26" s="116"/>
      <c r="BB26" s="116"/>
      <c r="BC26" s="116"/>
      <c r="BD26" s="116"/>
      <c r="BE26" s="117"/>
      <c r="BG26" s="110" t="s">
        <v>68</v>
      </c>
      <c r="BH26" s="111"/>
      <c r="BI26" s="115" t="s">
        <v>142</v>
      </c>
      <c r="BJ26" s="116"/>
      <c r="BK26" s="116"/>
      <c r="BL26" s="116"/>
      <c r="BM26" s="116"/>
      <c r="BN26" s="116"/>
      <c r="BO26" s="116"/>
      <c r="BP26" s="116"/>
      <c r="BQ26" s="116"/>
      <c r="BR26" s="116"/>
      <c r="BS26" s="117"/>
      <c r="BV26" s="110" t="s">
        <v>68</v>
      </c>
      <c r="BW26" s="111"/>
      <c r="BX26" s="112" t="s">
        <v>150</v>
      </c>
      <c r="BY26" s="113"/>
      <c r="BZ26" s="113"/>
      <c r="CA26" s="113"/>
      <c r="CB26" s="113"/>
      <c r="CC26" s="113"/>
      <c r="CD26" s="113"/>
      <c r="CE26" s="113"/>
      <c r="CF26" s="113"/>
      <c r="CG26" s="113"/>
      <c r="CH26" s="114"/>
    </row>
    <row r="27" spans="3:86" ht="54" customHeight="1" x14ac:dyDescent="0.2">
      <c r="C27" s="110" t="s">
        <v>72</v>
      </c>
      <c r="D27" s="111"/>
      <c r="E27" s="112" t="s">
        <v>161</v>
      </c>
      <c r="F27" s="113"/>
      <c r="G27" s="113"/>
      <c r="H27" s="113"/>
      <c r="I27" s="113"/>
      <c r="J27" s="113"/>
      <c r="K27" s="113"/>
      <c r="L27" s="113"/>
      <c r="M27" s="113"/>
      <c r="N27" s="113"/>
      <c r="O27" s="114"/>
      <c r="Q27" s="110" t="s">
        <v>72</v>
      </c>
      <c r="R27" s="111"/>
      <c r="S27" s="112" t="s">
        <v>127</v>
      </c>
      <c r="T27" s="113"/>
      <c r="U27" s="113"/>
      <c r="V27" s="113"/>
      <c r="W27" s="113"/>
      <c r="X27" s="113"/>
      <c r="Y27" s="113"/>
      <c r="Z27" s="113"/>
      <c r="AA27" s="113"/>
      <c r="AB27" s="113"/>
      <c r="AC27" s="114"/>
      <c r="AE27" s="110" t="s">
        <v>72</v>
      </c>
      <c r="AF27" s="111"/>
      <c r="AG27" s="115" t="s">
        <v>135</v>
      </c>
      <c r="AH27" s="116"/>
      <c r="AI27" s="116"/>
      <c r="AJ27" s="116"/>
      <c r="AK27" s="116"/>
      <c r="AL27" s="116"/>
      <c r="AM27" s="116"/>
      <c r="AN27" s="116"/>
      <c r="AO27" s="116"/>
      <c r="AP27" s="116"/>
      <c r="AQ27" s="117"/>
      <c r="AS27" s="110" t="s">
        <v>72</v>
      </c>
      <c r="AT27" s="111"/>
      <c r="AU27" s="115" t="s">
        <v>162</v>
      </c>
      <c r="AV27" s="116"/>
      <c r="AW27" s="116"/>
      <c r="AX27" s="116"/>
      <c r="AY27" s="116"/>
      <c r="AZ27" s="116"/>
      <c r="BA27" s="116"/>
      <c r="BB27" s="116"/>
      <c r="BC27" s="116"/>
      <c r="BD27" s="116"/>
      <c r="BE27" s="117"/>
      <c r="BG27" s="110" t="s">
        <v>72</v>
      </c>
      <c r="BH27" s="111"/>
      <c r="BI27" s="115" t="s">
        <v>163</v>
      </c>
      <c r="BJ27" s="116"/>
      <c r="BK27" s="116"/>
      <c r="BL27" s="116"/>
      <c r="BM27" s="116"/>
      <c r="BN27" s="116"/>
      <c r="BO27" s="116"/>
      <c r="BP27" s="116"/>
      <c r="BQ27" s="116"/>
      <c r="BR27" s="116"/>
      <c r="BS27" s="117"/>
      <c r="BV27" s="110" t="s">
        <v>72</v>
      </c>
      <c r="BW27" s="111"/>
      <c r="BX27" s="112" t="s">
        <v>168</v>
      </c>
      <c r="BY27" s="113"/>
      <c r="BZ27" s="113"/>
      <c r="CA27" s="113"/>
      <c r="CB27" s="113"/>
      <c r="CC27" s="113"/>
      <c r="CD27" s="113"/>
      <c r="CE27" s="113"/>
      <c r="CF27" s="113"/>
      <c r="CG27" s="113"/>
      <c r="CH27" s="114"/>
    </row>
    <row r="28" spans="3:86" ht="97.5" customHeight="1" x14ac:dyDescent="0.2">
      <c r="C28" s="110" t="s">
        <v>73</v>
      </c>
      <c r="D28" s="111"/>
      <c r="E28" s="112" t="s">
        <v>164</v>
      </c>
      <c r="F28" s="113"/>
      <c r="G28" s="113"/>
      <c r="H28" s="113"/>
      <c r="I28" s="113"/>
      <c r="J28" s="113"/>
      <c r="K28" s="113"/>
      <c r="L28" s="113"/>
      <c r="M28" s="113"/>
      <c r="N28" s="113"/>
      <c r="O28" s="114"/>
      <c r="Q28" s="110" t="s">
        <v>73</v>
      </c>
      <c r="R28" s="111"/>
      <c r="S28" s="112" t="s">
        <v>165</v>
      </c>
      <c r="T28" s="113"/>
      <c r="U28" s="113"/>
      <c r="V28" s="113"/>
      <c r="W28" s="113"/>
      <c r="X28" s="113"/>
      <c r="Y28" s="113"/>
      <c r="Z28" s="113"/>
      <c r="AA28" s="113"/>
      <c r="AB28" s="113"/>
      <c r="AC28" s="114"/>
      <c r="AE28" s="110" t="s">
        <v>73</v>
      </c>
      <c r="AF28" s="111"/>
      <c r="AG28" s="115" t="s">
        <v>170</v>
      </c>
      <c r="AH28" s="116"/>
      <c r="AI28" s="116"/>
      <c r="AJ28" s="116"/>
      <c r="AK28" s="116"/>
      <c r="AL28" s="116"/>
      <c r="AM28" s="116"/>
      <c r="AN28" s="116"/>
      <c r="AO28" s="116"/>
      <c r="AP28" s="116"/>
      <c r="AQ28" s="117"/>
      <c r="AS28" s="110" t="s">
        <v>73</v>
      </c>
      <c r="AT28" s="111"/>
      <c r="AU28" s="115" t="s">
        <v>166</v>
      </c>
      <c r="AV28" s="116"/>
      <c r="AW28" s="116"/>
      <c r="AX28" s="116"/>
      <c r="AY28" s="116"/>
      <c r="AZ28" s="116"/>
      <c r="BA28" s="116"/>
      <c r="BB28" s="116"/>
      <c r="BC28" s="116"/>
      <c r="BD28" s="116"/>
      <c r="BE28" s="117"/>
      <c r="BG28" s="110" t="s">
        <v>73</v>
      </c>
      <c r="BH28" s="111"/>
      <c r="BI28" s="115" t="s">
        <v>167</v>
      </c>
      <c r="BJ28" s="116"/>
      <c r="BK28" s="116"/>
      <c r="BL28" s="116"/>
      <c r="BM28" s="116"/>
      <c r="BN28" s="116"/>
      <c r="BO28" s="116"/>
      <c r="BP28" s="116"/>
      <c r="BQ28" s="116"/>
      <c r="BR28" s="116"/>
      <c r="BS28" s="117"/>
      <c r="BV28" s="110" t="s">
        <v>73</v>
      </c>
      <c r="BW28" s="111"/>
      <c r="BX28" s="112" t="s">
        <v>169</v>
      </c>
      <c r="BY28" s="113"/>
      <c r="BZ28" s="113"/>
      <c r="CA28" s="113"/>
      <c r="CB28" s="113"/>
      <c r="CC28" s="113"/>
      <c r="CD28" s="113"/>
      <c r="CE28" s="113"/>
      <c r="CF28" s="113"/>
      <c r="CG28" s="113"/>
      <c r="CH28" s="114"/>
    </row>
    <row r="29" spans="3:86" ht="72.75" customHeight="1" x14ac:dyDescent="0.2">
      <c r="C29" s="110" t="s">
        <v>74</v>
      </c>
      <c r="D29" s="111"/>
      <c r="E29" s="112" t="s">
        <v>171</v>
      </c>
      <c r="F29" s="113"/>
      <c r="G29" s="113"/>
      <c r="H29" s="113"/>
      <c r="I29" s="113"/>
      <c r="J29" s="113"/>
      <c r="K29" s="113"/>
      <c r="L29" s="113"/>
      <c r="M29" s="113"/>
      <c r="N29" s="113"/>
      <c r="O29" s="114"/>
      <c r="Q29" s="110" t="s">
        <v>74</v>
      </c>
      <c r="R29" s="111"/>
      <c r="S29" s="112" t="s">
        <v>172</v>
      </c>
      <c r="T29" s="113"/>
      <c r="U29" s="113"/>
      <c r="V29" s="113"/>
      <c r="W29" s="113"/>
      <c r="X29" s="113"/>
      <c r="Y29" s="113"/>
      <c r="Z29" s="113"/>
      <c r="AA29" s="113"/>
      <c r="AB29" s="113"/>
      <c r="AC29" s="114"/>
      <c r="AE29" s="110" t="s">
        <v>74</v>
      </c>
      <c r="AF29" s="111"/>
      <c r="AG29" s="115" t="s">
        <v>173</v>
      </c>
      <c r="AH29" s="116"/>
      <c r="AI29" s="116"/>
      <c r="AJ29" s="116"/>
      <c r="AK29" s="116"/>
      <c r="AL29" s="116"/>
      <c r="AM29" s="116"/>
      <c r="AN29" s="116"/>
      <c r="AO29" s="116"/>
      <c r="AP29" s="116"/>
      <c r="AQ29" s="117"/>
      <c r="AS29" s="110" t="s">
        <v>74</v>
      </c>
      <c r="AT29" s="111"/>
      <c r="AU29" s="115" t="s">
        <v>174</v>
      </c>
      <c r="AV29" s="116"/>
      <c r="AW29" s="116"/>
      <c r="AX29" s="116"/>
      <c r="AY29" s="116"/>
      <c r="AZ29" s="116"/>
      <c r="BA29" s="116"/>
      <c r="BB29" s="116"/>
      <c r="BC29" s="116"/>
      <c r="BD29" s="116"/>
      <c r="BE29" s="117"/>
      <c r="BG29" s="110" t="s">
        <v>74</v>
      </c>
      <c r="BH29" s="111"/>
      <c r="BI29" s="115" t="s">
        <v>175</v>
      </c>
      <c r="BJ29" s="116"/>
      <c r="BK29" s="116"/>
      <c r="BL29" s="116"/>
      <c r="BM29" s="116"/>
      <c r="BN29" s="116"/>
      <c r="BO29" s="116"/>
      <c r="BP29" s="116"/>
      <c r="BQ29" s="116"/>
      <c r="BR29" s="116"/>
      <c r="BS29" s="117"/>
      <c r="BV29" s="110" t="s">
        <v>74</v>
      </c>
      <c r="BW29" s="111"/>
      <c r="BX29" s="112"/>
      <c r="BY29" s="113"/>
      <c r="BZ29" s="113"/>
      <c r="CA29" s="113"/>
      <c r="CB29" s="113"/>
      <c r="CC29" s="113"/>
      <c r="CD29" s="113"/>
      <c r="CE29" s="113"/>
      <c r="CF29" s="113"/>
      <c r="CG29" s="113"/>
      <c r="CH29" s="114"/>
    </row>
    <row r="30" spans="3:86" ht="54" customHeight="1" x14ac:dyDescent="0.2">
      <c r="C30" s="110" t="s">
        <v>75</v>
      </c>
      <c r="D30" s="111"/>
      <c r="E30" s="112"/>
      <c r="F30" s="113"/>
      <c r="G30" s="113"/>
      <c r="H30" s="113"/>
      <c r="I30" s="113"/>
      <c r="J30" s="113"/>
      <c r="K30" s="113"/>
      <c r="L30" s="113"/>
      <c r="M30" s="113"/>
      <c r="N30" s="113"/>
      <c r="O30" s="114"/>
      <c r="Q30" s="110" t="s">
        <v>75</v>
      </c>
      <c r="R30" s="111"/>
      <c r="S30" s="112"/>
      <c r="T30" s="113"/>
      <c r="U30" s="113"/>
      <c r="V30" s="113"/>
      <c r="W30" s="113"/>
      <c r="X30" s="113"/>
      <c r="Y30" s="113"/>
      <c r="Z30" s="113"/>
      <c r="AA30" s="113"/>
      <c r="AB30" s="113"/>
      <c r="AC30" s="114"/>
      <c r="AE30" s="110" t="s">
        <v>75</v>
      </c>
      <c r="AF30" s="111"/>
      <c r="AG30" s="115"/>
      <c r="AH30" s="116"/>
      <c r="AI30" s="116"/>
      <c r="AJ30" s="116"/>
      <c r="AK30" s="116"/>
      <c r="AL30" s="116"/>
      <c r="AM30" s="116"/>
      <c r="AN30" s="116"/>
      <c r="AO30" s="116"/>
      <c r="AP30" s="116"/>
      <c r="AQ30" s="117"/>
      <c r="AS30" s="110" t="s">
        <v>75</v>
      </c>
      <c r="AT30" s="111"/>
      <c r="AU30" s="115"/>
      <c r="AV30" s="116"/>
      <c r="AW30" s="116"/>
      <c r="AX30" s="116"/>
      <c r="AY30" s="116"/>
      <c r="AZ30" s="116"/>
      <c r="BA30" s="116"/>
      <c r="BB30" s="116"/>
      <c r="BC30" s="116"/>
      <c r="BD30" s="116"/>
      <c r="BE30" s="117"/>
      <c r="BG30" s="110" t="s">
        <v>75</v>
      </c>
      <c r="BH30" s="111"/>
      <c r="BI30" s="115"/>
      <c r="BJ30" s="116"/>
      <c r="BK30" s="116"/>
      <c r="BL30" s="116"/>
      <c r="BM30" s="116"/>
      <c r="BN30" s="116"/>
      <c r="BO30" s="116"/>
      <c r="BP30" s="116"/>
      <c r="BQ30" s="116"/>
      <c r="BR30" s="116"/>
      <c r="BS30" s="117"/>
      <c r="BV30" s="110" t="s">
        <v>75</v>
      </c>
      <c r="BW30" s="111"/>
      <c r="BX30" s="112"/>
      <c r="BY30" s="113"/>
      <c r="BZ30" s="113"/>
      <c r="CA30" s="113"/>
      <c r="CB30" s="113"/>
      <c r="CC30" s="113"/>
      <c r="CD30" s="113"/>
      <c r="CE30" s="113"/>
      <c r="CF30" s="113"/>
      <c r="CG30" s="113"/>
      <c r="CH30" s="114"/>
    </row>
    <row r="31" spans="3:86" ht="45" customHeight="1" x14ac:dyDescent="0.2">
      <c r="C31" s="110" t="s">
        <v>76</v>
      </c>
      <c r="D31" s="111"/>
      <c r="E31" s="112"/>
      <c r="F31" s="113"/>
      <c r="G31" s="113"/>
      <c r="H31" s="113"/>
      <c r="I31" s="113"/>
      <c r="J31" s="113"/>
      <c r="K31" s="113"/>
      <c r="L31" s="113"/>
      <c r="M31" s="113"/>
      <c r="N31" s="113"/>
      <c r="O31" s="114"/>
      <c r="Q31" s="110" t="s">
        <v>76</v>
      </c>
      <c r="R31" s="111"/>
      <c r="S31" s="112"/>
      <c r="T31" s="113"/>
      <c r="U31" s="113"/>
      <c r="V31" s="113"/>
      <c r="W31" s="113"/>
      <c r="X31" s="113"/>
      <c r="Y31" s="113"/>
      <c r="Z31" s="113"/>
      <c r="AA31" s="113"/>
      <c r="AB31" s="113"/>
      <c r="AC31" s="114"/>
      <c r="AE31" s="110" t="s">
        <v>76</v>
      </c>
      <c r="AF31" s="111"/>
      <c r="AG31" s="112"/>
      <c r="AH31" s="113"/>
      <c r="AI31" s="113"/>
      <c r="AJ31" s="113"/>
      <c r="AK31" s="113"/>
      <c r="AL31" s="113"/>
      <c r="AM31" s="113"/>
      <c r="AN31" s="113"/>
      <c r="AO31" s="113"/>
      <c r="AP31" s="113"/>
      <c r="AQ31" s="114"/>
      <c r="AS31" s="110" t="s">
        <v>76</v>
      </c>
      <c r="AT31" s="111"/>
      <c r="AU31" s="115"/>
      <c r="AV31" s="116"/>
      <c r="AW31" s="116"/>
      <c r="AX31" s="116"/>
      <c r="AY31" s="116"/>
      <c r="AZ31" s="116"/>
      <c r="BA31" s="116"/>
      <c r="BB31" s="116"/>
      <c r="BC31" s="116"/>
      <c r="BD31" s="116"/>
      <c r="BE31" s="117"/>
      <c r="BG31" s="110" t="s">
        <v>76</v>
      </c>
      <c r="BH31" s="111"/>
      <c r="BI31" s="112"/>
      <c r="BJ31" s="113"/>
      <c r="BK31" s="113"/>
      <c r="BL31" s="113"/>
      <c r="BM31" s="113"/>
      <c r="BN31" s="113"/>
      <c r="BO31" s="113"/>
      <c r="BP31" s="113"/>
      <c r="BQ31" s="113"/>
      <c r="BR31" s="113"/>
      <c r="BS31" s="114"/>
      <c r="BV31" s="110" t="s">
        <v>76</v>
      </c>
      <c r="BW31" s="111"/>
      <c r="BX31" s="112"/>
      <c r="BY31" s="113"/>
      <c r="BZ31" s="113"/>
      <c r="CA31" s="113"/>
      <c r="CB31" s="113"/>
      <c r="CC31" s="113"/>
      <c r="CD31" s="113"/>
      <c r="CE31" s="113"/>
      <c r="CF31" s="113"/>
      <c r="CG31" s="113"/>
      <c r="CH31" s="114"/>
    </row>
    <row r="32" spans="3:86" ht="26.25" customHeight="1" x14ac:dyDescent="0.2">
      <c r="C32" s="110" t="s">
        <v>77</v>
      </c>
      <c r="D32" s="111"/>
      <c r="E32" s="112"/>
      <c r="F32" s="113"/>
      <c r="G32" s="113"/>
      <c r="H32" s="113"/>
      <c r="I32" s="113"/>
      <c r="J32" s="113"/>
      <c r="K32" s="113"/>
      <c r="L32" s="113"/>
      <c r="M32" s="113"/>
      <c r="N32" s="113"/>
      <c r="O32" s="114"/>
      <c r="Q32" s="110" t="s">
        <v>77</v>
      </c>
      <c r="R32" s="111"/>
      <c r="S32" s="112"/>
      <c r="T32" s="113"/>
      <c r="U32" s="113"/>
      <c r="V32" s="113"/>
      <c r="W32" s="113"/>
      <c r="X32" s="113"/>
      <c r="Y32" s="113"/>
      <c r="Z32" s="113"/>
      <c r="AA32" s="113"/>
      <c r="AB32" s="113"/>
      <c r="AC32" s="114"/>
      <c r="AE32" s="110" t="s">
        <v>77</v>
      </c>
      <c r="AF32" s="111"/>
      <c r="AG32" s="112"/>
      <c r="AH32" s="113"/>
      <c r="AI32" s="113"/>
      <c r="AJ32" s="113"/>
      <c r="AK32" s="113"/>
      <c r="AL32" s="113"/>
      <c r="AM32" s="113"/>
      <c r="AN32" s="113"/>
      <c r="AO32" s="113"/>
      <c r="AP32" s="113"/>
      <c r="AQ32" s="114"/>
      <c r="AS32" s="110" t="s">
        <v>77</v>
      </c>
      <c r="AT32" s="111"/>
      <c r="AU32" s="115"/>
      <c r="AV32" s="116"/>
      <c r="AW32" s="116"/>
      <c r="AX32" s="116"/>
      <c r="AY32" s="116"/>
      <c r="AZ32" s="116"/>
      <c r="BA32" s="116"/>
      <c r="BB32" s="116"/>
      <c r="BC32" s="116"/>
      <c r="BD32" s="116"/>
      <c r="BE32" s="117"/>
      <c r="BG32" s="110" t="s">
        <v>77</v>
      </c>
      <c r="BH32" s="111"/>
      <c r="BI32" s="112"/>
      <c r="BJ32" s="113"/>
      <c r="BK32" s="113"/>
      <c r="BL32" s="113"/>
      <c r="BM32" s="113"/>
      <c r="BN32" s="113"/>
      <c r="BO32" s="113"/>
      <c r="BP32" s="113"/>
      <c r="BQ32" s="113"/>
      <c r="BR32" s="113"/>
      <c r="BS32" s="114"/>
      <c r="BV32" s="110" t="s">
        <v>77</v>
      </c>
      <c r="BW32" s="111"/>
      <c r="BX32" s="112"/>
      <c r="BY32" s="113"/>
      <c r="BZ32" s="113"/>
      <c r="CA32" s="113"/>
      <c r="CB32" s="113"/>
      <c r="CC32" s="113"/>
      <c r="CD32" s="113"/>
      <c r="CE32" s="113"/>
      <c r="CF32" s="113"/>
      <c r="CG32" s="113"/>
      <c r="CH32" s="114"/>
    </row>
    <row r="33" spans="3:86" ht="41.25" customHeight="1" thickBot="1" x14ac:dyDescent="0.25">
      <c r="C33" s="123" t="s">
        <v>78</v>
      </c>
      <c r="D33" s="124"/>
      <c r="E33" s="125"/>
      <c r="F33" s="126"/>
      <c r="G33" s="126"/>
      <c r="H33" s="126"/>
      <c r="I33" s="126"/>
      <c r="J33" s="126"/>
      <c r="K33" s="126"/>
      <c r="L33" s="126"/>
      <c r="M33" s="126"/>
      <c r="N33" s="126"/>
      <c r="O33" s="127"/>
      <c r="Q33" s="123" t="s">
        <v>78</v>
      </c>
      <c r="R33" s="124"/>
      <c r="S33" s="112"/>
      <c r="T33" s="113"/>
      <c r="U33" s="113"/>
      <c r="V33" s="113"/>
      <c r="W33" s="113"/>
      <c r="X33" s="113"/>
      <c r="Y33" s="113"/>
      <c r="Z33" s="113"/>
      <c r="AA33" s="113"/>
      <c r="AB33" s="113"/>
      <c r="AC33" s="114"/>
      <c r="AE33" s="123" t="s">
        <v>78</v>
      </c>
      <c r="AF33" s="124"/>
      <c r="AG33" s="112"/>
      <c r="AH33" s="113"/>
      <c r="AI33" s="113"/>
      <c r="AJ33" s="113"/>
      <c r="AK33" s="113"/>
      <c r="AL33" s="113"/>
      <c r="AM33" s="113"/>
      <c r="AN33" s="113"/>
      <c r="AO33" s="113"/>
      <c r="AP33" s="113"/>
      <c r="AQ33" s="114"/>
      <c r="AS33" s="123" t="s">
        <v>78</v>
      </c>
      <c r="AT33" s="124"/>
      <c r="AU33" s="125"/>
      <c r="AV33" s="126"/>
      <c r="AW33" s="126"/>
      <c r="AX33" s="126"/>
      <c r="AY33" s="126"/>
      <c r="AZ33" s="126"/>
      <c r="BA33" s="126"/>
      <c r="BB33" s="126"/>
      <c r="BC33" s="126"/>
      <c r="BD33" s="126"/>
      <c r="BE33" s="127"/>
      <c r="BG33" s="123" t="s">
        <v>78</v>
      </c>
      <c r="BH33" s="124"/>
      <c r="BI33" s="125"/>
      <c r="BJ33" s="126"/>
      <c r="BK33" s="126"/>
      <c r="BL33" s="126"/>
      <c r="BM33" s="126"/>
      <c r="BN33" s="126"/>
      <c r="BO33" s="126"/>
      <c r="BP33" s="126"/>
      <c r="BQ33" s="126"/>
      <c r="BR33" s="126"/>
      <c r="BS33" s="127"/>
      <c r="BV33" s="123" t="s">
        <v>78</v>
      </c>
      <c r="BW33" s="124"/>
      <c r="BX33" s="112"/>
      <c r="BY33" s="113"/>
      <c r="BZ33" s="113"/>
      <c r="CA33" s="113"/>
      <c r="CB33" s="113"/>
      <c r="CC33" s="113"/>
      <c r="CD33" s="113"/>
      <c r="CE33" s="113"/>
      <c r="CF33" s="113"/>
      <c r="CG33" s="113"/>
      <c r="CH33" s="114"/>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 ref="BG26:BH26"/>
    <mergeCell ref="BI26:BS26"/>
    <mergeCell ref="BG27:BH27"/>
    <mergeCell ref="BI27:BS27"/>
    <mergeCell ref="BG28:BH28"/>
    <mergeCell ref="BI28:BS28"/>
    <mergeCell ref="BG29:BH29"/>
    <mergeCell ref="BG30:BH30"/>
    <mergeCell ref="BV27:BW27"/>
    <mergeCell ref="BG3:BS3"/>
    <mergeCell ref="BG21:BS21"/>
    <mergeCell ref="BG22:BH22"/>
    <mergeCell ref="BI22:BS22"/>
    <mergeCell ref="BG23:BH23"/>
    <mergeCell ref="BI23:BS23"/>
    <mergeCell ref="BG24:BH24"/>
    <mergeCell ref="BI24:BS24"/>
    <mergeCell ref="BG25:BH25"/>
    <mergeCell ref="BI25:BS25"/>
    <mergeCell ref="AS26:AT26"/>
    <mergeCell ref="AU26:BE26"/>
    <mergeCell ref="AS27:AT27"/>
    <mergeCell ref="AU27:BE27"/>
    <mergeCell ref="AS28:AT28"/>
    <mergeCell ref="AU28:BE28"/>
    <mergeCell ref="AS29:AT29"/>
    <mergeCell ref="AU29:BE29"/>
    <mergeCell ref="AS31:AT31"/>
    <mergeCell ref="AU31:BE31"/>
    <mergeCell ref="AS3:BE3"/>
    <mergeCell ref="AS21:BE21"/>
    <mergeCell ref="AS22:AT22"/>
    <mergeCell ref="AU22:BE22"/>
    <mergeCell ref="AS23:AT23"/>
    <mergeCell ref="AU23:BE23"/>
    <mergeCell ref="AS24:AT24"/>
    <mergeCell ref="AU24:BE24"/>
    <mergeCell ref="AS25:AT25"/>
    <mergeCell ref="AU25:BE25"/>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C27:D27"/>
    <mergeCell ref="E27:O27"/>
    <mergeCell ref="C28:D28"/>
    <mergeCell ref="E28:O28"/>
    <mergeCell ref="C29:D29"/>
    <mergeCell ref="E29:O29"/>
    <mergeCell ref="C31:D31"/>
    <mergeCell ref="E31:O31"/>
    <mergeCell ref="C32:D32"/>
    <mergeCell ref="E32:O32"/>
    <mergeCell ref="C30:D30"/>
    <mergeCell ref="E30:O30"/>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1450-A0B1-4AEF-808B-10517E336ECC}">
  <dimension ref="C6:E9"/>
  <sheetViews>
    <sheetView workbookViewId="0">
      <selection activeCell="F6" sqref="F6"/>
    </sheetView>
  </sheetViews>
  <sheetFormatPr baseColWidth="10" defaultRowHeight="15" x14ac:dyDescent="0.2"/>
  <cols>
    <col min="3" max="3" width="40.77734375" customWidth="1"/>
    <col min="5" max="5" width="57.44140625" customWidth="1"/>
  </cols>
  <sheetData>
    <row r="6" spans="3:5" ht="21.75" customHeight="1" x14ac:dyDescent="0.2">
      <c r="C6" s="82" t="s">
        <v>153</v>
      </c>
      <c r="D6" s="82" t="s">
        <v>154</v>
      </c>
      <c r="E6" s="82" t="s">
        <v>156</v>
      </c>
    </row>
    <row r="7" spans="3:5" ht="75" x14ac:dyDescent="0.2">
      <c r="C7" s="79" t="s">
        <v>155</v>
      </c>
      <c r="D7" s="78">
        <v>0.84</v>
      </c>
      <c r="E7" s="79" t="s">
        <v>157</v>
      </c>
    </row>
    <row r="8" spans="3:5" ht="87" customHeight="1" x14ac:dyDescent="0.2">
      <c r="C8" s="79" t="s">
        <v>158</v>
      </c>
      <c r="D8" s="81">
        <v>0.88</v>
      </c>
      <c r="E8" s="79" t="s">
        <v>139</v>
      </c>
    </row>
    <row r="9" spans="3:5" ht="30" x14ac:dyDescent="0.2">
      <c r="C9" s="77" t="s">
        <v>159</v>
      </c>
      <c r="D9" s="80">
        <v>1</v>
      </c>
      <c r="E9" t="s">
        <v>160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Matriz consolidada</vt:lpstr>
      <vt:lpstr>GP</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2021-09-27T20:17:35Z</dcterms:modified>
</cp:coreProperties>
</file>