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1.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pmantenimiento\Documents\A.Guillermo Sanchez\Documentos ZFA\Indicador ZFA\"/>
    </mc:Choice>
  </mc:AlternateContent>
  <xr:revisionPtr revIDLastSave="0" documentId="13_ncr:1_{728F0DCE-D02A-4DE6-955F-B1B6EB53E193}" xr6:coauthVersionLast="47" xr6:coauthVersionMax="47" xr10:uidLastSave="{00000000-0000-0000-0000-000000000000}"/>
  <bookViews>
    <workbookView xWindow="-120" yWindow="-120" windowWidth="20730" windowHeight="11160" tabRatio="856" activeTab="7" xr2:uid="{00000000-000D-0000-FFFF-FFFF00000000}"/>
  </bookViews>
  <sheets>
    <sheet name="MATRIZ DE IND" sheetId="3" r:id="rId1"/>
    <sheet name="GE" sheetId="4" r:id="rId2"/>
    <sheet name="GI-SST" sheetId="5" r:id="rId3"/>
    <sheet name="GI-AMB" sheetId="7" r:id="rId4"/>
    <sheet name="GI-CAL" sheetId="6" r:id="rId5"/>
    <sheet name="COMER" sheetId="8" r:id="rId6"/>
    <sheet name="OPER" sheetId="13" r:id="rId7"/>
    <sheet name="MTTO" sheetId="11" r:id="rId8"/>
    <sheet name="DH" sheetId="9" r:id="rId9"/>
    <sheet name="GCOMPR" sheetId="10" r:id="rId10"/>
    <sheet name="SIST" sheetId="12" r:id="rId11"/>
  </sheets>
  <calcPr calcId="181029"/>
</workbook>
</file>

<file path=xl/calcChain.xml><?xml version="1.0" encoding="utf-8"?>
<calcChain xmlns="http://schemas.openxmlformats.org/spreadsheetml/2006/main">
  <c r="P29" i="3" l="1"/>
  <c r="O29" i="3"/>
  <c r="N29" i="3"/>
  <c r="L29" i="3"/>
  <c r="M29" i="3"/>
  <c r="M4" i="11"/>
  <c r="L4" i="11"/>
  <c r="W29" i="3"/>
  <c r="AG4" i="7" l="1"/>
  <c r="AH4" i="7"/>
  <c r="AI4" i="7"/>
  <c r="AJ4" i="7"/>
  <c r="AK4" i="7"/>
  <c r="AL4" i="7"/>
  <c r="AM4" i="7"/>
  <c r="AN4" i="7"/>
  <c r="AO4" i="7"/>
  <c r="AP4" i="7"/>
  <c r="AQ4" i="7"/>
  <c r="AF4" i="7"/>
  <c r="R4" i="7"/>
  <c r="S4" i="7"/>
  <c r="T4" i="7"/>
  <c r="U4" i="7"/>
  <c r="V4" i="7"/>
  <c r="W4" i="7"/>
  <c r="X4" i="7"/>
  <c r="Y4" i="7"/>
  <c r="Z4" i="7"/>
  <c r="AA4" i="7"/>
  <c r="AB4" i="7"/>
  <c r="Q4" i="7"/>
  <c r="AS4" i="7"/>
  <c r="AR4" i="7"/>
  <c r="O74" i="13" l="1"/>
  <c r="N74" i="13"/>
  <c r="H74" i="13"/>
  <c r="B74" i="13"/>
  <c r="AS39" i="13"/>
  <c r="AR39" i="13"/>
  <c r="AG39" i="13"/>
  <c r="AH39" i="13"/>
  <c r="AI39" i="13"/>
  <c r="AJ39" i="13"/>
  <c r="AK39" i="13"/>
  <c r="AL39" i="13"/>
  <c r="AM39" i="13"/>
  <c r="AN39" i="13"/>
  <c r="AO39" i="13"/>
  <c r="AP39" i="13"/>
  <c r="AQ39" i="13"/>
  <c r="AF39" i="13"/>
  <c r="AD39" i="13"/>
  <c r="AC39" i="13"/>
  <c r="R39" i="13"/>
  <c r="S39" i="13"/>
  <c r="T39" i="13"/>
  <c r="U39" i="13"/>
  <c r="V39" i="13"/>
  <c r="W39" i="13"/>
  <c r="X39" i="13"/>
  <c r="Y39" i="13"/>
  <c r="Z39" i="13"/>
  <c r="AA39" i="13"/>
  <c r="AB39" i="13"/>
  <c r="Q39" i="13"/>
  <c r="O39" i="13"/>
  <c r="N39" i="13"/>
  <c r="C39" i="13"/>
  <c r="D39" i="13"/>
  <c r="E39" i="13"/>
  <c r="F39" i="13"/>
  <c r="G39" i="13"/>
  <c r="H39" i="13"/>
  <c r="I39" i="13"/>
  <c r="J39" i="13"/>
  <c r="K39" i="13"/>
  <c r="L39" i="13"/>
  <c r="M39" i="13"/>
  <c r="B39" i="13"/>
  <c r="AS4" i="13"/>
  <c r="AR4" i="13"/>
  <c r="AG4" i="13"/>
  <c r="AH4" i="13"/>
  <c r="AI4" i="13"/>
  <c r="AJ4" i="13"/>
  <c r="AK4" i="13"/>
  <c r="AL4" i="13"/>
  <c r="AM4" i="13"/>
  <c r="AN4" i="13"/>
  <c r="AO4" i="13"/>
  <c r="AP4" i="13"/>
  <c r="AQ4" i="13"/>
  <c r="AF4" i="13"/>
  <c r="R4" i="13"/>
  <c r="S4" i="13"/>
  <c r="T4" i="13"/>
  <c r="U4" i="13"/>
  <c r="V4" i="13"/>
  <c r="W4" i="13"/>
  <c r="X4" i="13"/>
  <c r="Y4" i="13"/>
  <c r="Z4" i="13"/>
  <c r="AA4" i="13"/>
  <c r="AB4" i="13"/>
  <c r="Q4" i="13"/>
  <c r="AD4" i="13"/>
  <c r="AC4" i="13"/>
  <c r="O4" i="13"/>
  <c r="N4" i="13"/>
  <c r="C4" i="13"/>
  <c r="D4" i="13"/>
  <c r="E4" i="13"/>
  <c r="F4" i="13"/>
  <c r="G4" i="13"/>
  <c r="H4" i="13"/>
  <c r="I4" i="13"/>
  <c r="J4" i="13"/>
  <c r="K4" i="13"/>
  <c r="L4" i="13"/>
  <c r="M4" i="13"/>
  <c r="B4" i="13"/>
  <c r="K4" i="12"/>
  <c r="H4" i="12"/>
  <c r="E4" i="12"/>
  <c r="B4" i="12"/>
  <c r="O4" i="12"/>
  <c r="N4" i="12"/>
  <c r="O4" i="11"/>
  <c r="N4" i="11"/>
  <c r="C4" i="11"/>
  <c r="D4" i="11"/>
  <c r="E4" i="11"/>
  <c r="F4" i="11"/>
  <c r="J4" i="11"/>
  <c r="K4" i="11"/>
  <c r="B4" i="11"/>
  <c r="O4" i="10"/>
  <c r="N4" i="10"/>
  <c r="B4" i="10"/>
  <c r="P4" i="10" s="1"/>
  <c r="B4" i="4"/>
  <c r="P4" i="4" s="1"/>
  <c r="B4" i="6"/>
  <c r="P4" i="6" s="1"/>
  <c r="Y4" i="9"/>
  <c r="U4" i="9"/>
  <c r="Q4" i="9"/>
  <c r="J4" i="9"/>
  <c r="F4" i="9"/>
  <c r="B4" i="9"/>
  <c r="AD4" i="9"/>
  <c r="AC4" i="9"/>
  <c r="O4" i="9"/>
  <c r="N4" i="9"/>
  <c r="O4" i="8"/>
  <c r="N4" i="8"/>
  <c r="C4" i="8"/>
  <c r="D4" i="8"/>
  <c r="E4" i="8"/>
  <c r="F4" i="8"/>
  <c r="G4" i="8"/>
  <c r="H4" i="8"/>
  <c r="I4" i="8"/>
  <c r="J4" i="8"/>
  <c r="K4" i="8"/>
  <c r="L4" i="8"/>
  <c r="M4" i="8"/>
  <c r="B4" i="8"/>
  <c r="R4" i="8"/>
  <c r="S4" i="8"/>
  <c r="T4" i="8"/>
  <c r="U4" i="8"/>
  <c r="V4" i="8"/>
  <c r="W4" i="8"/>
  <c r="X4" i="8"/>
  <c r="Y4" i="8"/>
  <c r="Z4" i="8"/>
  <c r="AA4" i="8"/>
  <c r="AB4" i="8"/>
  <c r="Q4" i="8"/>
  <c r="AD4" i="7"/>
  <c r="AC4" i="7"/>
  <c r="O4" i="7"/>
  <c r="N4" i="7"/>
  <c r="C4" i="7"/>
  <c r="D4" i="7"/>
  <c r="E4" i="7"/>
  <c r="F4" i="7"/>
  <c r="G4" i="7"/>
  <c r="H4" i="7"/>
  <c r="I4" i="7"/>
  <c r="J4" i="7"/>
  <c r="K4" i="7"/>
  <c r="L4" i="7"/>
  <c r="M4" i="7"/>
  <c r="B4" i="7"/>
  <c r="R37" i="5"/>
  <c r="S37" i="5"/>
  <c r="T37" i="5"/>
  <c r="U37" i="5"/>
  <c r="V37" i="5"/>
  <c r="W37" i="5"/>
  <c r="X37" i="5"/>
  <c r="Y37" i="5"/>
  <c r="Z37" i="5"/>
  <c r="AA37" i="5"/>
  <c r="AB37" i="5"/>
  <c r="Q37" i="5"/>
  <c r="C37" i="5"/>
  <c r="D37" i="5"/>
  <c r="E37" i="5"/>
  <c r="F37" i="5"/>
  <c r="G37" i="5"/>
  <c r="H37" i="5"/>
  <c r="I37" i="5"/>
  <c r="J37" i="5"/>
  <c r="K37" i="5"/>
  <c r="L37" i="5"/>
  <c r="M37" i="5"/>
  <c r="B37" i="5"/>
  <c r="AR4" i="5"/>
  <c r="AS4" i="5"/>
  <c r="AG4" i="5"/>
  <c r="AH4" i="5"/>
  <c r="AI4" i="5"/>
  <c r="AJ4" i="5"/>
  <c r="AK4" i="5"/>
  <c r="AL4" i="5"/>
  <c r="AM4" i="5"/>
  <c r="AN4" i="5"/>
  <c r="AO4" i="5"/>
  <c r="AP4" i="5"/>
  <c r="AQ4" i="5"/>
  <c r="AF4" i="5"/>
  <c r="AC4" i="5"/>
  <c r="AD4" i="5"/>
  <c r="R4" i="5"/>
  <c r="S4" i="5"/>
  <c r="T4" i="5"/>
  <c r="U4" i="5"/>
  <c r="V4" i="5"/>
  <c r="W4" i="5"/>
  <c r="X4" i="5"/>
  <c r="Y4" i="5"/>
  <c r="Z4" i="5"/>
  <c r="AA4" i="5"/>
  <c r="AB4" i="5"/>
  <c r="Q4" i="5"/>
  <c r="N4" i="5"/>
  <c r="B4" i="5"/>
  <c r="O4" i="5"/>
  <c r="C4" i="5"/>
  <c r="D4" i="5"/>
  <c r="E4" i="5"/>
  <c r="F4" i="5"/>
  <c r="G4" i="5"/>
  <c r="H4" i="5"/>
  <c r="I4" i="5"/>
  <c r="J4" i="5"/>
  <c r="K4" i="5"/>
  <c r="L4" i="5"/>
  <c r="M4" i="5"/>
</calcChain>
</file>

<file path=xl/sharedStrings.xml><?xml version="1.0" encoding="utf-8"?>
<sst xmlns="http://schemas.openxmlformats.org/spreadsheetml/2006/main" count="556" uniqueCount="179">
  <si>
    <t>Tipo de proceso</t>
  </si>
  <si>
    <t>Proceso</t>
  </si>
  <si>
    <t>Nombre Indicador</t>
  </si>
  <si>
    <t>Fórmula</t>
  </si>
  <si>
    <t>Unidad</t>
  </si>
  <si>
    <t>Frecuencia</t>
  </si>
  <si>
    <t>Meta</t>
  </si>
  <si>
    <t>Responsable</t>
  </si>
  <si>
    <t>ENE</t>
  </si>
  <si>
    <t>FEB</t>
  </si>
  <si>
    <t>MAR</t>
  </si>
  <si>
    <t>ABR</t>
  </si>
  <si>
    <t>MAY</t>
  </si>
  <si>
    <t>JUN</t>
  </si>
  <si>
    <t>JUL</t>
  </si>
  <si>
    <t>AGO</t>
  </si>
  <si>
    <t>SEP</t>
  </si>
  <si>
    <t>OCT</t>
  </si>
  <si>
    <t>NOV</t>
  </si>
  <si>
    <t>Observaciones</t>
  </si>
  <si>
    <t>Gerenciales</t>
  </si>
  <si>
    <t>Porcentaje</t>
  </si>
  <si>
    <t>Anual</t>
  </si>
  <si>
    <t>Eficacia</t>
  </si>
  <si>
    <t>Gerente General</t>
  </si>
  <si>
    <t>Mensual</t>
  </si>
  <si>
    <t>Operacionales</t>
  </si>
  <si>
    <t>Puntaje obtenido/puntaje máximo</t>
  </si>
  <si>
    <t>Gestión de Compras</t>
  </si>
  <si>
    <t>DIC</t>
  </si>
  <si>
    <t>Sistemas de Información</t>
  </si>
  <si>
    <t>Solicitudes Atendidas Satisfactoriamente</t>
  </si>
  <si>
    <t>MATRIZ DE INDICADORES</t>
  </si>
  <si>
    <t>Versión: 00</t>
  </si>
  <si>
    <t>Trimestral</t>
  </si>
  <si>
    <t>PROM</t>
  </si>
  <si>
    <t>Director Sistemas</t>
  </si>
  <si>
    <t>Director Desarrollo Humano</t>
  </si>
  <si>
    <t>Apoyo</t>
  </si>
  <si>
    <t>(No. De capacitaciones eficaces/ Total de capacitaciones evaluadas ) * 100</t>
  </si>
  <si>
    <t>Página 1 de 1</t>
  </si>
  <si>
    <t>Gestión Integral</t>
  </si>
  <si>
    <t>Gestión Comercial</t>
  </si>
  <si>
    <t>Gestión de Operaciones</t>
  </si>
  <si>
    <t>Desarrollo Humano</t>
  </si>
  <si>
    <t>Mantenimiento de Equipos e Infraestructura</t>
  </si>
  <si>
    <t>GESTIÓN ESTRATÉGICA</t>
  </si>
  <si>
    <t>Código: GE-FR-01</t>
  </si>
  <si>
    <t>Gestión Estratégica</t>
  </si>
  <si>
    <t xml:space="preserve">Cumplimiento de Actividades Programadas en la Revisión Gerencial </t>
  </si>
  <si>
    <t>(No. de actividades ejecutadas/ No. de actividades programadas)*100</t>
  </si>
  <si>
    <t>ISA</t>
  </si>
  <si>
    <t>IFA</t>
  </si>
  <si>
    <t>IGA</t>
  </si>
  <si>
    <t>ICA</t>
  </si>
  <si>
    <t>∑ (No. de días hábiles para dar respuesta)/(No. de solicitudes de usuarios)</t>
  </si>
  <si>
    <t>Tiempo Promedio de Respuesta a Solicitudes de Usuarios</t>
  </si>
  <si>
    <t>Eficacia de las Acciones  de Mejoramiento</t>
  </si>
  <si>
    <t>Días</t>
  </si>
  <si>
    <t>Evaluación de Proveedores</t>
  </si>
  <si>
    <t>(No. de Mttos ejecutados según plan/No. Mttos programados)*100</t>
  </si>
  <si>
    <t>Cumplimiento Plan de Mantenimiento</t>
  </si>
  <si>
    <t>(No. de Solicitudes atendidas satisfactoriamente / Total de solicitudes recibidas) * 100</t>
  </si>
  <si>
    <t>Lim Inf</t>
  </si>
  <si>
    <t>Lim Sup</t>
  </si>
  <si>
    <t>Tipo de Indicador</t>
  </si>
  <si>
    <t>Fecha: 11/04/2016</t>
  </si>
  <si>
    <t>(No. de personas asistentes a capacitación/ No. de personas convocadas)*100</t>
  </si>
  <si>
    <t>Director de Mantenimiento y Servicios Generales</t>
  </si>
  <si>
    <t>(No. días de incapacidad / HHT del mes) x 240.000 HHT</t>
  </si>
  <si>
    <t>(No. de accidentes laborales / HHT del mes) x 240.000 HHT</t>
  </si>
  <si>
    <t>(No. De casos nuevos de enfermedad laboral / No. De trabajadores) * 100 trabajadores</t>
  </si>
  <si>
    <t>(No. De casos nuevos + antiguos de enfermedad laboral / No. De trabajadores promedio del periodo evaluado) * 100 trabajadores</t>
  </si>
  <si>
    <t>Número</t>
  </si>
  <si>
    <t>Número de Casos</t>
  </si>
  <si>
    <t>Cuatrimestre</t>
  </si>
  <si>
    <t>SQRS Resueltas</t>
  </si>
  <si>
    <t>∑ (# SQRS Resueltas)/(# SQRS programadas para resolver)</t>
  </si>
  <si>
    <t>Jefe de Operaciones</t>
  </si>
  <si>
    <t xml:space="preserve">Ajustes de FMM de Ingreso y Salida </t>
  </si>
  <si>
    <t>∑ No. de correcciones realizadas a los FMM despues del 5to día hábil de su autorización</t>
  </si>
  <si>
    <t>Tiempo de Autorización de FMM de Ingreso</t>
  </si>
  <si>
    <t>∑ Tiempo de autorización de los FMM de ingreso / No. Total de FMM de ingreso presentados</t>
  </si>
  <si>
    <t>∑ Tiempo de autorización de los FMM de ingreso de mercancías nacionales/libre disposición / No. Total de FMM de ingreso de mercancías nacionales/libre disposición presentados</t>
  </si>
  <si>
    <t>Horas</t>
  </si>
  <si>
    <t>Tiempo de Elaboración de Planilla de Recepción</t>
  </si>
  <si>
    <t>∑ Fecha y hora de elaboración de planilla de recepción  - ∑ Fecha y hora de disposición de la carga</t>
  </si>
  <si>
    <t>∑ Fecha y hora de elaboración de planilla de recepción  para grandes volumenes/carga a granel - ∑ Fecha y hora de disposición de la carga</t>
  </si>
  <si>
    <t>Tiempo de Autorización de FMM de Salida</t>
  </si>
  <si>
    <t>Eficiencia</t>
  </si>
  <si>
    <t>Coordinador SIG</t>
  </si>
  <si>
    <t>Asistente Administrativa</t>
  </si>
  <si>
    <t>TF - Tasa de Frecuencia</t>
  </si>
  <si>
    <t xml:space="preserve">(No. de accidentes laborales /  No. De trabajadores) * 100 </t>
  </si>
  <si>
    <t>Indicador de Incidencia</t>
  </si>
  <si>
    <t>Indicador de Prevalencia</t>
  </si>
  <si>
    <t>(No. de acciones correctivas/preventivas cerradas eficazmente / No. de acciones cerradas en el periodo evaluado)*100</t>
  </si>
  <si>
    <t>Toma de Inventarios</t>
  </si>
  <si>
    <t>∑ No. de inventarios físicos realizados por usuario calificado / No. Total de usuarios calificados</t>
  </si>
  <si>
    <t>Semestral</t>
  </si>
  <si>
    <t>Coordinador SST</t>
  </si>
  <si>
    <t>Eficacia de la Formación</t>
  </si>
  <si>
    <t>Cobertura de Capacitaciones de Requisitos Legales</t>
  </si>
  <si>
    <t>Año 2019</t>
  </si>
  <si>
    <t>META (Mín)</t>
  </si>
  <si>
    <t>META (Máx)</t>
  </si>
  <si>
    <t>Resultado</t>
  </si>
  <si>
    <t>DATOS PARA GRAFICAR - INDICADOR ISA</t>
  </si>
  <si>
    <t>DATOS PARA GRAFICAR - INDICADOR IFA</t>
  </si>
  <si>
    <t>DATOS PARA GRAFICAR - TASA DE FRECUENCIA</t>
  </si>
  <si>
    <t>DATOS PARA GRAFICAR - INDICADOR DE INCIDENCIA</t>
  </si>
  <si>
    <t>DATOS PARA GRAFICAR - INDICADOR DE PREVALENCIA</t>
  </si>
  <si>
    <t>DATOS PARA GRAFICAR - ICA</t>
  </si>
  <si>
    <t>DATOS PARA GRAFICAR - IGA</t>
  </si>
  <si>
    <t>DATOS PARA GRAFICAR - SQRS RESUELTAS</t>
  </si>
  <si>
    <t>DATOS PARA GRAFICAR - TIEMPO PROMEDIO DE RESPUESTA A SOLICITUDES DE USUARIOS</t>
  </si>
  <si>
    <t>ANÁLISIS - TIEMPO PROMEDIO DE RESPUESTA A SOLICITUDES DE USUARIOS</t>
  </si>
  <si>
    <t>ANÁLISIS - SQRS RESUELTAS</t>
  </si>
  <si>
    <t>ANÁLISIS - IGA</t>
  </si>
  <si>
    <t>ANÁLISIS - ICA</t>
  </si>
  <si>
    <t>ANÁLISIS - IFA</t>
  </si>
  <si>
    <t>ANÁLISIS - ISA</t>
  </si>
  <si>
    <t>ANÁLISIS - TASA DE FRECUENCIA</t>
  </si>
  <si>
    <t>ANÁLISIS - INDICADOR DE INCIDENCIA</t>
  </si>
  <si>
    <t>ANÁLISIS - INDICADOR DE PREVALENCIA</t>
  </si>
  <si>
    <t>DATOS PARA GRAFICAR - EFICACIA DE LA FORMACIÓN</t>
  </si>
  <si>
    <t>ANÁLISIS - EFICACIA DE LA FORMACIÓN</t>
  </si>
  <si>
    <t>I CUATRIMESTRE</t>
  </si>
  <si>
    <t>III CUATRIMESTRE</t>
  </si>
  <si>
    <t>II CUATRIMESTRE</t>
  </si>
  <si>
    <t>DATOS PARA GRAFICAR - COBERTURA DE CAPACITACIONES DE REQUISITOS LEGALES</t>
  </si>
  <si>
    <t>ANÁLISIS - COBERTURA DE CAPACITACIONES DE REQUISITOS LEGALES</t>
  </si>
  <si>
    <t>META 
(Mín)</t>
  </si>
  <si>
    <t>META 
(Máx)</t>
  </si>
  <si>
    <t>ANÁLISIS - EVALUACIÓN DE PROVEEDORES</t>
  </si>
  <si>
    <t>DATOS PARA GRAFICAR - EVALUACIÓN DE PROVEEDORES</t>
  </si>
  <si>
    <t>ANÁLISIS 2019</t>
  </si>
  <si>
    <t>ANÁLISIS - CUMPLIMIENTO DE ACTIVIDADES PROGRAMADAS EN LA REVISIÓN GERENCIAL</t>
  </si>
  <si>
    <t>DATOS PARA GRAFICAR - CUMPLIMIENTO DE ACTIVIDADES PROGRAMADAS EN LA REVISIÓN GERENCIAL</t>
  </si>
  <si>
    <t>DATOS PARA GRAFICAR - EFICACIA DE LAS ACCIONES DE MEJORAMIENTO</t>
  </si>
  <si>
    <t>ANÁLISIS - EFICACIA DE LAS ACCIONES DE MEJORAMIENTO</t>
  </si>
  <si>
    <t>DATOS PARA GRAFICAR - CUMPLIMIENTO PLAN DE MANTENIMIENTO</t>
  </si>
  <si>
    <t>ANÁLISIS - CUMPLIMIENTO PLAN DE MANTENIMIENTO</t>
  </si>
  <si>
    <t>I TRIMESTRE</t>
  </si>
  <si>
    <t>II TRIMESTRE</t>
  </si>
  <si>
    <t>III TRIMESTRE</t>
  </si>
  <si>
    <t>IV TRIMESTRE</t>
  </si>
  <si>
    <t>DATOS PARA GRAFICAR - SOLICITUDES ATENDIDAS SATISFACTORIAMENTE</t>
  </si>
  <si>
    <t>ANÁLISIS - SOLICITUDES ATENDIDAS SATISFACTORIAMENTE</t>
  </si>
  <si>
    <t>DATOS PARA GRAFICAR - AJUSTES DE FMM DE INGRESO Y SALIDA</t>
  </si>
  <si>
    <t>ANÁLISIS - AJUSTES DE FMM DE INGRESO Y SALIDA</t>
  </si>
  <si>
    <t>DATOS PARA GRAFICAR - TIEMPO DE AUTORIZACIÓN DE FMM DE INGRESO</t>
  </si>
  <si>
    <t>ANÁLISIS - TIEMPO DE AUTORIZACIÓN DE FMM DE INGRESO (HORAS)</t>
  </si>
  <si>
    <t>ANÁLISIS - TIEMPO DE AUTORIZACIÓN DE FMM DE INGRESO (DÍAS)</t>
  </si>
  <si>
    <t>DATOS PARA GRAFICAR - TIEMPO DE ELABORACIÓN DE PLANILLA DE RECEPCIÓN</t>
  </si>
  <si>
    <t>ANÁLISIS - TIEMPO DE ELABORACIÓN DE PLANILLA DE RECEPCIÓN</t>
  </si>
  <si>
    <t>DATOS PARA GRAFICAR - TIEMPO DE AUTORIZACIÓN DE FMM DE SALIDA</t>
  </si>
  <si>
    <t>ANÁLISIS - TIEMPO DE AUTORIZACIÓN DE FMM DE SALIDA</t>
  </si>
  <si>
    <t>DATOS PARA GRAFICAR - TOMA DE INVENTARIOS</t>
  </si>
  <si>
    <t>I SEMESTRE</t>
  </si>
  <si>
    <t>II SEMESTRE</t>
  </si>
  <si>
    <t>ANÁLISIS - TOMA DE INVENTARIOS</t>
  </si>
  <si>
    <t>META
(Mín)</t>
  </si>
  <si>
    <t>META
(Máx)</t>
  </si>
  <si>
    <t>EDA</t>
  </si>
  <si>
    <t>Director de Sostenibilidad</t>
  </si>
  <si>
    <t>DATOS PARA GRAFICAR - EDA</t>
  </si>
  <si>
    <t>ANÁLISIS - EDA</t>
  </si>
  <si>
    <t>Ver pestaña "SIST"</t>
  </si>
  <si>
    <r>
      <t xml:space="preserve">Se evidencia que a la fecha se cumplieron con los casos expuestos, se realizó seguimiento al caso abierto “ACTIVIDADES DE SEGUIMIENTO APLICATIVO TBS” el cual nos informan que más que un caso, es un proyecto que se encuentra en marcha, de este modo y de acuerdo a las solicitudes que se vayan configurando, se van notificando y a su vez revisando, el caso se cierra una vez se haga la entrega final del proyecto.
Los casos que más se presentaron en este trimestre y al cual se le brindo acompañamiento fueron: Acceso a carpetas compartidas, Acceso a extensiones en oficina, Correos etc., (se realizó seguimiento y se informa que lo presentado fue debido a una falla con los servicios de luz, se brindaron otro tipo de soluciones, lo cual permitió que los procesos avanzaran sin ningún problema). 
</t>
    </r>
    <r>
      <rPr>
        <u/>
        <sz val="10"/>
        <color theme="1"/>
        <rFont val="Calibri"/>
        <family val="2"/>
        <scheme val="minor"/>
      </rPr>
      <t>Ver anexo Indicadores Ene-Feb-Mar-ZFA.</t>
    </r>
  </si>
  <si>
    <t>Ver pestaña "MTTO"</t>
  </si>
  <si>
    <t>Para el mes de enero, se realizaron 12 Mantenimientos Preventivos,  los cuales se ejecutaron de manera oportuna y en su totalidad, Durante el mes, Se realizó Mantenimiento Preventivo de Bombas de la  estacion de Rebombeo de alcantarillado, Revision y Mantenimiento de Bombas de Evacuacion,  Tambien se realizó Revisión de Hidrantes, Actividades de Revisión y Limpieza de Bodegas y Perímetro, También de Revisión, Limpieza e iluminación en las Oficinas, Garitas y Casino de ZFA,  Durante el mes se garantizó las condiciones de operatividad de los equipos y de la misma manera el estado de aseo en todas las áreas.</t>
  </si>
  <si>
    <t>Para el mes de febrero, se realizaron 16 mantenimientos preventivos de 17 programados, cabe resaltar que el proceso de mantenimeinto faltante no se realizo por falta del formato de revision de Mastiles, el cual no ha sido codificado, dicho esto, se evidencia que para este mes los mantenimientos se ejecutaron de manera oportuna y en su disponibilidad de cohorte, Durarante el periodo, se realizo revision de bombas de evacuacion, revision de hidrantes,  Revision y limpieza  de iluminacion en areas como la oficina adminsitrativa ZFA, Oficina DIAN, Oficina Bascula, Garita Principal, Garita M5, Casino ZFA, tambien se le hizo mantenimiento preventivo de Aires Acondicionados de la Oficina Administrativa ZFA, minisplit Garita Entrada Principal, Minisplit Garita M-5, MInisplit Oficina DIAN, Minisplit Oficina bascula, del Aire Central Casino ZFA, tambien revision de evacuacion de aguas lluvias, con revision de drenaje de evuacion de aguas negras, se le hizo revision tableros Subestacion electrica con su revision general de la subestacion, durante el mes se garantizo la revision y limpieza de perimetros, de las bodegas, mantenimiento de lotes y de cuerpos de aguas y zonas aledañas, Demostrando de esta manera la capacidad de respuesta del area de mantenimeinto y al mismo tiempo dando como resultado las condiciones optimas operativas de los equipos y de la misma manera el estado de aseo en toas las areas.</t>
  </si>
  <si>
    <t>Para el 3re mes del año 2021, se realizaron 19 mantenimientos de los 20 programados para este periodo, logrando asi un cumplimiento del 95% faltando un 5% para el 100%, cabe resaltar que el mantenimiento faltante no se realiza ya que todavia se esta a la espera del formato de revision de mastiles, sin embargo se resalta la buena toma de decisiones acertadas del area de mantenimiento hacia el control de posibles fallas, y tambien la intervencion en el momento oportuno por parte de los responsables del mantenimineto directo en las revisiones en las bombas de evacuacion y su mantenimiento preventivo, revision de hidrantes, la revision y la limpieza de la iluminacion  en la oficina administrativa ZFA, Ofcina DIAN, Oficina Bascula, Garita Principal, Garita MS  y en el casino ZFA, el mantenimiento preventivos de los aires acondicionados centrales de la oficina administrativa ZFA y casino, mantenimiento en los minisplit de garita entrada principal, garita MS, Oficina DIAN, Oficina Bascula, en la revision y limpieza de los perimetros, en las bodegas, en los lotes y en los cuerpos de aguas y zonas aledañas.
Con esto se demuestra la gran labor eficiente y eficaz de parte del cuerpo del area de mantenimiento para asegurar las mejores condiciones de los equipos y de la misma manerea el estado de aseo y limpieza en todas las areas.</t>
  </si>
  <si>
    <t>Para el mes de abril se tuvieron programados 14 mantenimientos preventivos, de los cuales 13 fueron ejecutados satisfactoriamente, los cuales fueron revisión de la bomba de evacuación, revisión de hidrantes, la revisión y la limpieza de la iluminación  en la oficina administrativa ZFA, Ofcina DIAN, Oficina Bascula, Garita Principal, Garita MS  y en el casino ZFA, Revision de termografia a la subestación eléctrica, revisión y limpieza en el perimetro, revisión y limpieza con lista de chequeo a las bodegas, mantenimiento de lotes y por ultimo el mantenimiento a cuerpo de agua y zonas aledañas, a partir de esto se logra el cumplimiento de la meta del mes con un 93%, se sigue a la espera del formato de revisión de mastiles para poder realizar la inclusión a este en las actividades a medir.</t>
  </si>
  <si>
    <t>Para el mes de mayo, se realizaron 15 mantenimientos preventivos de 16 programados, la actividad de mantenimiento faltante no se realiza por falta del formato de revision de Mastiles, el cual ya esta en proceso de entrega por parte de SIG, a partir de esto, los mantenimientos que se ejecutaron fueron los siguientes: revisión de la bomba de evacuación, revisión de hidrantes, la revisión y la limpieza de la iluminación  en la oficina administrativa ZFA, Ofcina DIAN, Oficina Bascula, Garita Principal, Garita MS  y en el casino ZFA, Revision de drenaje de Evacuación de agua lluvia y de aguas negras, Revision termografica de la subestación eléctrica, revisión y limpieza en el perímetro, revisión y limpieza con lista de chequeo a las bodegas, mantenimiento de lotes y por ultimo el mantenimiento a cuerpo de agua y zonas aledañas, colocando el cumplimiento del mes en un 94%, faltando solo un 6% para el 100%, dando a ver el gran compromiso del área de mantenimiento para la ejecución de sus actividades.</t>
  </si>
  <si>
    <t xml:space="preserve">Para el mes de junio, se realizaron 20 mantenimientos preventivos de 20 programados, los mantenimientos que se ejecutaron fueron los siguientes: revisión de la bomba de evacuación, revisión de hidrantes, la revisión y la limpieza de la iluminación  en la oficina administrativa ZFA, Oficina DIAN, Oficina Bascula, Garita Principal, Garita MS, revision y reemplazo de las 36 luminarias de los mastiles ubicados en el bulevar de la zona franca  y revision  y limpieza de la iluminación casino ZFA, también Mantenimientos preventivos a: aire central de la oficina administrativa ZFA, al minisplit garita entrada principal, minisplit garita M5, Minisplit Oficina Dian, Minisplit Oficina Bascula y al aire central del casino de ZFA, Mantenimiento preventivo al sistema de evacuación de aguas residuales, revisión y limpieza en el perímetro, revisión y limpieza a las bodegas, mantenimiento de lotes y por ultimo el mantenimiento a cuerpo de agua y zonas aledañas, colocando el cumplimiento del mes en un 100%, dando a ver el gran compromiso del área de mantenimiento para la ejecución de sus actividades.    </t>
  </si>
  <si>
    <t xml:space="preserve">Para el mes de Julio, se llevaron a cabo 14 mantenimientos preventivos de 14 programados, los mantenimientos que se realizaron fueron los siguientes:
revisión de la bomba de evacuación, revisión de hidrantes, la revisión y la limpieza de la iluminación  en la oficina administrativa ZFA, Oficina DIAN, Oficina Bascula, Garita Principal, Garita MS, revision de iluminarias de los mastiles y revision  y limpieza de la iluminación casino ZFA, Mantenimiento preventivo al sistema de evacuación de aguas lluvias, revisión y limpieza en el perímetro, revisión y limpieza a las bodegas, mantenimiento de lotes y por ultimo el mantenimiento a cuerpo de agua y zonas aledañas, colocando el cumplimiento del mes en un 100% para este periodo.    </t>
  </si>
  <si>
    <t>Para el mes de de agosto se tenian programado 17 mantenimientos preventivos, los cuales fueron ejecutados en su totalidad.
Dicho esto se logra un cumplimiento del indicador con 100%, manteniendose igual al mes pasado.
Se observa que de lo que va del año, el indicador lleva una tendencia promedio del 97%, 7% por encima de la meta establecida total del año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</si>
</sst>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_);\(0\)"/>
    <numFmt numFmtId="166" formatCode="hh:mm:ss;@"/>
    <numFmt numFmtId="167" formatCode="0.0"/>
    <numFmt numFmtId="168" formatCode="0.0%"/>
  </numFmts>
  <fonts count="16" x14ac:knownFonts="1">
    <font>
      <sz val="11"/>
      <color theme="1"/>
      <name val="Calibri"/>
      <family val="2"/>
      <scheme val="minor"/>
    </font>
    <font>
      <sz val="11"/>
      <color theme="1"/>
      <name val="Calibri"/>
      <family val="2"/>
      <scheme val="minor"/>
    </font>
    <font>
      <sz val="9"/>
      <name val="Arial"/>
      <family val="2"/>
    </font>
    <font>
      <sz val="9"/>
      <color theme="1"/>
      <name val="Arial"/>
      <family val="2"/>
    </font>
    <font>
      <sz val="11"/>
      <color indexed="8"/>
      <name val="Calibri"/>
      <family val="2"/>
    </font>
    <font>
      <sz val="10"/>
      <name val="Microsoft PhagsPa"/>
      <family val="2"/>
    </font>
    <font>
      <b/>
      <sz val="10"/>
      <name val="Microsoft PhagsPa"/>
      <family val="2"/>
    </font>
    <font>
      <sz val="12"/>
      <color theme="1"/>
      <name val="Calibri"/>
      <family val="2"/>
      <scheme val="minor"/>
    </font>
    <font>
      <sz val="10"/>
      <color indexed="8"/>
      <name val="Microsoft PhagsPa"/>
      <family val="2"/>
    </font>
    <font>
      <b/>
      <sz val="10"/>
      <color indexed="8"/>
      <name val="Microsoft PhagsPa"/>
      <family val="2"/>
    </font>
    <font>
      <sz val="10"/>
      <color theme="1"/>
      <name val="Microsoft PhagsPa"/>
      <family val="2"/>
    </font>
    <font>
      <sz val="10"/>
      <color rgb="FFFF0000"/>
      <name val="Microsoft PhagsPa"/>
      <family val="2"/>
    </font>
    <font>
      <u/>
      <sz val="11"/>
      <color theme="10"/>
      <name val="Calibri"/>
      <family val="2"/>
      <scheme val="minor"/>
    </font>
    <font>
      <b/>
      <sz val="10"/>
      <color theme="0"/>
      <name val="Microsoft PhagsPa"/>
      <family val="2"/>
    </font>
    <font>
      <sz val="10"/>
      <color theme="1"/>
      <name val="Calibri"/>
      <family val="2"/>
      <scheme val="minor"/>
    </font>
    <font>
      <u/>
      <sz val="10"/>
      <color theme="1"/>
      <name val="Calibri"/>
      <family val="2"/>
      <scheme val="minor"/>
    </font>
  </fonts>
  <fills count="9">
    <fill>
      <patternFill patternType="none"/>
    </fill>
    <fill>
      <patternFill patternType="gray125"/>
    </fill>
    <fill>
      <patternFill patternType="solid">
        <fgColor indexed="9"/>
        <bgColor indexed="64"/>
      </patternFill>
    </fill>
    <fill>
      <patternFill patternType="solid">
        <fgColor rgb="FF85C226"/>
        <bgColor indexed="64"/>
      </patternFill>
    </fill>
    <fill>
      <patternFill patternType="solid">
        <fgColor rgb="FF168632"/>
        <bgColor indexed="64"/>
      </patternFill>
    </fill>
    <fill>
      <patternFill patternType="solid">
        <fgColor theme="0"/>
        <bgColor indexed="64"/>
      </patternFill>
    </fill>
    <fill>
      <patternFill patternType="solid">
        <fgColor rgb="FF00CC66"/>
        <bgColor indexed="64"/>
      </patternFill>
    </fill>
    <fill>
      <patternFill patternType="solid">
        <fgColor theme="0" tint="-4.9989318521683403E-2"/>
        <bgColor indexed="64"/>
      </patternFill>
    </fill>
    <fill>
      <patternFill patternType="solid">
        <fgColor theme="8"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12" fillId="0" borderId="0" applyNumberFormat="0" applyFill="0" applyBorder="0" applyAlignment="0" applyProtection="0"/>
  </cellStyleXfs>
  <cellXfs count="213">
    <xf numFmtId="0" fontId="0" fillId="0" borderId="0" xfId="0"/>
    <xf numFmtId="9" fontId="2" fillId="0" borderId="0" xfId="2" applyFont="1" applyAlignment="1">
      <alignment horizontal="center" vertical="center"/>
    </xf>
    <xf numFmtId="9" fontId="2" fillId="0" borderId="0" xfId="2"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xf numFmtId="0" fontId="2" fillId="0" borderId="0" xfId="0" applyFont="1" applyAlignment="1">
      <alignment vertical="center" wrapText="1"/>
    </xf>
    <xf numFmtId="0" fontId="2" fillId="0" borderId="0" xfId="0" applyFont="1" applyAlignment="1">
      <alignment horizontal="center" vertical="center" wrapText="1"/>
    </xf>
    <xf numFmtId="0" fontId="7" fillId="0" borderId="0" xfId="0" applyFont="1" applyAlignment="1">
      <alignment vertical="center"/>
    </xf>
    <xf numFmtId="0" fontId="9" fillId="3" borderId="7" xfId="0" applyFont="1" applyFill="1" applyBorder="1" applyAlignment="1">
      <alignment horizontal="center" vertical="center" wrapText="1"/>
    </xf>
    <xf numFmtId="9" fontId="5" fillId="0" borderId="5" xfId="2" applyFont="1" applyBorder="1" applyAlignment="1">
      <alignment horizontal="center" vertical="center"/>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9" fontId="10" fillId="0" borderId="21" xfId="2" applyFont="1" applyBorder="1" applyAlignment="1">
      <alignment horizontal="center" vertical="center"/>
    </xf>
    <xf numFmtId="0" fontId="8" fillId="5" borderId="5" xfId="0" applyFont="1" applyFill="1" applyBorder="1" applyAlignment="1">
      <alignment horizontal="center" vertical="center" wrapText="1"/>
    </xf>
    <xf numFmtId="0" fontId="8" fillId="5" borderId="5" xfId="0" applyFont="1" applyFill="1" applyBorder="1" applyAlignment="1">
      <alignment vertical="center" wrapText="1"/>
    </xf>
    <xf numFmtId="9" fontId="5" fillId="5" borderId="5" xfId="2" applyFont="1" applyFill="1" applyBorder="1" applyAlignment="1">
      <alignment horizontal="center" vertical="center" wrapText="1"/>
    </xf>
    <xf numFmtId="0" fontId="5" fillId="5" borderId="5" xfId="0" applyFont="1" applyFill="1" applyBorder="1" applyAlignment="1">
      <alignment horizontal="center" vertical="center" wrapText="1"/>
    </xf>
    <xf numFmtId="0" fontId="10" fillId="5" borderId="1" xfId="0" applyFont="1" applyFill="1" applyBorder="1" applyAlignment="1">
      <alignment vertical="center" wrapText="1"/>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8" fillId="5" borderId="1" xfId="0" applyFont="1" applyFill="1" applyBorder="1" applyAlignment="1">
      <alignment horizontal="center" vertical="center"/>
    </xf>
    <xf numFmtId="0" fontId="5" fillId="5" borderId="1" xfId="0" applyFont="1" applyFill="1" applyBorder="1" applyAlignment="1">
      <alignment vertical="center" wrapText="1"/>
    </xf>
    <xf numFmtId="1" fontId="5" fillId="5" borderId="1" xfId="0" applyNumberFormat="1" applyFont="1" applyFill="1" applyBorder="1" applyAlignment="1">
      <alignment vertical="center" wrapText="1"/>
    </xf>
    <xf numFmtId="9" fontId="5" fillId="5" borderId="1" xfId="2" applyFont="1" applyFill="1" applyBorder="1" applyAlignment="1">
      <alignment horizontal="center" vertical="center"/>
    </xf>
    <xf numFmtId="9" fontId="5" fillId="5" borderId="1" xfId="0" applyNumberFormat="1" applyFont="1" applyFill="1" applyBorder="1" applyAlignment="1">
      <alignment horizontal="center" vertical="center" wrapText="1"/>
    </xf>
    <xf numFmtId="9" fontId="8" fillId="5" borderId="1" xfId="0" applyNumberFormat="1" applyFont="1" applyFill="1" applyBorder="1" applyAlignment="1">
      <alignment horizontal="center" vertical="center" wrapText="1"/>
    </xf>
    <xf numFmtId="165" fontId="8" fillId="5" borderId="1" xfId="1" applyNumberFormat="1" applyFont="1" applyFill="1" applyBorder="1" applyAlignment="1">
      <alignment horizontal="center" vertical="center" wrapText="1"/>
    </xf>
    <xf numFmtId="9" fontId="8" fillId="5" borderId="1" xfId="2" applyFont="1" applyFill="1" applyBorder="1" applyAlignment="1">
      <alignment horizontal="center" vertical="center"/>
    </xf>
    <xf numFmtId="0" fontId="5" fillId="5" borderId="1" xfId="0" applyFont="1" applyFill="1" applyBorder="1" applyAlignment="1">
      <alignment horizontal="left" vertical="center" wrapText="1"/>
    </xf>
    <xf numFmtId="0" fontId="8" fillId="5" borderId="3" xfId="0" applyFont="1" applyFill="1" applyBorder="1" applyAlignment="1">
      <alignment horizontal="center" vertical="center" wrapText="1"/>
    </xf>
    <xf numFmtId="167" fontId="10" fillId="0" borderId="1" xfId="2" applyNumberFormat="1" applyFont="1" applyBorder="1" applyAlignment="1">
      <alignment horizontal="center" vertical="center"/>
    </xf>
    <xf numFmtId="167" fontId="5" fillId="0" borderId="5" xfId="2" applyNumberFormat="1" applyFont="1" applyBorder="1" applyAlignment="1">
      <alignment horizontal="center" vertical="center"/>
    </xf>
    <xf numFmtId="0" fontId="10" fillId="5" borderId="5" xfId="0" applyFont="1" applyFill="1" applyBorder="1" applyAlignment="1">
      <alignment horizontal="center" vertical="center" wrapText="1"/>
    </xf>
    <xf numFmtId="9" fontId="10" fillId="0" borderId="1" xfId="2" applyFont="1" applyBorder="1" applyAlignment="1">
      <alignment horizontal="center" vertical="center"/>
    </xf>
    <xf numFmtId="0" fontId="10" fillId="5" borderId="1" xfId="0"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67" fontId="10" fillId="6" borderId="1" xfId="2" applyNumberFormat="1" applyFont="1" applyFill="1" applyBorder="1" applyAlignment="1">
      <alignment horizontal="center" vertical="center"/>
    </xf>
    <xf numFmtId="2" fontId="10" fillId="0" borderId="1" xfId="2" applyNumberFormat="1" applyFont="1" applyBorder="1" applyAlignment="1">
      <alignment horizontal="center" vertical="center"/>
    </xf>
    <xf numFmtId="166" fontId="10" fillId="0" borderId="1" xfId="2" applyNumberFormat="1" applyFont="1" applyBorder="1" applyAlignment="1">
      <alignment horizontal="center" vertical="center"/>
    </xf>
    <xf numFmtId="168" fontId="10" fillId="6" borderId="1" xfId="2" applyNumberFormat="1" applyFont="1" applyFill="1" applyBorder="1" applyAlignment="1">
      <alignment horizontal="center" vertical="center"/>
    </xf>
    <xf numFmtId="2" fontId="5" fillId="5" borderId="5" xfId="2" applyNumberFormat="1" applyFont="1" applyFill="1" applyBorder="1" applyAlignment="1">
      <alignment horizontal="center" vertical="center"/>
    </xf>
    <xf numFmtId="168" fontId="5" fillId="5" borderId="5" xfId="2" applyNumberFormat="1" applyFont="1" applyFill="1" applyBorder="1" applyAlignment="1">
      <alignment horizontal="center" vertical="center"/>
    </xf>
    <xf numFmtId="10" fontId="5" fillId="0" borderId="5" xfId="2" applyNumberFormat="1" applyFont="1" applyBorder="1" applyAlignment="1">
      <alignment horizontal="center" vertical="center"/>
    </xf>
    <xf numFmtId="10" fontId="10" fillId="5" borderId="1" xfId="2" applyNumberFormat="1" applyFont="1" applyFill="1" applyBorder="1" applyAlignment="1">
      <alignment horizontal="center" vertical="center" wrapText="1"/>
    </xf>
    <xf numFmtId="9" fontId="5" fillId="5" borderId="0" xfId="0" applyNumberFormat="1" applyFont="1" applyFill="1" applyAlignment="1">
      <alignment horizontal="center" vertical="center"/>
    </xf>
    <xf numFmtId="9" fontId="5" fillId="0" borderId="0" xfId="0" applyNumberFormat="1" applyFont="1" applyAlignment="1">
      <alignment vertical="center"/>
    </xf>
    <xf numFmtId="0" fontId="6" fillId="0" borderId="0" xfId="0" applyFont="1" applyAlignment="1">
      <alignment horizontal="center" vertical="center"/>
    </xf>
    <xf numFmtId="9" fontId="5" fillId="0" borderId="0" xfId="0" applyNumberFormat="1" applyFont="1" applyAlignment="1">
      <alignment horizontal="center" vertical="center"/>
    </xf>
    <xf numFmtId="0" fontId="6" fillId="7" borderId="1" xfId="0" applyFont="1" applyFill="1" applyBorder="1" applyAlignment="1">
      <alignment horizontal="center" vertical="center"/>
    </xf>
    <xf numFmtId="1" fontId="5" fillId="5" borderId="1" xfId="0" applyNumberFormat="1" applyFont="1" applyFill="1" applyBorder="1" applyAlignment="1">
      <alignment horizontal="center" vertical="center"/>
    </xf>
    <xf numFmtId="1" fontId="5" fillId="5" borderId="1" xfId="0" applyNumberFormat="1" applyFont="1" applyFill="1" applyBorder="1" applyAlignment="1">
      <alignment horizontal="center"/>
    </xf>
    <xf numFmtId="9" fontId="5" fillId="5" borderId="1" xfId="2" applyFont="1" applyFill="1" applyBorder="1" applyAlignment="1">
      <alignment horizontal="center"/>
    </xf>
    <xf numFmtId="10" fontId="5" fillId="5" borderId="1" xfId="2" applyNumberFormat="1" applyFont="1" applyFill="1" applyBorder="1" applyAlignment="1">
      <alignment horizontal="center"/>
    </xf>
    <xf numFmtId="1" fontId="5" fillId="5" borderId="1" xfId="2" applyNumberFormat="1" applyFont="1" applyFill="1" applyBorder="1" applyAlignment="1">
      <alignment horizontal="center"/>
    </xf>
    <xf numFmtId="1" fontId="5" fillId="5" borderId="1" xfId="2" applyNumberFormat="1" applyFont="1" applyFill="1" applyBorder="1" applyAlignment="1">
      <alignment horizontal="center" vertical="center"/>
    </xf>
    <xf numFmtId="0" fontId="6" fillId="7" borderId="1" xfId="0" applyFont="1" applyFill="1" applyBorder="1" applyAlignment="1">
      <alignment horizontal="center" vertical="center" wrapText="1"/>
    </xf>
    <xf numFmtId="9" fontId="10" fillId="0" borderId="1" xfId="2" applyNumberFormat="1" applyFont="1" applyBorder="1" applyAlignment="1">
      <alignment horizontal="center" vertical="center"/>
    </xf>
    <xf numFmtId="9" fontId="5" fillId="6" borderId="5" xfId="2" applyFont="1" applyFill="1" applyBorder="1" applyAlignment="1">
      <alignment horizontal="center" vertical="center"/>
    </xf>
    <xf numFmtId="0" fontId="5"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5" fillId="0" borderId="1" xfId="0" applyFont="1" applyBorder="1" applyAlignment="1">
      <alignment horizontal="center" vertical="center" wrapText="1"/>
    </xf>
    <xf numFmtId="0" fontId="5" fillId="5" borderId="2" xfId="0" applyFont="1" applyFill="1" applyBorder="1" applyAlignment="1">
      <alignment vertical="center" wrapText="1"/>
    </xf>
    <xf numFmtId="0" fontId="5" fillId="5" borderId="14" xfId="0" applyFont="1" applyFill="1" applyBorder="1" applyAlignment="1">
      <alignment vertical="center" wrapText="1"/>
    </xf>
    <xf numFmtId="0" fontId="5" fillId="5" borderId="13" xfId="0" applyFont="1" applyFill="1" applyBorder="1" applyAlignment="1">
      <alignment vertical="center" wrapText="1"/>
    </xf>
    <xf numFmtId="9" fontId="10" fillId="0" borderId="2" xfId="2" applyFont="1" applyBorder="1" applyAlignment="1">
      <alignment horizontal="center" vertical="center"/>
    </xf>
    <xf numFmtId="9" fontId="10" fillId="0" borderId="14" xfId="2" applyFont="1" applyBorder="1" applyAlignment="1">
      <alignment horizontal="center" vertical="center"/>
    </xf>
    <xf numFmtId="166" fontId="10" fillId="0" borderId="2" xfId="2" applyNumberFormat="1" applyFont="1" applyBorder="1" applyAlignment="1">
      <alignment horizontal="center" vertical="center"/>
    </xf>
    <xf numFmtId="166" fontId="10" fillId="0" borderId="14" xfId="2" applyNumberFormat="1" applyFont="1" applyBorder="1" applyAlignment="1">
      <alignment horizontal="center" vertical="center"/>
    </xf>
    <xf numFmtId="166" fontId="10" fillId="0" borderId="3" xfId="2" applyNumberFormat="1" applyFont="1" applyBorder="1" applyAlignment="1">
      <alignment horizontal="center" vertical="center"/>
    </xf>
    <xf numFmtId="9" fontId="10" fillId="0" borderId="3" xfId="2"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12" fillId="0" borderId="1" xfId="5" applyBorder="1" applyAlignment="1">
      <alignment horizontal="center" vertical="center" wrapText="1"/>
    </xf>
    <xf numFmtId="0" fontId="12" fillId="0" borderId="1" xfId="5" applyBorder="1" applyAlignment="1">
      <alignment horizontal="center" vertical="center"/>
    </xf>
    <xf numFmtId="0" fontId="9" fillId="4" borderId="1" xfId="0" applyFont="1" applyFill="1" applyBorder="1" applyAlignment="1">
      <alignment horizontal="center" vertical="center" textRotation="90" wrapText="1"/>
    </xf>
    <xf numFmtId="0" fontId="9" fillId="4" borderId="2" xfId="0" applyFont="1" applyFill="1" applyBorder="1" applyAlignment="1">
      <alignment horizontal="center" vertical="center" textRotation="90" wrapText="1"/>
    </xf>
    <xf numFmtId="0" fontId="10" fillId="5" borderId="1" xfId="0" applyFont="1" applyFill="1" applyBorder="1" applyAlignment="1">
      <alignment horizontal="center" vertical="center" wrapText="1"/>
    </xf>
    <xf numFmtId="0" fontId="10" fillId="5" borderId="4" xfId="0" applyFont="1" applyFill="1" applyBorder="1" applyAlignment="1">
      <alignment horizontal="center" vertical="center" wrapText="1"/>
    </xf>
    <xf numFmtId="167" fontId="10" fillId="0" borderId="2" xfId="2" applyNumberFormat="1" applyFont="1" applyBorder="1" applyAlignment="1">
      <alignment horizontal="center" vertical="center"/>
    </xf>
    <xf numFmtId="167" fontId="10" fillId="0" borderId="14" xfId="2" applyNumberFormat="1" applyFont="1" applyBorder="1" applyAlignment="1">
      <alignment horizontal="center" vertical="center"/>
    </xf>
    <xf numFmtId="167" fontId="10" fillId="0" borderId="3" xfId="2" applyNumberFormat="1" applyFont="1" applyBorder="1" applyAlignment="1">
      <alignment horizontal="center" vertical="center"/>
    </xf>
    <xf numFmtId="0" fontId="10" fillId="5" borderId="12" xfId="0" applyFont="1" applyFill="1" applyBorder="1" applyAlignment="1">
      <alignment horizontal="center" vertical="center" wrapText="1"/>
    </xf>
    <xf numFmtId="0" fontId="10" fillId="5" borderId="5" xfId="0" applyFont="1" applyFill="1" applyBorder="1" applyAlignment="1">
      <alignment horizontal="center" vertical="center" wrapText="1"/>
    </xf>
    <xf numFmtId="9" fontId="5" fillId="0" borderId="2" xfId="2" applyFont="1" applyBorder="1" applyAlignment="1">
      <alignment horizontal="center" vertical="center"/>
    </xf>
    <xf numFmtId="9" fontId="5" fillId="0" borderId="14" xfId="2" applyFont="1" applyBorder="1" applyAlignment="1">
      <alignment horizontal="center" vertical="center"/>
    </xf>
    <xf numFmtId="9" fontId="5" fillId="0" borderId="3" xfId="2" applyFont="1" applyBorder="1" applyAlignment="1">
      <alignment horizontal="center" vertical="center"/>
    </xf>
    <xf numFmtId="9" fontId="8" fillId="5" borderId="2" xfId="2" applyFont="1" applyFill="1" applyBorder="1" applyAlignment="1">
      <alignment horizontal="center" vertical="center" wrapText="1"/>
    </xf>
    <xf numFmtId="9" fontId="8" fillId="5" borderId="3" xfId="2" applyFont="1" applyFill="1" applyBorder="1" applyAlignment="1">
      <alignment horizontal="center" vertical="center" wrapText="1"/>
    </xf>
    <xf numFmtId="0" fontId="9" fillId="4" borderId="15" xfId="0" applyFont="1" applyFill="1" applyBorder="1" applyAlignment="1">
      <alignment horizontal="center" vertical="center" textRotation="90" wrapText="1"/>
    </xf>
    <xf numFmtId="9" fontId="5" fillId="0" borderId="27" xfId="2" applyFont="1" applyBorder="1" applyAlignment="1">
      <alignment horizontal="center" vertical="center"/>
    </xf>
    <xf numFmtId="9" fontId="5" fillId="0" borderId="28" xfId="2" applyFont="1" applyBorder="1" applyAlignment="1">
      <alignment horizontal="center" vertical="center"/>
    </xf>
    <xf numFmtId="9" fontId="5" fillId="0" borderId="29" xfId="2" applyFont="1" applyBorder="1" applyAlignment="1">
      <alignment horizontal="center" vertical="center"/>
    </xf>
    <xf numFmtId="1" fontId="5" fillId="5" borderId="2" xfId="0" applyNumberFormat="1" applyFont="1" applyFill="1" applyBorder="1" applyAlignment="1">
      <alignment horizontal="center" vertical="center"/>
    </xf>
    <xf numFmtId="1" fontId="5" fillId="5" borderId="3" xfId="0" applyNumberFormat="1" applyFont="1" applyFill="1" applyBorder="1" applyAlignment="1">
      <alignment horizontal="center" vertical="center"/>
    </xf>
    <xf numFmtId="1" fontId="5" fillId="5" borderId="2" xfId="1" applyNumberFormat="1" applyFont="1" applyFill="1" applyBorder="1" applyAlignment="1">
      <alignment horizontal="center" vertical="center"/>
    </xf>
    <xf numFmtId="1" fontId="5" fillId="5" borderId="3" xfId="1" applyNumberFormat="1" applyFont="1" applyFill="1" applyBorder="1" applyAlignment="1">
      <alignment horizontal="center" vertical="center"/>
    </xf>
    <xf numFmtId="0" fontId="9" fillId="4" borderId="11" xfId="0" applyFont="1" applyFill="1" applyBorder="1" applyAlignment="1">
      <alignment horizontal="center" vertical="center" textRotation="90"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5" fillId="2" borderId="1" xfId="0" applyFont="1" applyFill="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11" xfId="0" applyFont="1" applyBorder="1" applyAlignment="1">
      <alignment horizontal="center" vertical="center"/>
    </xf>
    <xf numFmtId="0" fontId="9" fillId="3" borderId="18"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6" fillId="3" borderId="16"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3" borderId="6" xfId="0" applyFont="1" applyFill="1" applyBorder="1" applyAlignment="1">
      <alignment horizontal="center" vertical="center"/>
    </xf>
    <xf numFmtId="0" fontId="9" fillId="3" borderId="17"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6" fillId="0" borderId="2" xfId="0" applyFont="1" applyBorder="1" applyAlignment="1">
      <alignment horizontal="left" vertical="center"/>
    </xf>
    <xf numFmtId="0" fontId="6" fillId="0" borderId="14" xfId="0" applyFont="1" applyBorder="1" applyAlignment="1">
      <alignment horizontal="left" vertical="center"/>
    </xf>
    <xf numFmtId="0" fontId="6" fillId="0" borderId="3" xfId="0" applyFont="1" applyBorder="1" applyAlignment="1">
      <alignment horizontal="left" vertical="center"/>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11" xfId="0" applyFont="1" applyBorder="1" applyAlignment="1">
      <alignment horizontal="center" vertical="center" wrapText="1"/>
    </xf>
    <xf numFmtId="14" fontId="6" fillId="0" borderId="2" xfId="0" applyNumberFormat="1" applyFont="1" applyBorder="1" applyAlignment="1">
      <alignment horizontal="left" vertical="center"/>
    </xf>
    <xf numFmtId="14" fontId="6" fillId="0" borderId="14" xfId="0" applyNumberFormat="1" applyFont="1" applyBorder="1" applyAlignment="1">
      <alignment horizontal="left" vertical="center"/>
    </xf>
    <xf numFmtId="14" fontId="6" fillId="0" borderId="3" xfId="0" applyNumberFormat="1" applyFont="1" applyBorder="1" applyAlignment="1">
      <alignment horizontal="left" vertical="center"/>
    </xf>
    <xf numFmtId="0" fontId="5" fillId="5" borderId="2"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0" borderId="24" xfId="0" applyFont="1" applyBorder="1" applyAlignment="1">
      <alignment horizontal="left" vertical="center" wrapText="1"/>
    </xf>
    <xf numFmtId="0" fontId="5" fillId="0" borderId="25" xfId="0" applyFont="1" applyBorder="1" applyAlignment="1">
      <alignment horizontal="left" vertical="center" wrapText="1"/>
    </xf>
    <xf numFmtId="0" fontId="5" fillId="0" borderId="30" xfId="0" applyFont="1" applyBorder="1" applyAlignment="1">
      <alignment horizontal="left" vertical="center"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5" fillId="0" borderId="29" xfId="0" applyFont="1" applyBorder="1" applyAlignment="1">
      <alignment horizontal="left" vertical="top" wrapText="1"/>
    </xf>
    <xf numFmtId="0" fontId="5" fillId="5" borderId="2" xfId="0" applyFont="1" applyFill="1" applyBorder="1" applyAlignment="1">
      <alignment horizontal="left" vertical="top" wrapText="1"/>
    </xf>
    <xf numFmtId="0" fontId="11" fillId="5" borderId="14" xfId="0" applyFont="1" applyFill="1" applyBorder="1" applyAlignment="1">
      <alignment horizontal="left" vertical="top" wrapText="1"/>
    </xf>
    <xf numFmtId="0" fontId="11" fillId="5" borderId="3" xfId="0" applyFont="1" applyFill="1" applyBorder="1" applyAlignment="1">
      <alignment horizontal="left" vertical="top" wrapText="1"/>
    </xf>
    <xf numFmtId="0" fontId="5" fillId="0" borderId="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xf>
    <xf numFmtId="0" fontId="5" fillId="0" borderId="14" xfId="0" applyFont="1" applyBorder="1" applyAlignment="1">
      <alignment horizontal="center" vertical="center"/>
    </xf>
    <xf numFmtId="0" fontId="5" fillId="0" borderId="3" xfId="0" applyFont="1" applyBorder="1" applyAlignment="1">
      <alignment horizontal="center" vertical="center"/>
    </xf>
    <xf numFmtId="0" fontId="12" fillId="5" borderId="2" xfId="5" applyFill="1" applyBorder="1" applyAlignment="1">
      <alignment horizontal="left" vertical="center" wrapText="1"/>
    </xf>
    <xf numFmtId="0" fontId="12" fillId="5" borderId="14" xfId="5" applyFill="1" applyBorder="1" applyAlignment="1">
      <alignment horizontal="left" vertical="center" wrapText="1"/>
    </xf>
    <xf numFmtId="0" fontId="12" fillId="5" borderId="3" xfId="5" applyFill="1" applyBorder="1" applyAlignment="1">
      <alignment horizontal="left" vertical="center" wrapText="1"/>
    </xf>
    <xf numFmtId="0" fontId="5" fillId="0" borderId="2" xfId="0" applyFont="1" applyBorder="1" applyAlignment="1">
      <alignment horizontal="left" vertical="center" wrapText="1"/>
    </xf>
    <xf numFmtId="0" fontId="5" fillId="0" borderId="14" xfId="0" applyFont="1" applyBorder="1" applyAlignment="1">
      <alignment horizontal="left" vertical="center" wrapText="1"/>
    </xf>
    <xf numFmtId="0" fontId="5" fillId="0" borderId="3" xfId="0" applyFont="1" applyBorder="1" applyAlignment="1">
      <alignment horizontal="left" vertical="center" wrapText="1"/>
    </xf>
    <xf numFmtId="0" fontId="12" fillId="5" borderId="2" xfId="5" applyFill="1" applyBorder="1" applyAlignment="1">
      <alignment horizontal="center" vertical="center" wrapText="1"/>
    </xf>
    <xf numFmtId="0" fontId="12" fillId="5" borderId="14" xfId="5" applyFill="1" applyBorder="1" applyAlignment="1">
      <alignment horizontal="center" vertical="center" wrapText="1"/>
    </xf>
    <xf numFmtId="0" fontId="12" fillId="5" borderId="3" xfId="5"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9" xfId="0" applyFont="1" applyFill="1" applyBorder="1" applyAlignment="1">
      <alignment horizontal="center" vertical="center"/>
    </xf>
    <xf numFmtId="0" fontId="9" fillId="3" borderId="20" xfId="0" applyFont="1" applyFill="1" applyBorder="1" applyAlignment="1">
      <alignment horizontal="center" vertical="center"/>
    </xf>
    <xf numFmtId="0" fontId="11" fillId="5" borderId="1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1" xfId="0" applyBorder="1" applyAlignment="1">
      <alignment horizontal="center"/>
    </xf>
    <xf numFmtId="0" fontId="6" fillId="7"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13" fillId="8" borderId="1" xfId="0" applyFont="1" applyFill="1" applyBorder="1" applyAlignment="1">
      <alignment horizontal="center" vertical="center"/>
    </xf>
    <xf numFmtId="17" fontId="13" fillId="8"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0" fontId="0" fillId="0" borderId="2" xfId="0" applyBorder="1" applyAlignment="1">
      <alignment horizontal="center"/>
    </xf>
    <xf numFmtId="0" fontId="0" fillId="0" borderId="14" xfId="0" applyBorder="1" applyAlignment="1">
      <alignment horizontal="center"/>
    </xf>
    <xf numFmtId="0" fontId="0" fillId="0" borderId="3" xfId="0" applyBorder="1" applyAlignment="1">
      <alignment horizontal="center"/>
    </xf>
    <xf numFmtId="17" fontId="13" fillId="8" borderId="2" xfId="0" applyNumberFormat="1" applyFont="1" applyFill="1" applyBorder="1" applyAlignment="1">
      <alignment horizontal="center" vertical="center"/>
    </xf>
    <xf numFmtId="17" fontId="13" fillId="8" borderId="14" xfId="0" applyNumberFormat="1" applyFont="1" applyFill="1" applyBorder="1" applyAlignment="1">
      <alignment horizontal="center" vertical="center"/>
    </xf>
    <xf numFmtId="17" fontId="13" fillId="8" borderId="3" xfId="0" applyNumberFormat="1" applyFont="1" applyFill="1" applyBorder="1" applyAlignment="1">
      <alignment horizontal="center" vertical="center"/>
    </xf>
    <xf numFmtId="0" fontId="13" fillId="8" borderId="2" xfId="0" applyFont="1" applyFill="1" applyBorder="1" applyAlignment="1">
      <alignment horizontal="center" vertical="center"/>
    </xf>
    <xf numFmtId="0" fontId="13" fillId="8" borderId="14" xfId="0" applyFont="1" applyFill="1" applyBorder="1" applyAlignment="1">
      <alignment horizontal="center" vertical="center"/>
    </xf>
    <xf numFmtId="0" fontId="13" fillId="8" borderId="3"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3" xfId="0" applyFont="1" applyFill="1" applyBorder="1" applyAlignment="1">
      <alignment horizontal="center" vertical="center"/>
    </xf>
    <xf numFmtId="1" fontId="5" fillId="5" borderId="14"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14" xfId="0" applyBorder="1" applyAlignment="1">
      <alignment horizontal="left" vertical="center" wrapText="1"/>
    </xf>
    <xf numFmtId="0" fontId="0" fillId="0" borderId="3" xfId="0" applyBorder="1" applyAlignment="1">
      <alignment horizontal="left" vertical="center" wrapText="1"/>
    </xf>
    <xf numFmtId="9" fontId="5" fillId="5" borderId="2" xfId="2" applyFont="1" applyFill="1" applyBorder="1" applyAlignment="1">
      <alignment horizontal="center" vertical="center"/>
    </xf>
    <xf numFmtId="9" fontId="5" fillId="5" borderId="14" xfId="2" applyFont="1" applyFill="1" applyBorder="1" applyAlignment="1">
      <alignment horizontal="center" vertical="center"/>
    </xf>
    <xf numFmtId="9" fontId="5" fillId="5" borderId="3" xfId="2" applyFont="1" applyFill="1" applyBorder="1" applyAlignment="1">
      <alignment horizontal="center" vertical="center"/>
    </xf>
    <xf numFmtId="17" fontId="13" fillId="8" borderId="24" xfId="0" applyNumberFormat="1" applyFont="1" applyFill="1" applyBorder="1" applyAlignment="1">
      <alignment horizontal="center" vertical="center"/>
    </xf>
    <xf numFmtId="17" fontId="13" fillId="8" borderId="25" xfId="0" applyNumberFormat="1" applyFont="1" applyFill="1" applyBorder="1" applyAlignment="1">
      <alignment horizontal="center" vertical="center"/>
    </xf>
    <xf numFmtId="17" fontId="13" fillId="8" borderId="26" xfId="0" applyNumberFormat="1" applyFont="1" applyFill="1" applyBorder="1" applyAlignment="1">
      <alignment horizontal="center" vertical="center"/>
    </xf>
    <xf numFmtId="17" fontId="13" fillId="8" borderId="31" xfId="0" applyNumberFormat="1" applyFont="1" applyFill="1" applyBorder="1" applyAlignment="1">
      <alignment horizontal="center" vertical="center"/>
    </xf>
    <xf numFmtId="17" fontId="13" fillId="8" borderId="0" xfId="0" applyNumberFormat="1" applyFont="1" applyFill="1" applyAlignment="1">
      <alignment horizontal="center" vertical="center"/>
    </xf>
    <xf numFmtId="17" fontId="13" fillId="8" borderId="15" xfId="0" applyNumberFormat="1" applyFont="1" applyFill="1" applyBorder="1" applyAlignment="1">
      <alignment horizontal="center" vertical="center"/>
    </xf>
    <xf numFmtId="17" fontId="13" fillId="8" borderId="21" xfId="0" applyNumberFormat="1" applyFont="1" applyFill="1" applyBorder="1" applyAlignment="1">
      <alignment horizontal="center" vertical="center"/>
    </xf>
    <xf numFmtId="17" fontId="13" fillId="8" borderId="22" xfId="0" applyNumberFormat="1" applyFont="1" applyFill="1" applyBorder="1" applyAlignment="1">
      <alignment horizontal="center" vertical="center"/>
    </xf>
    <xf numFmtId="17" fontId="13" fillId="8" borderId="11" xfId="0" applyNumberFormat="1" applyFont="1" applyFill="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31"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1" xfId="0" applyBorder="1" applyAlignment="1">
      <alignment horizontal="center"/>
    </xf>
    <xf numFmtId="9" fontId="5" fillId="5" borderId="1" xfId="2" applyFont="1" applyFill="1" applyBorder="1" applyAlignment="1">
      <alignment horizontal="center"/>
    </xf>
    <xf numFmtId="9" fontId="5" fillId="5" borderId="1" xfId="2" applyFont="1" applyFill="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horizontal="left" vertical="center"/>
    </xf>
  </cellXfs>
  <cellStyles count="6">
    <cellStyle name="Hipervínculo" xfId="5" builtinId="8"/>
    <cellStyle name="Millares" xfId="1" builtinId="3"/>
    <cellStyle name="Millares 2" xfId="3" xr:uid="{00000000-0005-0000-0000-000001000000}"/>
    <cellStyle name="Normal" xfId="0" builtinId="0"/>
    <cellStyle name="Porcentaje" xfId="2" builtinId="5"/>
    <cellStyle name="Porcentual 2" xfId="4" xr:uid="{00000000-0005-0000-0000-000004000000}"/>
  </cellStyles>
  <dxfs count="70">
    <dxf>
      <fill>
        <patternFill>
          <bgColor rgb="FF00CC66"/>
        </patternFill>
      </fill>
    </dxf>
    <dxf>
      <fill>
        <patternFill>
          <bgColor rgb="FFDA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EA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DA0000"/>
        </patternFill>
      </fill>
    </dxf>
    <dxf>
      <fill>
        <patternFill>
          <bgColor rgb="FF00CC66"/>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CC66"/>
        </patternFill>
      </fill>
    </dxf>
    <dxf>
      <fill>
        <patternFill>
          <bgColor rgb="FFDA0000"/>
        </patternFill>
      </fill>
    </dxf>
    <dxf>
      <fill>
        <patternFill>
          <bgColor rgb="FF00CC66"/>
        </patternFill>
      </fill>
    </dxf>
    <dxf>
      <fill>
        <patternFill>
          <bgColor rgb="FFE20000"/>
        </patternFill>
      </fill>
    </dxf>
    <dxf>
      <fill>
        <patternFill>
          <bgColor rgb="FF00CC66"/>
        </patternFill>
      </fill>
    </dxf>
    <dxf>
      <fill>
        <patternFill>
          <bgColor rgb="FFE20000"/>
        </patternFill>
      </fill>
    </dxf>
    <dxf>
      <fill>
        <patternFill>
          <bgColor rgb="FF00CC66"/>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DA0000"/>
        </patternFill>
      </fill>
    </dxf>
  </dxfs>
  <tableStyles count="0" defaultTableStyle="TableStyleMedium9" defaultPivotStyle="PivotStyleLight16"/>
  <colors>
    <mruColors>
      <color rgb="FF00CC66"/>
      <color rgb="FFEA0000"/>
      <color rgb="FFD60000"/>
      <color rgb="FFFFFFFF"/>
      <color rgb="FFDA0000"/>
      <color rgb="FFD20000"/>
      <color rgb="FFE20000"/>
      <color rgb="FFD00000"/>
      <color rgb="FFCC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DE ACTIVIDADES PROGRAMADAS EN LA REVISIÓN GERENCIAL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5483-4081-8788-4A53C37993F1}"/>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5483-4081-8788-4A53C37993F1}"/>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5483-4081-8788-4A53C37993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GE!$N$3:$P$3</c:f>
              <c:strCache>
                <c:ptCount val="3"/>
                <c:pt idx="0">
                  <c:v>META (Mín)</c:v>
                </c:pt>
                <c:pt idx="1">
                  <c:v>META (Máx)</c:v>
                </c:pt>
                <c:pt idx="2">
                  <c:v>Resultado</c:v>
                </c:pt>
              </c:strCache>
            </c:strRef>
          </c:cat>
          <c:val>
            <c:numRef>
              <c:f>GE!$N$4:$P$4</c:f>
              <c:numCache>
                <c:formatCode>0%</c:formatCode>
                <c:ptCount val="3"/>
                <c:pt idx="0">
                  <c:v>0.9</c:v>
                </c:pt>
                <c:pt idx="1">
                  <c:v>1</c:v>
                </c:pt>
                <c:pt idx="2">
                  <c:v>0</c:v>
                </c:pt>
              </c:numCache>
            </c:numRef>
          </c:val>
          <c:extLst>
            <c:ext xmlns:c16="http://schemas.microsoft.com/office/drawing/2014/chart" uri="{C3380CC4-5D6E-409C-BE32-E72D297353CC}">
              <c16:uniqueId val="{00000000-5483-4081-8788-4A53C37993F1}"/>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EFICACIA DE LAS ACCIONES DE MEJORAMIENTO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FA3-4BEB-902D-02852F0545F6}"/>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FA3-4BEB-902D-02852F0545F6}"/>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2FA3-4BEB-902D-02852F054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'GI-CAL'!$N$3:$P$3</c:f>
              <c:strCache>
                <c:ptCount val="3"/>
                <c:pt idx="0">
                  <c:v>META (Mín)</c:v>
                </c:pt>
                <c:pt idx="1">
                  <c:v>META (Máx)</c:v>
                </c:pt>
                <c:pt idx="2">
                  <c:v>Resultado</c:v>
                </c:pt>
              </c:strCache>
            </c:strRef>
          </c:cat>
          <c:val>
            <c:numRef>
              <c:f>'GI-CAL'!$N$4:$P$4</c:f>
              <c:numCache>
                <c:formatCode>0%</c:formatCode>
                <c:ptCount val="3"/>
                <c:pt idx="0">
                  <c:v>0.9</c:v>
                </c:pt>
                <c:pt idx="1">
                  <c:v>1</c:v>
                </c:pt>
                <c:pt idx="2">
                  <c:v>0</c:v>
                </c:pt>
              </c:numCache>
            </c:numRef>
          </c:val>
          <c:extLst>
            <c:ext xmlns:c16="http://schemas.microsoft.com/office/drawing/2014/chart" uri="{C3380CC4-5D6E-409C-BE32-E72D297353CC}">
              <c16:uniqueId val="{00000006-2FA3-4BEB-902D-02852F0545F6}"/>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TIEMPO PROMEDIO DE RESPUESTA A SOLICITUDES DE USUARIOS</a:t>
            </a:r>
            <a:endParaRPr lang="es-CO" sz="16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EA1-48B0-9A81-56B6F0D28CD2}"/>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CEA1-48B0-9A81-56B6F0D28CD2}"/>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CEA1-48B0-9A81-56B6F0D28CD2}"/>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CEA1-48B0-9A81-56B6F0D28CD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CEA1-48B0-9A81-56B6F0D28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3</c:v>
                </c:pt>
              </c:numCache>
            </c:numRef>
          </c:val>
          <c:extLst>
            <c:ext xmlns:c16="http://schemas.microsoft.com/office/drawing/2014/chart" uri="{C3380CC4-5D6E-409C-BE32-E72D297353CC}">
              <c16:uniqueId val="{0000000A-CEA1-48B0-9A81-56B6F0D28CD2}"/>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SQRS RESUELTAS</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1EEA-4691-A32B-6262C823E0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1EEA-4691-A32B-6262C823E0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0.9</c:v>
                </c:pt>
                <c:pt idx="13">
                  <c:v>0.9</c:v>
                </c:pt>
              </c:numCache>
            </c:numRef>
          </c:val>
          <c:extLst>
            <c:ext xmlns:c16="http://schemas.microsoft.com/office/drawing/2014/chart" uri="{C3380CC4-5D6E-409C-BE32-E72D297353CC}">
              <c16:uniqueId val="{00000004-1EEA-4691-A32B-6262C823E090}"/>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AJUSTES DE FMM DE INGRESO Y SALIDA</a:t>
            </a:r>
            <a:endParaRPr lang="es-CO" sz="16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02B7-4E18-BDDB-071ACE7AE704}"/>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02B7-4E18-BDDB-071ACE7AE704}"/>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02B7-4E18-BDDB-071ACE7AE704}"/>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02B7-4E18-BDDB-071ACE7AE7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8-02B7-4E18-BDDB-071ACE7AE704}"/>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INGRESO (HORAS)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243-436B-8C3D-8511C9BB357B}"/>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243-436B-8C3D-8511C9BB35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24</c:v>
                </c:pt>
              </c:numCache>
            </c:numRef>
          </c:val>
          <c:extLst>
            <c:ext xmlns:c16="http://schemas.microsoft.com/office/drawing/2014/chart" uri="{C3380CC4-5D6E-409C-BE32-E72D297353CC}">
              <c16:uniqueId val="{00000004-F243-436B-8C3D-8511C9BB357B}"/>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INGRESO (DÍAS)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AD-4BD0-B482-D3DB8DD0D007}"/>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BAD-4BD0-B482-D3DB8DD0D0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5</c:v>
                </c:pt>
              </c:numCache>
            </c:numRef>
          </c:val>
          <c:extLst>
            <c:ext xmlns:c16="http://schemas.microsoft.com/office/drawing/2014/chart" uri="{C3380CC4-5D6E-409C-BE32-E72D297353CC}">
              <c16:uniqueId val="{00000004-EBAD-4BD0-B482-D3DB8DD0D007}"/>
            </c:ext>
          </c:extLst>
        </c:ser>
        <c:dLbls>
          <c:showLegendKey val="0"/>
          <c:showVal val="0"/>
          <c:showCatName val="0"/>
          <c:showSerName val="0"/>
          <c:showPercent val="0"/>
          <c:showBubbleSize val="0"/>
        </c:dLbls>
        <c:gapWidth val="100"/>
        <c:overlap val="-24"/>
        <c:axId val="669349608"/>
        <c:axId val="669352232"/>
      </c:barChart>
      <c:catAx>
        <c:axId val="669349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52232"/>
        <c:crosses val="autoZero"/>
        <c:auto val="1"/>
        <c:lblAlgn val="ctr"/>
        <c:lblOffset val="100"/>
        <c:noMultiLvlLbl val="0"/>
      </c:catAx>
      <c:valAx>
        <c:axId val="6693522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49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408A-4567-9786-2E129A763CB3}"/>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408A-4567-9786-2E129A763C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OPER!$B$38:$O$38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OPER!$B$39:$O$39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12</c:v>
                </c:pt>
              </c:numCache>
            </c:numRef>
          </c:val>
          <c:extLst>
            <c:ext xmlns:c16="http://schemas.microsoft.com/office/drawing/2014/chart" uri="{C3380CC4-5D6E-409C-BE32-E72D297353CC}">
              <c16:uniqueId val="{00000004-408A-4567-9786-2E129A763CB3}"/>
            </c:ext>
          </c:extLst>
        </c:ser>
        <c:dLbls>
          <c:showLegendKey val="0"/>
          <c:showVal val="0"/>
          <c:showCatName val="0"/>
          <c:showSerName val="0"/>
          <c:showPercent val="0"/>
          <c:showBubbleSize val="0"/>
        </c:dLbls>
        <c:gapWidth val="100"/>
        <c:overlap val="-24"/>
        <c:axId val="669379456"/>
        <c:axId val="669379784"/>
      </c:barChart>
      <c:catAx>
        <c:axId val="669379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784"/>
        <c:crosses val="autoZero"/>
        <c:auto val="1"/>
        <c:lblAlgn val="ctr"/>
        <c:lblOffset val="100"/>
        <c:noMultiLvlLbl val="0"/>
      </c:catAx>
      <c:valAx>
        <c:axId val="6693797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CF0-4505-8FF8-78DA4AAEF35A}"/>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CCF0-4505-8FF8-78DA4AAEF3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OPER!$Q$38:$AD$38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OPER!$Q$39:$AD$39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120</c:v>
                </c:pt>
              </c:numCache>
            </c:numRef>
          </c:val>
          <c:extLst>
            <c:ext xmlns:c16="http://schemas.microsoft.com/office/drawing/2014/chart" uri="{C3380CC4-5D6E-409C-BE32-E72D297353CC}">
              <c16:uniqueId val="{00000004-CCF0-4505-8FF8-78DA4AAEF35A}"/>
            </c:ext>
          </c:extLst>
        </c:ser>
        <c:dLbls>
          <c:showLegendKey val="0"/>
          <c:showVal val="0"/>
          <c:showCatName val="0"/>
          <c:showSerName val="0"/>
          <c:showPercent val="0"/>
          <c:showBubbleSize val="0"/>
        </c:dLbls>
        <c:gapWidth val="100"/>
        <c:overlap val="-24"/>
        <c:axId val="669408976"/>
        <c:axId val="669407336"/>
      </c:barChart>
      <c:catAx>
        <c:axId val="669408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407336"/>
        <c:crosses val="autoZero"/>
        <c:auto val="1"/>
        <c:lblAlgn val="ctr"/>
        <c:lblOffset val="100"/>
        <c:noMultiLvlLbl val="0"/>
      </c:catAx>
      <c:valAx>
        <c:axId val="6694073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40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SALIDA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CC1-4280-8DA7-219C83A20017}"/>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DCC1-4280-8DA7-219C83A200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OPER!$AF$38:$AS$38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OPER!$AF$39:$AS$39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24</c:v>
                </c:pt>
              </c:numCache>
            </c:numRef>
          </c:val>
          <c:extLst>
            <c:ext xmlns:c16="http://schemas.microsoft.com/office/drawing/2014/chart" uri="{C3380CC4-5D6E-409C-BE32-E72D297353CC}">
              <c16:uniqueId val="{00000000-DCC1-4280-8DA7-219C83A20017}"/>
            </c:ext>
          </c:extLst>
        </c:ser>
        <c:dLbls>
          <c:showLegendKey val="0"/>
          <c:showVal val="0"/>
          <c:showCatName val="0"/>
          <c:showSerName val="0"/>
          <c:showPercent val="0"/>
          <c:showBubbleSize val="0"/>
        </c:dLbls>
        <c:gapWidth val="100"/>
        <c:overlap val="-24"/>
        <c:axId val="462799192"/>
        <c:axId val="462811000"/>
      </c:barChart>
      <c:catAx>
        <c:axId val="462799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2811000"/>
        <c:crosses val="autoZero"/>
        <c:auto val="1"/>
        <c:lblAlgn val="ctr"/>
        <c:lblOffset val="100"/>
        <c:noMultiLvlLbl val="0"/>
      </c:catAx>
      <c:valAx>
        <c:axId val="4628110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2799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TOMA DE INVENTARIOS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5E65-4509-8E54-B6CDCD23D17E}"/>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5E65-4509-8E54-B6CDCD23D1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OPER!$B$73:$O$73</c:f>
              <c:strCache>
                <c:ptCount val="14"/>
                <c:pt idx="0">
                  <c:v>I SEMESTRE</c:v>
                </c:pt>
                <c:pt idx="6">
                  <c:v>II SEMESTRE</c:v>
                </c:pt>
                <c:pt idx="12">
                  <c:v>META
(Mín)</c:v>
                </c:pt>
                <c:pt idx="13">
                  <c:v>META
(Máx)</c:v>
                </c:pt>
              </c:strCache>
            </c:strRef>
          </c:cat>
          <c:val>
            <c:numRef>
              <c:f>OPER!$B$74:$O$74</c:f>
              <c:numCache>
                <c:formatCode>0</c:formatCode>
                <c:ptCount val="14"/>
                <c:pt idx="0">
                  <c:v>0</c:v>
                </c:pt>
                <c:pt idx="6">
                  <c:v>0</c:v>
                </c:pt>
                <c:pt idx="12">
                  <c:v>1</c:v>
                </c:pt>
                <c:pt idx="13">
                  <c:v>2</c:v>
                </c:pt>
              </c:numCache>
            </c:numRef>
          </c:val>
          <c:extLst>
            <c:ext xmlns:c16="http://schemas.microsoft.com/office/drawing/2014/chart" uri="{C3380CC4-5D6E-409C-BE32-E72D297353CC}">
              <c16:uniqueId val="{00000004-5E65-4509-8E54-B6CDCD23D17E}"/>
            </c:ext>
          </c:extLst>
        </c:ser>
        <c:dLbls>
          <c:showLegendKey val="0"/>
          <c:showVal val="0"/>
          <c:showCatName val="0"/>
          <c:showSerName val="0"/>
          <c:showPercent val="0"/>
          <c:showBubbleSize val="0"/>
        </c:dLbls>
        <c:gapWidth val="100"/>
        <c:overlap val="-24"/>
        <c:axId val="669379456"/>
        <c:axId val="669379784"/>
      </c:barChart>
      <c:catAx>
        <c:axId val="669379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784"/>
        <c:crosses val="autoZero"/>
        <c:auto val="1"/>
        <c:lblAlgn val="ctr"/>
        <c:lblOffset val="100"/>
        <c:noMultiLvlLbl val="0"/>
      </c:catAx>
      <c:valAx>
        <c:axId val="6693797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ISA</a:t>
            </a:r>
            <a:endParaRPr lang="es-CO">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B45B-4E7B-93F0-5548DD641B30}"/>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B45B-4E7B-93F0-5548DD641B30}"/>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B45B-4E7B-93F0-5548DD641B3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B45B-4E7B-93F0-5548DD641B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281</c:v>
                </c:pt>
              </c:numCache>
            </c:numRef>
          </c:val>
          <c:extLst>
            <c:ext xmlns:c16="http://schemas.microsoft.com/office/drawing/2014/chart" uri="{C3380CC4-5D6E-409C-BE32-E72D297353CC}">
              <c16:uniqueId val="{00000006-B45B-4E7B-93F0-5548DD641B30}"/>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PLAN DE MANTENIMIENTO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77D9-4ED0-8886-0BBF2602B2AD}"/>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77D9-4ED0-8886-0BBF2602B2AD}"/>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77D9-4ED0-8886-0BBF2602B2AD}"/>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77D9-4ED0-8886-0BBF2602B2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MTTO!$B$3:$O$3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MTTO!$B$4:$O$4</c:f>
              <c:numCache>
                <c:formatCode>0%</c:formatCode>
                <c:ptCount val="14"/>
                <c:pt idx="0">
                  <c:v>1</c:v>
                </c:pt>
                <c:pt idx="1">
                  <c:v>0.94117647058823528</c:v>
                </c:pt>
                <c:pt idx="2">
                  <c:v>0.95</c:v>
                </c:pt>
                <c:pt idx="3">
                  <c:v>0.9285714285714286</c:v>
                </c:pt>
                <c:pt idx="4">
                  <c:v>0.9375</c:v>
                </c:pt>
                <c:pt idx="5">
                  <c:v>1</c:v>
                </c:pt>
                <c:pt idx="6">
                  <c:v>1</c:v>
                </c:pt>
                <c:pt idx="7">
                  <c:v>1</c:v>
                </c:pt>
                <c:pt idx="8">
                  <c:v>0</c:v>
                </c:pt>
                <c:pt idx="9">
                  <c:v>0</c:v>
                </c:pt>
                <c:pt idx="10">
                  <c:v>0</c:v>
                </c:pt>
                <c:pt idx="11">
                  <c:v>0</c:v>
                </c:pt>
                <c:pt idx="12">
                  <c:v>0.9</c:v>
                </c:pt>
                <c:pt idx="13">
                  <c:v>1</c:v>
                </c:pt>
              </c:numCache>
            </c:numRef>
          </c:val>
          <c:extLst>
            <c:ext xmlns:c16="http://schemas.microsoft.com/office/drawing/2014/chart" uri="{C3380CC4-5D6E-409C-BE32-E72D297353CC}">
              <c16:uniqueId val="{00000004-77D9-4ED0-8886-0BBF2602B2AD}"/>
            </c:ext>
          </c:extLst>
        </c:ser>
        <c:dLbls>
          <c:showLegendKey val="0"/>
          <c:showVal val="0"/>
          <c:showCatName val="0"/>
          <c:showSerName val="0"/>
          <c:showPercent val="0"/>
          <c:showBubbleSize val="0"/>
        </c:dLbls>
        <c:gapWidth val="100"/>
        <c:overlap val="-24"/>
        <c:axId val="669390608"/>
        <c:axId val="669385032"/>
      </c:barChart>
      <c:catAx>
        <c:axId val="669390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85032"/>
        <c:crosses val="autoZero"/>
        <c:auto val="1"/>
        <c:lblAlgn val="ctr"/>
        <c:lblOffset val="100"/>
        <c:noMultiLvlLbl val="0"/>
      </c:catAx>
      <c:valAx>
        <c:axId val="6693850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EFICACIA DE LA FORMACIÓN</a:t>
            </a:r>
            <a:endParaRPr lang="es-CO" sz="16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4F1F-496A-9EDB-ACA2CB67AC6D}"/>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4F1F-496A-9EDB-ACA2CB67AC6D}"/>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4F1F-496A-9EDB-ACA2CB67AC6D}"/>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4F1F-496A-9EDB-ACA2CB67AC6D}"/>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4F1F-496A-9EDB-ACA2CB67AC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DH!$B$3:$O$3</c:f>
              <c:strCache>
                <c:ptCount val="14"/>
                <c:pt idx="0">
                  <c:v>I CUATRIMESTRE</c:v>
                </c:pt>
                <c:pt idx="4">
                  <c:v>II CUATRIMESTRE</c:v>
                </c:pt>
                <c:pt idx="8">
                  <c:v>II CUATRIMESTRE</c:v>
                </c:pt>
                <c:pt idx="12">
                  <c:v>META 
(Mín)</c:v>
                </c:pt>
                <c:pt idx="13">
                  <c:v>META 
(Máx)</c:v>
                </c:pt>
              </c:strCache>
            </c:strRef>
          </c:cat>
          <c:val>
            <c:numRef>
              <c:f>DH!$B$4:$O$4</c:f>
              <c:numCache>
                <c:formatCode>0%</c:formatCode>
                <c:ptCount val="14"/>
                <c:pt idx="0">
                  <c:v>0</c:v>
                </c:pt>
                <c:pt idx="4">
                  <c:v>0</c:v>
                </c:pt>
                <c:pt idx="8">
                  <c:v>0</c:v>
                </c:pt>
                <c:pt idx="12">
                  <c:v>0.85</c:v>
                </c:pt>
                <c:pt idx="13">
                  <c:v>1</c:v>
                </c:pt>
              </c:numCache>
            </c:numRef>
          </c:val>
          <c:extLst>
            <c:ext xmlns:c16="http://schemas.microsoft.com/office/drawing/2014/chart" uri="{C3380CC4-5D6E-409C-BE32-E72D297353CC}">
              <c16:uniqueId val="{0000000A-4F1F-496A-9EDB-ACA2CB67AC6D}"/>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COBERTURA DE CAPACITACIONES DE REQUISITOS LEGALES</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C16-4D72-9397-7B136932911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C16-4D72-9397-7B13693291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DH!$Q$3:$AD$3</c:f>
              <c:strCache>
                <c:ptCount val="14"/>
                <c:pt idx="0">
                  <c:v>I CUATRIMESTRE</c:v>
                </c:pt>
                <c:pt idx="4">
                  <c:v>II CUATRIMESTRE</c:v>
                </c:pt>
                <c:pt idx="8">
                  <c:v>II CUATRIMESTRE</c:v>
                </c:pt>
                <c:pt idx="12">
                  <c:v>META 
(Mín)</c:v>
                </c:pt>
                <c:pt idx="13">
                  <c:v>META 
(Máx)</c:v>
                </c:pt>
              </c:strCache>
            </c:strRef>
          </c:cat>
          <c:val>
            <c:numRef>
              <c:f>DH!$Q$4:$AD$4</c:f>
              <c:numCache>
                <c:formatCode>0%</c:formatCode>
                <c:ptCount val="14"/>
                <c:pt idx="0">
                  <c:v>0</c:v>
                </c:pt>
                <c:pt idx="4">
                  <c:v>0</c:v>
                </c:pt>
                <c:pt idx="8">
                  <c:v>0</c:v>
                </c:pt>
                <c:pt idx="12">
                  <c:v>1</c:v>
                </c:pt>
                <c:pt idx="13">
                  <c:v>1</c:v>
                </c:pt>
              </c:numCache>
            </c:numRef>
          </c:val>
          <c:extLst>
            <c:ext xmlns:c16="http://schemas.microsoft.com/office/drawing/2014/chart" uri="{C3380CC4-5D6E-409C-BE32-E72D297353CC}">
              <c16:uniqueId val="{00000004-DC16-4D72-9397-7B136932911F}"/>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EVALUACIÓN DE PROVEEDORES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578-45A7-9C75-B4A6D2BB1725}"/>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A578-45A7-9C75-B4A6D2BB17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GCOMPR!$N$3:$P$3</c:f>
              <c:strCache>
                <c:ptCount val="3"/>
                <c:pt idx="0">
                  <c:v>META (Mín)</c:v>
                </c:pt>
                <c:pt idx="1">
                  <c:v>META (Máx)</c:v>
                </c:pt>
                <c:pt idx="2">
                  <c:v>Resultado</c:v>
                </c:pt>
              </c:strCache>
            </c:strRef>
          </c:cat>
          <c:val>
            <c:numRef>
              <c:f>GCOMPR!$N$4:$P$4</c:f>
              <c:numCache>
                <c:formatCode>0%</c:formatCode>
                <c:ptCount val="3"/>
                <c:pt idx="0">
                  <c:v>0.8</c:v>
                </c:pt>
                <c:pt idx="1">
                  <c:v>1</c:v>
                </c:pt>
                <c:pt idx="2">
                  <c:v>0</c:v>
                </c:pt>
              </c:numCache>
            </c:numRef>
          </c:val>
          <c:extLst>
            <c:ext xmlns:c16="http://schemas.microsoft.com/office/drawing/2014/chart" uri="{C3380CC4-5D6E-409C-BE32-E72D297353CC}">
              <c16:uniqueId val="{00000000-A578-45A7-9C75-B4A6D2BB1725}"/>
            </c:ext>
          </c:extLst>
        </c:ser>
        <c:dLbls>
          <c:showLegendKey val="0"/>
          <c:showVal val="0"/>
          <c:showCatName val="0"/>
          <c:showSerName val="0"/>
          <c:showPercent val="0"/>
          <c:showBubbleSize val="0"/>
        </c:dLbls>
        <c:gapWidth val="100"/>
        <c:overlap val="-24"/>
        <c:axId val="669390608"/>
        <c:axId val="669385032"/>
      </c:barChart>
      <c:catAx>
        <c:axId val="669390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85032"/>
        <c:crosses val="autoZero"/>
        <c:auto val="1"/>
        <c:lblAlgn val="ctr"/>
        <c:lblOffset val="100"/>
        <c:noMultiLvlLbl val="0"/>
      </c:catAx>
      <c:valAx>
        <c:axId val="6693850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9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SOLICITUDES ATENDIDAS SATISFACTORIAMENTE</a:t>
            </a:r>
            <a:endParaRPr lang="es-CO" sz="16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A97-41A2-BA0B-E16B34EB7F9F}"/>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A97-41A2-BA0B-E16B34EB7F9F}"/>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A97-41A2-BA0B-E16B34EB7F9F}"/>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A97-41A2-BA0B-E16B34EB7F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DA97-41A2-BA0B-E16B34EB7F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SIST!$B$3:$O$3</c:f>
              <c:strCache>
                <c:ptCount val="14"/>
                <c:pt idx="0">
                  <c:v>I TRIMESTRE</c:v>
                </c:pt>
                <c:pt idx="3">
                  <c:v>II TRIMESTRE</c:v>
                </c:pt>
                <c:pt idx="6">
                  <c:v>III TRIMESTRE</c:v>
                </c:pt>
                <c:pt idx="9">
                  <c:v>IV TRIMESTRE</c:v>
                </c:pt>
                <c:pt idx="12">
                  <c:v>META 
(Mín)</c:v>
                </c:pt>
                <c:pt idx="13">
                  <c:v>META 
(Máx)</c:v>
                </c:pt>
              </c:strCache>
            </c:strRef>
          </c:cat>
          <c:val>
            <c:numRef>
              <c:f>SIST!$B$4:$O$4</c:f>
              <c:numCache>
                <c:formatCode>0%</c:formatCode>
                <c:ptCount val="14"/>
                <c:pt idx="0">
                  <c:v>0</c:v>
                </c:pt>
                <c:pt idx="3">
                  <c:v>0</c:v>
                </c:pt>
                <c:pt idx="6">
                  <c:v>0</c:v>
                </c:pt>
                <c:pt idx="9">
                  <c:v>0</c:v>
                </c:pt>
                <c:pt idx="12">
                  <c:v>0.8</c:v>
                </c:pt>
                <c:pt idx="13">
                  <c:v>1</c:v>
                </c:pt>
              </c:numCache>
            </c:numRef>
          </c:val>
          <c:extLst>
            <c:ext xmlns:c16="http://schemas.microsoft.com/office/drawing/2014/chart" uri="{C3380CC4-5D6E-409C-BE32-E72D297353CC}">
              <c16:uniqueId val="{0000000A-DA97-41A2-BA0B-E16B34EB7F9F}"/>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IFA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EBF8-4B5D-BCC4-A59E2262B69C}"/>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F8-4B5D-BCC4-A59E2262B6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14</c:v>
                </c:pt>
              </c:numCache>
            </c:numRef>
          </c:val>
          <c:extLst>
            <c:ext xmlns:c16="http://schemas.microsoft.com/office/drawing/2014/chart" uri="{C3380CC4-5D6E-409C-BE32-E72D297353CC}">
              <c16:uniqueId val="{00000000-EBF8-4B5D-BCC4-A59E2262B69C}"/>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TASA DE FRECUENCIA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4480-4248-AF37-224A73BC88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4480-4248-AF37-224A73BC88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formatCode="0.00%">
                  <c:v>1.78E-2</c:v>
                </c:pt>
              </c:numCache>
            </c:numRef>
          </c:val>
          <c:extLst>
            <c:ext xmlns:c16="http://schemas.microsoft.com/office/drawing/2014/chart" uri="{C3380CC4-5D6E-409C-BE32-E72D297353CC}">
              <c16:uniqueId val="{00000000-4480-4248-AF37-224A73BC8890}"/>
            </c:ext>
          </c:extLst>
        </c:ser>
        <c:dLbls>
          <c:showLegendKey val="0"/>
          <c:showVal val="0"/>
          <c:showCatName val="0"/>
          <c:showSerName val="0"/>
          <c:showPercent val="0"/>
          <c:showBubbleSize val="0"/>
        </c:dLbls>
        <c:gapWidth val="100"/>
        <c:overlap val="-24"/>
        <c:axId val="669349608"/>
        <c:axId val="669352232"/>
      </c:barChart>
      <c:catAx>
        <c:axId val="669349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52232"/>
        <c:crosses val="autoZero"/>
        <c:auto val="1"/>
        <c:lblAlgn val="ctr"/>
        <c:lblOffset val="100"/>
        <c:noMultiLvlLbl val="0"/>
      </c:catAx>
      <c:valAx>
        <c:axId val="6693522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49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INCIDENCIA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0D9D-4344-8446-32034120EE3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0D9D-4344-8446-32034120E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'GI-SST'!$B$36:$O$36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'GI-SST'!$B$37:$O$37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0D9D-4344-8446-32034120EE32}"/>
            </c:ext>
          </c:extLst>
        </c:ser>
        <c:dLbls>
          <c:showLegendKey val="0"/>
          <c:showVal val="0"/>
          <c:showCatName val="0"/>
          <c:showSerName val="0"/>
          <c:showPercent val="0"/>
          <c:showBubbleSize val="0"/>
        </c:dLbls>
        <c:gapWidth val="100"/>
        <c:overlap val="-24"/>
        <c:axId val="669379456"/>
        <c:axId val="669379784"/>
      </c:barChart>
      <c:catAx>
        <c:axId val="669379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784"/>
        <c:crosses val="autoZero"/>
        <c:auto val="1"/>
        <c:lblAlgn val="ctr"/>
        <c:lblOffset val="100"/>
        <c:noMultiLvlLbl val="0"/>
      </c:catAx>
      <c:valAx>
        <c:axId val="6693797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3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PREVALENCIA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9A61-4321-990C-5DDEEA9DFC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9A61-4321-990C-5DDEEA9DFC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'GI-SST'!$Q$36:$AD$36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'GI-SST'!$Q$37:$AD$37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9A61-4321-990C-5DDEEA9DFC9F}"/>
            </c:ext>
          </c:extLst>
        </c:ser>
        <c:dLbls>
          <c:showLegendKey val="0"/>
          <c:showVal val="0"/>
          <c:showCatName val="0"/>
          <c:showSerName val="0"/>
          <c:showPercent val="0"/>
          <c:showBubbleSize val="0"/>
        </c:dLbls>
        <c:gapWidth val="100"/>
        <c:overlap val="-24"/>
        <c:axId val="669408976"/>
        <c:axId val="669407336"/>
      </c:barChart>
      <c:catAx>
        <c:axId val="669408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407336"/>
        <c:crosses val="autoZero"/>
        <c:auto val="1"/>
        <c:lblAlgn val="ctr"/>
        <c:lblOffset val="100"/>
        <c:noMultiLvlLbl val="0"/>
      </c:catAx>
      <c:valAx>
        <c:axId val="6694073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66940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Indicador ICA</a:t>
            </a:r>
            <a:endParaRPr lang="es-CO">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071-4E43-990A-3BE5378F44B6}"/>
              </c:ext>
            </c:extLst>
          </c:dPt>
          <c:dPt>
            <c:idx val="1"/>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071-4E43-990A-3BE5378F44B6}"/>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071-4E43-990A-3BE5378F44B6}"/>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D071-4E43-990A-3BE5378F44B6}"/>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071-4E43-990A-3BE5378F4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0.5</c:v>
                </c:pt>
                <c:pt idx="13">
                  <c:v>1</c:v>
                </c:pt>
              </c:numCache>
            </c:numRef>
          </c:val>
          <c:extLst>
            <c:ext xmlns:c16="http://schemas.microsoft.com/office/drawing/2014/chart" uri="{C3380CC4-5D6E-409C-BE32-E72D297353CC}">
              <c16:uniqueId val="{00000008-D071-4E43-990A-3BE5378F44B6}"/>
            </c:ext>
          </c:extLst>
        </c:ser>
        <c:dLbls>
          <c:showLegendKey val="0"/>
          <c:showVal val="0"/>
          <c:showCatName val="0"/>
          <c:showSerName val="0"/>
          <c:showPercent val="0"/>
          <c:showBubbleSize val="0"/>
        </c:dLbls>
        <c:gapWidth val="100"/>
        <c:overlap val="-24"/>
        <c:axId val="466904616"/>
        <c:axId val="466898056"/>
      </c:barChart>
      <c:catAx>
        <c:axId val="4669046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8056"/>
        <c:crosses val="autoZero"/>
        <c:auto val="1"/>
        <c:lblAlgn val="ctr"/>
        <c:lblOffset val="100"/>
        <c:noMultiLvlLbl val="0"/>
      </c:catAx>
      <c:valAx>
        <c:axId val="46689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0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IGA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1C90-4326-BBEF-E5B4886ACEB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1C90-4326-BBEF-E5B4886ACE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0.8</c:v>
                </c:pt>
                <c:pt idx="13">
                  <c:v>1</c:v>
                </c:pt>
              </c:numCache>
            </c:numRef>
          </c:val>
          <c:extLst>
            <c:ext xmlns:c16="http://schemas.microsoft.com/office/drawing/2014/chart" uri="{C3380CC4-5D6E-409C-BE32-E72D297353CC}">
              <c16:uniqueId val="{00000004-1C90-4326-BBEF-E5B4886ACEB2}"/>
            </c:ext>
          </c:extLst>
        </c:ser>
        <c:dLbls>
          <c:showLegendKey val="0"/>
          <c:showVal val="0"/>
          <c:showCatName val="0"/>
          <c:showSerName val="0"/>
          <c:showPercent val="0"/>
          <c:showBubbleSize val="0"/>
        </c:dLbls>
        <c:gapWidth val="100"/>
        <c:overlap val="-24"/>
        <c:axId val="466937088"/>
        <c:axId val="466893136"/>
      </c:barChart>
      <c:catAx>
        <c:axId val="466937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893136"/>
        <c:crosses val="autoZero"/>
        <c:auto val="1"/>
        <c:lblAlgn val="ctr"/>
        <c:lblOffset val="100"/>
        <c:noMultiLvlLbl val="0"/>
      </c:catAx>
      <c:valAx>
        <c:axId val="4668931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46693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EDA</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6AE-44CB-9DF1-9F5E279D5571}"/>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F6AE-44CB-9DF1-9F5E279D55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0.6</c:v>
                </c:pt>
                <c:pt idx="13">
                  <c:v>1</c:v>
                </c:pt>
              </c:numCache>
            </c:numRef>
          </c:val>
          <c:extLst>
            <c:ext xmlns:c16="http://schemas.microsoft.com/office/drawing/2014/chart" uri="{C3380CC4-5D6E-409C-BE32-E72D297353CC}">
              <c16:uniqueId val="{00000000-F6AE-44CB-9DF1-9F5E279D5571}"/>
            </c:ext>
          </c:extLst>
        </c:ser>
        <c:dLbls>
          <c:showLegendKey val="0"/>
          <c:showVal val="0"/>
          <c:showCatName val="0"/>
          <c:showSerName val="0"/>
          <c:showPercent val="0"/>
          <c:showBubbleSize val="0"/>
        </c:dLbls>
        <c:gapWidth val="100"/>
        <c:overlap val="-24"/>
        <c:axId val="522060304"/>
        <c:axId val="522061944"/>
      </c:barChart>
      <c:catAx>
        <c:axId val="5220603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522061944"/>
        <c:crosses val="autoZero"/>
        <c:auto val="1"/>
        <c:lblAlgn val="ctr"/>
        <c:lblOffset val="100"/>
        <c:noMultiLvlLbl val="0"/>
      </c:catAx>
      <c:valAx>
        <c:axId val="52206194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52206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486360</xdr:colOff>
      <xdr:row>0</xdr:row>
      <xdr:rowOff>90255</xdr:rowOff>
    </xdr:from>
    <xdr:to>
      <xdr:col>2</xdr:col>
      <xdr:colOff>414672</xdr:colOff>
      <xdr:row>3</xdr:row>
      <xdr:rowOff>232316</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530"/>
        <a:stretch>
          <a:fillRect/>
        </a:stretch>
      </xdr:blipFill>
      <xdr:spPr bwMode="auto">
        <a:xfrm>
          <a:off x="486360" y="90255"/>
          <a:ext cx="1880937" cy="1085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285750</xdr:colOff>
      <xdr:row>13</xdr:row>
      <xdr:rowOff>202405</xdr:rowOff>
    </xdr:from>
    <xdr:ext cx="1607344" cy="390107"/>
    <mc:AlternateContent xmlns:mc="http://schemas.openxmlformats.org/markup-compatibility/2006" xmlns:a14="http://schemas.microsoft.com/office/drawing/2010/main">
      <mc:Choice Requires="a14">
        <xdr:sp macro="" textlink="">
          <xdr:nvSpPr>
            <xdr:cNvPr id="3" name="4 CuadroTexto">
              <a:extLst>
                <a:ext uri="{FF2B5EF4-FFF2-40B4-BE49-F238E27FC236}">
                  <a16:creationId xmlns:a16="http://schemas.microsoft.com/office/drawing/2014/main" id="{00000000-0008-0000-0000-000003000000}"/>
                </a:ext>
              </a:extLst>
            </xdr:cNvPr>
            <xdr:cNvSpPr txBox="1"/>
          </xdr:nvSpPr>
          <xdr:spPr>
            <a:xfrm>
              <a:off x="3390900" y="7098505"/>
              <a:ext cx="1607344"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𝑰𝑮𝑨</m:t>
                  </m:r>
                  <m:d>
                    <m:dPr>
                      <m:ctrlPr>
                        <a:rPr lang="es-CO" sz="1200" b="0" i="1">
                          <a:latin typeface="Cambria Math" panose="02040503050406030204" pitchFamily="18" charset="0"/>
                        </a:rPr>
                      </m:ctrlPr>
                    </m:dPr>
                    <m:e>
                      <m:r>
                        <a:rPr lang="es-CO" sz="1200" b="0" i="1">
                          <a:latin typeface="Cambria Math"/>
                        </a:rPr>
                        <m:t>%</m:t>
                      </m:r>
                    </m:e>
                  </m:d>
                  <m:r>
                    <a:rPr lang="es-CO" sz="1200" b="0" i="1">
                      <a:latin typeface="Cambria Math"/>
                    </a:rPr>
                    <m:t>=</m:t>
                  </m:r>
                  <m:f>
                    <m:fPr>
                      <m:ctrlPr>
                        <a:rPr lang="es-CO" sz="1200" b="0" i="1">
                          <a:latin typeface="Cambria Math" panose="02040503050406030204" pitchFamily="18" charset="0"/>
                        </a:rPr>
                      </m:ctrlPr>
                    </m:fPr>
                    <m:num>
                      <m:r>
                        <a:rPr lang="es-CO" sz="1200" b="0" i="1">
                          <a:solidFill>
                            <a:schemeClr val="tx1"/>
                          </a:solidFill>
                          <a:effectLst/>
                          <a:latin typeface="Cambria Math"/>
                          <a:ea typeface="+mn-ea"/>
                          <a:cs typeface="+mn-cs"/>
                        </a:rPr>
                        <m:t>Ʃ</m:t>
                      </m:r>
                      <m:r>
                        <m:rPr>
                          <m:nor/>
                        </m:rPr>
                        <a:rPr lang="es-CO" sz="1200" b="0" i="0">
                          <a:solidFill>
                            <a:schemeClr val="tx1"/>
                          </a:solidFill>
                          <a:effectLst/>
                          <a:latin typeface="+mn-lt"/>
                          <a:ea typeface="+mn-ea"/>
                          <a:cs typeface="+mn-cs"/>
                        </a:rPr>
                        <m:t> </m:t>
                      </m:r>
                      <m:r>
                        <m:rPr>
                          <m:nor/>
                        </m:rPr>
                        <a:rPr lang="es-CO" sz="1200">
                          <a:solidFill>
                            <a:schemeClr val="tx1"/>
                          </a:solidFill>
                          <a:effectLst/>
                          <a:latin typeface="+mn-lt"/>
                          <a:ea typeface="+mn-ea"/>
                          <a:cs typeface="+mn-cs"/>
                        </a:rPr>
                        <m:t>(</m:t>
                      </m:r>
                      <m:sSub>
                        <m:sSubPr>
                          <m:ctrlPr>
                            <a:rPr lang="es-CO" sz="1200" i="1">
                              <a:solidFill>
                                <a:schemeClr val="tx1"/>
                              </a:solidFill>
                              <a:effectLst/>
                              <a:latin typeface="Cambria Math" panose="02040503050406030204" pitchFamily="18" charset="0"/>
                              <a:ea typeface="+mn-ea"/>
                              <a:cs typeface="+mn-cs"/>
                            </a:rPr>
                          </m:ctrlPr>
                        </m:sSubPr>
                        <m:e>
                          <m:r>
                            <a:rPr lang="es-CO" sz="1200" b="0" i="1">
                              <a:solidFill>
                                <a:schemeClr val="tx1"/>
                              </a:solidFill>
                              <a:effectLst/>
                              <a:latin typeface="Cambria Math"/>
                              <a:ea typeface="+mn-ea"/>
                              <a:cs typeface="+mn-cs"/>
                            </a:rPr>
                            <m:t>𝑛</m:t>
                          </m:r>
                        </m:e>
                        <m:sub>
                          <m:r>
                            <a:rPr lang="es-CO" sz="1200" b="0" i="1">
                              <a:solidFill>
                                <a:schemeClr val="tx1"/>
                              </a:solidFill>
                              <a:effectLst/>
                              <a:latin typeface="Cambria Math"/>
                              <a:ea typeface="+mn-ea"/>
                              <a:cs typeface="+mn-cs"/>
                            </a:rPr>
                            <m:t>𝑖</m:t>
                          </m:r>
                        </m:sub>
                      </m:sSub>
                      <m:r>
                        <m:rPr>
                          <m:nor/>
                        </m:rPr>
                        <a:rPr lang="es-CO" sz="1200">
                          <a:solidFill>
                            <a:schemeClr val="tx1"/>
                          </a:solidFill>
                          <a:effectLst/>
                          <a:latin typeface="+mn-lt"/>
                          <a:ea typeface="+mn-ea"/>
                          <a:cs typeface="+mn-cs"/>
                        </a:rPr>
                        <m:t>)</m:t>
                      </m:r>
                      <m:r>
                        <m:rPr>
                          <m:nor/>
                        </m:rPr>
                        <a:rPr lang="es-CO" sz="1200">
                          <a:effectLst/>
                        </a:rPr>
                        <m:t> </m:t>
                      </m:r>
                    </m:num>
                    <m:den>
                      <m:r>
                        <a:rPr lang="es-CO" sz="1200" b="0" i="1">
                          <a:latin typeface="Cambria Math"/>
                        </a:rPr>
                        <m:t>𝑛</m:t>
                      </m:r>
                      <m:r>
                        <a:rPr lang="es-CO" sz="1200" b="0" i="1">
                          <a:latin typeface="Cambria Math"/>
                        </a:rPr>
                        <m:t> </m:t>
                      </m:r>
                    </m:den>
                  </m:f>
                  <m:r>
                    <a:rPr lang="es-CO" sz="1200" b="0" i="1">
                      <a:latin typeface="Cambria Math"/>
                    </a:rPr>
                    <m:t>100</m:t>
                  </m:r>
                </m:oMath>
              </a14:m>
              <a:r>
                <a:rPr lang="es-CO" sz="1200"/>
                <a:t> </a:t>
              </a:r>
            </a:p>
          </xdr:txBody>
        </xdr:sp>
      </mc:Choice>
      <mc:Fallback xmlns="">
        <xdr:sp macro="" textlink="">
          <xdr:nvSpPr>
            <xdr:cNvPr id="3" name="4 CuadroTexto"/>
            <xdr:cNvSpPr txBox="1"/>
          </xdr:nvSpPr>
          <xdr:spPr>
            <a:xfrm>
              <a:off x="3390900" y="7098505"/>
              <a:ext cx="1607344"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𝑰𝑮𝑨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solidFill>
                    <a:schemeClr val="tx1"/>
                  </a:solidFill>
                  <a:effectLst/>
                  <a:latin typeface="Cambria Math"/>
                  <a:ea typeface="+mn-ea"/>
                  <a:cs typeface="+mn-cs"/>
                </a:rPr>
                <a:t>Ʃ</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solidFill>
                    <a:schemeClr val="tx1"/>
                  </a:solidFill>
                  <a:effectLst/>
                  <a:latin typeface="Cambria Math" panose="02040503050406030204" pitchFamily="18" charset="0"/>
                  <a:ea typeface="+mn-ea"/>
                  <a:cs typeface="+mn-cs"/>
                </a:rPr>
                <a:t>" </a:t>
              </a:r>
              <a:r>
                <a:rPr lang="es-CO" sz="1200" b="0" i="0">
                  <a:solidFill>
                    <a:schemeClr val="tx1"/>
                  </a:solidFill>
                  <a:effectLst/>
                  <a:latin typeface="Cambria Math"/>
                  <a:ea typeface="+mn-ea"/>
                  <a:cs typeface="+mn-cs"/>
                </a:rPr>
                <a:t>𝑛</a:t>
              </a:r>
              <a:r>
                <a:rPr lang="es-CO" sz="1200" b="0" i="0">
                  <a:solidFill>
                    <a:schemeClr val="tx1"/>
                  </a:solidFill>
                  <a:effectLst/>
                  <a:latin typeface="Cambria Math" panose="02040503050406030204" pitchFamily="18" charset="0"/>
                  <a:ea typeface="+mn-ea"/>
                  <a:cs typeface="+mn-cs"/>
                </a:rPr>
                <a:t>_</a:t>
              </a:r>
              <a:r>
                <a:rPr lang="es-CO" sz="1200" b="0" i="0">
                  <a:solidFill>
                    <a:schemeClr val="tx1"/>
                  </a:solidFill>
                  <a:effectLst/>
                  <a:latin typeface="Cambria Math"/>
                  <a:ea typeface="+mn-ea"/>
                  <a:cs typeface="+mn-cs"/>
                </a:rPr>
                <a:t>𝑖</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latin typeface="Cambria Math"/>
                </a:rPr>
                <a:t>𝑛 </a:t>
              </a:r>
              <a:r>
                <a:rPr lang="es-CO" sz="1200" b="0" i="0">
                  <a:latin typeface="Cambria Math" panose="02040503050406030204" pitchFamily="18" charset="0"/>
                </a:rPr>
                <a:t>)</a:t>
              </a:r>
              <a:r>
                <a:rPr lang="es-CO" sz="1200" b="0" i="0">
                  <a:latin typeface="Cambria Math"/>
                </a:rPr>
                <a:t> 100</a:t>
              </a:r>
              <a:r>
                <a:rPr lang="es-CO" sz="1200"/>
                <a:t> </a:t>
              </a:r>
            </a:p>
          </xdr:txBody>
        </xdr:sp>
      </mc:Fallback>
    </mc:AlternateContent>
    <xdr:clientData/>
  </xdr:oneCellAnchor>
  <xdr:oneCellAnchor>
    <xdr:from>
      <xdr:col>3</xdr:col>
      <xdr:colOff>297655</xdr:colOff>
      <xdr:row>12</xdr:row>
      <xdr:rowOff>214312</xdr:rowOff>
    </xdr:from>
    <xdr:ext cx="1595437" cy="390107"/>
    <mc:AlternateContent xmlns:mc="http://schemas.openxmlformats.org/markup-compatibility/2006" xmlns:a14="http://schemas.microsoft.com/office/drawing/2010/main">
      <mc:Choice Requires="a14">
        <xdr:sp macro="" textlink="">
          <xdr:nvSpPr>
            <xdr:cNvPr id="4" name="4 CuadroTexto">
              <a:extLst>
                <a:ext uri="{FF2B5EF4-FFF2-40B4-BE49-F238E27FC236}">
                  <a16:creationId xmlns:a16="http://schemas.microsoft.com/office/drawing/2014/main" id="{00000000-0008-0000-0000-000004000000}"/>
                </a:ext>
              </a:extLst>
            </xdr:cNvPr>
            <xdr:cNvSpPr txBox="1"/>
          </xdr:nvSpPr>
          <xdr:spPr>
            <a:xfrm>
              <a:off x="3402805" y="6415087"/>
              <a:ext cx="1595437"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𝑰</m:t>
                  </m:r>
                  <m:r>
                    <a:rPr lang="es-CO" sz="1200" b="1" i="1">
                      <a:latin typeface="Cambria Math" panose="02040503050406030204" pitchFamily="18" charset="0"/>
                    </a:rPr>
                    <m:t>𝑪</m:t>
                  </m:r>
                  <m:r>
                    <a:rPr lang="es-CO" sz="1200" b="1" i="1">
                      <a:latin typeface="Cambria Math"/>
                    </a:rPr>
                    <m:t>𝑨</m:t>
                  </m:r>
                  <m:d>
                    <m:dPr>
                      <m:ctrlPr>
                        <a:rPr lang="es-CO" sz="1200" b="0" i="1">
                          <a:latin typeface="Cambria Math" panose="02040503050406030204" pitchFamily="18" charset="0"/>
                        </a:rPr>
                      </m:ctrlPr>
                    </m:dPr>
                    <m:e>
                      <m:r>
                        <a:rPr lang="es-CO" sz="1200" b="0" i="1">
                          <a:latin typeface="Cambria Math"/>
                        </a:rPr>
                        <m:t>%</m:t>
                      </m:r>
                    </m:e>
                  </m:d>
                  <m:r>
                    <a:rPr lang="es-CO" sz="1200" b="0" i="1">
                      <a:latin typeface="Cambria Math"/>
                    </a:rPr>
                    <m:t>=</m:t>
                  </m:r>
                  <m:f>
                    <m:fPr>
                      <m:ctrlPr>
                        <a:rPr lang="es-CO" sz="1200" b="0" i="1">
                          <a:latin typeface="Cambria Math" panose="02040503050406030204" pitchFamily="18" charset="0"/>
                        </a:rPr>
                      </m:ctrlPr>
                    </m:fPr>
                    <m:num>
                      <m:r>
                        <a:rPr lang="es-CO" sz="1200" b="0" i="1">
                          <a:solidFill>
                            <a:schemeClr val="tx1"/>
                          </a:solidFill>
                          <a:effectLst/>
                          <a:latin typeface="Cambria Math"/>
                          <a:ea typeface="+mn-ea"/>
                          <a:cs typeface="+mn-cs"/>
                        </a:rPr>
                        <m:t>Ʃ</m:t>
                      </m:r>
                      <m:r>
                        <m:rPr>
                          <m:nor/>
                        </m:rPr>
                        <a:rPr lang="es-CO" sz="1200" b="0" i="0">
                          <a:solidFill>
                            <a:schemeClr val="tx1"/>
                          </a:solidFill>
                          <a:effectLst/>
                          <a:latin typeface="+mn-lt"/>
                          <a:ea typeface="+mn-ea"/>
                          <a:cs typeface="+mn-cs"/>
                        </a:rPr>
                        <m:t> </m:t>
                      </m:r>
                      <m:r>
                        <m:rPr>
                          <m:nor/>
                        </m:rPr>
                        <a:rPr lang="es-CO" sz="1200">
                          <a:solidFill>
                            <a:schemeClr val="tx1"/>
                          </a:solidFill>
                          <a:effectLst/>
                          <a:latin typeface="+mn-lt"/>
                          <a:ea typeface="+mn-ea"/>
                          <a:cs typeface="+mn-cs"/>
                        </a:rPr>
                        <m:t>(</m:t>
                      </m:r>
                      <m:sSub>
                        <m:sSubPr>
                          <m:ctrlPr>
                            <a:rPr lang="es-CO" sz="1200" i="1">
                              <a:solidFill>
                                <a:schemeClr val="tx1"/>
                              </a:solidFill>
                              <a:effectLst/>
                              <a:latin typeface="Cambria Math" panose="02040503050406030204" pitchFamily="18" charset="0"/>
                              <a:ea typeface="+mn-ea"/>
                              <a:cs typeface="+mn-cs"/>
                            </a:rPr>
                          </m:ctrlPr>
                        </m:sSubPr>
                        <m:e>
                          <m:r>
                            <a:rPr lang="es-CO" sz="1200" b="0" i="1">
                              <a:solidFill>
                                <a:schemeClr val="tx1"/>
                              </a:solidFill>
                              <a:effectLst/>
                              <a:latin typeface="Cambria Math"/>
                              <a:ea typeface="+mn-ea"/>
                              <a:cs typeface="+mn-cs"/>
                            </a:rPr>
                            <m:t>𝑛</m:t>
                          </m:r>
                        </m:e>
                        <m:sub>
                          <m:r>
                            <a:rPr lang="es-CO" sz="1200" b="0" i="1">
                              <a:solidFill>
                                <a:schemeClr val="tx1"/>
                              </a:solidFill>
                              <a:effectLst/>
                              <a:latin typeface="Cambria Math"/>
                              <a:ea typeface="+mn-ea"/>
                              <a:cs typeface="+mn-cs"/>
                            </a:rPr>
                            <m:t>𝑖</m:t>
                          </m:r>
                        </m:sub>
                      </m:sSub>
                      <m:r>
                        <m:rPr>
                          <m:nor/>
                        </m:rPr>
                        <a:rPr lang="es-CO" sz="1200">
                          <a:solidFill>
                            <a:schemeClr val="tx1"/>
                          </a:solidFill>
                          <a:effectLst/>
                          <a:latin typeface="+mn-lt"/>
                          <a:ea typeface="+mn-ea"/>
                          <a:cs typeface="+mn-cs"/>
                        </a:rPr>
                        <m:t>)</m:t>
                      </m:r>
                      <m:r>
                        <m:rPr>
                          <m:nor/>
                        </m:rPr>
                        <a:rPr lang="es-CO" sz="1200">
                          <a:effectLst/>
                        </a:rPr>
                        <m:t> </m:t>
                      </m:r>
                    </m:num>
                    <m:den>
                      <m:r>
                        <a:rPr lang="es-CO" sz="1200" b="0" i="1">
                          <a:latin typeface="Cambria Math"/>
                        </a:rPr>
                        <m:t>𝑛</m:t>
                      </m:r>
                      <m:r>
                        <a:rPr lang="es-CO" sz="1200" b="0" i="1">
                          <a:latin typeface="Cambria Math"/>
                        </a:rPr>
                        <m:t> </m:t>
                      </m:r>
                    </m:den>
                  </m:f>
                  <m:r>
                    <a:rPr lang="es-CO" sz="1200" b="0" i="1">
                      <a:latin typeface="Cambria Math"/>
                    </a:rPr>
                    <m:t>100</m:t>
                  </m:r>
                </m:oMath>
              </a14:m>
              <a:r>
                <a:rPr lang="es-CO" sz="1200"/>
                <a:t> </a:t>
              </a:r>
            </a:p>
          </xdr:txBody>
        </xdr:sp>
      </mc:Choice>
      <mc:Fallback xmlns="">
        <xdr:sp macro="" textlink="">
          <xdr:nvSpPr>
            <xdr:cNvPr id="4" name="4 CuadroTexto"/>
            <xdr:cNvSpPr txBox="1"/>
          </xdr:nvSpPr>
          <xdr:spPr>
            <a:xfrm>
              <a:off x="3402805" y="6415087"/>
              <a:ext cx="1595437"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𝑰</a:t>
              </a:r>
              <a:r>
                <a:rPr lang="es-CO" sz="1200" b="1" i="0">
                  <a:latin typeface="Cambria Math" panose="02040503050406030204" pitchFamily="18" charset="0"/>
                </a:rPr>
                <a:t>𝑪</a:t>
              </a:r>
              <a:r>
                <a:rPr lang="es-CO" sz="1200" b="1" i="0">
                  <a:latin typeface="Cambria Math"/>
                </a:rPr>
                <a:t>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solidFill>
                    <a:schemeClr val="tx1"/>
                  </a:solidFill>
                  <a:effectLst/>
                  <a:latin typeface="Cambria Math"/>
                  <a:ea typeface="+mn-ea"/>
                  <a:cs typeface="+mn-cs"/>
                </a:rPr>
                <a:t>Ʃ</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solidFill>
                    <a:schemeClr val="tx1"/>
                  </a:solidFill>
                  <a:effectLst/>
                  <a:latin typeface="Cambria Math" panose="02040503050406030204" pitchFamily="18" charset="0"/>
                  <a:ea typeface="+mn-ea"/>
                  <a:cs typeface="+mn-cs"/>
                </a:rPr>
                <a:t>" </a:t>
              </a:r>
              <a:r>
                <a:rPr lang="es-CO" sz="1200" b="0" i="0">
                  <a:solidFill>
                    <a:schemeClr val="tx1"/>
                  </a:solidFill>
                  <a:effectLst/>
                  <a:latin typeface="Cambria Math"/>
                  <a:ea typeface="+mn-ea"/>
                  <a:cs typeface="+mn-cs"/>
                </a:rPr>
                <a:t>𝑛</a:t>
              </a:r>
              <a:r>
                <a:rPr lang="es-CO" sz="1200" b="0" i="0">
                  <a:solidFill>
                    <a:schemeClr val="tx1"/>
                  </a:solidFill>
                  <a:effectLst/>
                  <a:latin typeface="Cambria Math" panose="02040503050406030204" pitchFamily="18" charset="0"/>
                  <a:ea typeface="+mn-ea"/>
                  <a:cs typeface="+mn-cs"/>
                </a:rPr>
                <a:t>_</a:t>
              </a:r>
              <a:r>
                <a:rPr lang="es-CO" sz="1200" b="0" i="0">
                  <a:solidFill>
                    <a:schemeClr val="tx1"/>
                  </a:solidFill>
                  <a:effectLst/>
                  <a:latin typeface="Cambria Math"/>
                  <a:ea typeface="+mn-ea"/>
                  <a:cs typeface="+mn-cs"/>
                </a:rPr>
                <a:t>𝑖</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latin typeface="Cambria Math"/>
                </a:rPr>
                <a:t>𝑛 </a:t>
              </a:r>
              <a:r>
                <a:rPr lang="es-CO" sz="1200" b="0" i="0">
                  <a:latin typeface="Cambria Math" panose="02040503050406030204" pitchFamily="18" charset="0"/>
                </a:rPr>
                <a:t>)</a:t>
              </a:r>
              <a:r>
                <a:rPr lang="es-CO" sz="1200" b="0" i="0">
                  <a:latin typeface="Cambria Math"/>
                </a:rPr>
                <a:t> 100</a:t>
              </a:r>
              <a:r>
                <a:rPr lang="es-CO" sz="1200"/>
                <a:t> </a:t>
              </a:r>
            </a:p>
          </xdr:txBody>
        </xdr:sp>
      </mc:Fallback>
    </mc:AlternateContent>
    <xdr:clientData/>
  </xdr:oneCellAnchor>
  <xdr:oneCellAnchor>
    <xdr:from>
      <xdr:col>3</xdr:col>
      <xdr:colOff>299357</xdr:colOff>
      <xdr:row>14</xdr:row>
      <xdr:rowOff>244928</xdr:rowOff>
    </xdr:from>
    <xdr:ext cx="1622651" cy="354649"/>
    <mc:AlternateContent xmlns:mc="http://schemas.openxmlformats.org/markup-compatibility/2006" xmlns:a14="http://schemas.microsoft.com/office/drawing/2010/main">
      <mc:Choice Requires="a14">
        <xdr:sp macro="" textlink="">
          <xdr:nvSpPr>
            <xdr:cNvPr id="5" name="4 CuadroTexto">
              <a:extLst>
                <a:ext uri="{FF2B5EF4-FFF2-40B4-BE49-F238E27FC236}">
                  <a16:creationId xmlns:a16="http://schemas.microsoft.com/office/drawing/2014/main" id="{4A0C5CFF-559A-4AE0-82DB-37D5B6E2FFB7}"/>
                </a:ext>
              </a:extLst>
            </xdr:cNvPr>
            <xdr:cNvSpPr txBox="1"/>
          </xdr:nvSpPr>
          <xdr:spPr>
            <a:xfrm>
              <a:off x="3415393" y="8613321"/>
              <a:ext cx="1622651" cy="3546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𝑬𝑫𝑨</m:t>
                  </m:r>
                  <m:d>
                    <m:dPr>
                      <m:ctrlPr>
                        <a:rPr lang="es-CO" sz="1200" b="0" i="1">
                          <a:latin typeface="Cambria Math" panose="02040503050406030204" pitchFamily="18" charset="0"/>
                        </a:rPr>
                      </m:ctrlPr>
                    </m:dPr>
                    <m:e>
                      <m:r>
                        <a:rPr lang="es-CO" sz="1200" b="0" i="1">
                          <a:latin typeface="Cambria Math"/>
                        </a:rPr>
                        <m:t>%</m:t>
                      </m:r>
                    </m:e>
                  </m:d>
                  <m:r>
                    <a:rPr lang="es-CO" sz="1200" b="0" i="1">
                      <a:latin typeface="Cambria Math"/>
                    </a:rPr>
                    <m:t>=</m:t>
                  </m:r>
                  <m:f>
                    <m:fPr>
                      <m:ctrlPr>
                        <a:rPr lang="es-CO" sz="1200" b="0" i="1">
                          <a:latin typeface="Cambria Math" panose="02040503050406030204" pitchFamily="18" charset="0"/>
                        </a:rPr>
                      </m:ctrlPr>
                    </m:fPr>
                    <m:num>
                      <m:r>
                        <a:rPr lang="es-CO" sz="1200" b="0" i="1">
                          <a:latin typeface="Cambria Math"/>
                        </a:rPr>
                        <m:t>𝐼𝐶𝐴</m:t>
                      </m:r>
                      <m:r>
                        <a:rPr lang="es-CO" sz="1200" b="0" i="1">
                          <a:latin typeface="Cambria Math"/>
                        </a:rPr>
                        <m:t>+</m:t>
                      </m:r>
                      <m:r>
                        <a:rPr lang="es-CO" sz="1200" b="0" i="1">
                          <a:latin typeface="Cambria Math"/>
                        </a:rPr>
                        <m:t>𝐼𝐺𝐴</m:t>
                      </m:r>
                      <m:r>
                        <m:rPr>
                          <m:nor/>
                        </m:rPr>
                        <a:rPr lang="es-CO" sz="1200">
                          <a:effectLst/>
                        </a:rPr>
                        <m:t> </m:t>
                      </m:r>
                    </m:num>
                    <m:den>
                      <m:r>
                        <a:rPr lang="es-CO" sz="1200" b="0" i="1">
                          <a:effectLst/>
                          <a:latin typeface="Cambria Math"/>
                        </a:rPr>
                        <m:t>2</m:t>
                      </m:r>
                      <m:r>
                        <a:rPr lang="es-CO" sz="1200" b="0" i="1">
                          <a:latin typeface="Cambria Math"/>
                        </a:rPr>
                        <m:t> </m:t>
                      </m:r>
                    </m:den>
                  </m:f>
                </m:oMath>
              </a14:m>
              <a:r>
                <a:rPr lang="es-CO" sz="1200"/>
                <a:t> </a:t>
              </a:r>
            </a:p>
          </xdr:txBody>
        </xdr:sp>
      </mc:Choice>
      <mc:Fallback xmlns="">
        <xdr:sp macro="" textlink="">
          <xdr:nvSpPr>
            <xdr:cNvPr id="5" name="4 CuadroTexto">
              <a:extLst>
                <a:ext uri="{FF2B5EF4-FFF2-40B4-BE49-F238E27FC236}">
                  <a16:creationId xmlns:a16="http://schemas.microsoft.com/office/drawing/2014/main" id="{4A0C5CFF-559A-4AE0-82DB-37D5B6E2FFB7}"/>
                </a:ext>
              </a:extLst>
            </xdr:cNvPr>
            <xdr:cNvSpPr txBox="1"/>
          </xdr:nvSpPr>
          <xdr:spPr>
            <a:xfrm>
              <a:off x="3415393" y="8613321"/>
              <a:ext cx="1622651" cy="3546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𝑬𝑫𝑨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𝐼𝐶𝐴+𝐼𝐺𝐴</a:t>
              </a:r>
              <a:r>
                <a:rPr lang="es-CO" sz="1200" b="0" i="0">
                  <a:effectLst/>
                  <a:latin typeface="Cambria Math"/>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effectLst/>
                  <a:latin typeface="Cambria Math"/>
                </a:rPr>
                <a:t>2</a:t>
              </a:r>
              <a:r>
                <a:rPr lang="es-CO" sz="1200" b="0" i="0">
                  <a:latin typeface="Cambria Math"/>
                </a:rPr>
                <a:t> </a:t>
              </a:r>
              <a:r>
                <a:rPr lang="es-CO" sz="1200" b="0" i="0">
                  <a:latin typeface="Cambria Math" panose="02040503050406030204" pitchFamily="18" charset="0"/>
                </a:rPr>
                <a:t>)</a:t>
              </a:r>
              <a:r>
                <a:rPr lang="es-CO" sz="1200"/>
                <a:t> </a:t>
              </a:r>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1</xdr:col>
      <xdr:colOff>226221</xdr:colOff>
      <xdr:row>4</xdr:row>
      <xdr:rowOff>158351</xdr:rowOff>
    </xdr:from>
    <xdr:to>
      <xdr:col>15</xdr:col>
      <xdr:colOff>166688</xdr:colOff>
      <xdr:row>21</xdr:row>
      <xdr:rowOff>47623</xdr:rowOff>
    </xdr:to>
    <xdr:graphicFrame macro="">
      <xdr:nvGraphicFramePr>
        <xdr:cNvPr id="5" name="Gráfico 4">
          <a:extLst>
            <a:ext uri="{FF2B5EF4-FFF2-40B4-BE49-F238E27FC236}">
              <a16:creationId xmlns:a16="http://schemas.microsoft.com/office/drawing/2014/main" id="{747A4686-8B33-4C51-816B-8EE6CB888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138264</xdr:colOff>
      <xdr:row>5</xdr:row>
      <xdr:rowOff>47624</xdr:rowOff>
    </xdr:from>
    <xdr:to>
      <xdr:col>14</xdr:col>
      <xdr:colOff>583406</xdr:colOff>
      <xdr:row>18</xdr:row>
      <xdr:rowOff>166687</xdr:rowOff>
    </xdr:to>
    <xdr:graphicFrame macro="">
      <xdr:nvGraphicFramePr>
        <xdr:cNvPr id="2" name="Gráfico 1">
          <a:extLst>
            <a:ext uri="{FF2B5EF4-FFF2-40B4-BE49-F238E27FC236}">
              <a16:creationId xmlns:a16="http://schemas.microsoft.com/office/drawing/2014/main" id="{BF2210B8-F900-4701-AC7C-66F35DA9D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252039</xdr:colOff>
      <xdr:row>4</xdr:row>
      <xdr:rowOff>158752</xdr:rowOff>
    </xdr:from>
    <xdr:to>
      <xdr:col>14</xdr:col>
      <xdr:colOff>518587</xdr:colOff>
      <xdr:row>19</xdr:row>
      <xdr:rowOff>10585</xdr:rowOff>
    </xdr:to>
    <xdr:graphicFrame macro="">
      <xdr:nvGraphicFramePr>
        <xdr:cNvPr id="5" name="Gráfico 4">
          <a:extLst>
            <a:ext uri="{FF2B5EF4-FFF2-40B4-BE49-F238E27FC236}">
              <a16:creationId xmlns:a16="http://schemas.microsoft.com/office/drawing/2014/main" id="{F6844311-A504-4EC6-8593-86A6A8415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a16="http://schemas.microsoft.com/office/drawing/2014/main" id="{9E896C7D-DB6C-4CB4-B9B1-0E8E20F27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210343</xdr:colOff>
      <xdr:row>5</xdr:row>
      <xdr:rowOff>42333</xdr:rowOff>
    </xdr:from>
    <xdr:to>
      <xdr:col>29</xdr:col>
      <xdr:colOff>506678</xdr:colOff>
      <xdr:row>19</xdr:row>
      <xdr:rowOff>21166</xdr:rowOff>
    </xdr:to>
    <xdr:graphicFrame macro="">
      <xdr:nvGraphicFramePr>
        <xdr:cNvPr id="3" name="Gráfico 2">
          <a:extLst>
            <a:ext uri="{FF2B5EF4-FFF2-40B4-BE49-F238E27FC236}">
              <a16:creationId xmlns:a16="http://schemas.microsoft.com/office/drawing/2014/main" id="{0CC52130-2058-43CB-A146-42C9F59AF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19</xdr:row>
      <xdr:rowOff>23812</xdr:rowOff>
    </xdr:to>
    <xdr:graphicFrame macro="">
      <xdr:nvGraphicFramePr>
        <xdr:cNvPr id="4" name="Gráfico 3">
          <a:extLst>
            <a:ext uri="{FF2B5EF4-FFF2-40B4-BE49-F238E27FC236}">
              <a16:creationId xmlns:a16="http://schemas.microsoft.com/office/drawing/2014/main" id="{F59032EC-4B52-4E1C-87CE-6485EDAC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220268</xdr:colOff>
      <xdr:row>38</xdr:row>
      <xdr:rowOff>39290</xdr:rowOff>
    </xdr:from>
    <xdr:to>
      <xdr:col>14</xdr:col>
      <xdr:colOff>631031</xdr:colOff>
      <xdr:row>54</xdr:row>
      <xdr:rowOff>0</xdr:rowOff>
    </xdr:to>
    <xdr:graphicFrame macro="">
      <xdr:nvGraphicFramePr>
        <xdr:cNvPr id="5" name="Gráfico 4">
          <a:extLst>
            <a:ext uri="{FF2B5EF4-FFF2-40B4-BE49-F238E27FC236}">
              <a16:creationId xmlns:a16="http://schemas.microsoft.com/office/drawing/2014/main" id="{48465030-BACB-4A56-BD46-5D8796E0B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208358</xdr:colOff>
      <xdr:row>38</xdr:row>
      <xdr:rowOff>63102</xdr:rowOff>
    </xdr:from>
    <xdr:to>
      <xdr:col>29</xdr:col>
      <xdr:colOff>654842</xdr:colOff>
      <xdr:row>54</xdr:row>
      <xdr:rowOff>0</xdr:rowOff>
    </xdr:to>
    <xdr:graphicFrame macro="">
      <xdr:nvGraphicFramePr>
        <xdr:cNvPr id="6" name="Gráfico 5">
          <a:extLst>
            <a:ext uri="{FF2B5EF4-FFF2-40B4-BE49-F238E27FC236}">
              <a16:creationId xmlns:a16="http://schemas.microsoft.com/office/drawing/2014/main" id="{955E89C6-E0D9-4542-8D97-1FA712A4E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a16="http://schemas.microsoft.com/office/drawing/2014/main" id="{C94D7DF9-6C9A-4041-8E76-535E5D6C7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222250</xdr:colOff>
      <xdr:row>5</xdr:row>
      <xdr:rowOff>54240</xdr:rowOff>
    </xdr:from>
    <xdr:to>
      <xdr:col>29</xdr:col>
      <xdr:colOff>404285</xdr:colOff>
      <xdr:row>19</xdr:row>
      <xdr:rowOff>33073</xdr:rowOff>
    </xdr:to>
    <xdr:graphicFrame macro="">
      <xdr:nvGraphicFramePr>
        <xdr:cNvPr id="3" name="Gráfico 2">
          <a:extLst>
            <a:ext uri="{FF2B5EF4-FFF2-40B4-BE49-F238E27FC236}">
              <a16:creationId xmlns:a16="http://schemas.microsoft.com/office/drawing/2014/main" id="{B045D330-8D31-43BA-8DFE-CF018C54F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136919</xdr:colOff>
      <xdr:row>5</xdr:row>
      <xdr:rowOff>35718</xdr:rowOff>
    </xdr:from>
    <xdr:to>
      <xdr:col>44</xdr:col>
      <xdr:colOff>607217</xdr:colOff>
      <xdr:row>19</xdr:row>
      <xdr:rowOff>59531</xdr:rowOff>
    </xdr:to>
    <xdr:graphicFrame macro="">
      <xdr:nvGraphicFramePr>
        <xdr:cNvPr id="4" name="Gráfico 3">
          <a:extLst>
            <a:ext uri="{FF2B5EF4-FFF2-40B4-BE49-F238E27FC236}">
              <a16:creationId xmlns:a16="http://schemas.microsoft.com/office/drawing/2014/main" id="{E521440B-CF91-45E2-B410-3394FC8EC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317500</xdr:colOff>
      <xdr:row>4</xdr:row>
      <xdr:rowOff>169333</xdr:rowOff>
    </xdr:from>
    <xdr:to>
      <xdr:col>14</xdr:col>
      <xdr:colOff>635000</xdr:colOff>
      <xdr:row>18</xdr:row>
      <xdr:rowOff>148167</xdr:rowOff>
    </xdr:to>
    <xdr:graphicFrame macro="">
      <xdr:nvGraphicFramePr>
        <xdr:cNvPr id="2" name="Gráfico 1">
          <a:extLst>
            <a:ext uri="{FF2B5EF4-FFF2-40B4-BE49-F238E27FC236}">
              <a16:creationId xmlns:a16="http://schemas.microsoft.com/office/drawing/2014/main" id="{19F95160-1D12-4815-B554-A74F54857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119062</xdr:colOff>
      <xdr:row>5</xdr:row>
      <xdr:rowOff>11906</xdr:rowOff>
    </xdr:from>
    <xdr:to>
      <xdr:col>14</xdr:col>
      <xdr:colOff>559592</xdr:colOff>
      <xdr:row>18</xdr:row>
      <xdr:rowOff>71438</xdr:rowOff>
    </xdr:to>
    <xdr:graphicFrame macro="">
      <xdr:nvGraphicFramePr>
        <xdr:cNvPr id="2" name="Gráfico 1">
          <a:extLst>
            <a:ext uri="{FF2B5EF4-FFF2-40B4-BE49-F238E27FC236}">
              <a16:creationId xmlns:a16="http://schemas.microsoft.com/office/drawing/2014/main" id="{116F9871-41FE-446C-B87D-BF032894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186531</xdr:colOff>
      <xdr:row>5</xdr:row>
      <xdr:rowOff>6617</xdr:rowOff>
    </xdr:from>
    <xdr:to>
      <xdr:col>29</xdr:col>
      <xdr:colOff>476249</xdr:colOff>
      <xdr:row>18</xdr:row>
      <xdr:rowOff>95251</xdr:rowOff>
    </xdr:to>
    <xdr:graphicFrame macro="">
      <xdr:nvGraphicFramePr>
        <xdr:cNvPr id="3" name="Gráfico 2">
          <a:extLst>
            <a:ext uri="{FF2B5EF4-FFF2-40B4-BE49-F238E27FC236}">
              <a16:creationId xmlns:a16="http://schemas.microsoft.com/office/drawing/2014/main" id="{4AE9C5DF-3362-4E06-ADDD-C535DFDD0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90639</xdr:colOff>
      <xdr:row>5</xdr:row>
      <xdr:rowOff>63501</xdr:rowOff>
    </xdr:from>
    <xdr:to>
      <xdr:col>14</xdr:col>
      <xdr:colOff>416721</xdr:colOff>
      <xdr:row>21</xdr:row>
      <xdr:rowOff>1</xdr:rowOff>
    </xdr:to>
    <xdr:graphicFrame macro="">
      <xdr:nvGraphicFramePr>
        <xdr:cNvPr id="2" name="Gráfico 1">
          <a:extLst>
            <a:ext uri="{FF2B5EF4-FFF2-40B4-BE49-F238E27FC236}">
              <a16:creationId xmlns:a16="http://schemas.microsoft.com/office/drawing/2014/main" id="{558E1DDF-FD7A-41B2-902B-EC2BE2CC8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138906</xdr:colOff>
      <xdr:row>5</xdr:row>
      <xdr:rowOff>42333</xdr:rowOff>
    </xdr:from>
    <xdr:to>
      <xdr:col>29</xdr:col>
      <xdr:colOff>440532</xdr:colOff>
      <xdr:row>21</xdr:row>
      <xdr:rowOff>0</xdr:rowOff>
    </xdr:to>
    <xdr:graphicFrame macro="">
      <xdr:nvGraphicFramePr>
        <xdr:cNvPr id="3" name="Gráfico 2">
          <a:extLst>
            <a:ext uri="{FF2B5EF4-FFF2-40B4-BE49-F238E27FC236}">
              <a16:creationId xmlns:a16="http://schemas.microsoft.com/office/drawing/2014/main" id="{5D94C2BD-5DA6-4ABE-BD72-79D6BBEA0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21</xdr:row>
      <xdr:rowOff>23812</xdr:rowOff>
    </xdr:to>
    <xdr:graphicFrame macro="">
      <xdr:nvGraphicFramePr>
        <xdr:cNvPr id="4" name="Gráfico 3">
          <a:extLst>
            <a:ext uri="{FF2B5EF4-FFF2-40B4-BE49-F238E27FC236}">
              <a16:creationId xmlns:a16="http://schemas.microsoft.com/office/drawing/2014/main" id="{10D182DE-EF2A-477A-8DDE-D282465B5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125014</xdr:colOff>
      <xdr:row>40</xdr:row>
      <xdr:rowOff>27384</xdr:rowOff>
    </xdr:from>
    <xdr:to>
      <xdr:col>14</xdr:col>
      <xdr:colOff>452437</xdr:colOff>
      <xdr:row>55</xdr:row>
      <xdr:rowOff>35719</xdr:rowOff>
    </xdr:to>
    <xdr:graphicFrame macro="">
      <xdr:nvGraphicFramePr>
        <xdr:cNvPr id="5" name="Gráfico 4">
          <a:extLst>
            <a:ext uri="{FF2B5EF4-FFF2-40B4-BE49-F238E27FC236}">
              <a16:creationId xmlns:a16="http://schemas.microsoft.com/office/drawing/2014/main" id="{08D2CD91-F453-4ED1-9199-C432CC6AA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41673</xdr:colOff>
      <xdr:row>40</xdr:row>
      <xdr:rowOff>39291</xdr:rowOff>
    </xdr:from>
    <xdr:to>
      <xdr:col>29</xdr:col>
      <xdr:colOff>535782</xdr:colOff>
      <xdr:row>55</xdr:row>
      <xdr:rowOff>35718</xdr:rowOff>
    </xdr:to>
    <xdr:graphicFrame macro="">
      <xdr:nvGraphicFramePr>
        <xdr:cNvPr id="6" name="Gráfico 5">
          <a:extLst>
            <a:ext uri="{FF2B5EF4-FFF2-40B4-BE49-F238E27FC236}">
              <a16:creationId xmlns:a16="http://schemas.microsoft.com/office/drawing/2014/main" id="{187D3F6E-D0F4-4C3D-8CCE-30BA1E297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208361</xdr:colOff>
      <xdr:row>40</xdr:row>
      <xdr:rowOff>39287</xdr:rowOff>
    </xdr:from>
    <xdr:to>
      <xdr:col>44</xdr:col>
      <xdr:colOff>345283</xdr:colOff>
      <xdr:row>55</xdr:row>
      <xdr:rowOff>83342</xdr:rowOff>
    </xdr:to>
    <xdr:graphicFrame macro="">
      <xdr:nvGraphicFramePr>
        <xdr:cNvPr id="7" name="Gráfico 6">
          <a:extLst>
            <a:ext uri="{FF2B5EF4-FFF2-40B4-BE49-F238E27FC236}">
              <a16:creationId xmlns:a16="http://schemas.microsoft.com/office/drawing/2014/main" id="{0E61BAD5-B079-4C0A-8AD4-0BAC4A3F4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75</xdr:row>
      <xdr:rowOff>27384</xdr:rowOff>
    </xdr:from>
    <xdr:to>
      <xdr:col>15</xdr:col>
      <xdr:colOff>11906</xdr:colOff>
      <xdr:row>89</xdr:row>
      <xdr:rowOff>166687</xdr:rowOff>
    </xdr:to>
    <xdr:graphicFrame macro="">
      <xdr:nvGraphicFramePr>
        <xdr:cNvPr id="8" name="Gráfico 7">
          <a:extLst>
            <a:ext uri="{FF2B5EF4-FFF2-40B4-BE49-F238E27FC236}">
              <a16:creationId xmlns:a16="http://schemas.microsoft.com/office/drawing/2014/main" id="{020683D1-BA0F-476D-82CE-B8F61C1DC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xdr:colOff>
      <xdr:row>4</xdr:row>
      <xdr:rowOff>182163</xdr:rowOff>
    </xdr:from>
    <xdr:to>
      <xdr:col>14</xdr:col>
      <xdr:colOff>654848</xdr:colOff>
      <xdr:row>21</xdr:row>
      <xdr:rowOff>47624</xdr:rowOff>
    </xdr:to>
    <xdr:graphicFrame macro="">
      <xdr:nvGraphicFramePr>
        <xdr:cNvPr id="2" name="Gráfico 1">
          <a:extLst>
            <a:ext uri="{FF2B5EF4-FFF2-40B4-BE49-F238E27FC236}">
              <a16:creationId xmlns:a16="http://schemas.microsoft.com/office/drawing/2014/main" id="{3B1EF22C-35CE-4C2B-99CA-33C58BD97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138264</xdr:colOff>
      <xdr:row>5</xdr:row>
      <xdr:rowOff>47624</xdr:rowOff>
    </xdr:from>
    <xdr:to>
      <xdr:col>14</xdr:col>
      <xdr:colOff>583406</xdr:colOff>
      <xdr:row>18</xdr:row>
      <xdr:rowOff>166687</xdr:rowOff>
    </xdr:to>
    <xdr:graphicFrame macro="">
      <xdr:nvGraphicFramePr>
        <xdr:cNvPr id="2" name="Gráfico 1">
          <a:extLst>
            <a:ext uri="{FF2B5EF4-FFF2-40B4-BE49-F238E27FC236}">
              <a16:creationId xmlns:a16="http://schemas.microsoft.com/office/drawing/2014/main" id="{8ADDD02B-F519-4F46-A358-CC12896BD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127002</xdr:colOff>
      <xdr:row>5</xdr:row>
      <xdr:rowOff>30428</xdr:rowOff>
    </xdr:from>
    <xdr:to>
      <xdr:col>29</xdr:col>
      <xdr:colOff>526258</xdr:colOff>
      <xdr:row>19</xdr:row>
      <xdr:rowOff>11906</xdr:rowOff>
    </xdr:to>
    <xdr:graphicFrame macro="">
      <xdr:nvGraphicFramePr>
        <xdr:cNvPr id="3" name="Gráfico 2">
          <a:extLst>
            <a:ext uri="{FF2B5EF4-FFF2-40B4-BE49-F238E27FC236}">
              <a16:creationId xmlns:a16="http://schemas.microsoft.com/office/drawing/2014/main" id="{24B73A54-F0F0-489A-AF14-52E619B58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2"/>
  <sheetViews>
    <sheetView zoomScale="70" zoomScaleNormal="70" workbookViewId="0">
      <pane xSplit="3" ySplit="6" topLeftCell="D25" activePane="bottomRight" state="frozen"/>
      <selection pane="topRight" activeCell="D1" sqref="D1"/>
      <selection pane="bottomLeft" activeCell="A7" sqref="A7"/>
      <selection pane="bottomRight" activeCell="P29" sqref="P29"/>
    </sheetView>
  </sheetViews>
  <sheetFormatPr baseColWidth="10" defaultColWidth="13.42578125" defaultRowHeight="12" x14ac:dyDescent="0.25"/>
  <cols>
    <col min="1" max="1" width="13.42578125" style="3"/>
    <col min="2" max="2" width="15.85546875" style="4" customWidth="1"/>
    <col min="3" max="3" width="17.28515625" style="6" customWidth="1"/>
    <col min="4" max="4" width="34.140625" style="3" customWidth="1"/>
    <col min="5" max="6" width="13.42578125" style="4" customWidth="1"/>
    <col min="7" max="7" width="12.42578125" style="4" customWidth="1"/>
    <col min="8" max="8" width="11.85546875" style="4" customWidth="1"/>
    <col min="9" max="9" width="10.42578125" style="3" customWidth="1"/>
    <col min="10" max="10" width="19.7109375" style="7" customWidth="1"/>
    <col min="11" max="11" width="9.5703125" style="3" customWidth="1"/>
    <col min="12" max="13" width="10.28515625" style="3" customWidth="1"/>
    <col min="14" max="14" width="8.7109375" style="3" customWidth="1"/>
    <col min="15" max="15" width="9" style="3" customWidth="1"/>
    <col min="16" max="16" width="10.28515625" style="4" customWidth="1"/>
    <col min="17" max="17" width="9.5703125" style="4" customWidth="1"/>
    <col min="18" max="18" width="10" style="3" customWidth="1"/>
    <col min="19" max="20" width="10.140625" style="3" customWidth="1"/>
    <col min="21" max="21" width="9.42578125" style="4" customWidth="1"/>
    <col min="22" max="22" width="10" style="4" customWidth="1"/>
    <col min="23" max="23" width="15.42578125" style="4" customWidth="1"/>
    <col min="24" max="24" width="14.42578125" style="3" customWidth="1"/>
    <col min="25" max="25" width="11" style="3" customWidth="1"/>
    <col min="26" max="26" width="51" style="3" customWidth="1"/>
    <col min="27" max="27" width="9" style="3" customWidth="1"/>
    <col min="28" max="28" width="10.7109375" style="3" customWidth="1"/>
    <col min="29" max="29" width="10.42578125" style="3" customWidth="1"/>
    <col min="30" max="30" width="11" style="3" customWidth="1"/>
    <col min="31" max="32" width="11.140625" style="3" customWidth="1"/>
    <col min="33" max="16384" width="13.42578125" style="3"/>
  </cols>
  <sheetData>
    <row r="1" spans="1:26" s="8" customFormat="1" ht="29.25" customHeight="1" x14ac:dyDescent="0.25">
      <c r="A1" s="101"/>
      <c r="B1" s="101"/>
      <c r="C1" s="101"/>
      <c r="D1" s="102" t="s">
        <v>46</v>
      </c>
      <c r="E1" s="103"/>
      <c r="F1" s="103"/>
      <c r="G1" s="103"/>
      <c r="H1" s="103"/>
      <c r="I1" s="103"/>
      <c r="J1" s="103"/>
      <c r="K1" s="103"/>
      <c r="L1" s="103"/>
      <c r="M1" s="103"/>
      <c r="N1" s="103"/>
      <c r="O1" s="103"/>
      <c r="P1" s="103"/>
      <c r="Q1" s="103"/>
      <c r="R1" s="103"/>
      <c r="S1" s="103"/>
      <c r="T1" s="103"/>
      <c r="U1" s="103"/>
      <c r="V1" s="104"/>
      <c r="W1" s="119" t="s">
        <v>47</v>
      </c>
      <c r="X1" s="120"/>
      <c r="Y1" s="120"/>
      <c r="Z1" s="121"/>
    </row>
    <row r="2" spans="1:26" s="8" customFormat="1" ht="22.5" customHeight="1" x14ac:dyDescent="0.25">
      <c r="A2" s="101"/>
      <c r="B2" s="101"/>
      <c r="C2" s="101"/>
      <c r="D2" s="105"/>
      <c r="E2" s="106"/>
      <c r="F2" s="106"/>
      <c r="G2" s="106"/>
      <c r="H2" s="106"/>
      <c r="I2" s="106"/>
      <c r="J2" s="106"/>
      <c r="K2" s="106"/>
      <c r="L2" s="106"/>
      <c r="M2" s="106"/>
      <c r="N2" s="106"/>
      <c r="O2" s="106"/>
      <c r="P2" s="106"/>
      <c r="Q2" s="106"/>
      <c r="R2" s="106"/>
      <c r="S2" s="106"/>
      <c r="T2" s="106"/>
      <c r="U2" s="106"/>
      <c r="V2" s="107"/>
      <c r="W2" s="119" t="s">
        <v>33</v>
      </c>
      <c r="X2" s="120"/>
      <c r="Y2" s="120"/>
      <c r="Z2" s="121"/>
    </row>
    <row r="3" spans="1:26" s="8" customFormat="1" ht="22.5" customHeight="1" x14ac:dyDescent="0.25">
      <c r="A3" s="101"/>
      <c r="B3" s="101"/>
      <c r="C3" s="101"/>
      <c r="D3" s="122" t="s">
        <v>32</v>
      </c>
      <c r="E3" s="123"/>
      <c r="F3" s="123"/>
      <c r="G3" s="123"/>
      <c r="H3" s="123"/>
      <c r="I3" s="123"/>
      <c r="J3" s="123"/>
      <c r="K3" s="123"/>
      <c r="L3" s="123"/>
      <c r="M3" s="123"/>
      <c r="N3" s="123"/>
      <c r="O3" s="123"/>
      <c r="P3" s="123"/>
      <c r="Q3" s="123"/>
      <c r="R3" s="123"/>
      <c r="S3" s="123"/>
      <c r="T3" s="123"/>
      <c r="U3" s="123"/>
      <c r="V3" s="124"/>
      <c r="W3" s="128" t="s">
        <v>66</v>
      </c>
      <c r="X3" s="129"/>
      <c r="Y3" s="129"/>
      <c r="Z3" s="130"/>
    </row>
    <row r="4" spans="1:26" s="8" customFormat="1" ht="24.75" customHeight="1" x14ac:dyDescent="0.25">
      <c r="A4" s="101"/>
      <c r="B4" s="101"/>
      <c r="C4" s="101"/>
      <c r="D4" s="125"/>
      <c r="E4" s="126"/>
      <c r="F4" s="126"/>
      <c r="G4" s="126"/>
      <c r="H4" s="126"/>
      <c r="I4" s="126"/>
      <c r="J4" s="126"/>
      <c r="K4" s="126"/>
      <c r="L4" s="126"/>
      <c r="M4" s="126"/>
      <c r="N4" s="126"/>
      <c r="O4" s="126"/>
      <c r="P4" s="126"/>
      <c r="Q4" s="126"/>
      <c r="R4" s="126"/>
      <c r="S4" s="126"/>
      <c r="T4" s="126"/>
      <c r="U4" s="126"/>
      <c r="V4" s="127"/>
      <c r="W4" s="128" t="s">
        <v>40</v>
      </c>
      <c r="X4" s="129"/>
      <c r="Y4" s="129"/>
      <c r="Z4" s="130"/>
    </row>
    <row r="5" spans="1:26" ht="15.75" customHeight="1" thickBot="1" x14ac:dyDescent="0.3">
      <c r="A5" s="108" t="s">
        <v>0</v>
      </c>
      <c r="B5" s="116" t="s">
        <v>1</v>
      </c>
      <c r="C5" s="118" t="s">
        <v>2</v>
      </c>
      <c r="D5" s="108" t="s">
        <v>3</v>
      </c>
      <c r="E5" s="108" t="s">
        <v>4</v>
      </c>
      <c r="F5" s="108" t="s">
        <v>5</v>
      </c>
      <c r="G5" s="162" t="s">
        <v>6</v>
      </c>
      <c r="H5" s="163"/>
      <c r="I5" s="108" t="s">
        <v>65</v>
      </c>
      <c r="J5" s="112" t="s">
        <v>7</v>
      </c>
      <c r="K5" s="110" t="s">
        <v>8</v>
      </c>
      <c r="L5" s="110" t="s">
        <v>9</v>
      </c>
      <c r="M5" s="110" t="s">
        <v>10</v>
      </c>
      <c r="N5" s="110" t="s">
        <v>11</v>
      </c>
      <c r="O5" s="110" t="s">
        <v>12</v>
      </c>
      <c r="P5" s="110" t="s">
        <v>13</v>
      </c>
      <c r="Q5" s="110" t="s">
        <v>14</v>
      </c>
      <c r="R5" s="110" t="s">
        <v>15</v>
      </c>
      <c r="S5" s="110" t="s">
        <v>16</v>
      </c>
      <c r="T5" s="110" t="s">
        <v>17</v>
      </c>
      <c r="U5" s="114" t="s">
        <v>18</v>
      </c>
      <c r="V5" s="114" t="s">
        <v>29</v>
      </c>
      <c r="W5" s="114" t="s">
        <v>35</v>
      </c>
      <c r="X5" s="158" t="s">
        <v>19</v>
      </c>
      <c r="Y5" s="159"/>
      <c r="Z5" s="116"/>
    </row>
    <row r="6" spans="1:26" ht="31.5" customHeight="1" thickBot="1" x14ac:dyDescent="0.3">
      <c r="A6" s="109"/>
      <c r="B6" s="117"/>
      <c r="C6" s="109"/>
      <c r="D6" s="109"/>
      <c r="E6" s="109"/>
      <c r="F6" s="109"/>
      <c r="G6" s="9" t="s">
        <v>63</v>
      </c>
      <c r="H6" s="9" t="s">
        <v>64</v>
      </c>
      <c r="I6" s="109"/>
      <c r="J6" s="113"/>
      <c r="K6" s="111"/>
      <c r="L6" s="111"/>
      <c r="M6" s="111"/>
      <c r="N6" s="111"/>
      <c r="O6" s="111"/>
      <c r="P6" s="111"/>
      <c r="Q6" s="111"/>
      <c r="R6" s="111"/>
      <c r="S6" s="111"/>
      <c r="T6" s="111"/>
      <c r="U6" s="115"/>
      <c r="V6" s="115"/>
      <c r="W6" s="115"/>
      <c r="X6" s="160"/>
      <c r="Y6" s="161"/>
      <c r="Z6" s="117"/>
    </row>
    <row r="7" spans="1:26" ht="57" customHeight="1" x14ac:dyDescent="0.25">
      <c r="A7" s="90" t="s">
        <v>20</v>
      </c>
      <c r="B7" s="34" t="s">
        <v>48</v>
      </c>
      <c r="C7" s="14" t="s">
        <v>49</v>
      </c>
      <c r="D7" s="15" t="s">
        <v>50</v>
      </c>
      <c r="E7" s="14" t="s">
        <v>21</v>
      </c>
      <c r="F7" s="14" t="s">
        <v>22</v>
      </c>
      <c r="G7" s="16">
        <v>0.9</v>
      </c>
      <c r="H7" s="16">
        <v>1</v>
      </c>
      <c r="I7" s="14" t="s">
        <v>23</v>
      </c>
      <c r="J7" s="17" t="s">
        <v>24</v>
      </c>
      <c r="K7" s="91"/>
      <c r="L7" s="92"/>
      <c r="M7" s="92"/>
      <c r="N7" s="92"/>
      <c r="O7" s="92"/>
      <c r="P7" s="92"/>
      <c r="Q7" s="92"/>
      <c r="R7" s="92"/>
      <c r="S7" s="92"/>
      <c r="T7" s="92"/>
      <c r="U7" s="92"/>
      <c r="V7" s="93"/>
      <c r="W7" s="10"/>
      <c r="X7" s="137"/>
      <c r="Y7" s="138"/>
      <c r="Z7" s="139"/>
    </row>
    <row r="8" spans="1:26" ht="89.25" customHeight="1" x14ac:dyDescent="0.25">
      <c r="A8" s="90"/>
      <c r="B8" s="79" t="s">
        <v>41</v>
      </c>
      <c r="C8" s="36" t="s">
        <v>51</v>
      </c>
      <c r="D8" s="18" t="s">
        <v>69</v>
      </c>
      <c r="E8" s="36" t="s">
        <v>58</v>
      </c>
      <c r="F8" s="36" t="s">
        <v>25</v>
      </c>
      <c r="G8" s="19">
        <v>0</v>
      </c>
      <c r="H8" s="36">
        <v>281</v>
      </c>
      <c r="I8" s="20" t="s">
        <v>23</v>
      </c>
      <c r="J8" s="36" t="s">
        <v>100</v>
      </c>
      <c r="K8" s="32"/>
      <c r="L8" s="32"/>
      <c r="M8" s="32"/>
      <c r="N8" s="32"/>
      <c r="O8" s="32"/>
      <c r="P8" s="32"/>
      <c r="Q8" s="32"/>
      <c r="R8" s="32"/>
      <c r="S8" s="32"/>
      <c r="T8" s="32"/>
      <c r="U8" s="32"/>
      <c r="V8" s="32"/>
      <c r="W8" s="42"/>
      <c r="X8" s="140"/>
      <c r="Y8" s="141"/>
      <c r="Z8" s="142"/>
    </row>
    <row r="9" spans="1:26" ht="53.25" customHeight="1" x14ac:dyDescent="0.25">
      <c r="A9" s="90"/>
      <c r="B9" s="83"/>
      <c r="C9" s="36" t="s">
        <v>52</v>
      </c>
      <c r="D9" s="18" t="s">
        <v>70</v>
      </c>
      <c r="E9" s="36" t="s">
        <v>73</v>
      </c>
      <c r="F9" s="36" t="s">
        <v>25</v>
      </c>
      <c r="G9" s="19">
        <v>0</v>
      </c>
      <c r="H9" s="36">
        <v>14</v>
      </c>
      <c r="I9" s="20" t="s">
        <v>23</v>
      </c>
      <c r="J9" s="36" t="s">
        <v>100</v>
      </c>
      <c r="K9" s="38"/>
      <c r="L9" s="38"/>
      <c r="M9" s="38"/>
      <c r="N9" s="38"/>
      <c r="O9" s="38"/>
      <c r="P9" s="38"/>
      <c r="Q9" s="38"/>
      <c r="R9" s="38"/>
      <c r="S9" s="38"/>
      <c r="T9" s="38"/>
      <c r="U9" s="38"/>
      <c r="V9" s="38"/>
      <c r="W9" s="42"/>
      <c r="X9" s="131"/>
      <c r="Y9" s="164"/>
      <c r="Z9" s="165"/>
    </row>
    <row r="10" spans="1:26" ht="53.25" customHeight="1" x14ac:dyDescent="0.25">
      <c r="A10" s="90"/>
      <c r="B10" s="83"/>
      <c r="C10" s="36" t="s">
        <v>92</v>
      </c>
      <c r="D10" s="18" t="s">
        <v>93</v>
      </c>
      <c r="E10" s="36" t="s">
        <v>21</v>
      </c>
      <c r="F10" s="36" t="s">
        <v>25</v>
      </c>
      <c r="G10" s="19">
        <v>0</v>
      </c>
      <c r="H10" s="45">
        <v>1.78E-2</v>
      </c>
      <c r="I10" s="20" t="s">
        <v>23</v>
      </c>
      <c r="J10" s="36" t="s">
        <v>100</v>
      </c>
      <c r="K10" s="41"/>
      <c r="L10" s="41"/>
      <c r="M10" s="41"/>
      <c r="N10" s="41"/>
      <c r="O10" s="41"/>
      <c r="P10" s="41"/>
      <c r="Q10" s="41"/>
      <c r="R10" s="41"/>
      <c r="S10" s="41"/>
      <c r="T10" s="41"/>
      <c r="U10" s="41"/>
      <c r="V10" s="41"/>
      <c r="W10" s="43"/>
      <c r="X10" s="131"/>
      <c r="Y10" s="132"/>
      <c r="Z10" s="133"/>
    </row>
    <row r="11" spans="1:26" ht="61.5" customHeight="1" x14ac:dyDescent="0.25">
      <c r="A11" s="90"/>
      <c r="B11" s="83"/>
      <c r="C11" s="20" t="s">
        <v>94</v>
      </c>
      <c r="D11" s="30" t="s">
        <v>71</v>
      </c>
      <c r="E11" s="20" t="s">
        <v>74</v>
      </c>
      <c r="F11" s="19" t="s">
        <v>25</v>
      </c>
      <c r="G11" s="96">
        <v>0</v>
      </c>
      <c r="H11" s="97"/>
      <c r="I11" s="19" t="s">
        <v>23</v>
      </c>
      <c r="J11" s="36" t="s">
        <v>100</v>
      </c>
      <c r="K11" s="32"/>
      <c r="L11" s="32"/>
      <c r="M11" s="32"/>
      <c r="N11" s="32"/>
      <c r="O11" s="32"/>
      <c r="P11" s="32"/>
      <c r="Q11" s="32"/>
      <c r="R11" s="32"/>
      <c r="S11" s="32"/>
      <c r="T11" s="32"/>
      <c r="U11" s="32"/>
      <c r="V11" s="32"/>
      <c r="W11" s="42"/>
      <c r="X11" s="131"/>
      <c r="Y11" s="132"/>
      <c r="Z11" s="133"/>
    </row>
    <row r="12" spans="1:26" ht="66" customHeight="1" x14ac:dyDescent="0.25">
      <c r="A12" s="90"/>
      <c r="B12" s="83"/>
      <c r="C12" s="20" t="s">
        <v>95</v>
      </c>
      <c r="D12" s="23" t="s">
        <v>72</v>
      </c>
      <c r="E12" s="20" t="s">
        <v>74</v>
      </c>
      <c r="F12" s="19" t="s">
        <v>25</v>
      </c>
      <c r="G12" s="94">
        <v>0</v>
      </c>
      <c r="H12" s="95"/>
      <c r="I12" s="19" t="s">
        <v>23</v>
      </c>
      <c r="J12" s="36" t="s">
        <v>100</v>
      </c>
      <c r="K12" s="32"/>
      <c r="L12" s="32"/>
      <c r="M12" s="32"/>
      <c r="N12" s="32"/>
      <c r="O12" s="32"/>
      <c r="P12" s="32"/>
      <c r="Q12" s="32"/>
      <c r="R12" s="32"/>
      <c r="S12" s="32"/>
      <c r="T12" s="32"/>
      <c r="U12" s="32"/>
      <c r="V12" s="32"/>
      <c r="W12" s="42"/>
      <c r="X12" s="131"/>
      <c r="Y12" s="132"/>
      <c r="Z12" s="133"/>
    </row>
    <row r="13" spans="1:26" ht="66" customHeight="1" x14ac:dyDescent="0.25">
      <c r="A13" s="90"/>
      <c r="B13" s="83"/>
      <c r="C13" s="20" t="s">
        <v>54</v>
      </c>
      <c r="D13" s="23"/>
      <c r="E13" s="20" t="s">
        <v>21</v>
      </c>
      <c r="F13" s="19" t="s">
        <v>25</v>
      </c>
      <c r="G13" s="25">
        <v>0.5</v>
      </c>
      <c r="H13" s="25">
        <v>1</v>
      </c>
      <c r="I13" s="19" t="s">
        <v>89</v>
      </c>
      <c r="J13" s="20" t="s">
        <v>165</v>
      </c>
      <c r="K13" s="35"/>
      <c r="L13" s="35"/>
      <c r="M13" s="35"/>
      <c r="N13" s="35"/>
      <c r="O13" s="35"/>
      <c r="P13" s="35"/>
      <c r="Q13" s="35"/>
      <c r="R13" s="35"/>
      <c r="S13" s="35"/>
      <c r="T13" s="35"/>
      <c r="U13" s="35"/>
      <c r="V13" s="35"/>
      <c r="W13" s="44"/>
      <c r="X13" s="149"/>
      <c r="Y13" s="150"/>
      <c r="Z13" s="151"/>
    </row>
    <row r="14" spans="1:26" ht="66" customHeight="1" x14ac:dyDescent="0.25">
      <c r="A14" s="90"/>
      <c r="B14" s="83"/>
      <c r="C14" s="20" t="s">
        <v>53</v>
      </c>
      <c r="D14" s="23"/>
      <c r="E14" s="20" t="s">
        <v>21</v>
      </c>
      <c r="F14" s="19" t="s">
        <v>25</v>
      </c>
      <c r="G14" s="25">
        <v>0.8</v>
      </c>
      <c r="H14" s="25">
        <v>1</v>
      </c>
      <c r="I14" s="19" t="s">
        <v>89</v>
      </c>
      <c r="J14" s="20" t="s">
        <v>165</v>
      </c>
      <c r="K14" s="35"/>
      <c r="L14" s="35"/>
      <c r="M14" s="35"/>
      <c r="N14" s="35"/>
      <c r="O14" s="35"/>
      <c r="P14" s="35"/>
      <c r="Q14" s="35"/>
      <c r="R14" s="35"/>
      <c r="S14" s="35"/>
      <c r="T14" s="35"/>
      <c r="U14" s="35"/>
      <c r="V14" s="35"/>
      <c r="W14" s="10"/>
      <c r="X14" s="149"/>
      <c r="Y14" s="150"/>
      <c r="Z14" s="151"/>
    </row>
    <row r="15" spans="1:26" ht="66" customHeight="1" x14ac:dyDescent="0.25">
      <c r="A15" s="90"/>
      <c r="B15" s="83"/>
      <c r="C15" s="20" t="s">
        <v>164</v>
      </c>
      <c r="D15" s="23"/>
      <c r="E15" s="20" t="s">
        <v>21</v>
      </c>
      <c r="F15" s="19" t="s">
        <v>25</v>
      </c>
      <c r="G15" s="25">
        <v>0.6</v>
      </c>
      <c r="H15" s="25">
        <v>1</v>
      </c>
      <c r="I15" s="19" t="s">
        <v>89</v>
      </c>
      <c r="J15" s="20" t="s">
        <v>165</v>
      </c>
      <c r="K15" s="35"/>
      <c r="L15" s="35"/>
      <c r="M15" s="35"/>
      <c r="N15" s="35"/>
      <c r="O15" s="35"/>
      <c r="P15" s="35"/>
      <c r="Q15" s="35"/>
      <c r="R15" s="35"/>
      <c r="S15" s="35"/>
      <c r="T15" s="35"/>
      <c r="U15" s="35"/>
      <c r="V15" s="35"/>
      <c r="W15" s="10"/>
      <c r="X15" s="155"/>
      <c r="Y15" s="156"/>
      <c r="Z15" s="157"/>
    </row>
    <row r="16" spans="1:26" ht="54" customHeight="1" x14ac:dyDescent="0.25">
      <c r="A16" s="90"/>
      <c r="B16" s="84"/>
      <c r="C16" s="20" t="s">
        <v>57</v>
      </c>
      <c r="D16" s="24" t="s">
        <v>96</v>
      </c>
      <c r="E16" s="11" t="s">
        <v>21</v>
      </c>
      <c r="F16" s="19" t="s">
        <v>22</v>
      </c>
      <c r="G16" s="25">
        <v>0.9</v>
      </c>
      <c r="H16" s="25">
        <v>1</v>
      </c>
      <c r="I16" s="22" t="s">
        <v>23</v>
      </c>
      <c r="J16" s="20" t="s">
        <v>90</v>
      </c>
      <c r="K16" s="85"/>
      <c r="L16" s="86"/>
      <c r="M16" s="86"/>
      <c r="N16" s="86"/>
      <c r="O16" s="86"/>
      <c r="P16" s="86"/>
      <c r="Q16" s="86"/>
      <c r="R16" s="86"/>
      <c r="S16" s="86"/>
      <c r="T16" s="86"/>
      <c r="U16" s="86"/>
      <c r="V16" s="87"/>
      <c r="W16" s="10"/>
      <c r="X16" s="152"/>
      <c r="Y16" s="153"/>
      <c r="Z16" s="154"/>
    </row>
    <row r="17" spans="1:28" ht="70.5" customHeight="1" x14ac:dyDescent="0.25">
      <c r="A17" s="90" t="s">
        <v>26</v>
      </c>
      <c r="B17" s="83" t="s">
        <v>42</v>
      </c>
      <c r="C17" s="11" t="s">
        <v>56</v>
      </c>
      <c r="D17" s="12" t="s">
        <v>55</v>
      </c>
      <c r="E17" s="11" t="s">
        <v>58</v>
      </c>
      <c r="F17" s="11" t="s">
        <v>25</v>
      </c>
      <c r="G17" s="11">
        <v>0</v>
      </c>
      <c r="H17" s="11">
        <v>3</v>
      </c>
      <c r="I17" s="11" t="s">
        <v>23</v>
      </c>
      <c r="J17" s="26" t="s">
        <v>24</v>
      </c>
      <c r="K17" s="32"/>
      <c r="L17" s="32"/>
      <c r="M17" s="32"/>
      <c r="N17" s="32"/>
      <c r="O17" s="39"/>
      <c r="P17" s="32"/>
      <c r="Q17" s="32"/>
      <c r="R17" s="39"/>
      <c r="S17" s="32"/>
      <c r="T17" s="32"/>
      <c r="U17" s="39"/>
      <c r="V17" s="32"/>
      <c r="W17" s="33"/>
      <c r="X17" s="143"/>
      <c r="Y17" s="144"/>
      <c r="Z17" s="145"/>
      <c r="AA17" s="6"/>
    </row>
    <row r="18" spans="1:28" ht="62.25" customHeight="1" x14ac:dyDescent="0.25">
      <c r="A18" s="90"/>
      <c r="B18" s="84"/>
      <c r="C18" s="11" t="s">
        <v>76</v>
      </c>
      <c r="D18" s="12" t="s">
        <v>77</v>
      </c>
      <c r="E18" s="11" t="s">
        <v>21</v>
      </c>
      <c r="F18" s="11" t="s">
        <v>25</v>
      </c>
      <c r="G18" s="88">
        <v>0.9</v>
      </c>
      <c r="H18" s="89"/>
      <c r="I18" s="11" t="s">
        <v>23</v>
      </c>
      <c r="J18" s="26" t="s">
        <v>24</v>
      </c>
      <c r="K18" s="13"/>
      <c r="L18" s="13"/>
      <c r="M18" s="13"/>
      <c r="N18" s="13"/>
      <c r="O18" s="13"/>
      <c r="P18" s="13"/>
      <c r="Q18" s="13"/>
      <c r="R18" s="13"/>
      <c r="S18" s="13"/>
      <c r="T18" s="13"/>
      <c r="U18" s="13"/>
      <c r="V18" s="13"/>
      <c r="W18" s="10"/>
      <c r="X18" s="146"/>
      <c r="Y18" s="147"/>
      <c r="Z18" s="148"/>
      <c r="AA18" s="6"/>
    </row>
    <row r="19" spans="1:28" ht="48" customHeight="1" x14ac:dyDescent="0.25">
      <c r="A19" s="90"/>
      <c r="B19" s="83" t="s">
        <v>43</v>
      </c>
      <c r="C19" s="11" t="s">
        <v>79</v>
      </c>
      <c r="D19" s="12" t="s">
        <v>80</v>
      </c>
      <c r="E19" s="11" t="s">
        <v>4</v>
      </c>
      <c r="F19" s="11" t="s">
        <v>25</v>
      </c>
      <c r="G19" s="28">
        <v>0</v>
      </c>
      <c r="H19" s="37">
        <v>0</v>
      </c>
      <c r="I19" s="11" t="s">
        <v>23</v>
      </c>
      <c r="J19" s="26" t="s">
        <v>78</v>
      </c>
      <c r="K19" s="32"/>
      <c r="L19" s="32"/>
      <c r="M19" s="32"/>
      <c r="N19" s="32"/>
      <c r="O19" s="32"/>
      <c r="P19" s="32"/>
      <c r="Q19" s="32"/>
      <c r="R19" s="32"/>
      <c r="S19" s="32"/>
      <c r="T19" s="32"/>
      <c r="U19" s="32"/>
      <c r="V19" s="32"/>
      <c r="W19" s="33"/>
      <c r="X19" s="63"/>
      <c r="Y19" s="64"/>
      <c r="Z19" s="65"/>
    </row>
    <row r="20" spans="1:28" ht="63.75" customHeight="1" x14ac:dyDescent="0.25">
      <c r="A20" s="90"/>
      <c r="B20" s="83"/>
      <c r="C20" s="99" t="s">
        <v>81</v>
      </c>
      <c r="D20" s="12" t="s">
        <v>82</v>
      </c>
      <c r="E20" s="11" t="s">
        <v>84</v>
      </c>
      <c r="F20" s="11" t="s">
        <v>25</v>
      </c>
      <c r="G20" s="28">
        <v>0</v>
      </c>
      <c r="H20" s="37">
        <v>24</v>
      </c>
      <c r="I20" s="11" t="s">
        <v>89</v>
      </c>
      <c r="J20" s="26" t="s">
        <v>78</v>
      </c>
      <c r="K20" s="32"/>
      <c r="L20" s="32"/>
      <c r="M20" s="32"/>
      <c r="N20" s="32"/>
      <c r="O20" s="32"/>
      <c r="P20" s="32"/>
      <c r="Q20" s="32"/>
      <c r="R20" s="32"/>
      <c r="S20" s="32"/>
      <c r="T20" s="32"/>
      <c r="U20" s="32"/>
      <c r="V20" s="32"/>
      <c r="W20" s="33"/>
      <c r="X20" s="63"/>
      <c r="Y20" s="64"/>
      <c r="Z20" s="65"/>
    </row>
    <row r="21" spans="1:28" ht="65.25" customHeight="1" x14ac:dyDescent="0.25">
      <c r="A21" s="90"/>
      <c r="B21" s="83"/>
      <c r="C21" s="100"/>
      <c r="D21" s="12" t="s">
        <v>83</v>
      </c>
      <c r="E21" s="11" t="s">
        <v>58</v>
      </c>
      <c r="F21" s="11" t="s">
        <v>25</v>
      </c>
      <c r="G21" s="28">
        <v>0</v>
      </c>
      <c r="H21" s="37">
        <v>5</v>
      </c>
      <c r="I21" s="11" t="s">
        <v>89</v>
      </c>
      <c r="J21" s="26" t="s">
        <v>78</v>
      </c>
      <c r="K21" s="32"/>
      <c r="L21" s="32"/>
      <c r="M21" s="32"/>
      <c r="N21" s="32"/>
      <c r="O21" s="32"/>
      <c r="P21" s="32"/>
      <c r="Q21" s="32"/>
      <c r="R21" s="32"/>
      <c r="S21" s="32"/>
      <c r="T21" s="32"/>
      <c r="U21" s="32"/>
      <c r="V21" s="32"/>
      <c r="W21" s="33"/>
      <c r="X21" s="63"/>
      <c r="Y21" s="64"/>
      <c r="Z21" s="65"/>
    </row>
    <row r="22" spans="1:28" ht="64.5" customHeight="1" x14ac:dyDescent="0.25">
      <c r="A22" s="90"/>
      <c r="B22" s="83"/>
      <c r="C22" s="99" t="s">
        <v>85</v>
      </c>
      <c r="D22" s="12" t="s">
        <v>86</v>
      </c>
      <c r="E22" s="11" t="s">
        <v>84</v>
      </c>
      <c r="F22" s="11" t="s">
        <v>25</v>
      </c>
      <c r="G22" s="28">
        <v>0</v>
      </c>
      <c r="H22" s="37">
        <v>12</v>
      </c>
      <c r="I22" s="11" t="s">
        <v>89</v>
      </c>
      <c r="J22" s="26" t="s">
        <v>78</v>
      </c>
      <c r="K22" s="32"/>
      <c r="L22" s="32"/>
      <c r="M22" s="32"/>
      <c r="N22" s="32"/>
      <c r="O22" s="32"/>
      <c r="P22" s="32"/>
      <c r="Q22" s="32"/>
      <c r="R22" s="32"/>
      <c r="S22" s="32"/>
      <c r="T22" s="32"/>
      <c r="U22" s="32"/>
      <c r="V22" s="32"/>
      <c r="W22" s="33"/>
      <c r="X22" s="134"/>
      <c r="Y22" s="135"/>
      <c r="Z22" s="136"/>
    </row>
    <row r="23" spans="1:28" ht="68.25" customHeight="1" x14ac:dyDescent="0.25">
      <c r="A23" s="90"/>
      <c r="B23" s="83"/>
      <c r="C23" s="100"/>
      <c r="D23" s="12" t="s">
        <v>87</v>
      </c>
      <c r="E23" s="11" t="s">
        <v>84</v>
      </c>
      <c r="F23" s="11" t="s">
        <v>25</v>
      </c>
      <c r="G23" s="28">
        <v>0</v>
      </c>
      <c r="H23" s="37">
        <v>120</v>
      </c>
      <c r="I23" s="11" t="s">
        <v>89</v>
      </c>
      <c r="J23" s="26" t="s">
        <v>78</v>
      </c>
      <c r="K23" s="32"/>
      <c r="L23" s="32"/>
      <c r="M23" s="32"/>
      <c r="N23" s="32"/>
      <c r="O23" s="32"/>
      <c r="P23" s="32"/>
      <c r="Q23" s="32"/>
      <c r="R23" s="32"/>
      <c r="S23" s="32"/>
      <c r="T23" s="32"/>
      <c r="U23" s="32"/>
      <c r="V23" s="32"/>
      <c r="W23" s="33"/>
      <c r="X23" s="62"/>
      <c r="Y23" s="62"/>
      <c r="Z23" s="62"/>
    </row>
    <row r="24" spans="1:28" ht="48" customHeight="1" x14ac:dyDescent="0.25">
      <c r="A24" s="90"/>
      <c r="B24" s="83"/>
      <c r="C24" s="11" t="s">
        <v>88</v>
      </c>
      <c r="D24" s="12" t="s">
        <v>88</v>
      </c>
      <c r="E24" s="11" t="s">
        <v>84</v>
      </c>
      <c r="F24" s="11" t="s">
        <v>25</v>
      </c>
      <c r="G24" s="28">
        <v>0</v>
      </c>
      <c r="H24" s="37">
        <v>24</v>
      </c>
      <c r="I24" s="11" t="s">
        <v>89</v>
      </c>
      <c r="J24" s="26" t="s">
        <v>78</v>
      </c>
      <c r="K24" s="32"/>
      <c r="L24" s="32"/>
      <c r="M24" s="32"/>
      <c r="N24" s="32"/>
      <c r="O24" s="32"/>
      <c r="P24" s="32"/>
      <c r="Q24" s="32"/>
      <c r="R24" s="32"/>
      <c r="S24" s="32"/>
      <c r="T24" s="40"/>
      <c r="U24" s="40"/>
      <c r="V24" s="32"/>
      <c r="W24" s="33"/>
      <c r="X24" s="60"/>
      <c r="Y24" s="60"/>
      <c r="Z24" s="60"/>
    </row>
    <row r="25" spans="1:28" ht="48" customHeight="1" x14ac:dyDescent="0.25">
      <c r="A25" s="98"/>
      <c r="B25" s="84"/>
      <c r="C25" s="11" t="s">
        <v>97</v>
      </c>
      <c r="D25" s="12" t="s">
        <v>98</v>
      </c>
      <c r="E25" s="11" t="s">
        <v>4</v>
      </c>
      <c r="F25" s="11" t="s">
        <v>99</v>
      </c>
      <c r="G25" s="28">
        <v>1</v>
      </c>
      <c r="H25" s="37">
        <v>2</v>
      </c>
      <c r="I25" s="11" t="s">
        <v>23</v>
      </c>
      <c r="J25" s="26" t="s">
        <v>78</v>
      </c>
      <c r="K25" s="80"/>
      <c r="L25" s="81"/>
      <c r="M25" s="81"/>
      <c r="N25" s="81"/>
      <c r="O25" s="81"/>
      <c r="P25" s="82"/>
      <c r="Q25" s="68"/>
      <c r="R25" s="69"/>
      <c r="S25" s="69"/>
      <c r="T25" s="69"/>
      <c r="U25" s="69"/>
      <c r="V25" s="70"/>
      <c r="W25" s="33"/>
      <c r="X25" s="61"/>
      <c r="Y25" s="61"/>
      <c r="Z25" s="61"/>
    </row>
    <row r="26" spans="1:28" ht="49.5" customHeight="1" x14ac:dyDescent="0.2">
      <c r="A26" s="76" t="s">
        <v>38</v>
      </c>
      <c r="B26" s="78" t="s">
        <v>44</v>
      </c>
      <c r="C26" s="11" t="s">
        <v>101</v>
      </c>
      <c r="D26" s="12" t="s">
        <v>39</v>
      </c>
      <c r="E26" s="11" t="s">
        <v>21</v>
      </c>
      <c r="F26" s="11" t="s">
        <v>75</v>
      </c>
      <c r="G26" s="27">
        <v>0.85</v>
      </c>
      <c r="H26" s="27">
        <v>1</v>
      </c>
      <c r="I26" s="11" t="s">
        <v>23</v>
      </c>
      <c r="J26" s="26" t="s">
        <v>37</v>
      </c>
      <c r="K26" s="66"/>
      <c r="L26" s="67"/>
      <c r="M26" s="67"/>
      <c r="N26" s="67"/>
      <c r="O26" s="66"/>
      <c r="P26" s="67"/>
      <c r="Q26" s="67"/>
      <c r="R26" s="67"/>
      <c r="S26" s="66"/>
      <c r="T26" s="67"/>
      <c r="U26" s="67"/>
      <c r="V26" s="67"/>
      <c r="W26" s="10"/>
      <c r="X26" s="73"/>
      <c r="Y26" s="73"/>
      <c r="Z26" s="73"/>
      <c r="AB26" s="5"/>
    </row>
    <row r="27" spans="1:28" ht="49.5" customHeight="1" x14ac:dyDescent="0.2">
      <c r="A27" s="76"/>
      <c r="B27" s="79"/>
      <c r="C27" s="11" t="s">
        <v>102</v>
      </c>
      <c r="D27" s="12" t="s">
        <v>67</v>
      </c>
      <c r="E27" s="11" t="s">
        <v>21</v>
      </c>
      <c r="F27" s="11" t="s">
        <v>75</v>
      </c>
      <c r="G27" s="27">
        <v>1</v>
      </c>
      <c r="H27" s="27">
        <v>1</v>
      </c>
      <c r="I27" s="11" t="s">
        <v>23</v>
      </c>
      <c r="J27" s="26" t="s">
        <v>37</v>
      </c>
      <c r="K27" s="66"/>
      <c r="L27" s="67"/>
      <c r="M27" s="67"/>
      <c r="N27" s="71"/>
      <c r="O27" s="66"/>
      <c r="P27" s="67"/>
      <c r="Q27" s="67"/>
      <c r="R27" s="71"/>
      <c r="S27" s="66"/>
      <c r="T27" s="67"/>
      <c r="U27" s="67"/>
      <c r="V27" s="71"/>
      <c r="W27" s="10"/>
      <c r="X27" s="72"/>
      <c r="Y27" s="72"/>
      <c r="Z27" s="72"/>
      <c r="AB27" s="5"/>
    </row>
    <row r="28" spans="1:28" ht="48.75" customHeight="1" x14ac:dyDescent="0.2">
      <c r="A28" s="77"/>
      <c r="B28" s="36" t="s">
        <v>28</v>
      </c>
      <c r="C28" s="31" t="s">
        <v>59</v>
      </c>
      <c r="D28" s="12" t="s">
        <v>27</v>
      </c>
      <c r="E28" s="11" t="s">
        <v>21</v>
      </c>
      <c r="F28" s="11" t="s">
        <v>22</v>
      </c>
      <c r="G28" s="27">
        <v>0.8</v>
      </c>
      <c r="H28" s="27">
        <v>1</v>
      </c>
      <c r="I28" s="11" t="s">
        <v>23</v>
      </c>
      <c r="J28" s="26" t="s">
        <v>91</v>
      </c>
      <c r="K28" s="66"/>
      <c r="L28" s="67"/>
      <c r="M28" s="67"/>
      <c r="N28" s="67"/>
      <c r="O28" s="67"/>
      <c r="P28" s="67"/>
      <c r="Q28" s="67"/>
      <c r="R28" s="67"/>
      <c r="S28" s="67"/>
      <c r="T28" s="67"/>
      <c r="U28" s="67"/>
      <c r="V28" s="71"/>
      <c r="W28" s="10"/>
      <c r="X28" s="72"/>
      <c r="Y28" s="72"/>
      <c r="Z28" s="72"/>
      <c r="AB28" s="5"/>
    </row>
    <row r="29" spans="1:28" ht="69.75" customHeight="1" x14ac:dyDescent="0.25">
      <c r="A29" s="76"/>
      <c r="B29" s="34" t="s">
        <v>45</v>
      </c>
      <c r="C29" s="11" t="s">
        <v>61</v>
      </c>
      <c r="D29" s="12" t="s">
        <v>60</v>
      </c>
      <c r="E29" s="11" t="s">
        <v>21</v>
      </c>
      <c r="F29" s="11" t="s">
        <v>25</v>
      </c>
      <c r="G29" s="27">
        <v>0.9</v>
      </c>
      <c r="H29" s="27">
        <v>1</v>
      </c>
      <c r="I29" s="11" t="s">
        <v>23</v>
      </c>
      <c r="J29" s="20" t="s">
        <v>68</v>
      </c>
      <c r="K29" s="58">
        <v>1</v>
      </c>
      <c r="L29" s="35">
        <f>16/17</f>
        <v>0.94117647058823528</v>
      </c>
      <c r="M29" s="35">
        <f>19/20</f>
        <v>0.95</v>
      </c>
      <c r="N29" s="35">
        <f>13/14</f>
        <v>0.9285714285714286</v>
      </c>
      <c r="O29" s="35">
        <f>15/16</f>
        <v>0.9375</v>
      </c>
      <c r="P29" s="35">
        <f>20/20</f>
        <v>1</v>
      </c>
      <c r="Q29" s="35"/>
      <c r="R29" s="58"/>
      <c r="S29" s="35"/>
      <c r="T29" s="35"/>
      <c r="U29" s="35"/>
      <c r="V29" s="35"/>
      <c r="W29" s="59">
        <f>AVERAGE(K29:V29)</f>
        <v>0.95954131652661057</v>
      </c>
      <c r="X29" s="74" t="s">
        <v>170</v>
      </c>
      <c r="Y29" s="75"/>
      <c r="Z29" s="75"/>
    </row>
    <row r="30" spans="1:28" ht="71.25" customHeight="1" x14ac:dyDescent="0.25">
      <c r="A30" s="76"/>
      <c r="B30" s="20" t="s">
        <v>30</v>
      </c>
      <c r="C30" s="11" t="s">
        <v>31</v>
      </c>
      <c r="D30" s="12" t="s">
        <v>62</v>
      </c>
      <c r="E30" s="11" t="s">
        <v>21</v>
      </c>
      <c r="F30" s="11" t="s">
        <v>34</v>
      </c>
      <c r="G30" s="29">
        <v>0.8</v>
      </c>
      <c r="H30" s="29">
        <v>1</v>
      </c>
      <c r="I30" s="22" t="s">
        <v>23</v>
      </c>
      <c r="J30" s="20" t="s">
        <v>36</v>
      </c>
      <c r="K30" s="66"/>
      <c r="L30" s="67"/>
      <c r="M30" s="71"/>
      <c r="N30" s="66"/>
      <c r="O30" s="67"/>
      <c r="P30" s="71"/>
      <c r="Q30" s="66"/>
      <c r="R30" s="67"/>
      <c r="S30" s="71"/>
      <c r="T30" s="66"/>
      <c r="U30" s="67"/>
      <c r="V30" s="71"/>
      <c r="W30" s="10"/>
      <c r="X30" s="74" t="s">
        <v>168</v>
      </c>
      <c r="Y30" s="74"/>
      <c r="Z30" s="74"/>
    </row>
    <row r="33" spans="4:8" x14ac:dyDescent="0.25">
      <c r="D33" s="2"/>
      <c r="E33" s="1"/>
      <c r="F33" s="1"/>
      <c r="G33" s="1"/>
      <c r="H33" s="1"/>
    </row>
    <row r="34" spans="4:8" x14ac:dyDescent="0.25">
      <c r="D34" s="2"/>
      <c r="E34" s="1"/>
      <c r="F34" s="1"/>
      <c r="G34" s="1"/>
      <c r="H34" s="1"/>
    </row>
    <row r="35" spans="4:8" x14ac:dyDescent="0.25">
      <c r="D35" s="2"/>
      <c r="E35" s="1"/>
      <c r="F35" s="1"/>
      <c r="G35" s="1"/>
      <c r="H35" s="1"/>
    </row>
    <row r="36" spans="4:8" x14ac:dyDescent="0.25">
      <c r="D36" s="2"/>
      <c r="E36" s="1"/>
      <c r="F36" s="1"/>
      <c r="G36" s="1"/>
      <c r="H36" s="1"/>
    </row>
    <row r="37" spans="4:8" x14ac:dyDescent="0.25">
      <c r="D37" s="2"/>
      <c r="E37" s="1"/>
      <c r="F37" s="1"/>
      <c r="G37" s="1"/>
      <c r="H37" s="1"/>
    </row>
    <row r="38" spans="4:8" x14ac:dyDescent="0.25">
      <c r="D38" s="2"/>
      <c r="E38" s="1"/>
      <c r="F38" s="1"/>
      <c r="G38" s="1"/>
      <c r="H38" s="1"/>
    </row>
    <row r="39" spans="4:8" x14ac:dyDescent="0.25">
      <c r="D39" s="2"/>
      <c r="E39" s="1"/>
      <c r="F39" s="1"/>
      <c r="G39" s="1"/>
      <c r="H39" s="1"/>
    </row>
    <row r="40" spans="4:8" x14ac:dyDescent="0.25">
      <c r="D40" s="2"/>
      <c r="E40" s="1"/>
      <c r="F40" s="1"/>
      <c r="G40" s="1"/>
      <c r="H40" s="1"/>
    </row>
    <row r="41" spans="4:8" x14ac:dyDescent="0.25">
      <c r="D41" s="2"/>
      <c r="E41" s="1"/>
      <c r="F41" s="1"/>
      <c r="G41" s="1"/>
      <c r="H41" s="1"/>
    </row>
    <row r="42" spans="4:8" x14ac:dyDescent="0.25">
      <c r="D42" s="2"/>
      <c r="E42" s="1"/>
      <c r="F42" s="1"/>
      <c r="G42" s="1"/>
      <c r="H42" s="1"/>
    </row>
  </sheetData>
  <mergeCells count="81">
    <mergeCell ref="A5:A6"/>
    <mergeCell ref="X10:Z10"/>
    <mergeCell ref="X5:Z6"/>
    <mergeCell ref="V5:V6"/>
    <mergeCell ref="S5:S6"/>
    <mergeCell ref="G5:H5"/>
    <mergeCell ref="W5:W6"/>
    <mergeCell ref="X9:Z9"/>
    <mergeCell ref="E5:E6"/>
    <mergeCell ref="F5:F6"/>
    <mergeCell ref="M5:M6"/>
    <mergeCell ref="X12:Z12"/>
    <mergeCell ref="X22:Z22"/>
    <mergeCell ref="X7:Z7"/>
    <mergeCell ref="X8:Z8"/>
    <mergeCell ref="X11:Z11"/>
    <mergeCell ref="X17:Z17"/>
    <mergeCell ref="X18:Z18"/>
    <mergeCell ref="X13:Z13"/>
    <mergeCell ref="X14:Z14"/>
    <mergeCell ref="X16:Z16"/>
    <mergeCell ref="X15:Z15"/>
    <mergeCell ref="W1:Z1"/>
    <mergeCell ref="W2:Z2"/>
    <mergeCell ref="D3:V4"/>
    <mergeCell ref="W3:Z3"/>
    <mergeCell ref="W4:Z4"/>
    <mergeCell ref="A1:C4"/>
    <mergeCell ref="D1:V2"/>
    <mergeCell ref="I5:I6"/>
    <mergeCell ref="O5:O6"/>
    <mergeCell ref="P5:P6"/>
    <mergeCell ref="Q5:Q6"/>
    <mergeCell ref="R5:R6"/>
    <mergeCell ref="J5:J6"/>
    <mergeCell ref="K5:K6"/>
    <mergeCell ref="N5:N6"/>
    <mergeCell ref="T5:T6"/>
    <mergeCell ref="U5:U6"/>
    <mergeCell ref="L5:L6"/>
    <mergeCell ref="B5:B6"/>
    <mergeCell ref="C5:C6"/>
    <mergeCell ref="D5:D6"/>
    <mergeCell ref="B17:B18"/>
    <mergeCell ref="K16:V16"/>
    <mergeCell ref="G18:H18"/>
    <mergeCell ref="A7:A16"/>
    <mergeCell ref="K7:V7"/>
    <mergeCell ref="G12:H12"/>
    <mergeCell ref="B8:B16"/>
    <mergeCell ref="G11:H11"/>
    <mergeCell ref="A17:A25"/>
    <mergeCell ref="B19:B25"/>
    <mergeCell ref="C20:C21"/>
    <mergeCell ref="C22:C23"/>
    <mergeCell ref="A26:A30"/>
    <mergeCell ref="B26:B27"/>
    <mergeCell ref="K30:M30"/>
    <mergeCell ref="N30:P30"/>
    <mergeCell ref="K25:P25"/>
    <mergeCell ref="K26:N26"/>
    <mergeCell ref="O26:R26"/>
    <mergeCell ref="S26:V26"/>
    <mergeCell ref="Q25:V25"/>
    <mergeCell ref="Q30:S30"/>
    <mergeCell ref="T30:V30"/>
    <mergeCell ref="X27:Z27"/>
    <mergeCell ref="X26:Z26"/>
    <mergeCell ref="S27:V27"/>
    <mergeCell ref="O27:R27"/>
    <mergeCell ref="X30:Z30"/>
    <mergeCell ref="K28:V28"/>
    <mergeCell ref="X28:Z28"/>
    <mergeCell ref="X29:Z29"/>
    <mergeCell ref="K27:N27"/>
    <mergeCell ref="X24:Z24"/>
    <mergeCell ref="X25:Z25"/>
    <mergeCell ref="X23:Z23"/>
    <mergeCell ref="X19:Z19"/>
    <mergeCell ref="X20:Z20"/>
    <mergeCell ref="X21:Z21"/>
  </mergeCells>
  <conditionalFormatting sqref="K29">
    <cfRule type="cellIs" dxfId="69" priority="166" operator="lessThan">
      <formula>$G$29</formula>
    </cfRule>
  </conditionalFormatting>
  <conditionalFormatting sqref="K30:M30">
    <cfRule type="cellIs" dxfId="68" priority="163" operator="greaterThanOrEqual">
      <formula>$G$30</formula>
    </cfRule>
    <cfRule type="cellIs" dxfId="67" priority="164" operator="lessThan">
      <formula>$G$30</formula>
    </cfRule>
  </conditionalFormatting>
  <conditionalFormatting sqref="N30:V30">
    <cfRule type="cellIs" dxfId="66" priority="161" operator="greaterThanOrEqual">
      <formula>$G$30</formula>
    </cfRule>
    <cfRule type="cellIs" dxfId="65" priority="162" operator="lessThan">
      <formula>$G$30</formula>
    </cfRule>
  </conditionalFormatting>
  <conditionalFormatting sqref="K7">
    <cfRule type="cellIs" dxfId="64" priority="153" operator="greaterThanOrEqual">
      <formula>$G$7</formula>
    </cfRule>
    <cfRule type="cellIs" dxfId="63" priority="154" operator="lessThan">
      <formula>$G$7</formula>
    </cfRule>
  </conditionalFormatting>
  <conditionalFormatting sqref="K16">
    <cfRule type="cellIs" dxfId="62" priority="151" operator="greaterThanOrEqual">
      <formula>$G$16</formula>
    </cfRule>
    <cfRule type="cellIs" dxfId="61" priority="152" operator="lessThan">
      <formula>$G$16</formula>
    </cfRule>
  </conditionalFormatting>
  <conditionalFormatting sqref="K29">
    <cfRule type="cellIs" dxfId="60" priority="165" operator="greaterThanOrEqual">
      <formula>$G$29</formula>
    </cfRule>
  </conditionalFormatting>
  <conditionalFormatting sqref="M29:V29">
    <cfRule type="cellIs" dxfId="59" priority="127" operator="lessThan">
      <formula>$G$29</formula>
    </cfRule>
  </conditionalFormatting>
  <conditionalFormatting sqref="M29:V29">
    <cfRule type="cellIs" dxfId="58" priority="126" operator="greaterThanOrEqual">
      <formula>$G$29</formula>
    </cfRule>
  </conditionalFormatting>
  <conditionalFormatting sqref="K17 U17:V17">
    <cfRule type="cellIs" dxfId="57" priority="110" operator="lessThanOrEqual">
      <formula>$H$17</formula>
    </cfRule>
    <cfRule type="cellIs" dxfId="56" priority="111" operator="greaterThan">
      <formula>$H$17</formula>
    </cfRule>
  </conditionalFormatting>
  <conditionalFormatting sqref="L17:O17">
    <cfRule type="cellIs" dxfId="55" priority="108" operator="lessThanOrEqual">
      <formula>$H$17</formula>
    </cfRule>
    <cfRule type="cellIs" dxfId="54" priority="109" operator="greaterThan">
      <formula>$H$17</formula>
    </cfRule>
  </conditionalFormatting>
  <conditionalFormatting sqref="K18:O18 U18:V18">
    <cfRule type="cellIs" dxfId="53" priority="106" operator="lessThan">
      <formula>$G$18</formula>
    </cfRule>
    <cfRule type="cellIs" dxfId="52" priority="107" operator="greaterThanOrEqual">
      <formula>$G$18</formula>
    </cfRule>
  </conditionalFormatting>
  <conditionalFormatting sqref="K28">
    <cfRule type="cellIs" dxfId="51" priority="103" operator="greaterThanOrEqual">
      <formula>$G$28</formula>
    </cfRule>
    <cfRule type="cellIs" dxfId="50" priority="104" operator="lessThan">
      <formula>$G$28</formula>
    </cfRule>
  </conditionalFormatting>
  <conditionalFormatting sqref="Q19:V19">
    <cfRule type="cellIs" dxfId="49" priority="93" operator="greaterThan">
      <formula>$H$19</formula>
    </cfRule>
    <cfRule type="cellIs" dxfId="48" priority="94" operator="lessThanOrEqual">
      <formula>$H$19</formula>
    </cfRule>
  </conditionalFormatting>
  <conditionalFormatting sqref="K22:V22">
    <cfRule type="cellIs" dxfId="47" priority="87" operator="lessThanOrEqual">
      <formula>$H$22</formula>
    </cfRule>
    <cfRule type="cellIs" dxfId="46" priority="88" operator="greaterThan">
      <formula>$H$22</formula>
    </cfRule>
  </conditionalFormatting>
  <conditionalFormatting sqref="K23:V23">
    <cfRule type="cellIs" dxfId="45" priority="85" operator="lessThanOrEqual">
      <formula>$H$23</formula>
    </cfRule>
    <cfRule type="cellIs" dxfId="44" priority="86" operator="greaterThan">
      <formula>$H$23</formula>
    </cfRule>
  </conditionalFormatting>
  <conditionalFormatting sqref="V24">
    <cfRule type="cellIs" dxfId="43" priority="83" operator="lessThanOrEqual">
      <formula>$H$24</formula>
    </cfRule>
    <cfRule type="cellIs" dxfId="42" priority="84" operator="greaterThan">
      <formula>$H$24</formula>
    </cfRule>
  </conditionalFormatting>
  <conditionalFormatting sqref="T24:U24">
    <cfRule type="cellIs" dxfId="41" priority="55" operator="lessThanOrEqual">
      <formula>$H$24</formula>
    </cfRule>
    <cfRule type="cellIs" dxfId="40" priority="56" operator="greaterThan">
      <formula>$H$24</formula>
    </cfRule>
  </conditionalFormatting>
  <conditionalFormatting sqref="K25 Q25">
    <cfRule type="cellIs" dxfId="39" priority="49" operator="greaterThanOrEqual">
      <formula>$G$25</formula>
    </cfRule>
    <cfRule type="cellIs" dxfId="38" priority="50" operator="lessThan">
      <formula>$G$25</formula>
    </cfRule>
  </conditionalFormatting>
  <conditionalFormatting sqref="K8:V8">
    <cfRule type="cellIs" dxfId="37" priority="47" operator="lessThan">
      <formula>$H$8</formula>
    </cfRule>
    <cfRule type="cellIs" dxfId="36" priority="48" operator="greaterThan">
      <formula>$H$8</formula>
    </cfRule>
  </conditionalFormatting>
  <conditionalFormatting sqref="K11:V11">
    <cfRule type="cellIs" dxfId="35" priority="41" operator="equal">
      <formula>$G$11</formula>
    </cfRule>
    <cfRule type="cellIs" dxfId="34" priority="42" operator="notEqual">
      <formula>$G$11</formula>
    </cfRule>
  </conditionalFormatting>
  <conditionalFormatting sqref="K12:V12">
    <cfRule type="cellIs" dxfId="33" priority="39" operator="equal">
      <formula>$G$12</formula>
    </cfRule>
    <cfRule type="cellIs" dxfId="32" priority="40" operator="notEqual">
      <formula>$G$12</formula>
    </cfRule>
  </conditionalFormatting>
  <conditionalFormatting sqref="K19:P19">
    <cfRule type="cellIs" dxfId="31" priority="31" operator="greaterThan">
      <formula>$H$19</formula>
    </cfRule>
    <cfRule type="cellIs" dxfId="30" priority="32" operator="lessThanOrEqual">
      <formula>$H$19</formula>
    </cfRule>
  </conditionalFormatting>
  <conditionalFormatting sqref="K20:V20">
    <cfRule type="cellIs" dxfId="29" priority="29" operator="greaterThan">
      <formula>$H$20</formula>
    </cfRule>
    <cfRule type="cellIs" dxfId="28" priority="30" operator="lessThanOrEqual">
      <formula>$H$20</formula>
    </cfRule>
  </conditionalFormatting>
  <conditionalFormatting sqref="K21:V21">
    <cfRule type="cellIs" dxfId="27" priority="27" operator="lessThanOrEqual">
      <formula>$H$21</formula>
    </cfRule>
    <cfRule type="cellIs" dxfId="26" priority="28" operator="greaterThan">
      <formula>$H$21</formula>
    </cfRule>
  </conditionalFormatting>
  <conditionalFormatting sqref="K24:P24">
    <cfRule type="cellIs" dxfId="25" priority="25" operator="lessThanOrEqual">
      <formula>$H$24</formula>
    </cfRule>
    <cfRule type="cellIs" dxfId="24" priority="26" operator="greaterThan">
      <formula>$H$24</formula>
    </cfRule>
  </conditionalFormatting>
  <conditionalFormatting sqref="K9:V9">
    <cfRule type="cellIs" dxfId="23" priority="23" operator="greaterThan">
      <formula>$H$9</formula>
    </cfRule>
    <cfRule type="cellIs" dxfId="22" priority="24" operator="lessThanOrEqual">
      <formula>$H$9</formula>
    </cfRule>
  </conditionalFormatting>
  <conditionalFormatting sqref="K10:V10">
    <cfRule type="cellIs" dxfId="21" priority="21" operator="greaterThan">
      <formula>$H$10</formula>
    </cfRule>
    <cfRule type="cellIs" dxfId="20" priority="22" operator="lessThanOrEqual">
      <formula>$H$10</formula>
    </cfRule>
  </conditionalFormatting>
  <conditionalFormatting sqref="K27:V27">
    <cfRule type="cellIs" dxfId="19" priority="19" operator="lessThan">
      <formula>$G$27</formula>
    </cfRule>
    <cfRule type="cellIs" dxfId="18" priority="20" operator="greaterThanOrEqual">
      <formula>$G$27</formula>
    </cfRule>
  </conditionalFormatting>
  <conditionalFormatting sqref="O26:V26">
    <cfRule type="cellIs" dxfId="17" priority="17" operator="lessThan">
      <formula>$G$26</formula>
    </cfRule>
    <cfRule type="cellIs" dxfId="16" priority="18" operator="greaterThanOrEqual">
      <formula>$G$26</formula>
    </cfRule>
  </conditionalFormatting>
  <conditionalFormatting sqref="K26:N26">
    <cfRule type="cellIs" dxfId="15" priority="15" operator="lessThan">
      <formula>$G$26</formula>
    </cfRule>
    <cfRule type="cellIs" dxfId="14" priority="16" operator="greaterThanOrEqual">
      <formula>$G$26</formula>
    </cfRule>
  </conditionalFormatting>
  <conditionalFormatting sqref="Q24:S24">
    <cfRule type="cellIs" dxfId="13" priority="11" operator="lessThanOrEqual">
      <formula>$H$24</formula>
    </cfRule>
    <cfRule type="cellIs" dxfId="12" priority="12" operator="greaterThan">
      <formula>$H$24</formula>
    </cfRule>
  </conditionalFormatting>
  <conditionalFormatting sqref="P17:T17">
    <cfRule type="cellIs" dxfId="11" priority="9" operator="lessThanOrEqual">
      <formula>$H$17</formula>
    </cfRule>
    <cfRule type="cellIs" dxfId="10" priority="10" operator="greaterThan">
      <formula>$H$17</formula>
    </cfRule>
  </conditionalFormatting>
  <conditionalFormatting sqref="P18:T18">
    <cfRule type="cellIs" dxfId="9" priority="7" operator="lessThan">
      <formula>$G$18</formula>
    </cfRule>
    <cfRule type="cellIs" dxfId="8" priority="8" operator="greaterThanOrEqual">
      <formula>$G$18</formula>
    </cfRule>
  </conditionalFormatting>
  <conditionalFormatting sqref="K14:V14">
    <cfRule type="cellIs" dxfId="7" priority="53" operator="lessThan">
      <formula>$G$14</formula>
    </cfRule>
    <cfRule type="cellIs" dxfId="6" priority="54" operator="greaterThanOrEqual">
      <formula>$G$14</formula>
    </cfRule>
  </conditionalFormatting>
  <conditionalFormatting sqref="K13:V13">
    <cfRule type="cellIs" dxfId="5" priority="5" operator="greaterThanOrEqual">
      <formula>$G$13</formula>
    </cfRule>
    <cfRule type="cellIs" dxfId="4" priority="6" operator="lessThan">
      <formula>$G$13</formula>
    </cfRule>
  </conditionalFormatting>
  <conditionalFormatting sqref="K15:V15">
    <cfRule type="cellIs" dxfId="3" priority="3" operator="greaterThanOrEqual">
      <formula>$G$15</formula>
    </cfRule>
    <cfRule type="cellIs" dxfId="2" priority="4" operator="lessThan">
      <formula>$G$15</formula>
    </cfRule>
  </conditionalFormatting>
  <conditionalFormatting sqref="L29">
    <cfRule type="cellIs" dxfId="1" priority="2" operator="lessThan">
      <formula>$G$29</formula>
    </cfRule>
  </conditionalFormatting>
  <conditionalFormatting sqref="L29">
    <cfRule type="cellIs" dxfId="0" priority="1" operator="greaterThanOrEqual">
      <formula>$G$29</formula>
    </cfRule>
  </conditionalFormatting>
  <hyperlinks>
    <hyperlink ref="X30:Z30" location="SIST!A1" display="Ver pestaña &quot;SIST&quot;" xr:uid="{250CDA25-3B3B-40E9-8F9A-A0EE531EE9AB}"/>
    <hyperlink ref="X29:Z29" location="MTTO!A1" display="Ver pestaña &quot;MTTO&quot;" xr:uid="{27B87127-6A08-49E0-8973-6A259A20AB65}"/>
  </hyperlinks>
  <pageMargins left="0.23622047244094491" right="0.15748031496062992" top="0.31496062992125984" bottom="0.18" header="0.31496062992125984" footer="0.15748031496062992"/>
  <pageSetup scale="6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37022-5F64-4932-A7E4-32C9C5ED6B82}">
  <dimension ref="B2:P27"/>
  <sheetViews>
    <sheetView showGridLines="0" topLeftCell="A2" zoomScale="80" zoomScaleNormal="80" workbookViewId="0">
      <selection activeCell="B23" sqref="B23:O23"/>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10.140625" customWidth="1"/>
  </cols>
  <sheetData>
    <row r="2" spans="2:16" ht="21.75" customHeight="1" x14ac:dyDescent="0.25">
      <c r="B2" s="167" t="s">
        <v>135</v>
      </c>
      <c r="C2" s="167"/>
      <c r="D2" s="167"/>
      <c r="E2" s="167"/>
      <c r="F2" s="167"/>
      <c r="G2" s="167"/>
      <c r="H2" s="167"/>
      <c r="I2" s="167"/>
      <c r="J2" s="167"/>
      <c r="K2" s="167"/>
      <c r="L2" s="167"/>
      <c r="M2" s="167"/>
      <c r="N2" s="167"/>
      <c r="O2" s="167"/>
      <c r="P2" s="167"/>
    </row>
    <row r="3" spans="2:16"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P3" s="50" t="s">
        <v>106</v>
      </c>
    </row>
    <row r="4" spans="2:16" x14ac:dyDescent="0.25">
      <c r="B4" s="188">
        <f>'MATRIZ DE IND'!K28</f>
        <v>0</v>
      </c>
      <c r="C4" s="189"/>
      <c r="D4" s="189"/>
      <c r="E4" s="189"/>
      <c r="F4" s="189"/>
      <c r="G4" s="189"/>
      <c r="H4" s="189"/>
      <c r="I4" s="189"/>
      <c r="J4" s="189"/>
      <c r="K4" s="189"/>
      <c r="L4" s="189"/>
      <c r="M4" s="190"/>
      <c r="N4" s="25">
        <f>'MATRIZ DE IND'!G28</f>
        <v>0.8</v>
      </c>
      <c r="O4" s="25">
        <f>'MATRIZ DE IND'!H28</f>
        <v>1</v>
      </c>
      <c r="P4" s="21">
        <f>B4</f>
        <v>0</v>
      </c>
    </row>
    <row r="5" spans="2:16" x14ac:dyDescent="0.25">
      <c r="B5" s="46"/>
      <c r="C5" s="46"/>
      <c r="D5" s="46"/>
      <c r="E5" s="46"/>
      <c r="F5" s="46"/>
      <c r="G5" s="46"/>
      <c r="H5" s="46"/>
      <c r="I5" s="46"/>
      <c r="J5" s="46"/>
      <c r="K5" s="46"/>
      <c r="L5" s="46"/>
      <c r="M5" s="46"/>
      <c r="N5" s="46"/>
      <c r="O5" s="46"/>
    </row>
    <row r="6" spans="2:16" x14ac:dyDescent="0.25">
      <c r="B6" s="47"/>
      <c r="C6" s="47"/>
      <c r="D6" s="47"/>
      <c r="E6" s="47"/>
      <c r="F6" s="47"/>
      <c r="G6" s="47"/>
      <c r="H6" s="47"/>
      <c r="I6" s="47"/>
      <c r="J6" s="47"/>
      <c r="K6" s="47"/>
      <c r="L6" s="47"/>
      <c r="M6" s="47"/>
      <c r="N6" s="47"/>
      <c r="O6" s="47"/>
    </row>
    <row r="7" spans="2:16" x14ac:dyDescent="0.25">
      <c r="B7" s="47"/>
      <c r="C7" s="47"/>
      <c r="D7" s="47"/>
      <c r="E7" s="47"/>
      <c r="F7" s="47"/>
      <c r="G7" s="47"/>
      <c r="H7" s="47"/>
      <c r="I7" s="47"/>
      <c r="J7" s="47"/>
      <c r="K7" s="47"/>
      <c r="L7" s="47"/>
      <c r="M7" s="47"/>
      <c r="N7" s="47"/>
      <c r="O7" s="47"/>
    </row>
    <row r="8" spans="2:16" x14ac:dyDescent="0.25">
      <c r="B8" s="47"/>
      <c r="C8" s="47"/>
      <c r="D8" s="47"/>
      <c r="E8" s="47"/>
      <c r="F8" s="47"/>
      <c r="G8" s="47"/>
      <c r="H8" s="47"/>
      <c r="I8" s="47"/>
      <c r="J8" s="47"/>
      <c r="K8" s="47"/>
      <c r="L8" s="47"/>
      <c r="M8" s="47"/>
      <c r="N8" s="47"/>
      <c r="O8" s="47"/>
    </row>
    <row r="9" spans="2:16" x14ac:dyDescent="0.25">
      <c r="B9" s="47"/>
      <c r="C9" s="47"/>
      <c r="D9" s="47"/>
      <c r="E9" s="47"/>
      <c r="F9" s="47"/>
      <c r="G9" s="47"/>
      <c r="H9" s="47"/>
      <c r="I9" s="47"/>
      <c r="J9" s="47"/>
      <c r="K9" s="47"/>
      <c r="L9" s="47"/>
      <c r="M9" s="47"/>
      <c r="N9" s="47"/>
      <c r="O9" s="47"/>
    </row>
    <row r="10" spans="2:16" x14ac:dyDescent="0.25">
      <c r="B10" s="47"/>
      <c r="C10" s="47"/>
      <c r="D10" s="47"/>
      <c r="E10" s="47"/>
      <c r="F10" s="47"/>
      <c r="G10" s="47"/>
      <c r="H10" s="47"/>
      <c r="I10" s="47"/>
      <c r="J10" s="47"/>
      <c r="K10" s="47"/>
      <c r="L10" s="47"/>
      <c r="M10" s="47"/>
      <c r="N10" s="47"/>
      <c r="O10" s="47"/>
    </row>
    <row r="11" spans="2:16" x14ac:dyDescent="0.25">
      <c r="B11" s="47"/>
      <c r="C11" s="47"/>
      <c r="D11" s="47"/>
      <c r="E11" s="47"/>
      <c r="F11" s="47"/>
      <c r="G11" s="47"/>
      <c r="H11" s="47"/>
      <c r="I11" s="47"/>
      <c r="J11" s="47"/>
      <c r="K11" s="47"/>
      <c r="L11" s="47"/>
      <c r="M11" s="47"/>
      <c r="N11" s="47"/>
      <c r="O11" s="47"/>
    </row>
    <row r="12" spans="2:16" x14ac:dyDescent="0.25">
      <c r="B12" s="47"/>
      <c r="C12" s="47"/>
      <c r="D12" s="47"/>
      <c r="E12" s="47"/>
      <c r="F12" s="47"/>
      <c r="G12" s="47"/>
      <c r="H12" s="47"/>
      <c r="I12" s="47"/>
      <c r="J12" s="47"/>
      <c r="K12" s="47"/>
      <c r="L12" s="47"/>
      <c r="M12" s="47"/>
      <c r="N12" s="47"/>
      <c r="O12" s="47"/>
    </row>
    <row r="13" spans="2:16" x14ac:dyDescent="0.25">
      <c r="B13" s="47"/>
      <c r="C13" s="47"/>
      <c r="D13" s="47"/>
      <c r="E13" s="47"/>
      <c r="F13" s="47"/>
      <c r="G13" s="47"/>
      <c r="H13" s="47"/>
      <c r="I13" s="47"/>
      <c r="J13" s="47"/>
      <c r="K13" s="47"/>
      <c r="L13" s="47"/>
      <c r="M13" s="47"/>
      <c r="N13" s="47"/>
      <c r="O13" s="47"/>
    </row>
    <row r="14" spans="2:16" x14ac:dyDescent="0.25">
      <c r="B14" s="47"/>
      <c r="C14" s="47"/>
      <c r="D14" s="47"/>
      <c r="E14" s="47"/>
      <c r="F14" s="47"/>
      <c r="G14" s="47"/>
      <c r="H14" s="47"/>
      <c r="I14" s="47"/>
      <c r="J14" s="47"/>
      <c r="K14" s="47"/>
      <c r="L14" s="47"/>
      <c r="M14" s="47"/>
      <c r="N14" s="47"/>
      <c r="O14" s="47"/>
    </row>
    <row r="15" spans="2:16" x14ac:dyDescent="0.25">
      <c r="B15" s="47"/>
      <c r="C15" s="47"/>
      <c r="D15" s="47"/>
      <c r="E15" s="47"/>
      <c r="F15" s="47"/>
      <c r="G15" s="47"/>
      <c r="H15" s="47"/>
      <c r="I15" s="47"/>
      <c r="J15" s="47"/>
      <c r="K15" s="47"/>
      <c r="L15" s="47"/>
      <c r="M15" s="47"/>
      <c r="N15" s="47"/>
      <c r="O15" s="47"/>
    </row>
    <row r="16" spans="2:16"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0" spans="2:15" x14ac:dyDescent="0.25">
      <c r="B20" s="47"/>
      <c r="C20" s="47"/>
      <c r="D20" s="47"/>
      <c r="E20" s="47"/>
      <c r="F20" s="47"/>
      <c r="G20" s="47"/>
      <c r="H20" s="47"/>
      <c r="I20" s="47"/>
      <c r="J20" s="47"/>
      <c r="K20" s="47"/>
      <c r="L20" s="47"/>
      <c r="M20" s="47"/>
      <c r="N20" s="47"/>
      <c r="O20" s="47"/>
    </row>
    <row r="21" spans="2:15" x14ac:dyDescent="0.25">
      <c r="B21" s="47"/>
      <c r="C21" s="47"/>
      <c r="D21" s="47"/>
      <c r="E21" s="47"/>
      <c r="F21" s="47"/>
      <c r="G21" s="47"/>
      <c r="H21" s="47"/>
      <c r="I21" s="47"/>
      <c r="J21" s="47"/>
      <c r="K21" s="47"/>
      <c r="L21" s="47"/>
      <c r="M21" s="47"/>
      <c r="N21" s="47"/>
      <c r="O21" s="47"/>
    </row>
    <row r="22" spans="2:15" x14ac:dyDescent="0.25">
      <c r="B22" s="47"/>
      <c r="C22" s="47"/>
      <c r="D22" s="47"/>
      <c r="E22" s="47"/>
      <c r="F22" s="47"/>
      <c r="G22" s="47"/>
      <c r="H22" s="47"/>
      <c r="I22" s="47"/>
      <c r="J22" s="47"/>
      <c r="K22" s="47"/>
      <c r="L22" s="47"/>
      <c r="M22" s="47"/>
      <c r="N22" s="47"/>
      <c r="O22" s="47"/>
    </row>
    <row r="23" spans="2:15" ht="21.75" customHeight="1" x14ac:dyDescent="0.25">
      <c r="B23" s="169" t="s">
        <v>134</v>
      </c>
      <c r="C23" s="169"/>
      <c r="D23" s="169"/>
      <c r="E23" s="169"/>
      <c r="F23" s="169"/>
      <c r="G23" s="169"/>
      <c r="H23" s="169"/>
      <c r="I23" s="169"/>
      <c r="J23" s="169"/>
      <c r="K23" s="169"/>
      <c r="L23" s="169"/>
      <c r="M23" s="169"/>
      <c r="N23" s="169"/>
      <c r="O23" s="169"/>
    </row>
    <row r="24" spans="2:15" ht="25.5" customHeight="1" x14ac:dyDescent="0.25">
      <c r="B24" s="191" t="s">
        <v>136</v>
      </c>
      <c r="C24" s="192"/>
      <c r="D24" s="192"/>
      <c r="E24" s="193"/>
      <c r="F24" s="200"/>
      <c r="G24" s="201"/>
      <c r="H24" s="201"/>
      <c r="I24" s="201"/>
      <c r="J24" s="201"/>
      <c r="K24" s="201"/>
      <c r="L24" s="201"/>
      <c r="M24" s="201"/>
      <c r="N24" s="201"/>
      <c r="O24" s="202"/>
    </row>
    <row r="25" spans="2:15" ht="25.5" customHeight="1" x14ac:dyDescent="0.25">
      <c r="B25" s="194"/>
      <c r="C25" s="195"/>
      <c r="D25" s="195"/>
      <c r="E25" s="196"/>
      <c r="F25" s="203"/>
      <c r="G25" s="204"/>
      <c r="H25" s="204"/>
      <c r="I25" s="204"/>
      <c r="J25" s="204"/>
      <c r="K25" s="204"/>
      <c r="L25" s="204"/>
      <c r="M25" s="204"/>
      <c r="N25" s="204"/>
      <c r="O25" s="205"/>
    </row>
    <row r="26" spans="2:15" ht="25.5" customHeight="1" x14ac:dyDescent="0.25">
      <c r="B26" s="194"/>
      <c r="C26" s="195"/>
      <c r="D26" s="195"/>
      <c r="E26" s="196"/>
      <c r="F26" s="203"/>
      <c r="G26" s="204"/>
      <c r="H26" s="204"/>
      <c r="I26" s="204"/>
      <c r="J26" s="204"/>
      <c r="K26" s="204"/>
      <c r="L26" s="204"/>
      <c r="M26" s="204"/>
      <c r="N26" s="204"/>
      <c r="O26" s="205"/>
    </row>
    <row r="27" spans="2:15" ht="25.5" customHeight="1" x14ac:dyDescent="0.25">
      <c r="B27" s="197"/>
      <c r="C27" s="198"/>
      <c r="D27" s="198"/>
      <c r="E27" s="199"/>
      <c r="F27" s="206"/>
      <c r="G27" s="207"/>
      <c r="H27" s="207"/>
      <c r="I27" s="207"/>
      <c r="J27" s="207"/>
      <c r="K27" s="207"/>
      <c r="L27" s="207"/>
      <c r="M27" s="207"/>
      <c r="N27" s="207"/>
      <c r="O27" s="208"/>
    </row>
  </sheetData>
  <mergeCells count="5">
    <mergeCell ref="B4:M4"/>
    <mergeCell ref="B24:E27"/>
    <mergeCell ref="F24:O27"/>
    <mergeCell ref="B23:O23"/>
    <mergeCell ref="B2:P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49394-E195-41B3-9025-7A16131D94AE}">
  <dimension ref="B2:O33"/>
  <sheetViews>
    <sheetView showGridLines="0" zoomScale="80" zoomScaleNormal="80" workbookViewId="0">
      <selection activeCell="F22" sqref="F22:O24"/>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17" width="2.85546875" customWidth="1"/>
  </cols>
  <sheetData>
    <row r="2" spans="2:15" x14ac:dyDescent="0.25">
      <c r="B2" s="171" t="s">
        <v>147</v>
      </c>
      <c r="C2" s="171"/>
      <c r="D2" s="171"/>
      <c r="E2" s="171"/>
      <c r="F2" s="171"/>
      <c r="G2" s="171"/>
      <c r="H2" s="171"/>
      <c r="I2" s="171"/>
      <c r="J2" s="171"/>
      <c r="K2" s="171"/>
      <c r="L2" s="171"/>
      <c r="M2" s="171"/>
      <c r="N2" s="171"/>
      <c r="O2" s="171"/>
    </row>
    <row r="3" spans="2:15" ht="24" customHeight="1" x14ac:dyDescent="0.25">
      <c r="B3" s="171" t="s">
        <v>143</v>
      </c>
      <c r="C3" s="171"/>
      <c r="D3" s="171"/>
      <c r="E3" s="171" t="s">
        <v>144</v>
      </c>
      <c r="F3" s="171"/>
      <c r="G3" s="171"/>
      <c r="H3" s="171" t="s">
        <v>145</v>
      </c>
      <c r="I3" s="171"/>
      <c r="J3" s="171"/>
      <c r="K3" s="171" t="s">
        <v>146</v>
      </c>
      <c r="L3" s="171"/>
      <c r="M3" s="171"/>
      <c r="N3" s="57" t="s">
        <v>132</v>
      </c>
      <c r="O3" s="57" t="s">
        <v>133</v>
      </c>
    </row>
    <row r="4" spans="2:15" x14ac:dyDescent="0.25">
      <c r="B4" s="210">
        <f>'MATRIZ DE IND'!K30</f>
        <v>0</v>
      </c>
      <c r="C4" s="210"/>
      <c r="D4" s="210"/>
      <c r="E4" s="210">
        <f>'MATRIZ DE IND'!N30</f>
        <v>0</v>
      </c>
      <c r="F4" s="210"/>
      <c r="G4" s="210"/>
      <c r="H4" s="210">
        <f>'MATRIZ DE IND'!Q30</f>
        <v>0</v>
      </c>
      <c r="I4" s="210"/>
      <c r="J4" s="210"/>
      <c r="K4" s="210">
        <f>'MATRIZ DE IND'!T30</f>
        <v>0</v>
      </c>
      <c r="L4" s="210"/>
      <c r="M4" s="210"/>
      <c r="N4" s="25">
        <f>'MATRIZ DE IND'!G30</f>
        <v>0.8</v>
      </c>
      <c r="O4" s="25">
        <f>'MATRIZ DE IND'!H30</f>
        <v>1</v>
      </c>
    </row>
    <row r="5" spans="2:15" x14ac:dyDescent="0.25">
      <c r="B5" s="46"/>
      <c r="C5" s="46"/>
      <c r="D5" s="46"/>
      <c r="E5" s="46"/>
      <c r="F5" s="46"/>
      <c r="G5" s="46"/>
      <c r="H5" s="46"/>
      <c r="I5" s="46"/>
      <c r="J5" s="46"/>
      <c r="K5" s="46"/>
      <c r="L5" s="46"/>
      <c r="M5" s="46"/>
      <c r="N5" s="46"/>
      <c r="O5" s="46"/>
    </row>
    <row r="6" spans="2:15" x14ac:dyDescent="0.25">
      <c r="B6" s="47"/>
      <c r="C6" s="47"/>
      <c r="D6" s="47"/>
      <c r="E6" s="47"/>
      <c r="F6" s="47"/>
      <c r="G6" s="47"/>
      <c r="H6" s="47"/>
      <c r="I6" s="47"/>
      <c r="J6" s="47"/>
      <c r="K6" s="47"/>
      <c r="L6" s="47"/>
      <c r="M6" s="47"/>
      <c r="N6" s="47"/>
      <c r="O6" s="47"/>
    </row>
    <row r="7" spans="2:15" x14ac:dyDescent="0.25">
      <c r="B7" s="47"/>
      <c r="C7" s="47"/>
      <c r="D7" s="47"/>
      <c r="E7" s="47"/>
      <c r="F7" s="47"/>
      <c r="G7" s="47"/>
      <c r="H7" s="47"/>
      <c r="I7" s="47"/>
      <c r="J7" s="47"/>
      <c r="K7" s="47"/>
      <c r="L7" s="47"/>
      <c r="M7" s="47"/>
      <c r="N7" s="47"/>
      <c r="O7" s="47"/>
    </row>
    <row r="8" spans="2:15" x14ac:dyDescent="0.25">
      <c r="B8" s="47"/>
      <c r="C8" s="47"/>
      <c r="D8" s="47"/>
      <c r="E8" s="47"/>
      <c r="F8" s="47"/>
      <c r="G8" s="47"/>
      <c r="H8" s="47"/>
      <c r="I8" s="47"/>
      <c r="J8" s="47"/>
      <c r="K8" s="47"/>
      <c r="L8" s="47"/>
      <c r="M8" s="47"/>
      <c r="N8" s="47"/>
      <c r="O8" s="47"/>
    </row>
    <row r="9" spans="2:15" x14ac:dyDescent="0.25">
      <c r="B9" s="47"/>
      <c r="C9" s="47"/>
      <c r="D9" s="47"/>
      <c r="E9" s="47"/>
      <c r="F9" s="47"/>
      <c r="G9" s="47"/>
      <c r="H9" s="47"/>
      <c r="I9" s="47"/>
      <c r="J9" s="47"/>
      <c r="K9" s="47"/>
      <c r="L9" s="47"/>
      <c r="M9" s="47"/>
      <c r="N9" s="47"/>
      <c r="O9" s="47"/>
    </row>
    <row r="10" spans="2:15" x14ac:dyDescent="0.25">
      <c r="B10" s="47"/>
      <c r="C10" s="47"/>
      <c r="D10" s="47"/>
      <c r="E10" s="47"/>
      <c r="F10" s="47"/>
      <c r="G10" s="47"/>
      <c r="H10" s="47"/>
      <c r="I10" s="47"/>
      <c r="J10" s="47"/>
      <c r="K10" s="47"/>
      <c r="L10" s="47"/>
      <c r="M10" s="47"/>
      <c r="N10" s="47"/>
      <c r="O10" s="47"/>
    </row>
    <row r="11" spans="2:15" x14ac:dyDescent="0.25">
      <c r="B11" s="47"/>
      <c r="C11" s="47"/>
      <c r="D11" s="47"/>
      <c r="E11" s="47"/>
      <c r="F11" s="47"/>
      <c r="G11" s="47"/>
      <c r="H11" s="47"/>
      <c r="I11" s="47"/>
      <c r="J11" s="47"/>
      <c r="K11" s="47"/>
      <c r="L11" s="47"/>
      <c r="M11" s="47"/>
      <c r="N11" s="47"/>
      <c r="O11" s="47"/>
    </row>
    <row r="12" spans="2:15" x14ac:dyDescent="0.25">
      <c r="B12" s="47"/>
      <c r="C12" s="47"/>
      <c r="D12" s="47"/>
      <c r="E12" s="47"/>
      <c r="F12" s="47"/>
      <c r="G12" s="47"/>
      <c r="H12" s="47"/>
      <c r="I12" s="47"/>
      <c r="J12" s="47"/>
      <c r="K12" s="47"/>
      <c r="L12" s="47"/>
      <c r="M12" s="47"/>
      <c r="N12" s="47"/>
      <c r="O12" s="47"/>
    </row>
    <row r="13" spans="2:15" x14ac:dyDescent="0.25">
      <c r="B13" s="47"/>
      <c r="C13" s="47"/>
      <c r="D13" s="47"/>
      <c r="E13" s="47"/>
      <c r="F13" s="47"/>
      <c r="G13" s="47"/>
      <c r="H13" s="47"/>
      <c r="I13" s="47"/>
      <c r="J13" s="47"/>
      <c r="K13" s="47"/>
      <c r="L13" s="47"/>
      <c r="M13" s="47"/>
      <c r="N13" s="47"/>
      <c r="O13" s="47"/>
    </row>
    <row r="14" spans="2:15" x14ac:dyDescent="0.25">
      <c r="B14" s="47"/>
      <c r="C14" s="47"/>
      <c r="D14" s="47"/>
      <c r="E14" s="47"/>
      <c r="F14" s="47"/>
      <c r="G14" s="47"/>
      <c r="H14" s="47"/>
      <c r="I14" s="47"/>
      <c r="J14" s="47"/>
      <c r="K14" s="47"/>
      <c r="L14" s="47"/>
      <c r="M14" s="47"/>
      <c r="N14" s="47"/>
      <c r="O14" s="47"/>
    </row>
    <row r="15" spans="2:15" x14ac:dyDescent="0.25">
      <c r="B15" s="47"/>
      <c r="C15" s="47"/>
      <c r="D15" s="47"/>
      <c r="E15" s="47"/>
      <c r="F15" s="47"/>
      <c r="G15" s="47"/>
      <c r="H15" s="47"/>
      <c r="I15" s="47"/>
      <c r="J15" s="47"/>
      <c r="K15" s="47"/>
      <c r="L15" s="47"/>
      <c r="M15" s="47"/>
      <c r="N15" s="47"/>
      <c r="O15" s="47"/>
    </row>
    <row r="16" spans="2:15"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1" spans="2:15" ht="21.75" customHeight="1" x14ac:dyDescent="0.25">
      <c r="B21" s="169" t="s">
        <v>148</v>
      </c>
      <c r="C21" s="169"/>
      <c r="D21" s="169"/>
      <c r="E21" s="169"/>
      <c r="F21" s="169"/>
      <c r="G21" s="169"/>
      <c r="H21" s="169"/>
      <c r="I21" s="169"/>
      <c r="J21" s="169"/>
      <c r="K21" s="169"/>
      <c r="L21" s="169"/>
      <c r="M21" s="169"/>
      <c r="N21" s="169"/>
      <c r="O21" s="169"/>
    </row>
    <row r="22" spans="2:15" ht="69" customHeight="1" x14ac:dyDescent="0.25">
      <c r="B22" s="170" t="s">
        <v>143</v>
      </c>
      <c r="C22" s="170"/>
      <c r="D22" s="170"/>
      <c r="E22" s="170"/>
      <c r="F22" s="211" t="s">
        <v>169</v>
      </c>
      <c r="G22" s="212"/>
      <c r="H22" s="212"/>
      <c r="I22" s="212"/>
      <c r="J22" s="212"/>
      <c r="K22" s="212"/>
      <c r="L22" s="212"/>
      <c r="M22" s="212"/>
      <c r="N22" s="212"/>
      <c r="O22" s="212"/>
    </row>
    <row r="23" spans="2:15" ht="56.25" customHeight="1" x14ac:dyDescent="0.25">
      <c r="B23" s="170"/>
      <c r="C23" s="170"/>
      <c r="D23" s="170"/>
      <c r="E23" s="170"/>
      <c r="F23" s="212"/>
      <c r="G23" s="212"/>
      <c r="H23" s="212"/>
      <c r="I23" s="212"/>
      <c r="J23" s="212"/>
      <c r="K23" s="212"/>
      <c r="L23" s="212"/>
      <c r="M23" s="212"/>
      <c r="N23" s="212"/>
      <c r="O23" s="212"/>
    </row>
    <row r="24" spans="2:15" ht="65.25" customHeight="1" x14ac:dyDescent="0.25">
      <c r="B24" s="170"/>
      <c r="C24" s="170"/>
      <c r="D24" s="170"/>
      <c r="E24" s="170"/>
      <c r="F24" s="212"/>
      <c r="G24" s="212"/>
      <c r="H24" s="212"/>
      <c r="I24" s="212"/>
      <c r="J24" s="212"/>
      <c r="K24" s="212"/>
      <c r="L24" s="212"/>
      <c r="M24" s="212"/>
      <c r="N24" s="212"/>
      <c r="O24" s="212"/>
    </row>
    <row r="25" spans="2:15" ht="25.5" customHeight="1" x14ac:dyDescent="0.25">
      <c r="B25" s="170" t="s">
        <v>144</v>
      </c>
      <c r="C25" s="170"/>
      <c r="D25" s="170"/>
      <c r="E25" s="170"/>
      <c r="F25" s="166"/>
      <c r="G25" s="166"/>
      <c r="H25" s="166"/>
      <c r="I25" s="166"/>
      <c r="J25" s="166"/>
      <c r="K25" s="166"/>
      <c r="L25" s="166"/>
      <c r="M25" s="166"/>
      <c r="N25" s="166"/>
      <c r="O25" s="166"/>
    </row>
    <row r="26" spans="2:15" ht="25.5" customHeight="1" x14ac:dyDescent="0.25">
      <c r="B26" s="170"/>
      <c r="C26" s="170"/>
      <c r="D26" s="170"/>
      <c r="E26" s="170"/>
      <c r="F26" s="166"/>
      <c r="G26" s="166"/>
      <c r="H26" s="166"/>
      <c r="I26" s="166"/>
      <c r="J26" s="166"/>
      <c r="K26" s="166"/>
      <c r="L26" s="166"/>
      <c r="M26" s="166"/>
      <c r="N26" s="166"/>
      <c r="O26" s="166"/>
    </row>
    <row r="27" spans="2:15" ht="25.5" customHeight="1" x14ac:dyDescent="0.25">
      <c r="B27" s="170"/>
      <c r="C27" s="170"/>
      <c r="D27" s="170"/>
      <c r="E27" s="170"/>
      <c r="F27" s="166"/>
      <c r="G27" s="166"/>
      <c r="H27" s="166"/>
      <c r="I27" s="166"/>
      <c r="J27" s="166"/>
      <c r="K27" s="166"/>
      <c r="L27" s="166"/>
      <c r="M27" s="166"/>
      <c r="N27" s="166"/>
      <c r="O27" s="166"/>
    </row>
    <row r="28" spans="2:15" ht="25.5" customHeight="1" x14ac:dyDescent="0.25">
      <c r="B28" s="170" t="s">
        <v>145</v>
      </c>
      <c r="C28" s="170"/>
      <c r="D28" s="170"/>
      <c r="E28" s="170"/>
      <c r="F28" s="166"/>
      <c r="G28" s="166"/>
      <c r="H28" s="166"/>
      <c r="I28" s="166"/>
      <c r="J28" s="166"/>
      <c r="K28" s="166"/>
      <c r="L28" s="166"/>
      <c r="M28" s="166"/>
      <c r="N28" s="166"/>
      <c r="O28" s="166"/>
    </row>
    <row r="29" spans="2:15" ht="25.5" customHeight="1" x14ac:dyDescent="0.25">
      <c r="B29" s="170"/>
      <c r="C29" s="170"/>
      <c r="D29" s="170"/>
      <c r="E29" s="170"/>
      <c r="F29" s="166"/>
      <c r="G29" s="166"/>
      <c r="H29" s="166"/>
      <c r="I29" s="166"/>
      <c r="J29" s="166"/>
      <c r="K29" s="166"/>
      <c r="L29" s="166"/>
      <c r="M29" s="166"/>
      <c r="N29" s="166"/>
      <c r="O29" s="166"/>
    </row>
    <row r="30" spans="2:15" ht="25.5" customHeight="1" x14ac:dyDescent="0.25">
      <c r="B30" s="170"/>
      <c r="C30" s="170"/>
      <c r="D30" s="170"/>
      <c r="E30" s="170"/>
      <c r="F30" s="166"/>
      <c r="G30" s="166"/>
      <c r="H30" s="166"/>
      <c r="I30" s="166"/>
      <c r="J30" s="166"/>
      <c r="K30" s="166"/>
      <c r="L30" s="166"/>
      <c r="M30" s="166"/>
      <c r="N30" s="166"/>
      <c r="O30" s="166"/>
    </row>
    <row r="31" spans="2:15" ht="25.5" customHeight="1" x14ac:dyDescent="0.25">
      <c r="B31" s="170" t="s">
        <v>146</v>
      </c>
      <c r="C31" s="170"/>
      <c r="D31" s="170"/>
      <c r="E31" s="170"/>
      <c r="F31" s="166"/>
      <c r="G31" s="166"/>
      <c r="H31" s="166"/>
      <c r="I31" s="166"/>
      <c r="J31" s="166"/>
      <c r="K31" s="166"/>
      <c r="L31" s="166"/>
      <c r="M31" s="166"/>
      <c r="N31" s="166"/>
      <c r="O31" s="166"/>
    </row>
    <row r="32" spans="2:15" ht="25.5" customHeight="1" x14ac:dyDescent="0.25">
      <c r="B32" s="170"/>
      <c r="C32" s="170"/>
      <c r="D32" s="170"/>
      <c r="E32" s="170"/>
      <c r="F32" s="166"/>
      <c r="G32" s="166"/>
      <c r="H32" s="166"/>
      <c r="I32" s="166"/>
      <c r="J32" s="166"/>
      <c r="K32" s="166"/>
      <c r="L32" s="166"/>
      <c r="M32" s="166"/>
      <c r="N32" s="166"/>
      <c r="O32" s="166"/>
    </row>
    <row r="33" spans="2:15" ht="25.5" customHeight="1" x14ac:dyDescent="0.25">
      <c r="B33" s="170"/>
      <c r="C33" s="170"/>
      <c r="D33" s="170"/>
      <c r="E33" s="170"/>
      <c r="F33" s="166"/>
      <c r="G33" s="166"/>
      <c r="H33" s="166"/>
      <c r="I33" s="166"/>
      <c r="J33" s="166"/>
      <c r="K33" s="166"/>
      <c r="L33" s="166"/>
      <c r="M33" s="166"/>
      <c r="N33" s="166"/>
      <c r="O33" s="166"/>
    </row>
  </sheetData>
  <mergeCells count="18">
    <mergeCell ref="F31:O33"/>
    <mergeCell ref="B25:E27"/>
    <mergeCell ref="B28:E30"/>
    <mergeCell ref="B31:E33"/>
    <mergeCell ref="B3:D3"/>
    <mergeCell ref="E3:G3"/>
    <mergeCell ref="H3:J3"/>
    <mergeCell ref="K3:M3"/>
    <mergeCell ref="F25:O27"/>
    <mergeCell ref="F28:O30"/>
    <mergeCell ref="B21:O21"/>
    <mergeCell ref="B22:E24"/>
    <mergeCell ref="F22:O24"/>
    <mergeCell ref="B4:D4"/>
    <mergeCell ref="E4:G4"/>
    <mergeCell ref="H4:J4"/>
    <mergeCell ref="K4:M4"/>
    <mergeCell ref="B2:O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DEA77-279C-4224-A2A3-9434030C0931}">
  <dimension ref="B2:R22"/>
  <sheetViews>
    <sheetView showGridLines="0" zoomScale="90" zoomScaleNormal="90" workbookViewId="0">
      <selection activeCell="B21" sqref="B21:O21"/>
    </sheetView>
  </sheetViews>
  <sheetFormatPr baseColWidth="10" defaultRowHeight="15" x14ac:dyDescent="0.25"/>
  <cols>
    <col min="1" max="1" width="2.285156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s>
  <sheetData>
    <row r="2" spans="2:18" ht="25.5" customHeight="1" x14ac:dyDescent="0.25">
      <c r="B2" s="167" t="s">
        <v>138</v>
      </c>
      <c r="C2" s="167"/>
      <c r="D2" s="167"/>
      <c r="E2" s="167"/>
      <c r="F2" s="167"/>
      <c r="G2" s="167"/>
      <c r="H2" s="167"/>
      <c r="I2" s="167"/>
      <c r="J2" s="167"/>
      <c r="K2" s="167"/>
      <c r="L2" s="167"/>
      <c r="M2" s="167"/>
      <c r="N2" s="167"/>
      <c r="O2" s="167"/>
      <c r="P2" s="167"/>
    </row>
    <row r="3" spans="2:18"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P3" s="50" t="s">
        <v>106</v>
      </c>
    </row>
    <row r="4" spans="2:18" x14ac:dyDescent="0.25">
      <c r="B4" s="168">
        <f>'MATRIZ DE IND'!K7</f>
        <v>0</v>
      </c>
      <c r="C4" s="168"/>
      <c r="D4" s="168"/>
      <c r="E4" s="168"/>
      <c r="F4" s="168"/>
      <c r="G4" s="168"/>
      <c r="H4" s="168"/>
      <c r="I4" s="168"/>
      <c r="J4" s="168"/>
      <c r="K4" s="168"/>
      <c r="L4" s="168"/>
      <c r="M4" s="168"/>
      <c r="N4" s="21">
        <v>0.9</v>
      </c>
      <c r="O4" s="21">
        <v>1</v>
      </c>
      <c r="P4" s="21">
        <f>B4</f>
        <v>0</v>
      </c>
    </row>
    <row r="5" spans="2:18" x14ac:dyDescent="0.25">
      <c r="B5" s="46"/>
      <c r="C5" s="46"/>
      <c r="D5" s="46"/>
      <c r="E5" s="46"/>
      <c r="F5" s="46"/>
      <c r="G5" s="46"/>
      <c r="H5" s="46"/>
      <c r="I5" s="46"/>
      <c r="J5" s="46"/>
      <c r="K5" s="46"/>
      <c r="L5" s="46"/>
      <c r="M5" s="46"/>
      <c r="N5" s="46"/>
      <c r="O5" s="46"/>
      <c r="P5" s="47"/>
    </row>
    <row r="6" spans="2:18" x14ac:dyDescent="0.25">
      <c r="B6" s="47"/>
      <c r="C6" s="47"/>
      <c r="D6" s="47"/>
      <c r="E6" s="47"/>
      <c r="F6" s="47"/>
      <c r="G6" s="47"/>
      <c r="H6" s="47"/>
      <c r="I6" s="47"/>
      <c r="J6" s="47"/>
      <c r="K6" s="47"/>
      <c r="L6" s="47"/>
      <c r="M6" s="47"/>
      <c r="N6" s="47"/>
      <c r="O6" s="47"/>
      <c r="R6" s="48"/>
    </row>
    <row r="7" spans="2:18" x14ac:dyDescent="0.25">
      <c r="B7" s="47"/>
      <c r="C7" s="47"/>
      <c r="D7" s="47"/>
      <c r="E7" s="47"/>
      <c r="F7" s="47"/>
      <c r="G7" s="47"/>
      <c r="H7" s="47"/>
      <c r="I7" s="47"/>
      <c r="J7" s="47"/>
      <c r="K7" s="47"/>
      <c r="L7" s="47"/>
      <c r="M7" s="47"/>
      <c r="N7" s="47"/>
      <c r="O7" s="47"/>
      <c r="P7" s="47"/>
      <c r="R7" s="49"/>
    </row>
    <row r="8" spans="2:18" x14ac:dyDescent="0.25">
      <c r="B8" s="47"/>
      <c r="C8" s="47"/>
      <c r="D8" s="47"/>
      <c r="E8" s="47"/>
      <c r="F8" s="47"/>
      <c r="G8" s="47"/>
      <c r="H8" s="47"/>
      <c r="I8" s="47"/>
      <c r="J8" s="47"/>
      <c r="K8" s="47"/>
      <c r="L8" s="47"/>
      <c r="M8" s="47"/>
      <c r="N8" s="47"/>
      <c r="O8" s="47"/>
      <c r="P8" s="47"/>
    </row>
    <row r="9" spans="2:18" x14ac:dyDescent="0.25">
      <c r="B9" s="47"/>
      <c r="C9" s="47"/>
      <c r="D9" s="47"/>
      <c r="E9" s="47"/>
      <c r="F9" s="47"/>
      <c r="G9" s="47"/>
      <c r="H9" s="47"/>
      <c r="I9" s="47"/>
      <c r="J9" s="47"/>
      <c r="K9" s="47"/>
      <c r="L9" s="47"/>
      <c r="M9" s="47"/>
      <c r="N9" s="47"/>
      <c r="O9" s="47"/>
      <c r="P9" s="47"/>
    </row>
    <row r="10" spans="2:18" x14ac:dyDescent="0.25">
      <c r="B10" s="47"/>
      <c r="C10" s="47"/>
      <c r="D10" s="47"/>
      <c r="E10" s="47"/>
      <c r="F10" s="47"/>
      <c r="G10" s="47"/>
      <c r="H10" s="47"/>
      <c r="I10" s="47"/>
      <c r="J10" s="47"/>
      <c r="K10" s="47"/>
      <c r="L10" s="47"/>
      <c r="M10" s="47"/>
      <c r="N10" s="47"/>
      <c r="O10" s="47"/>
      <c r="P10" s="47"/>
    </row>
    <row r="11" spans="2:18" x14ac:dyDescent="0.25">
      <c r="B11" s="47"/>
      <c r="C11" s="47"/>
      <c r="D11" s="47"/>
      <c r="E11" s="47"/>
      <c r="F11" s="47"/>
      <c r="G11" s="47"/>
      <c r="H11" s="47"/>
      <c r="I11" s="47"/>
      <c r="J11" s="47"/>
      <c r="K11" s="47"/>
      <c r="L11" s="47"/>
      <c r="M11" s="47"/>
      <c r="N11" s="47"/>
      <c r="O11" s="47"/>
      <c r="P11" s="47"/>
    </row>
    <row r="12" spans="2:18" x14ac:dyDescent="0.25">
      <c r="B12" s="47"/>
      <c r="C12" s="47"/>
      <c r="D12" s="47"/>
      <c r="E12" s="47"/>
      <c r="F12" s="47"/>
      <c r="G12" s="47"/>
      <c r="H12" s="47"/>
      <c r="I12" s="47"/>
      <c r="J12" s="47"/>
      <c r="K12" s="47"/>
      <c r="L12" s="47"/>
      <c r="M12" s="47"/>
      <c r="N12" s="47"/>
      <c r="O12" s="47"/>
      <c r="P12" s="47"/>
    </row>
    <row r="13" spans="2:18" x14ac:dyDescent="0.25">
      <c r="B13" s="47"/>
      <c r="C13" s="47"/>
      <c r="D13" s="47"/>
      <c r="E13" s="47"/>
      <c r="F13" s="47"/>
      <c r="G13" s="47"/>
      <c r="H13" s="47"/>
      <c r="I13" s="47"/>
      <c r="J13" s="47"/>
      <c r="K13" s="47"/>
      <c r="L13" s="47"/>
      <c r="M13" s="47"/>
      <c r="N13" s="47"/>
      <c r="O13" s="47"/>
      <c r="P13" s="47"/>
    </row>
    <row r="14" spans="2:18" x14ac:dyDescent="0.25">
      <c r="B14" s="47"/>
      <c r="C14" s="47"/>
      <c r="D14" s="47"/>
      <c r="E14" s="47"/>
      <c r="F14" s="47"/>
      <c r="G14" s="47"/>
      <c r="H14" s="47"/>
      <c r="I14" s="47"/>
      <c r="J14" s="47"/>
      <c r="K14" s="47"/>
      <c r="L14" s="47"/>
      <c r="M14" s="47"/>
      <c r="N14" s="47"/>
      <c r="O14" s="47"/>
      <c r="P14" s="47"/>
    </row>
    <row r="15" spans="2:18" x14ac:dyDescent="0.25">
      <c r="B15" s="47"/>
      <c r="C15" s="47"/>
      <c r="D15" s="47"/>
      <c r="E15" s="47"/>
      <c r="F15" s="47"/>
      <c r="G15" s="47"/>
      <c r="H15" s="47"/>
      <c r="I15" s="47"/>
      <c r="J15" s="47"/>
      <c r="K15" s="47"/>
      <c r="L15" s="47"/>
      <c r="M15" s="47"/>
      <c r="N15" s="47"/>
      <c r="O15" s="47"/>
      <c r="P15" s="47"/>
    </row>
    <row r="16" spans="2:18" x14ac:dyDescent="0.25">
      <c r="B16" s="47"/>
      <c r="C16" s="47"/>
      <c r="D16" s="47"/>
      <c r="E16" s="47"/>
      <c r="F16" s="47"/>
      <c r="G16" s="47"/>
      <c r="H16" s="47"/>
      <c r="I16" s="47"/>
      <c r="J16" s="47"/>
      <c r="K16" s="47"/>
      <c r="L16" s="47"/>
      <c r="M16" s="47"/>
      <c r="N16" s="47"/>
      <c r="O16" s="47"/>
      <c r="P16" s="47"/>
    </row>
    <row r="17" spans="2:16" x14ac:dyDescent="0.25">
      <c r="B17" s="47"/>
      <c r="C17" s="47"/>
      <c r="D17" s="47"/>
      <c r="E17" s="47"/>
      <c r="F17" s="47"/>
      <c r="G17" s="47"/>
      <c r="H17" s="47"/>
      <c r="I17" s="47"/>
      <c r="J17" s="47"/>
      <c r="K17" s="47"/>
      <c r="L17" s="47"/>
      <c r="M17" s="47"/>
      <c r="N17" s="47"/>
      <c r="O17" s="47"/>
      <c r="P17" s="47"/>
    </row>
    <row r="18" spans="2:16" x14ac:dyDescent="0.25">
      <c r="B18" s="47"/>
      <c r="C18" s="47"/>
      <c r="D18" s="47"/>
      <c r="E18" s="47"/>
      <c r="F18" s="47"/>
      <c r="G18" s="47"/>
      <c r="H18" s="47"/>
      <c r="I18" s="47"/>
      <c r="J18" s="47"/>
      <c r="K18" s="47"/>
      <c r="L18" s="47"/>
      <c r="M18" s="47"/>
      <c r="N18" s="47"/>
      <c r="O18" s="47"/>
      <c r="P18" s="47"/>
    </row>
    <row r="19" spans="2:16" x14ac:dyDescent="0.25">
      <c r="B19" s="47"/>
      <c r="C19" s="47"/>
      <c r="D19" s="47"/>
      <c r="E19" s="47"/>
      <c r="F19" s="47"/>
      <c r="G19" s="47"/>
      <c r="H19" s="47"/>
      <c r="I19" s="47"/>
      <c r="J19" s="47"/>
      <c r="K19" s="47"/>
      <c r="L19" s="47"/>
      <c r="M19" s="47"/>
      <c r="N19" s="47"/>
      <c r="O19" s="47"/>
      <c r="P19" s="47"/>
    </row>
    <row r="21" spans="2:16" ht="21.75" customHeight="1" x14ac:dyDescent="0.25">
      <c r="B21" s="169" t="s">
        <v>137</v>
      </c>
      <c r="C21" s="169"/>
      <c r="D21" s="169"/>
      <c r="E21" s="169"/>
      <c r="F21" s="169"/>
      <c r="G21" s="169"/>
      <c r="H21" s="169"/>
      <c r="I21" s="169"/>
      <c r="J21" s="169"/>
      <c r="K21" s="169"/>
      <c r="L21" s="169"/>
      <c r="M21" s="169"/>
      <c r="N21" s="169"/>
      <c r="O21" s="169"/>
    </row>
    <row r="22" spans="2:16" ht="112.5" customHeight="1" x14ac:dyDescent="0.25">
      <c r="B22" s="169" t="s">
        <v>103</v>
      </c>
      <c r="C22" s="169"/>
      <c r="D22" s="169"/>
      <c r="E22" s="169"/>
      <c r="F22" s="166"/>
      <c r="G22" s="166"/>
      <c r="H22" s="166"/>
      <c r="I22" s="166"/>
      <c r="J22" s="166"/>
      <c r="K22" s="166"/>
      <c r="L22" s="166"/>
      <c r="M22" s="166"/>
      <c r="N22" s="166"/>
      <c r="O22" s="166"/>
    </row>
  </sheetData>
  <mergeCells count="5">
    <mergeCell ref="F22:O22"/>
    <mergeCell ref="B2:P2"/>
    <mergeCell ref="B4:M4"/>
    <mergeCell ref="B22:E22"/>
    <mergeCell ref="B21:O2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9265C-2E01-48D6-B953-051734B343B0}">
  <dimension ref="B2:AS68"/>
  <sheetViews>
    <sheetView showGridLines="0" topLeftCell="B1" zoomScale="80" zoomScaleNormal="80" workbookViewId="0">
      <selection activeCell="B21" sqref="B21:O21"/>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 min="15" max="15" width="12.140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28515625" customWidth="1"/>
    <col min="24" max="24" width="5" customWidth="1"/>
    <col min="25" max="25" width="4" customWidth="1"/>
    <col min="26" max="26" width="5" customWidth="1"/>
    <col min="27" max="27" width="5.28515625" customWidth="1"/>
    <col min="28" max="28" width="5.42578125" customWidth="1"/>
    <col min="29" max="29" width="10.5703125" customWidth="1"/>
    <col min="30" max="30" width="12" customWidth="1"/>
    <col min="31" max="31" width="2.85546875" customWidth="1"/>
    <col min="32" max="43" width="5.85546875" customWidth="1"/>
    <col min="44" max="44" width="10.5703125" customWidth="1"/>
    <col min="45" max="45" width="11.85546875" customWidth="1"/>
  </cols>
  <sheetData>
    <row r="2" spans="2:45" x14ac:dyDescent="0.25">
      <c r="B2" s="171" t="s">
        <v>107</v>
      </c>
      <c r="C2" s="171"/>
      <c r="D2" s="171"/>
      <c r="E2" s="171"/>
      <c r="F2" s="171"/>
      <c r="G2" s="171"/>
      <c r="H2" s="171"/>
      <c r="I2" s="171"/>
      <c r="J2" s="171"/>
      <c r="K2" s="171"/>
      <c r="L2" s="171"/>
      <c r="M2" s="171"/>
      <c r="N2" s="171"/>
      <c r="O2" s="171"/>
      <c r="Q2" s="171" t="s">
        <v>108</v>
      </c>
      <c r="R2" s="171"/>
      <c r="S2" s="171"/>
      <c r="T2" s="171"/>
      <c r="U2" s="171"/>
      <c r="V2" s="171"/>
      <c r="W2" s="171"/>
      <c r="X2" s="171"/>
      <c r="Y2" s="171"/>
      <c r="Z2" s="171"/>
      <c r="AA2" s="171"/>
      <c r="AB2" s="171"/>
      <c r="AC2" s="171"/>
      <c r="AD2" s="171"/>
      <c r="AF2" s="171" t="s">
        <v>109</v>
      </c>
      <c r="AG2" s="171"/>
      <c r="AH2" s="171"/>
      <c r="AI2" s="171"/>
      <c r="AJ2" s="171"/>
      <c r="AK2" s="171"/>
      <c r="AL2" s="171"/>
      <c r="AM2" s="171"/>
      <c r="AN2" s="171"/>
      <c r="AO2" s="171"/>
      <c r="AP2" s="171"/>
      <c r="AQ2" s="171"/>
      <c r="AR2" s="171"/>
      <c r="AS2" s="171"/>
    </row>
    <row r="3" spans="2:45"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Q3" s="50" t="s">
        <v>8</v>
      </c>
      <c r="R3" s="50" t="s">
        <v>9</v>
      </c>
      <c r="S3" s="50" t="s">
        <v>10</v>
      </c>
      <c r="T3" s="50" t="s">
        <v>11</v>
      </c>
      <c r="U3" s="50" t="s">
        <v>12</v>
      </c>
      <c r="V3" s="50" t="s">
        <v>13</v>
      </c>
      <c r="W3" s="50" t="s">
        <v>14</v>
      </c>
      <c r="X3" s="50" t="s">
        <v>15</v>
      </c>
      <c r="Y3" s="50" t="s">
        <v>16</v>
      </c>
      <c r="Z3" s="50" t="s">
        <v>17</v>
      </c>
      <c r="AA3" s="50" t="s">
        <v>18</v>
      </c>
      <c r="AB3" s="50" t="s">
        <v>29</v>
      </c>
      <c r="AC3" s="50" t="s">
        <v>104</v>
      </c>
      <c r="AD3" s="50" t="s">
        <v>105</v>
      </c>
      <c r="AF3" s="50" t="s">
        <v>8</v>
      </c>
      <c r="AG3" s="50" t="s">
        <v>9</v>
      </c>
      <c r="AH3" s="50" t="s">
        <v>10</v>
      </c>
      <c r="AI3" s="50" t="s">
        <v>11</v>
      </c>
      <c r="AJ3" s="50" t="s">
        <v>12</v>
      </c>
      <c r="AK3" s="50" t="s">
        <v>13</v>
      </c>
      <c r="AL3" s="50" t="s">
        <v>14</v>
      </c>
      <c r="AM3" s="50" t="s">
        <v>15</v>
      </c>
      <c r="AN3" s="50" t="s">
        <v>16</v>
      </c>
      <c r="AO3" s="50" t="s">
        <v>17</v>
      </c>
      <c r="AP3" s="50" t="s">
        <v>18</v>
      </c>
      <c r="AQ3" s="50" t="s">
        <v>29</v>
      </c>
      <c r="AR3" s="50" t="s">
        <v>104</v>
      </c>
      <c r="AS3" s="50" t="s">
        <v>105</v>
      </c>
    </row>
    <row r="4" spans="2:45" x14ac:dyDescent="0.25">
      <c r="B4" s="51">
        <f>'MATRIZ DE IND'!K8</f>
        <v>0</v>
      </c>
      <c r="C4" s="51">
        <f>'MATRIZ DE IND'!L8</f>
        <v>0</v>
      </c>
      <c r="D4" s="51">
        <f>'MATRIZ DE IND'!M8</f>
        <v>0</v>
      </c>
      <c r="E4" s="51">
        <f>'MATRIZ DE IND'!N8</f>
        <v>0</v>
      </c>
      <c r="F4" s="51">
        <f>'MATRIZ DE IND'!O8</f>
        <v>0</v>
      </c>
      <c r="G4" s="51">
        <f>'MATRIZ DE IND'!P8</f>
        <v>0</v>
      </c>
      <c r="H4" s="51">
        <f>'MATRIZ DE IND'!Q8</f>
        <v>0</v>
      </c>
      <c r="I4" s="51">
        <f>'MATRIZ DE IND'!R8</f>
        <v>0</v>
      </c>
      <c r="J4" s="51">
        <f>'MATRIZ DE IND'!S8</f>
        <v>0</v>
      </c>
      <c r="K4" s="51">
        <f>'MATRIZ DE IND'!T8</f>
        <v>0</v>
      </c>
      <c r="L4" s="51">
        <f>'MATRIZ DE IND'!U8</f>
        <v>0</v>
      </c>
      <c r="M4" s="51">
        <f>'MATRIZ DE IND'!V8</f>
        <v>0</v>
      </c>
      <c r="N4" s="51">
        <f>'MATRIZ DE IND'!G8</f>
        <v>0</v>
      </c>
      <c r="O4" s="51">
        <f>'MATRIZ DE IND'!H8</f>
        <v>281</v>
      </c>
      <c r="Q4" s="52">
        <f>'MATRIZ DE IND'!K9</f>
        <v>0</v>
      </c>
      <c r="R4" s="52">
        <f>'MATRIZ DE IND'!L9</f>
        <v>0</v>
      </c>
      <c r="S4" s="52">
        <f>'MATRIZ DE IND'!M9</f>
        <v>0</v>
      </c>
      <c r="T4" s="52">
        <f>'MATRIZ DE IND'!N9</f>
        <v>0</v>
      </c>
      <c r="U4" s="52">
        <f>'MATRIZ DE IND'!O9</f>
        <v>0</v>
      </c>
      <c r="V4" s="52">
        <f>'MATRIZ DE IND'!P9</f>
        <v>0</v>
      </c>
      <c r="W4" s="52">
        <f>'MATRIZ DE IND'!Q9</f>
        <v>0</v>
      </c>
      <c r="X4" s="52">
        <f>'MATRIZ DE IND'!R9</f>
        <v>0</v>
      </c>
      <c r="Y4" s="52">
        <f>'MATRIZ DE IND'!S9</f>
        <v>0</v>
      </c>
      <c r="Z4" s="52">
        <f>'MATRIZ DE IND'!T9</f>
        <v>0</v>
      </c>
      <c r="AA4" s="52">
        <f>'MATRIZ DE IND'!U9</f>
        <v>0</v>
      </c>
      <c r="AB4" s="52">
        <f>'MATRIZ DE IND'!V9</f>
        <v>0</v>
      </c>
      <c r="AC4" s="52">
        <f>'MATRIZ DE IND'!G9</f>
        <v>0</v>
      </c>
      <c r="AD4" s="52">
        <f>'MATRIZ DE IND'!H9</f>
        <v>14</v>
      </c>
      <c r="AF4" s="53">
        <f>'MATRIZ DE IND'!K10</f>
        <v>0</v>
      </c>
      <c r="AG4" s="53">
        <f>'MATRIZ DE IND'!L10</f>
        <v>0</v>
      </c>
      <c r="AH4" s="53">
        <f>'MATRIZ DE IND'!M10</f>
        <v>0</v>
      </c>
      <c r="AI4" s="53">
        <f>'MATRIZ DE IND'!N10</f>
        <v>0</v>
      </c>
      <c r="AJ4" s="53">
        <f>'MATRIZ DE IND'!O10</f>
        <v>0</v>
      </c>
      <c r="AK4" s="53">
        <f>'MATRIZ DE IND'!P10</f>
        <v>0</v>
      </c>
      <c r="AL4" s="53">
        <f>'MATRIZ DE IND'!Q10</f>
        <v>0</v>
      </c>
      <c r="AM4" s="53">
        <f>'MATRIZ DE IND'!R10</f>
        <v>0</v>
      </c>
      <c r="AN4" s="53">
        <f>'MATRIZ DE IND'!S10</f>
        <v>0</v>
      </c>
      <c r="AO4" s="53">
        <f>'MATRIZ DE IND'!T10</f>
        <v>0</v>
      </c>
      <c r="AP4" s="53">
        <f>'MATRIZ DE IND'!U10</f>
        <v>0</v>
      </c>
      <c r="AQ4" s="53">
        <f>'MATRIZ DE IND'!V10</f>
        <v>0</v>
      </c>
      <c r="AR4" s="53">
        <f>'MATRIZ DE IND'!G10</f>
        <v>0</v>
      </c>
      <c r="AS4" s="54">
        <f>'MATRIZ DE IND'!H10</f>
        <v>1.78E-2</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1" spans="2:45" ht="21.75" customHeight="1" x14ac:dyDescent="0.25">
      <c r="B21" s="169" t="s">
        <v>121</v>
      </c>
      <c r="C21" s="169"/>
      <c r="D21" s="169"/>
      <c r="E21" s="169"/>
      <c r="F21" s="169"/>
      <c r="G21" s="169"/>
      <c r="H21" s="169"/>
      <c r="I21" s="169"/>
      <c r="J21" s="169"/>
      <c r="K21" s="169"/>
      <c r="L21" s="169"/>
      <c r="M21" s="169"/>
      <c r="N21" s="169"/>
      <c r="O21" s="169"/>
      <c r="Q21" s="178" t="s">
        <v>120</v>
      </c>
      <c r="R21" s="179"/>
      <c r="S21" s="179"/>
      <c r="T21" s="179"/>
      <c r="U21" s="179"/>
      <c r="V21" s="179"/>
      <c r="W21" s="179"/>
      <c r="X21" s="179"/>
      <c r="Y21" s="179"/>
      <c r="Z21" s="179"/>
      <c r="AA21" s="179"/>
      <c r="AB21" s="179"/>
      <c r="AC21" s="179"/>
      <c r="AD21" s="180"/>
      <c r="AF21" s="178" t="s">
        <v>122</v>
      </c>
      <c r="AG21" s="179"/>
      <c r="AH21" s="179"/>
      <c r="AI21" s="179"/>
      <c r="AJ21" s="179"/>
      <c r="AK21" s="179"/>
      <c r="AL21" s="179"/>
      <c r="AM21" s="179"/>
      <c r="AN21" s="179"/>
      <c r="AO21" s="179"/>
      <c r="AP21" s="179"/>
      <c r="AQ21" s="179"/>
      <c r="AR21" s="179"/>
      <c r="AS21" s="180"/>
    </row>
    <row r="22" spans="2:45" ht="25.5" customHeight="1" x14ac:dyDescent="0.25">
      <c r="B22" s="170">
        <v>43466</v>
      </c>
      <c r="C22" s="169"/>
      <c r="D22" s="169"/>
      <c r="E22" s="169"/>
      <c r="F22" s="166"/>
      <c r="G22" s="166"/>
      <c r="H22" s="166"/>
      <c r="I22" s="166"/>
      <c r="J22" s="166"/>
      <c r="K22" s="166"/>
      <c r="L22" s="166"/>
      <c r="M22" s="166"/>
      <c r="N22" s="166"/>
      <c r="O22" s="166"/>
      <c r="Q22" s="175">
        <v>43466</v>
      </c>
      <c r="R22" s="176"/>
      <c r="S22" s="176"/>
      <c r="T22" s="177"/>
      <c r="U22" s="172"/>
      <c r="V22" s="173"/>
      <c r="W22" s="173"/>
      <c r="X22" s="173"/>
      <c r="Y22" s="173"/>
      <c r="Z22" s="173"/>
      <c r="AA22" s="173"/>
      <c r="AB22" s="173"/>
      <c r="AC22" s="173"/>
      <c r="AD22" s="174"/>
      <c r="AF22" s="175">
        <v>43466</v>
      </c>
      <c r="AG22" s="176"/>
      <c r="AH22" s="176"/>
      <c r="AI22" s="177"/>
      <c r="AJ22" s="172"/>
      <c r="AK22" s="173"/>
      <c r="AL22" s="173"/>
      <c r="AM22" s="173"/>
      <c r="AN22" s="173"/>
      <c r="AO22" s="173"/>
      <c r="AP22" s="173"/>
      <c r="AQ22" s="173"/>
      <c r="AR22" s="173"/>
      <c r="AS22" s="174"/>
    </row>
    <row r="23" spans="2:45" ht="25.5" customHeight="1" x14ac:dyDescent="0.25">
      <c r="B23" s="170">
        <v>43497</v>
      </c>
      <c r="C23" s="169"/>
      <c r="D23" s="169"/>
      <c r="E23" s="169"/>
      <c r="F23" s="166"/>
      <c r="G23" s="166"/>
      <c r="H23" s="166"/>
      <c r="I23" s="166"/>
      <c r="J23" s="166"/>
      <c r="K23" s="166"/>
      <c r="L23" s="166"/>
      <c r="M23" s="166"/>
      <c r="N23" s="166"/>
      <c r="O23" s="166"/>
      <c r="Q23" s="175">
        <v>43497</v>
      </c>
      <c r="R23" s="176"/>
      <c r="S23" s="176"/>
      <c r="T23" s="177"/>
      <c r="U23" s="172"/>
      <c r="V23" s="173"/>
      <c r="W23" s="173"/>
      <c r="X23" s="173"/>
      <c r="Y23" s="173"/>
      <c r="Z23" s="173"/>
      <c r="AA23" s="173"/>
      <c r="AB23" s="173"/>
      <c r="AC23" s="173"/>
      <c r="AD23" s="174"/>
      <c r="AF23" s="175">
        <v>43497</v>
      </c>
      <c r="AG23" s="176"/>
      <c r="AH23" s="176"/>
      <c r="AI23" s="177"/>
      <c r="AJ23" s="172"/>
      <c r="AK23" s="173"/>
      <c r="AL23" s="173"/>
      <c r="AM23" s="173"/>
      <c r="AN23" s="173"/>
      <c r="AO23" s="173"/>
      <c r="AP23" s="173"/>
      <c r="AQ23" s="173"/>
      <c r="AR23" s="173"/>
      <c r="AS23" s="174"/>
    </row>
    <row r="24" spans="2:45" ht="25.5" customHeight="1" x14ac:dyDescent="0.25">
      <c r="B24" s="170">
        <v>43525</v>
      </c>
      <c r="C24" s="169"/>
      <c r="D24" s="169"/>
      <c r="E24" s="169"/>
      <c r="F24" s="166"/>
      <c r="G24" s="166"/>
      <c r="H24" s="166"/>
      <c r="I24" s="166"/>
      <c r="J24" s="166"/>
      <c r="K24" s="166"/>
      <c r="L24" s="166"/>
      <c r="M24" s="166"/>
      <c r="N24" s="166"/>
      <c r="O24" s="166"/>
      <c r="Q24" s="175">
        <v>43525</v>
      </c>
      <c r="R24" s="176"/>
      <c r="S24" s="176"/>
      <c r="T24" s="177"/>
      <c r="U24" s="172"/>
      <c r="V24" s="173"/>
      <c r="W24" s="173"/>
      <c r="X24" s="173"/>
      <c r="Y24" s="173"/>
      <c r="Z24" s="173"/>
      <c r="AA24" s="173"/>
      <c r="AB24" s="173"/>
      <c r="AC24" s="173"/>
      <c r="AD24" s="174"/>
      <c r="AF24" s="175">
        <v>43525</v>
      </c>
      <c r="AG24" s="176"/>
      <c r="AH24" s="176"/>
      <c r="AI24" s="177"/>
      <c r="AJ24" s="172"/>
      <c r="AK24" s="173"/>
      <c r="AL24" s="173"/>
      <c r="AM24" s="173"/>
      <c r="AN24" s="173"/>
      <c r="AO24" s="173"/>
      <c r="AP24" s="173"/>
      <c r="AQ24" s="173"/>
      <c r="AR24" s="173"/>
      <c r="AS24" s="174"/>
    </row>
    <row r="25" spans="2:45" ht="25.5" customHeight="1" x14ac:dyDescent="0.25">
      <c r="B25" s="170">
        <v>43556</v>
      </c>
      <c r="C25" s="169"/>
      <c r="D25" s="169"/>
      <c r="E25" s="169"/>
      <c r="F25" s="166"/>
      <c r="G25" s="166"/>
      <c r="H25" s="166"/>
      <c r="I25" s="166"/>
      <c r="J25" s="166"/>
      <c r="K25" s="166"/>
      <c r="L25" s="166"/>
      <c r="M25" s="166"/>
      <c r="N25" s="166"/>
      <c r="O25" s="166"/>
      <c r="Q25" s="175">
        <v>43556</v>
      </c>
      <c r="R25" s="176"/>
      <c r="S25" s="176"/>
      <c r="T25" s="177"/>
      <c r="U25" s="172"/>
      <c r="V25" s="173"/>
      <c r="W25" s="173"/>
      <c r="X25" s="173"/>
      <c r="Y25" s="173"/>
      <c r="Z25" s="173"/>
      <c r="AA25" s="173"/>
      <c r="AB25" s="173"/>
      <c r="AC25" s="173"/>
      <c r="AD25" s="174"/>
      <c r="AF25" s="175">
        <v>43556</v>
      </c>
      <c r="AG25" s="176"/>
      <c r="AH25" s="176"/>
      <c r="AI25" s="177"/>
      <c r="AJ25" s="172"/>
      <c r="AK25" s="173"/>
      <c r="AL25" s="173"/>
      <c r="AM25" s="173"/>
      <c r="AN25" s="173"/>
      <c r="AO25" s="173"/>
      <c r="AP25" s="173"/>
      <c r="AQ25" s="173"/>
      <c r="AR25" s="173"/>
      <c r="AS25" s="174"/>
    </row>
    <row r="26" spans="2:45" ht="25.5" customHeight="1" x14ac:dyDescent="0.25">
      <c r="B26" s="170">
        <v>43586</v>
      </c>
      <c r="C26" s="169"/>
      <c r="D26" s="169"/>
      <c r="E26" s="169"/>
      <c r="F26" s="166"/>
      <c r="G26" s="166"/>
      <c r="H26" s="166"/>
      <c r="I26" s="166"/>
      <c r="J26" s="166"/>
      <c r="K26" s="166"/>
      <c r="L26" s="166"/>
      <c r="M26" s="166"/>
      <c r="N26" s="166"/>
      <c r="O26" s="166"/>
      <c r="Q26" s="175">
        <v>43586</v>
      </c>
      <c r="R26" s="176"/>
      <c r="S26" s="176"/>
      <c r="T26" s="177"/>
      <c r="U26" s="172"/>
      <c r="V26" s="173"/>
      <c r="W26" s="173"/>
      <c r="X26" s="173"/>
      <c r="Y26" s="173"/>
      <c r="Z26" s="173"/>
      <c r="AA26" s="173"/>
      <c r="AB26" s="173"/>
      <c r="AC26" s="173"/>
      <c r="AD26" s="174"/>
      <c r="AF26" s="175">
        <v>43586</v>
      </c>
      <c r="AG26" s="176"/>
      <c r="AH26" s="176"/>
      <c r="AI26" s="177"/>
      <c r="AJ26" s="172"/>
      <c r="AK26" s="173"/>
      <c r="AL26" s="173"/>
      <c r="AM26" s="173"/>
      <c r="AN26" s="173"/>
      <c r="AO26" s="173"/>
      <c r="AP26" s="173"/>
      <c r="AQ26" s="173"/>
      <c r="AR26" s="173"/>
      <c r="AS26" s="174"/>
    </row>
    <row r="27" spans="2:45" ht="25.5" customHeight="1" x14ac:dyDescent="0.25">
      <c r="B27" s="170">
        <v>43617</v>
      </c>
      <c r="C27" s="169"/>
      <c r="D27" s="169"/>
      <c r="E27" s="169"/>
      <c r="F27" s="166"/>
      <c r="G27" s="166"/>
      <c r="H27" s="166"/>
      <c r="I27" s="166"/>
      <c r="J27" s="166"/>
      <c r="K27" s="166"/>
      <c r="L27" s="166"/>
      <c r="M27" s="166"/>
      <c r="N27" s="166"/>
      <c r="O27" s="166"/>
      <c r="Q27" s="175">
        <v>43617</v>
      </c>
      <c r="R27" s="176"/>
      <c r="S27" s="176"/>
      <c r="T27" s="177"/>
      <c r="U27" s="172"/>
      <c r="V27" s="173"/>
      <c r="W27" s="173"/>
      <c r="X27" s="173"/>
      <c r="Y27" s="173"/>
      <c r="Z27" s="173"/>
      <c r="AA27" s="173"/>
      <c r="AB27" s="173"/>
      <c r="AC27" s="173"/>
      <c r="AD27" s="174"/>
      <c r="AF27" s="175">
        <v>43617</v>
      </c>
      <c r="AG27" s="176"/>
      <c r="AH27" s="176"/>
      <c r="AI27" s="177"/>
      <c r="AJ27" s="172"/>
      <c r="AK27" s="173"/>
      <c r="AL27" s="173"/>
      <c r="AM27" s="173"/>
      <c r="AN27" s="173"/>
      <c r="AO27" s="173"/>
      <c r="AP27" s="173"/>
      <c r="AQ27" s="173"/>
      <c r="AR27" s="173"/>
      <c r="AS27" s="174"/>
    </row>
    <row r="28" spans="2:45" ht="25.5" customHeight="1" x14ac:dyDescent="0.25">
      <c r="B28" s="170">
        <v>43647</v>
      </c>
      <c r="C28" s="169"/>
      <c r="D28" s="169"/>
      <c r="E28" s="169"/>
      <c r="F28" s="166"/>
      <c r="G28" s="166"/>
      <c r="H28" s="166"/>
      <c r="I28" s="166"/>
      <c r="J28" s="166"/>
      <c r="K28" s="166"/>
      <c r="L28" s="166"/>
      <c r="M28" s="166"/>
      <c r="N28" s="166"/>
      <c r="O28" s="166"/>
      <c r="Q28" s="175">
        <v>43647</v>
      </c>
      <c r="R28" s="176"/>
      <c r="S28" s="176"/>
      <c r="T28" s="177"/>
      <c r="U28" s="172"/>
      <c r="V28" s="173"/>
      <c r="W28" s="173"/>
      <c r="X28" s="173"/>
      <c r="Y28" s="173"/>
      <c r="Z28" s="173"/>
      <c r="AA28" s="173"/>
      <c r="AB28" s="173"/>
      <c r="AC28" s="173"/>
      <c r="AD28" s="174"/>
      <c r="AF28" s="175">
        <v>43647</v>
      </c>
      <c r="AG28" s="176"/>
      <c r="AH28" s="176"/>
      <c r="AI28" s="177"/>
      <c r="AJ28" s="172"/>
      <c r="AK28" s="173"/>
      <c r="AL28" s="173"/>
      <c r="AM28" s="173"/>
      <c r="AN28" s="173"/>
      <c r="AO28" s="173"/>
      <c r="AP28" s="173"/>
      <c r="AQ28" s="173"/>
      <c r="AR28" s="173"/>
      <c r="AS28" s="174"/>
    </row>
    <row r="29" spans="2:45" ht="25.5" customHeight="1" x14ac:dyDescent="0.25">
      <c r="B29" s="170">
        <v>43678</v>
      </c>
      <c r="C29" s="169"/>
      <c r="D29" s="169"/>
      <c r="E29" s="169"/>
      <c r="F29" s="166"/>
      <c r="G29" s="166"/>
      <c r="H29" s="166"/>
      <c r="I29" s="166"/>
      <c r="J29" s="166"/>
      <c r="K29" s="166"/>
      <c r="L29" s="166"/>
      <c r="M29" s="166"/>
      <c r="N29" s="166"/>
      <c r="O29" s="166"/>
      <c r="Q29" s="175">
        <v>43678</v>
      </c>
      <c r="R29" s="176"/>
      <c r="S29" s="176"/>
      <c r="T29" s="177"/>
      <c r="U29" s="172"/>
      <c r="V29" s="173"/>
      <c r="W29" s="173"/>
      <c r="X29" s="173"/>
      <c r="Y29" s="173"/>
      <c r="Z29" s="173"/>
      <c r="AA29" s="173"/>
      <c r="AB29" s="173"/>
      <c r="AC29" s="173"/>
      <c r="AD29" s="174"/>
      <c r="AF29" s="175">
        <v>43678</v>
      </c>
      <c r="AG29" s="176"/>
      <c r="AH29" s="176"/>
      <c r="AI29" s="177"/>
      <c r="AJ29" s="172"/>
      <c r="AK29" s="173"/>
      <c r="AL29" s="173"/>
      <c r="AM29" s="173"/>
      <c r="AN29" s="173"/>
      <c r="AO29" s="173"/>
      <c r="AP29" s="173"/>
      <c r="AQ29" s="173"/>
      <c r="AR29" s="173"/>
      <c r="AS29" s="174"/>
    </row>
    <row r="30" spans="2:45" ht="25.5" customHeight="1" x14ac:dyDescent="0.25">
      <c r="B30" s="170">
        <v>43709</v>
      </c>
      <c r="C30" s="169"/>
      <c r="D30" s="169"/>
      <c r="E30" s="169"/>
      <c r="F30" s="166"/>
      <c r="G30" s="166"/>
      <c r="H30" s="166"/>
      <c r="I30" s="166"/>
      <c r="J30" s="166"/>
      <c r="K30" s="166"/>
      <c r="L30" s="166"/>
      <c r="M30" s="166"/>
      <c r="N30" s="166"/>
      <c r="O30" s="166"/>
      <c r="Q30" s="175">
        <v>43709</v>
      </c>
      <c r="R30" s="176"/>
      <c r="S30" s="176"/>
      <c r="T30" s="177"/>
      <c r="U30" s="172"/>
      <c r="V30" s="173"/>
      <c r="W30" s="173"/>
      <c r="X30" s="173"/>
      <c r="Y30" s="173"/>
      <c r="Z30" s="173"/>
      <c r="AA30" s="173"/>
      <c r="AB30" s="173"/>
      <c r="AC30" s="173"/>
      <c r="AD30" s="174"/>
      <c r="AF30" s="175">
        <v>43709</v>
      </c>
      <c r="AG30" s="176"/>
      <c r="AH30" s="176"/>
      <c r="AI30" s="177"/>
      <c r="AJ30" s="172"/>
      <c r="AK30" s="173"/>
      <c r="AL30" s="173"/>
      <c r="AM30" s="173"/>
      <c r="AN30" s="173"/>
      <c r="AO30" s="173"/>
      <c r="AP30" s="173"/>
      <c r="AQ30" s="173"/>
      <c r="AR30" s="173"/>
      <c r="AS30" s="174"/>
    </row>
    <row r="31" spans="2:45" ht="25.5" customHeight="1" x14ac:dyDescent="0.25">
      <c r="B31" s="170">
        <v>43739</v>
      </c>
      <c r="C31" s="169"/>
      <c r="D31" s="169"/>
      <c r="E31" s="169"/>
      <c r="F31" s="166"/>
      <c r="G31" s="166"/>
      <c r="H31" s="166"/>
      <c r="I31" s="166"/>
      <c r="J31" s="166"/>
      <c r="K31" s="166"/>
      <c r="L31" s="166"/>
      <c r="M31" s="166"/>
      <c r="N31" s="166"/>
      <c r="O31" s="166"/>
      <c r="Q31" s="175">
        <v>43739</v>
      </c>
      <c r="R31" s="176"/>
      <c r="S31" s="176"/>
      <c r="T31" s="177"/>
      <c r="U31" s="172"/>
      <c r="V31" s="173"/>
      <c r="W31" s="173"/>
      <c r="X31" s="173"/>
      <c r="Y31" s="173"/>
      <c r="Z31" s="173"/>
      <c r="AA31" s="173"/>
      <c r="AB31" s="173"/>
      <c r="AC31" s="173"/>
      <c r="AD31" s="174"/>
      <c r="AF31" s="175">
        <v>43739</v>
      </c>
      <c r="AG31" s="176"/>
      <c r="AH31" s="176"/>
      <c r="AI31" s="177"/>
      <c r="AJ31" s="172"/>
      <c r="AK31" s="173"/>
      <c r="AL31" s="173"/>
      <c r="AM31" s="173"/>
      <c r="AN31" s="173"/>
      <c r="AO31" s="173"/>
      <c r="AP31" s="173"/>
      <c r="AQ31" s="173"/>
      <c r="AR31" s="173"/>
      <c r="AS31" s="174"/>
    </row>
    <row r="32" spans="2:45" ht="25.5" customHeight="1" x14ac:dyDescent="0.25">
      <c r="B32" s="170">
        <v>43770</v>
      </c>
      <c r="C32" s="169"/>
      <c r="D32" s="169"/>
      <c r="E32" s="169"/>
      <c r="F32" s="166"/>
      <c r="G32" s="166"/>
      <c r="H32" s="166"/>
      <c r="I32" s="166"/>
      <c r="J32" s="166"/>
      <c r="K32" s="166"/>
      <c r="L32" s="166"/>
      <c r="M32" s="166"/>
      <c r="N32" s="166"/>
      <c r="O32" s="166"/>
      <c r="Q32" s="175">
        <v>43770</v>
      </c>
      <c r="R32" s="176"/>
      <c r="S32" s="176"/>
      <c r="T32" s="177"/>
      <c r="U32" s="172"/>
      <c r="V32" s="173"/>
      <c r="W32" s="173"/>
      <c r="X32" s="173"/>
      <c r="Y32" s="173"/>
      <c r="Z32" s="173"/>
      <c r="AA32" s="173"/>
      <c r="AB32" s="173"/>
      <c r="AC32" s="173"/>
      <c r="AD32" s="174"/>
      <c r="AF32" s="175">
        <v>43770</v>
      </c>
      <c r="AG32" s="176"/>
      <c r="AH32" s="176"/>
      <c r="AI32" s="177"/>
      <c r="AJ32" s="172"/>
      <c r="AK32" s="173"/>
      <c r="AL32" s="173"/>
      <c r="AM32" s="173"/>
      <c r="AN32" s="173"/>
      <c r="AO32" s="173"/>
      <c r="AP32" s="173"/>
      <c r="AQ32" s="173"/>
      <c r="AR32" s="173"/>
      <c r="AS32" s="174"/>
    </row>
    <row r="33" spans="2:45" ht="25.5" customHeight="1" x14ac:dyDescent="0.25">
      <c r="B33" s="170">
        <v>43800</v>
      </c>
      <c r="C33" s="169"/>
      <c r="D33" s="169"/>
      <c r="E33" s="169"/>
      <c r="F33" s="166"/>
      <c r="G33" s="166"/>
      <c r="H33" s="166"/>
      <c r="I33" s="166"/>
      <c r="J33" s="166"/>
      <c r="K33" s="166"/>
      <c r="L33" s="166"/>
      <c r="M33" s="166"/>
      <c r="N33" s="166"/>
      <c r="O33" s="166"/>
      <c r="Q33" s="175">
        <v>43800</v>
      </c>
      <c r="R33" s="176"/>
      <c r="S33" s="176"/>
      <c r="T33" s="177"/>
      <c r="U33" s="172"/>
      <c r="V33" s="173"/>
      <c r="W33" s="173"/>
      <c r="X33" s="173"/>
      <c r="Y33" s="173"/>
      <c r="Z33" s="173"/>
      <c r="AA33" s="173"/>
      <c r="AB33" s="173"/>
      <c r="AC33" s="173"/>
      <c r="AD33" s="174"/>
      <c r="AF33" s="175">
        <v>43800</v>
      </c>
      <c r="AG33" s="176"/>
      <c r="AH33" s="176"/>
      <c r="AI33" s="177"/>
      <c r="AJ33" s="172"/>
      <c r="AK33" s="173"/>
      <c r="AL33" s="173"/>
      <c r="AM33" s="173"/>
      <c r="AN33" s="173"/>
      <c r="AO33" s="173"/>
      <c r="AP33" s="173"/>
      <c r="AQ33" s="173"/>
      <c r="AR33" s="173"/>
      <c r="AS33" s="174"/>
    </row>
    <row r="35" spans="2:45" x14ac:dyDescent="0.25">
      <c r="B35" s="171" t="s">
        <v>110</v>
      </c>
      <c r="C35" s="171"/>
      <c r="D35" s="171"/>
      <c r="E35" s="171"/>
      <c r="F35" s="171"/>
      <c r="G35" s="171"/>
      <c r="H35" s="171"/>
      <c r="I35" s="171"/>
      <c r="J35" s="171"/>
      <c r="K35" s="171"/>
      <c r="L35" s="171"/>
      <c r="M35" s="171"/>
      <c r="N35" s="171"/>
      <c r="O35" s="171"/>
      <c r="Q35" s="171" t="s">
        <v>111</v>
      </c>
      <c r="R35" s="171"/>
      <c r="S35" s="171"/>
      <c r="T35" s="171"/>
      <c r="U35" s="171"/>
      <c r="V35" s="171"/>
      <c r="W35" s="171"/>
      <c r="X35" s="171"/>
      <c r="Y35" s="171"/>
      <c r="Z35" s="171"/>
      <c r="AA35" s="171"/>
      <c r="AB35" s="171"/>
      <c r="AC35" s="171"/>
      <c r="AD35" s="171"/>
    </row>
    <row r="36" spans="2:45" x14ac:dyDescent="0.25">
      <c r="B36" s="50" t="s">
        <v>8</v>
      </c>
      <c r="C36" s="50" t="s">
        <v>9</v>
      </c>
      <c r="D36" s="50" t="s">
        <v>10</v>
      </c>
      <c r="E36" s="50" t="s">
        <v>11</v>
      </c>
      <c r="F36" s="50" t="s">
        <v>12</v>
      </c>
      <c r="G36" s="50" t="s">
        <v>13</v>
      </c>
      <c r="H36" s="50" t="s">
        <v>14</v>
      </c>
      <c r="I36" s="50" t="s">
        <v>15</v>
      </c>
      <c r="J36" s="50" t="s">
        <v>16</v>
      </c>
      <c r="K36" s="50" t="s">
        <v>17</v>
      </c>
      <c r="L36" s="50" t="s">
        <v>18</v>
      </c>
      <c r="M36" s="50" t="s">
        <v>29</v>
      </c>
      <c r="N36" s="50" t="s">
        <v>104</v>
      </c>
      <c r="O36" s="50" t="s">
        <v>105</v>
      </c>
      <c r="Q36" s="50" t="s">
        <v>8</v>
      </c>
      <c r="R36" s="50" t="s">
        <v>9</v>
      </c>
      <c r="S36" s="50" t="s">
        <v>10</v>
      </c>
      <c r="T36" s="50" t="s">
        <v>11</v>
      </c>
      <c r="U36" s="50" t="s">
        <v>12</v>
      </c>
      <c r="V36" s="50" t="s">
        <v>13</v>
      </c>
      <c r="W36" s="50" t="s">
        <v>14</v>
      </c>
      <c r="X36" s="50" t="s">
        <v>15</v>
      </c>
      <c r="Y36" s="50" t="s">
        <v>16</v>
      </c>
      <c r="Z36" s="50" t="s">
        <v>17</v>
      </c>
      <c r="AA36" s="50" t="s">
        <v>18</v>
      </c>
      <c r="AB36" s="50" t="s">
        <v>29</v>
      </c>
      <c r="AC36" s="50" t="s">
        <v>104</v>
      </c>
      <c r="AD36" s="50" t="s">
        <v>105</v>
      </c>
    </row>
    <row r="37" spans="2:45" x14ac:dyDescent="0.25">
      <c r="B37" s="51">
        <f>'MATRIZ DE IND'!K11</f>
        <v>0</v>
      </c>
      <c r="C37" s="51">
        <f>'MATRIZ DE IND'!L11</f>
        <v>0</v>
      </c>
      <c r="D37" s="51">
        <f>'MATRIZ DE IND'!M11</f>
        <v>0</v>
      </c>
      <c r="E37" s="51">
        <f>'MATRIZ DE IND'!N11</f>
        <v>0</v>
      </c>
      <c r="F37" s="51">
        <f>'MATRIZ DE IND'!O11</f>
        <v>0</v>
      </c>
      <c r="G37" s="51">
        <f>'MATRIZ DE IND'!P11</f>
        <v>0</v>
      </c>
      <c r="H37" s="51">
        <f>'MATRIZ DE IND'!Q11</f>
        <v>0</v>
      </c>
      <c r="I37" s="51">
        <f>'MATRIZ DE IND'!R11</f>
        <v>0</v>
      </c>
      <c r="J37" s="51">
        <f>'MATRIZ DE IND'!S11</f>
        <v>0</v>
      </c>
      <c r="K37" s="51">
        <f>'MATRIZ DE IND'!T11</f>
        <v>0</v>
      </c>
      <c r="L37" s="51">
        <f>'MATRIZ DE IND'!U11</f>
        <v>0</v>
      </c>
      <c r="M37" s="51">
        <f>'MATRIZ DE IND'!V11</f>
        <v>0</v>
      </c>
      <c r="N37" s="51">
        <v>0</v>
      </c>
      <c r="O37" s="51">
        <v>0</v>
      </c>
      <c r="Q37" s="51">
        <f>'MATRIZ DE IND'!K12</f>
        <v>0</v>
      </c>
      <c r="R37" s="51">
        <f>'MATRIZ DE IND'!L12</f>
        <v>0</v>
      </c>
      <c r="S37" s="51">
        <f>'MATRIZ DE IND'!M12</f>
        <v>0</v>
      </c>
      <c r="T37" s="51">
        <f>'MATRIZ DE IND'!N12</f>
        <v>0</v>
      </c>
      <c r="U37" s="51">
        <f>'MATRIZ DE IND'!O12</f>
        <v>0</v>
      </c>
      <c r="V37" s="51">
        <f>'MATRIZ DE IND'!P12</f>
        <v>0</v>
      </c>
      <c r="W37" s="51">
        <f>'MATRIZ DE IND'!Q12</f>
        <v>0</v>
      </c>
      <c r="X37" s="51">
        <f>'MATRIZ DE IND'!R12</f>
        <v>0</v>
      </c>
      <c r="Y37" s="51">
        <f>'MATRIZ DE IND'!S12</f>
        <v>0</v>
      </c>
      <c r="Z37" s="51">
        <f>'MATRIZ DE IND'!T12</f>
        <v>0</v>
      </c>
      <c r="AA37" s="51">
        <f>'MATRIZ DE IND'!U12</f>
        <v>0</v>
      </c>
      <c r="AB37" s="51">
        <f>'MATRIZ DE IND'!V12</f>
        <v>0</v>
      </c>
      <c r="AC37" s="51">
        <v>0</v>
      </c>
      <c r="AD37" s="51">
        <v>0</v>
      </c>
    </row>
    <row r="56" spans="2:30" ht="21" customHeight="1" x14ac:dyDescent="0.25">
      <c r="B56" s="178" t="s">
        <v>123</v>
      </c>
      <c r="C56" s="179"/>
      <c r="D56" s="179"/>
      <c r="E56" s="179"/>
      <c r="F56" s="179"/>
      <c r="G56" s="179"/>
      <c r="H56" s="179"/>
      <c r="I56" s="179"/>
      <c r="J56" s="179"/>
      <c r="K56" s="179"/>
      <c r="L56" s="179"/>
      <c r="M56" s="179"/>
      <c r="N56" s="179"/>
      <c r="O56" s="180"/>
      <c r="Q56" s="178" t="s">
        <v>124</v>
      </c>
      <c r="R56" s="179"/>
      <c r="S56" s="179"/>
      <c r="T56" s="179"/>
      <c r="U56" s="179"/>
      <c r="V56" s="179"/>
      <c r="W56" s="179"/>
      <c r="X56" s="179"/>
      <c r="Y56" s="179"/>
      <c r="Z56" s="179"/>
      <c r="AA56" s="179"/>
      <c r="AB56" s="179"/>
      <c r="AC56" s="179"/>
      <c r="AD56" s="180"/>
    </row>
    <row r="57" spans="2:30" ht="25.5" customHeight="1" x14ac:dyDescent="0.25">
      <c r="B57" s="175">
        <v>43466</v>
      </c>
      <c r="C57" s="176"/>
      <c r="D57" s="176"/>
      <c r="E57" s="177"/>
      <c r="F57" s="172"/>
      <c r="G57" s="173"/>
      <c r="H57" s="173"/>
      <c r="I57" s="173"/>
      <c r="J57" s="173"/>
      <c r="K57" s="173"/>
      <c r="L57" s="173"/>
      <c r="M57" s="173"/>
      <c r="N57" s="173"/>
      <c r="O57" s="174"/>
      <c r="Q57" s="175">
        <v>43466</v>
      </c>
      <c r="R57" s="176"/>
      <c r="S57" s="176"/>
      <c r="T57" s="177"/>
      <c r="U57" s="172"/>
      <c r="V57" s="173"/>
      <c r="W57" s="173"/>
      <c r="X57" s="173"/>
      <c r="Y57" s="173"/>
      <c r="Z57" s="173"/>
      <c r="AA57" s="173"/>
      <c r="AB57" s="173"/>
      <c r="AC57" s="173"/>
      <c r="AD57" s="174"/>
    </row>
    <row r="58" spans="2:30" ht="25.5" customHeight="1" x14ac:dyDescent="0.25">
      <c r="B58" s="175">
        <v>43497</v>
      </c>
      <c r="C58" s="176"/>
      <c r="D58" s="176"/>
      <c r="E58" s="177"/>
      <c r="F58" s="172"/>
      <c r="G58" s="173"/>
      <c r="H58" s="173"/>
      <c r="I58" s="173"/>
      <c r="J58" s="173"/>
      <c r="K58" s="173"/>
      <c r="L58" s="173"/>
      <c r="M58" s="173"/>
      <c r="N58" s="173"/>
      <c r="O58" s="174"/>
      <c r="Q58" s="175">
        <v>43497</v>
      </c>
      <c r="R58" s="176"/>
      <c r="S58" s="176"/>
      <c r="T58" s="177"/>
      <c r="U58" s="172"/>
      <c r="V58" s="173"/>
      <c r="W58" s="173"/>
      <c r="X58" s="173"/>
      <c r="Y58" s="173"/>
      <c r="Z58" s="173"/>
      <c r="AA58" s="173"/>
      <c r="AB58" s="173"/>
      <c r="AC58" s="173"/>
      <c r="AD58" s="174"/>
    </row>
    <row r="59" spans="2:30" ht="25.5" customHeight="1" x14ac:dyDescent="0.25">
      <c r="B59" s="175">
        <v>43525</v>
      </c>
      <c r="C59" s="176"/>
      <c r="D59" s="176"/>
      <c r="E59" s="177"/>
      <c r="F59" s="172"/>
      <c r="G59" s="173"/>
      <c r="H59" s="173"/>
      <c r="I59" s="173"/>
      <c r="J59" s="173"/>
      <c r="K59" s="173"/>
      <c r="L59" s="173"/>
      <c r="M59" s="173"/>
      <c r="N59" s="173"/>
      <c r="O59" s="174"/>
      <c r="Q59" s="175">
        <v>43525</v>
      </c>
      <c r="R59" s="176"/>
      <c r="S59" s="176"/>
      <c r="T59" s="177"/>
      <c r="U59" s="172"/>
      <c r="V59" s="173"/>
      <c r="W59" s="173"/>
      <c r="X59" s="173"/>
      <c r="Y59" s="173"/>
      <c r="Z59" s="173"/>
      <c r="AA59" s="173"/>
      <c r="AB59" s="173"/>
      <c r="AC59" s="173"/>
      <c r="AD59" s="174"/>
    </row>
    <row r="60" spans="2:30" ht="25.5" customHeight="1" x14ac:dyDescent="0.25">
      <c r="B60" s="175">
        <v>43556</v>
      </c>
      <c r="C60" s="176"/>
      <c r="D60" s="176"/>
      <c r="E60" s="177"/>
      <c r="F60" s="172"/>
      <c r="G60" s="173"/>
      <c r="H60" s="173"/>
      <c r="I60" s="173"/>
      <c r="J60" s="173"/>
      <c r="K60" s="173"/>
      <c r="L60" s="173"/>
      <c r="M60" s="173"/>
      <c r="N60" s="173"/>
      <c r="O60" s="174"/>
      <c r="Q60" s="175">
        <v>43556</v>
      </c>
      <c r="R60" s="176"/>
      <c r="S60" s="176"/>
      <c r="T60" s="177"/>
      <c r="U60" s="172"/>
      <c r="V60" s="173"/>
      <c r="W60" s="173"/>
      <c r="X60" s="173"/>
      <c r="Y60" s="173"/>
      <c r="Z60" s="173"/>
      <c r="AA60" s="173"/>
      <c r="AB60" s="173"/>
      <c r="AC60" s="173"/>
      <c r="AD60" s="174"/>
    </row>
    <row r="61" spans="2:30" ht="25.5" customHeight="1" x14ac:dyDescent="0.25">
      <c r="B61" s="175">
        <v>43586</v>
      </c>
      <c r="C61" s="176"/>
      <c r="D61" s="176"/>
      <c r="E61" s="177"/>
      <c r="F61" s="172"/>
      <c r="G61" s="173"/>
      <c r="H61" s="173"/>
      <c r="I61" s="173"/>
      <c r="J61" s="173"/>
      <c r="K61" s="173"/>
      <c r="L61" s="173"/>
      <c r="M61" s="173"/>
      <c r="N61" s="173"/>
      <c r="O61" s="174"/>
      <c r="Q61" s="175">
        <v>43586</v>
      </c>
      <c r="R61" s="176"/>
      <c r="S61" s="176"/>
      <c r="T61" s="177"/>
      <c r="U61" s="172"/>
      <c r="V61" s="173"/>
      <c r="W61" s="173"/>
      <c r="X61" s="173"/>
      <c r="Y61" s="173"/>
      <c r="Z61" s="173"/>
      <c r="AA61" s="173"/>
      <c r="AB61" s="173"/>
      <c r="AC61" s="173"/>
      <c r="AD61" s="174"/>
    </row>
    <row r="62" spans="2:30" ht="25.5" customHeight="1" x14ac:dyDescent="0.25">
      <c r="B62" s="175">
        <v>43617</v>
      </c>
      <c r="C62" s="176"/>
      <c r="D62" s="176"/>
      <c r="E62" s="177"/>
      <c r="F62" s="172"/>
      <c r="G62" s="173"/>
      <c r="H62" s="173"/>
      <c r="I62" s="173"/>
      <c r="J62" s="173"/>
      <c r="K62" s="173"/>
      <c r="L62" s="173"/>
      <c r="M62" s="173"/>
      <c r="N62" s="173"/>
      <c r="O62" s="174"/>
      <c r="Q62" s="175">
        <v>43617</v>
      </c>
      <c r="R62" s="176"/>
      <c r="S62" s="176"/>
      <c r="T62" s="177"/>
      <c r="U62" s="172"/>
      <c r="V62" s="173"/>
      <c r="W62" s="173"/>
      <c r="X62" s="173"/>
      <c r="Y62" s="173"/>
      <c r="Z62" s="173"/>
      <c r="AA62" s="173"/>
      <c r="AB62" s="173"/>
      <c r="AC62" s="173"/>
      <c r="AD62" s="174"/>
    </row>
    <row r="63" spans="2:30" ht="25.5" customHeight="1" x14ac:dyDescent="0.25">
      <c r="B63" s="175">
        <v>43647</v>
      </c>
      <c r="C63" s="176"/>
      <c r="D63" s="176"/>
      <c r="E63" s="177"/>
      <c r="F63" s="172"/>
      <c r="G63" s="173"/>
      <c r="H63" s="173"/>
      <c r="I63" s="173"/>
      <c r="J63" s="173"/>
      <c r="K63" s="173"/>
      <c r="L63" s="173"/>
      <c r="M63" s="173"/>
      <c r="N63" s="173"/>
      <c r="O63" s="174"/>
      <c r="Q63" s="175">
        <v>43647</v>
      </c>
      <c r="R63" s="176"/>
      <c r="S63" s="176"/>
      <c r="T63" s="177"/>
      <c r="U63" s="172"/>
      <c r="V63" s="173"/>
      <c r="W63" s="173"/>
      <c r="X63" s="173"/>
      <c r="Y63" s="173"/>
      <c r="Z63" s="173"/>
      <c r="AA63" s="173"/>
      <c r="AB63" s="173"/>
      <c r="AC63" s="173"/>
      <c r="AD63" s="174"/>
    </row>
    <row r="64" spans="2:30" ht="25.5" customHeight="1" x14ac:dyDescent="0.25">
      <c r="B64" s="175">
        <v>43678</v>
      </c>
      <c r="C64" s="176"/>
      <c r="D64" s="176"/>
      <c r="E64" s="177"/>
      <c r="F64" s="172"/>
      <c r="G64" s="173"/>
      <c r="H64" s="173"/>
      <c r="I64" s="173"/>
      <c r="J64" s="173"/>
      <c r="K64" s="173"/>
      <c r="L64" s="173"/>
      <c r="M64" s="173"/>
      <c r="N64" s="173"/>
      <c r="O64" s="174"/>
      <c r="Q64" s="175">
        <v>43678</v>
      </c>
      <c r="R64" s="176"/>
      <c r="S64" s="176"/>
      <c r="T64" s="177"/>
      <c r="U64" s="172"/>
      <c r="V64" s="173"/>
      <c r="W64" s="173"/>
      <c r="X64" s="173"/>
      <c r="Y64" s="173"/>
      <c r="Z64" s="173"/>
      <c r="AA64" s="173"/>
      <c r="AB64" s="173"/>
      <c r="AC64" s="173"/>
      <c r="AD64" s="174"/>
    </row>
    <row r="65" spans="2:30" ht="25.5" customHeight="1" x14ac:dyDescent="0.25">
      <c r="B65" s="175">
        <v>43709</v>
      </c>
      <c r="C65" s="176"/>
      <c r="D65" s="176"/>
      <c r="E65" s="177"/>
      <c r="F65" s="172"/>
      <c r="G65" s="173"/>
      <c r="H65" s="173"/>
      <c r="I65" s="173"/>
      <c r="J65" s="173"/>
      <c r="K65" s="173"/>
      <c r="L65" s="173"/>
      <c r="M65" s="173"/>
      <c r="N65" s="173"/>
      <c r="O65" s="174"/>
      <c r="Q65" s="175">
        <v>43709</v>
      </c>
      <c r="R65" s="176"/>
      <c r="S65" s="176"/>
      <c r="T65" s="177"/>
      <c r="U65" s="172"/>
      <c r="V65" s="173"/>
      <c r="W65" s="173"/>
      <c r="X65" s="173"/>
      <c r="Y65" s="173"/>
      <c r="Z65" s="173"/>
      <c r="AA65" s="173"/>
      <c r="AB65" s="173"/>
      <c r="AC65" s="173"/>
      <c r="AD65" s="174"/>
    </row>
    <row r="66" spans="2:30" ht="25.5" customHeight="1" x14ac:dyDescent="0.25">
      <c r="B66" s="175">
        <v>43739</v>
      </c>
      <c r="C66" s="176"/>
      <c r="D66" s="176"/>
      <c r="E66" s="177"/>
      <c r="F66" s="172"/>
      <c r="G66" s="173"/>
      <c r="H66" s="173"/>
      <c r="I66" s="173"/>
      <c r="J66" s="173"/>
      <c r="K66" s="173"/>
      <c r="L66" s="173"/>
      <c r="M66" s="173"/>
      <c r="N66" s="173"/>
      <c r="O66" s="174"/>
      <c r="Q66" s="175">
        <v>43739</v>
      </c>
      <c r="R66" s="176"/>
      <c r="S66" s="176"/>
      <c r="T66" s="177"/>
      <c r="U66" s="172"/>
      <c r="V66" s="173"/>
      <c r="W66" s="173"/>
      <c r="X66" s="173"/>
      <c r="Y66" s="173"/>
      <c r="Z66" s="173"/>
      <c r="AA66" s="173"/>
      <c r="AB66" s="173"/>
      <c r="AC66" s="173"/>
      <c r="AD66" s="174"/>
    </row>
    <row r="67" spans="2:30" ht="25.5" customHeight="1" x14ac:dyDescent="0.25">
      <c r="B67" s="175">
        <v>43770</v>
      </c>
      <c r="C67" s="176"/>
      <c r="D67" s="176"/>
      <c r="E67" s="177"/>
      <c r="F67" s="172"/>
      <c r="G67" s="173"/>
      <c r="H67" s="173"/>
      <c r="I67" s="173"/>
      <c r="J67" s="173"/>
      <c r="K67" s="173"/>
      <c r="L67" s="173"/>
      <c r="M67" s="173"/>
      <c r="N67" s="173"/>
      <c r="O67" s="174"/>
      <c r="Q67" s="175">
        <v>43770</v>
      </c>
      <c r="R67" s="176"/>
      <c r="S67" s="176"/>
      <c r="T67" s="177"/>
      <c r="U67" s="172"/>
      <c r="V67" s="173"/>
      <c r="W67" s="173"/>
      <c r="X67" s="173"/>
      <c r="Y67" s="173"/>
      <c r="Z67" s="173"/>
      <c r="AA67" s="173"/>
      <c r="AB67" s="173"/>
      <c r="AC67" s="173"/>
      <c r="AD67" s="174"/>
    </row>
    <row r="68" spans="2:30" ht="25.5" customHeight="1" x14ac:dyDescent="0.25">
      <c r="B68" s="175">
        <v>43800</v>
      </c>
      <c r="C68" s="176"/>
      <c r="D68" s="176"/>
      <c r="E68" s="177"/>
      <c r="F68" s="172"/>
      <c r="G68" s="173"/>
      <c r="H68" s="173"/>
      <c r="I68" s="173"/>
      <c r="J68" s="173"/>
      <c r="K68" s="173"/>
      <c r="L68" s="173"/>
      <c r="M68" s="173"/>
      <c r="N68" s="173"/>
      <c r="O68" s="174"/>
      <c r="Q68" s="175">
        <v>43800</v>
      </c>
      <c r="R68" s="176"/>
      <c r="S68" s="176"/>
      <c r="T68" s="177"/>
      <c r="U68" s="172"/>
      <c r="V68" s="173"/>
      <c r="W68" s="173"/>
      <c r="X68" s="173"/>
      <c r="Y68" s="173"/>
      <c r="Z68" s="173"/>
      <c r="AA68" s="173"/>
      <c r="AB68" s="173"/>
      <c r="AC68" s="173"/>
      <c r="AD68" s="174"/>
    </row>
  </sheetData>
  <mergeCells count="130">
    <mergeCell ref="U68:AD68"/>
    <mergeCell ref="Q68:T68"/>
    <mergeCell ref="U57:AD57"/>
    <mergeCell ref="U58:AD58"/>
    <mergeCell ref="U59:AD59"/>
    <mergeCell ref="U60:AD60"/>
    <mergeCell ref="U61:AD61"/>
    <mergeCell ref="U62:AD62"/>
    <mergeCell ref="U63:AD63"/>
    <mergeCell ref="U64:AD64"/>
    <mergeCell ref="U65:AD65"/>
    <mergeCell ref="Q66:T66"/>
    <mergeCell ref="Q67:T67"/>
    <mergeCell ref="U66:AD66"/>
    <mergeCell ref="Q58:T58"/>
    <mergeCell ref="Q59:T59"/>
    <mergeCell ref="Q60:T60"/>
    <mergeCell ref="Q61:T61"/>
    <mergeCell ref="Q62:T62"/>
    <mergeCell ref="Q63:T63"/>
    <mergeCell ref="Q65:T65"/>
    <mergeCell ref="Q64:T64"/>
    <mergeCell ref="U67:AD67"/>
    <mergeCell ref="B67:E67"/>
    <mergeCell ref="F67:O67"/>
    <mergeCell ref="B56:O56"/>
    <mergeCell ref="B68:E68"/>
    <mergeCell ref="F68:O68"/>
    <mergeCell ref="B64:E64"/>
    <mergeCell ref="F64:O64"/>
    <mergeCell ref="B65:E65"/>
    <mergeCell ref="F65:O65"/>
    <mergeCell ref="B66:E66"/>
    <mergeCell ref="F66:O66"/>
    <mergeCell ref="B61:E61"/>
    <mergeCell ref="F61:O61"/>
    <mergeCell ref="B62:E62"/>
    <mergeCell ref="F62:O62"/>
    <mergeCell ref="B63:E63"/>
    <mergeCell ref="F63:O63"/>
    <mergeCell ref="B58:E58"/>
    <mergeCell ref="F58:O58"/>
    <mergeCell ref="B59:E59"/>
    <mergeCell ref="F59:O59"/>
    <mergeCell ref="B60:E60"/>
    <mergeCell ref="F60:O60"/>
    <mergeCell ref="B35:O35"/>
    <mergeCell ref="Q35:AD35"/>
    <mergeCell ref="B57:E57"/>
    <mergeCell ref="F57:O57"/>
    <mergeCell ref="AF31:AI31"/>
    <mergeCell ref="AJ31:AS31"/>
    <mergeCell ref="AF32:AI32"/>
    <mergeCell ref="AJ32:AS32"/>
    <mergeCell ref="AF33:AI33"/>
    <mergeCell ref="AJ33:AS33"/>
    <mergeCell ref="U31:AD31"/>
    <mergeCell ref="U32:AD32"/>
    <mergeCell ref="U33:AD33"/>
    <mergeCell ref="Q32:T32"/>
    <mergeCell ref="Q33:T33"/>
    <mergeCell ref="Q31:T31"/>
    <mergeCell ref="Q56:AD56"/>
    <mergeCell ref="Q57:T57"/>
    <mergeCell ref="AF28:AI28"/>
    <mergeCell ref="AJ28:AS28"/>
    <mergeCell ref="AF29:AI29"/>
    <mergeCell ref="AJ29:AS29"/>
    <mergeCell ref="AF30:AI30"/>
    <mergeCell ref="AJ30:AS30"/>
    <mergeCell ref="AF25:AI25"/>
    <mergeCell ref="AJ25:AS25"/>
    <mergeCell ref="AF26:AI26"/>
    <mergeCell ref="AJ26:AS26"/>
    <mergeCell ref="AF27:AI27"/>
    <mergeCell ref="AJ27:AS27"/>
    <mergeCell ref="AF2:AS2"/>
    <mergeCell ref="AF21:AS21"/>
    <mergeCell ref="AF22:AI22"/>
    <mergeCell ref="AJ22:AS22"/>
    <mergeCell ref="AF23:AI23"/>
    <mergeCell ref="AJ23:AS23"/>
    <mergeCell ref="AF24:AI24"/>
    <mergeCell ref="AJ24:AS24"/>
    <mergeCell ref="U30:AD30"/>
    <mergeCell ref="U22:AD22"/>
    <mergeCell ref="Q21:AD21"/>
    <mergeCell ref="U23:AD23"/>
    <mergeCell ref="U24:AD24"/>
    <mergeCell ref="U25:AD25"/>
    <mergeCell ref="U26:AD26"/>
    <mergeCell ref="U27:AD27"/>
    <mergeCell ref="U28:AD28"/>
    <mergeCell ref="Q22:T22"/>
    <mergeCell ref="Q23:T23"/>
    <mergeCell ref="Q24:T24"/>
    <mergeCell ref="Q25:T25"/>
    <mergeCell ref="Q26:T26"/>
    <mergeCell ref="Q29:T29"/>
    <mergeCell ref="Q30:T30"/>
    <mergeCell ref="U29:AD29"/>
    <mergeCell ref="Q27:T27"/>
    <mergeCell ref="Q28:T28"/>
    <mergeCell ref="B31:E31"/>
    <mergeCell ref="F31:O31"/>
    <mergeCell ref="B32:E32"/>
    <mergeCell ref="F32:O32"/>
    <mergeCell ref="B33:E33"/>
    <mergeCell ref="F33:O33"/>
    <mergeCell ref="B28:E28"/>
    <mergeCell ref="F28:O28"/>
    <mergeCell ref="B29:E29"/>
    <mergeCell ref="F29:O29"/>
    <mergeCell ref="B30:E30"/>
    <mergeCell ref="F30:O30"/>
    <mergeCell ref="B25:E25"/>
    <mergeCell ref="F25:O25"/>
    <mergeCell ref="B26:E26"/>
    <mergeCell ref="F26:O26"/>
    <mergeCell ref="B27:E27"/>
    <mergeCell ref="F27:O27"/>
    <mergeCell ref="Q2:AD2"/>
    <mergeCell ref="B23:E23"/>
    <mergeCell ref="F23:O23"/>
    <mergeCell ref="B24:E24"/>
    <mergeCell ref="F24:O24"/>
    <mergeCell ref="B2:O2"/>
    <mergeCell ref="B21:O21"/>
    <mergeCell ref="B22:E22"/>
    <mergeCell ref="F22:O2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8C1B0-8D1C-4977-BD6A-8596A164D758}">
  <dimension ref="B2:AS33"/>
  <sheetViews>
    <sheetView showGridLines="0" topLeftCell="A22" zoomScale="80" zoomScaleNormal="80" workbookViewId="0">
      <selection activeCell="B21" sqref="B21:O21"/>
    </sheetView>
  </sheetViews>
  <sheetFormatPr baseColWidth="10" defaultRowHeight="15" x14ac:dyDescent="0.25"/>
  <cols>
    <col min="1" max="1" width="1.5703125" customWidth="1"/>
    <col min="2" max="2" width="6" customWidth="1"/>
    <col min="3" max="4" width="5.7109375" customWidth="1"/>
    <col min="5" max="5" width="4.8554687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1.7109375" customWidth="1"/>
    <col min="15" max="15" width="12.140625" customWidth="1"/>
    <col min="16" max="16" width="3.140625" customWidth="1"/>
    <col min="17" max="28" width="6" customWidth="1"/>
    <col min="29" max="29" width="11.28515625" customWidth="1"/>
    <col min="30" max="30" width="11.7109375" customWidth="1"/>
    <col min="31" max="31" width="2.85546875" customWidth="1"/>
    <col min="32" max="32" width="6" customWidth="1"/>
    <col min="33" max="33" width="4.85546875" customWidth="1"/>
    <col min="34" max="34" width="5.7109375" customWidth="1"/>
    <col min="35" max="35" width="5" customWidth="1"/>
    <col min="36" max="36" width="5.42578125" customWidth="1"/>
    <col min="37" max="37" width="4.85546875" customWidth="1"/>
    <col min="38" max="38" width="4.28515625" customWidth="1"/>
    <col min="39" max="39" width="5" customWidth="1"/>
    <col min="40" max="40" width="4" customWidth="1"/>
    <col min="41" max="41" width="5" customWidth="1"/>
    <col min="42" max="42" width="5.28515625" customWidth="1"/>
    <col min="43" max="43" width="5.42578125" customWidth="1"/>
    <col min="44" max="44" width="11.7109375" customWidth="1"/>
    <col min="45" max="45" width="12.140625" customWidth="1"/>
  </cols>
  <sheetData>
    <row r="2" spans="2:45" x14ac:dyDescent="0.25">
      <c r="B2" s="171" t="s">
        <v>112</v>
      </c>
      <c r="C2" s="171"/>
      <c r="D2" s="171"/>
      <c r="E2" s="171"/>
      <c r="F2" s="171"/>
      <c r="G2" s="171"/>
      <c r="H2" s="171"/>
      <c r="I2" s="171"/>
      <c r="J2" s="171"/>
      <c r="K2" s="171"/>
      <c r="L2" s="171"/>
      <c r="M2" s="171"/>
      <c r="N2" s="171"/>
      <c r="O2" s="171"/>
      <c r="Q2" s="171" t="s">
        <v>113</v>
      </c>
      <c r="R2" s="171"/>
      <c r="S2" s="171"/>
      <c r="T2" s="171"/>
      <c r="U2" s="171"/>
      <c r="V2" s="171"/>
      <c r="W2" s="171"/>
      <c r="X2" s="171"/>
      <c r="Y2" s="171"/>
      <c r="Z2" s="171"/>
      <c r="AA2" s="171"/>
      <c r="AB2" s="171"/>
      <c r="AC2" s="171"/>
      <c r="AD2" s="171"/>
      <c r="AF2" s="171" t="s">
        <v>166</v>
      </c>
      <c r="AG2" s="171"/>
      <c r="AH2" s="171"/>
      <c r="AI2" s="171"/>
      <c r="AJ2" s="171"/>
      <c r="AK2" s="171"/>
      <c r="AL2" s="171"/>
      <c r="AM2" s="171"/>
      <c r="AN2" s="171"/>
      <c r="AO2" s="171"/>
      <c r="AP2" s="171"/>
      <c r="AQ2" s="171"/>
      <c r="AR2" s="171"/>
      <c r="AS2" s="171"/>
    </row>
    <row r="3" spans="2:45"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Q3" s="50" t="s">
        <v>8</v>
      </c>
      <c r="R3" s="50" t="s">
        <v>9</v>
      </c>
      <c r="S3" s="50" t="s">
        <v>10</v>
      </c>
      <c r="T3" s="50" t="s">
        <v>11</v>
      </c>
      <c r="U3" s="50" t="s">
        <v>12</v>
      </c>
      <c r="V3" s="50" t="s">
        <v>13</v>
      </c>
      <c r="W3" s="50" t="s">
        <v>14</v>
      </c>
      <c r="X3" s="50" t="s">
        <v>15</v>
      </c>
      <c r="Y3" s="50" t="s">
        <v>16</v>
      </c>
      <c r="Z3" s="50" t="s">
        <v>17</v>
      </c>
      <c r="AA3" s="50" t="s">
        <v>18</v>
      </c>
      <c r="AB3" s="50" t="s">
        <v>29</v>
      </c>
      <c r="AC3" s="50" t="s">
        <v>104</v>
      </c>
      <c r="AD3" s="50" t="s">
        <v>105</v>
      </c>
      <c r="AF3" s="50" t="s">
        <v>8</v>
      </c>
      <c r="AG3" s="50" t="s">
        <v>9</v>
      </c>
      <c r="AH3" s="50" t="s">
        <v>10</v>
      </c>
      <c r="AI3" s="50" t="s">
        <v>11</v>
      </c>
      <c r="AJ3" s="50" t="s">
        <v>12</v>
      </c>
      <c r="AK3" s="50" t="s">
        <v>13</v>
      </c>
      <c r="AL3" s="50" t="s">
        <v>14</v>
      </c>
      <c r="AM3" s="50" t="s">
        <v>15</v>
      </c>
      <c r="AN3" s="50" t="s">
        <v>16</v>
      </c>
      <c r="AO3" s="50" t="s">
        <v>17</v>
      </c>
      <c r="AP3" s="50" t="s">
        <v>18</v>
      </c>
      <c r="AQ3" s="50" t="s">
        <v>29</v>
      </c>
      <c r="AR3" s="50" t="s">
        <v>104</v>
      </c>
      <c r="AS3" s="50" t="s">
        <v>105</v>
      </c>
    </row>
    <row r="4" spans="2:45" x14ac:dyDescent="0.25">
      <c r="B4" s="25">
        <f>'MATRIZ DE IND'!K13</f>
        <v>0</v>
      </c>
      <c r="C4" s="25">
        <f>'MATRIZ DE IND'!L13</f>
        <v>0</v>
      </c>
      <c r="D4" s="25">
        <f>'MATRIZ DE IND'!M13</f>
        <v>0</v>
      </c>
      <c r="E4" s="25">
        <f>'MATRIZ DE IND'!N13</f>
        <v>0</v>
      </c>
      <c r="F4" s="25">
        <f>'MATRIZ DE IND'!O13</f>
        <v>0</v>
      </c>
      <c r="G4" s="25">
        <f>'MATRIZ DE IND'!P13</f>
        <v>0</v>
      </c>
      <c r="H4" s="25">
        <f>'MATRIZ DE IND'!Q13</f>
        <v>0</v>
      </c>
      <c r="I4" s="25">
        <f>'MATRIZ DE IND'!R13</f>
        <v>0</v>
      </c>
      <c r="J4" s="25">
        <f>'MATRIZ DE IND'!S13</f>
        <v>0</v>
      </c>
      <c r="K4" s="25">
        <f>'MATRIZ DE IND'!T13</f>
        <v>0</v>
      </c>
      <c r="L4" s="25">
        <f>'MATRIZ DE IND'!U13</f>
        <v>0</v>
      </c>
      <c r="M4" s="25">
        <f>'MATRIZ DE IND'!V13</f>
        <v>0</v>
      </c>
      <c r="N4" s="25">
        <f>'MATRIZ DE IND'!G13</f>
        <v>0.5</v>
      </c>
      <c r="O4" s="25">
        <f>'MATRIZ DE IND'!H13</f>
        <v>1</v>
      </c>
      <c r="Q4" s="53">
        <f>'MATRIZ DE IND'!K14</f>
        <v>0</v>
      </c>
      <c r="R4" s="53">
        <f>'MATRIZ DE IND'!L14</f>
        <v>0</v>
      </c>
      <c r="S4" s="53">
        <f>'MATRIZ DE IND'!M14</f>
        <v>0</v>
      </c>
      <c r="T4" s="53">
        <f>'MATRIZ DE IND'!N14</f>
        <v>0</v>
      </c>
      <c r="U4" s="53">
        <f>'MATRIZ DE IND'!O14</f>
        <v>0</v>
      </c>
      <c r="V4" s="53">
        <f>'MATRIZ DE IND'!P14</f>
        <v>0</v>
      </c>
      <c r="W4" s="53">
        <f>'MATRIZ DE IND'!Q14</f>
        <v>0</v>
      </c>
      <c r="X4" s="53">
        <f>'MATRIZ DE IND'!R14</f>
        <v>0</v>
      </c>
      <c r="Y4" s="53">
        <f>'MATRIZ DE IND'!S14</f>
        <v>0</v>
      </c>
      <c r="Z4" s="53">
        <f>'MATRIZ DE IND'!T14</f>
        <v>0</v>
      </c>
      <c r="AA4" s="53">
        <f>'MATRIZ DE IND'!U14</f>
        <v>0</v>
      </c>
      <c r="AB4" s="53">
        <f>'MATRIZ DE IND'!V14</f>
        <v>0</v>
      </c>
      <c r="AC4" s="53">
        <f>'MATRIZ DE IND'!G14</f>
        <v>0.8</v>
      </c>
      <c r="AD4" s="53">
        <f>'MATRIZ DE IND'!H14</f>
        <v>1</v>
      </c>
      <c r="AF4" s="25">
        <f>'MATRIZ DE IND'!K15</f>
        <v>0</v>
      </c>
      <c r="AG4" s="25">
        <f>'MATRIZ DE IND'!L15</f>
        <v>0</v>
      </c>
      <c r="AH4" s="25">
        <f>'MATRIZ DE IND'!M15</f>
        <v>0</v>
      </c>
      <c r="AI4" s="25">
        <f>'MATRIZ DE IND'!N15</f>
        <v>0</v>
      </c>
      <c r="AJ4" s="25">
        <f>'MATRIZ DE IND'!O15</f>
        <v>0</v>
      </c>
      <c r="AK4" s="25">
        <f>'MATRIZ DE IND'!P15</f>
        <v>0</v>
      </c>
      <c r="AL4" s="25">
        <f>'MATRIZ DE IND'!Q15</f>
        <v>0</v>
      </c>
      <c r="AM4" s="25">
        <f>'MATRIZ DE IND'!R15</f>
        <v>0</v>
      </c>
      <c r="AN4" s="25">
        <f>'MATRIZ DE IND'!S15</f>
        <v>0</v>
      </c>
      <c r="AO4" s="25">
        <f>'MATRIZ DE IND'!T15</f>
        <v>0</v>
      </c>
      <c r="AP4" s="25">
        <f>'MATRIZ DE IND'!U15</f>
        <v>0</v>
      </c>
      <c r="AQ4" s="25">
        <f>'MATRIZ DE IND'!V15</f>
        <v>0</v>
      </c>
      <c r="AR4" s="25">
        <f>'MATRIZ DE IND'!G15</f>
        <v>0.6</v>
      </c>
      <c r="AS4" s="25">
        <f>'MATRIZ DE IND'!H15</f>
        <v>1</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1" spans="2:45" ht="21.75" customHeight="1" x14ac:dyDescent="0.25">
      <c r="B21" s="169" t="s">
        <v>119</v>
      </c>
      <c r="C21" s="169"/>
      <c r="D21" s="169"/>
      <c r="E21" s="169"/>
      <c r="F21" s="169"/>
      <c r="G21" s="169"/>
      <c r="H21" s="169"/>
      <c r="I21" s="169"/>
      <c r="J21" s="169"/>
      <c r="K21" s="169"/>
      <c r="L21" s="169"/>
      <c r="M21" s="169"/>
      <c r="N21" s="169"/>
      <c r="O21" s="169"/>
      <c r="Q21" s="178" t="s">
        <v>118</v>
      </c>
      <c r="R21" s="179"/>
      <c r="S21" s="179"/>
      <c r="T21" s="179"/>
      <c r="U21" s="179"/>
      <c r="V21" s="179"/>
      <c r="W21" s="179"/>
      <c r="X21" s="179"/>
      <c r="Y21" s="179"/>
      <c r="Z21" s="179"/>
      <c r="AA21" s="179"/>
      <c r="AB21" s="179"/>
      <c r="AC21" s="179"/>
      <c r="AD21" s="180"/>
      <c r="AF21" s="178" t="s">
        <v>167</v>
      </c>
      <c r="AG21" s="179"/>
      <c r="AH21" s="179"/>
      <c r="AI21" s="179"/>
      <c r="AJ21" s="179"/>
      <c r="AK21" s="179"/>
      <c r="AL21" s="179"/>
      <c r="AM21" s="179"/>
      <c r="AN21" s="179"/>
      <c r="AO21" s="179"/>
      <c r="AP21" s="179"/>
      <c r="AQ21" s="179"/>
      <c r="AR21" s="179"/>
      <c r="AS21" s="180"/>
    </row>
    <row r="22" spans="2:45" ht="25.5" customHeight="1" x14ac:dyDescent="0.25">
      <c r="B22" s="170">
        <v>43466</v>
      </c>
      <c r="C22" s="169"/>
      <c r="D22" s="169"/>
      <c r="E22" s="169"/>
      <c r="F22" s="166"/>
      <c r="G22" s="166"/>
      <c r="H22" s="166"/>
      <c r="I22" s="166"/>
      <c r="J22" s="166"/>
      <c r="K22" s="166"/>
      <c r="L22" s="166"/>
      <c r="M22" s="166"/>
      <c r="N22" s="166"/>
      <c r="O22" s="166"/>
      <c r="Q22" s="175">
        <v>43466</v>
      </c>
      <c r="R22" s="176"/>
      <c r="S22" s="176"/>
      <c r="T22" s="177"/>
      <c r="U22" s="172"/>
      <c r="V22" s="173"/>
      <c r="W22" s="173"/>
      <c r="X22" s="173"/>
      <c r="Y22" s="173"/>
      <c r="Z22" s="173"/>
      <c r="AA22" s="173"/>
      <c r="AB22" s="173"/>
      <c r="AC22" s="173"/>
      <c r="AD22" s="174"/>
      <c r="AF22" s="175">
        <v>43466</v>
      </c>
      <c r="AG22" s="176"/>
      <c r="AH22" s="176"/>
      <c r="AI22" s="177"/>
      <c r="AJ22" s="172"/>
      <c r="AK22" s="173"/>
      <c r="AL22" s="173"/>
      <c r="AM22" s="173"/>
      <c r="AN22" s="173"/>
      <c r="AO22" s="173"/>
      <c r="AP22" s="173"/>
      <c r="AQ22" s="173"/>
      <c r="AR22" s="173"/>
      <c r="AS22" s="174"/>
    </row>
    <row r="23" spans="2:45" ht="25.5" customHeight="1" x14ac:dyDescent="0.25">
      <c r="B23" s="170">
        <v>43497</v>
      </c>
      <c r="C23" s="169"/>
      <c r="D23" s="169"/>
      <c r="E23" s="169"/>
      <c r="F23" s="166"/>
      <c r="G23" s="166"/>
      <c r="H23" s="166"/>
      <c r="I23" s="166"/>
      <c r="J23" s="166"/>
      <c r="K23" s="166"/>
      <c r="L23" s="166"/>
      <c r="M23" s="166"/>
      <c r="N23" s="166"/>
      <c r="O23" s="166"/>
      <c r="Q23" s="175">
        <v>43497</v>
      </c>
      <c r="R23" s="176"/>
      <c r="S23" s="176"/>
      <c r="T23" s="177"/>
      <c r="U23" s="172"/>
      <c r="V23" s="173"/>
      <c r="W23" s="173"/>
      <c r="X23" s="173"/>
      <c r="Y23" s="173"/>
      <c r="Z23" s="173"/>
      <c r="AA23" s="173"/>
      <c r="AB23" s="173"/>
      <c r="AC23" s="173"/>
      <c r="AD23" s="174"/>
      <c r="AF23" s="175">
        <v>43497</v>
      </c>
      <c r="AG23" s="176"/>
      <c r="AH23" s="176"/>
      <c r="AI23" s="177"/>
      <c r="AJ23" s="172"/>
      <c r="AK23" s="173"/>
      <c r="AL23" s="173"/>
      <c r="AM23" s="173"/>
      <c r="AN23" s="173"/>
      <c r="AO23" s="173"/>
      <c r="AP23" s="173"/>
      <c r="AQ23" s="173"/>
      <c r="AR23" s="173"/>
      <c r="AS23" s="174"/>
    </row>
    <row r="24" spans="2:45" ht="25.5" customHeight="1" x14ac:dyDescent="0.25">
      <c r="B24" s="170">
        <v>43525</v>
      </c>
      <c r="C24" s="169"/>
      <c r="D24" s="169"/>
      <c r="E24" s="169"/>
      <c r="F24" s="166"/>
      <c r="G24" s="166"/>
      <c r="H24" s="166"/>
      <c r="I24" s="166"/>
      <c r="J24" s="166"/>
      <c r="K24" s="166"/>
      <c r="L24" s="166"/>
      <c r="M24" s="166"/>
      <c r="N24" s="166"/>
      <c r="O24" s="166"/>
      <c r="Q24" s="175">
        <v>43525</v>
      </c>
      <c r="R24" s="176"/>
      <c r="S24" s="176"/>
      <c r="T24" s="177"/>
      <c r="U24" s="172"/>
      <c r="V24" s="173"/>
      <c r="W24" s="173"/>
      <c r="X24" s="173"/>
      <c r="Y24" s="173"/>
      <c r="Z24" s="173"/>
      <c r="AA24" s="173"/>
      <c r="AB24" s="173"/>
      <c r="AC24" s="173"/>
      <c r="AD24" s="174"/>
      <c r="AF24" s="175">
        <v>43525</v>
      </c>
      <c r="AG24" s="176"/>
      <c r="AH24" s="176"/>
      <c r="AI24" s="177"/>
      <c r="AJ24" s="172"/>
      <c r="AK24" s="173"/>
      <c r="AL24" s="173"/>
      <c r="AM24" s="173"/>
      <c r="AN24" s="173"/>
      <c r="AO24" s="173"/>
      <c r="AP24" s="173"/>
      <c r="AQ24" s="173"/>
      <c r="AR24" s="173"/>
      <c r="AS24" s="174"/>
    </row>
    <row r="25" spans="2:45" ht="25.5" customHeight="1" x14ac:dyDescent="0.25">
      <c r="B25" s="170">
        <v>43556</v>
      </c>
      <c r="C25" s="169"/>
      <c r="D25" s="169"/>
      <c r="E25" s="169"/>
      <c r="F25" s="166"/>
      <c r="G25" s="166"/>
      <c r="H25" s="166"/>
      <c r="I25" s="166"/>
      <c r="J25" s="166"/>
      <c r="K25" s="166"/>
      <c r="L25" s="166"/>
      <c r="M25" s="166"/>
      <c r="N25" s="166"/>
      <c r="O25" s="166"/>
      <c r="Q25" s="175">
        <v>43556</v>
      </c>
      <c r="R25" s="176"/>
      <c r="S25" s="176"/>
      <c r="T25" s="177"/>
      <c r="U25" s="172"/>
      <c r="V25" s="173"/>
      <c r="W25" s="173"/>
      <c r="X25" s="173"/>
      <c r="Y25" s="173"/>
      <c r="Z25" s="173"/>
      <c r="AA25" s="173"/>
      <c r="AB25" s="173"/>
      <c r="AC25" s="173"/>
      <c r="AD25" s="174"/>
      <c r="AF25" s="175">
        <v>43556</v>
      </c>
      <c r="AG25" s="176"/>
      <c r="AH25" s="176"/>
      <c r="AI25" s="177"/>
      <c r="AJ25" s="172"/>
      <c r="AK25" s="173"/>
      <c r="AL25" s="173"/>
      <c r="AM25" s="173"/>
      <c r="AN25" s="173"/>
      <c r="AO25" s="173"/>
      <c r="AP25" s="173"/>
      <c r="AQ25" s="173"/>
      <c r="AR25" s="173"/>
      <c r="AS25" s="174"/>
    </row>
    <row r="26" spans="2:45" ht="25.5" customHeight="1" x14ac:dyDescent="0.25">
      <c r="B26" s="170">
        <v>43586</v>
      </c>
      <c r="C26" s="169"/>
      <c r="D26" s="169"/>
      <c r="E26" s="169"/>
      <c r="F26" s="166"/>
      <c r="G26" s="166"/>
      <c r="H26" s="166"/>
      <c r="I26" s="166"/>
      <c r="J26" s="166"/>
      <c r="K26" s="166"/>
      <c r="L26" s="166"/>
      <c r="M26" s="166"/>
      <c r="N26" s="166"/>
      <c r="O26" s="166"/>
      <c r="Q26" s="175">
        <v>43586</v>
      </c>
      <c r="R26" s="176"/>
      <c r="S26" s="176"/>
      <c r="T26" s="177"/>
      <c r="U26" s="172"/>
      <c r="V26" s="173"/>
      <c r="W26" s="173"/>
      <c r="X26" s="173"/>
      <c r="Y26" s="173"/>
      <c r="Z26" s="173"/>
      <c r="AA26" s="173"/>
      <c r="AB26" s="173"/>
      <c r="AC26" s="173"/>
      <c r="AD26" s="174"/>
      <c r="AF26" s="175">
        <v>43586</v>
      </c>
      <c r="AG26" s="176"/>
      <c r="AH26" s="176"/>
      <c r="AI26" s="177"/>
      <c r="AJ26" s="172"/>
      <c r="AK26" s="173"/>
      <c r="AL26" s="173"/>
      <c r="AM26" s="173"/>
      <c r="AN26" s="173"/>
      <c r="AO26" s="173"/>
      <c r="AP26" s="173"/>
      <c r="AQ26" s="173"/>
      <c r="AR26" s="173"/>
      <c r="AS26" s="174"/>
    </row>
    <row r="27" spans="2:45" ht="25.5" customHeight="1" x14ac:dyDescent="0.25">
      <c r="B27" s="170">
        <v>43617</v>
      </c>
      <c r="C27" s="169"/>
      <c r="D27" s="169"/>
      <c r="E27" s="169"/>
      <c r="F27" s="166"/>
      <c r="G27" s="166"/>
      <c r="H27" s="166"/>
      <c r="I27" s="166"/>
      <c r="J27" s="166"/>
      <c r="K27" s="166"/>
      <c r="L27" s="166"/>
      <c r="M27" s="166"/>
      <c r="N27" s="166"/>
      <c r="O27" s="166"/>
      <c r="Q27" s="175">
        <v>43617</v>
      </c>
      <c r="R27" s="176"/>
      <c r="S27" s="176"/>
      <c r="T27" s="177"/>
      <c r="U27" s="172"/>
      <c r="V27" s="173"/>
      <c r="W27" s="173"/>
      <c r="X27" s="173"/>
      <c r="Y27" s="173"/>
      <c r="Z27" s="173"/>
      <c r="AA27" s="173"/>
      <c r="AB27" s="173"/>
      <c r="AC27" s="173"/>
      <c r="AD27" s="174"/>
      <c r="AF27" s="175">
        <v>43617</v>
      </c>
      <c r="AG27" s="176"/>
      <c r="AH27" s="176"/>
      <c r="AI27" s="177"/>
      <c r="AJ27" s="172"/>
      <c r="AK27" s="173"/>
      <c r="AL27" s="173"/>
      <c r="AM27" s="173"/>
      <c r="AN27" s="173"/>
      <c r="AO27" s="173"/>
      <c r="AP27" s="173"/>
      <c r="AQ27" s="173"/>
      <c r="AR27" s="173"/>
      <c r="AS27" s="174"/>
    </row>
    <row r="28" spans="2:45" ht="25.5" customHeight="1" x14ac:dyDescent="0.25">
      <c r="B28" s="170">
        <v>43647</v>
      </c>
      <c r="C28" s="169"/>
      <c r="D28" s="169"/>
      <c r="E28" s="169"/>
      <c r="F28" s="166"/>
      <c r="G28" s="166"/>
      <c r="H28" s="166"/>
      <c r="I28" s="166"/>
      <c r="J28" s="166"/>
      <c r="K28" s="166"/>
      <c r="L28" s="166"/>
      <c r="M28" s="166"/>
      <c r="N28" s="166"/>
      <c r="O28" s="166"/>
      <c r="Q28" s="175">
        <v>43647</v>
      </c>
      <c r="R28" s="176"/>
      <c r="S28" s="176"/>
      <c r="T28" s="177"/>
      <c r="U28" s="172"/>
      <c r="V28" s="173"/>
      <c r="W28" s="173"/>
      <c r="X28" s="173"/>
      <c r="Y28" s="173"/>
      <c r="Z28" s="173"/>
      <c r="AA28" s="173"/>
      <c r="AB28" s="173"/>
      <c r="AC28" s="173"/>
      <c r="AD28" s="174"/>
      <c r="AF28" s="175">
        <v>43647</v>
      </c>
      <c r="AG28" s="176"/>
      <c r="AH28" s="176"/>
      <c r="AI28" s="177"/>
      <c r="AJ28" s="172"/>
      <c r="AK28" s="173"/>
      <c r="AL28" s="173"/>
      <c r="AM28" s="173"/>
      <c r="AN28" s="173"/>
      <c r="AO28" s="173"/>
      <c r="AP28" s="173"/>
      <c r="AQ28" s="173"/>
      <c r="AR28" s="173"/>
      <c r="AS28" s="174"/>
    </row>
    <row r="29" spans="2:45" ht="25.5" customHeight="1" x14ac:dyDescent="0.25">
      <c r="B29" s="170">
        <v>43678</v>
      </c>
      <c r="C29" s="169"/>
      <c r="D29" s="169"/>
      <c r="E29" s="169"/>
      <c r="F29" s="166"/>
      <c r="G29" s="166"/>
      <c r="H29" s="166"/>
      <c r="I29" s="166"/>
      <c r="J29" s="166"/>
      <c r="K29" s="166"/>
      <c r="L29" s="166"/>
      <c r="M29" s="166"/>
      <c r="N29" s="166"/>
      <c r="O29" s="166"/>
      <c r="Q29" s="175">
        <v>43678</v>
      </c>
      <c r="R29" s="176"/>
      <c r="S29" s="176"/>
      <c r="T29" s="177"/>
      <c r="U29" s="172"/>
      <c r="V29" s="173"/>
      <c r="W29" s="173"/>
      <c r="X29" s="173"/>
      <c r="Y29" s="173"/>
      <c r="Z29" s="173"/>
      <c r="AA29" s="173"/>
      <c r="AB29" s="173"/>
      <c r="AC29" s="173"/>
      <c r="AD29" s="174"/>
      <c r="AF29" s="175">
        <v>43678</v>
      </c>
      <c r="AG29" s="176"/>
      <c r="AH29" s="176"/>
      <c r="AI29" s="177"/>
      <c r="AJ29" s="172"/>
      <c r="AK29" s="173"/>
      <c r="AL29" s="173"/>
      <c r="AM29" s="173"/>
      <c r="AN29" s="173"/>
      <c r="AO29" s="173"/>
      <c r="AP29" s="173"/>
      <c r="AQ29" s="173"/>
      <c r="AR29" s="173"/>
      <c r="AS29" s="174"/>
    </row>
    <row r="30" spans="2:45" ht="25.5" customHeight="1" x14ac:dyDescent="0.25">
      <c r="B30" s="170">
        <v>43709</v>
      </c>
      <c r="C30" s="169"/>
      <c r="D30" s="169"/>
      <c r="E30" s="169"/>
      <c r="F30" s="166"/>
      <c r="G30" s="166"/>
      <c r="H30" s="166"/>
      <c r="I30" s="166"/>
      <c r="J30" s="166"/>
      <c r="K30" s="166"/>
      <c r="L30" s="166"/>
      <c r="M30" s="166"/>
      <c r="N30" s="166"/>
      <c r="O30" s="166"/>
      <c r="Q30" s="175">
        <v>43709</v>
      </c>
      <c r="R30" s="176"/>
      <c r="S30" s="176"/>
      <c r="T30" s="177"/>
      <c r="U30" s="172"/>
      <c r="V30" s="173"/>
      <c r="W30" s="173"/>
      <c r="X30" s="173"/>
      <c r="Y30" s="173"/>
      <c r="Z30" s="173"/>
      <c r="AA30" s="173"/>
      <c r="AB30" s="173"/>
      <c r="AC30" s="173"/>
      <c r="AD30" s="174"/>
      <c r="AF30" s="175">
        <v>43709</v>
      </c>
      <c r="AG30" s="176"/>
      <c r="AH30" s="176"/>
      <c r="AI30" s="177"/>
      <c r="AJ30" s="172"/>
      <c r="AK30" s="173"/>
      <c r="AL30" s="173"/>
      <c r="AM30" s="173"/>
      <c r="AN30" s="173"/>
      <c r="AO30" s="173"/>
      <c r="AP30" s="173"/>
      <c r="AQ30" s="173"/>
      <c r="AR30" s="173"/>
      <c r="AS30" s="174"/>
    </row>
    <row r="31" spans="2:45" ht="25.5" customHeight="1" x14ac:dyDescent="0.25">
      <c r="B31" s="170">
        <v>43739</v>
      </c>
      <c r="C31" s="169"/>
      <c r="D31" s="169"/>
      <c r="E31" s="169"/>
      <c r="F31" s="166"/>
      <c r="G31" s="166"/>
      <c r="H31" s="166"/>
      <c r="I31" s="166"/>
      <c r="J31" s="166"/>
      <c r="K31" s="166"/>
      <c r="L31" s="166"/>
      <c r="M31" s="166"/>
      <c r="N31" s="166"/>
      <c r="O31" s="166"/>
      <c r="Q31" s="175">
        <v>43739</v>
      </c>
      <c r="R31" s="176"/>
      <c r="S31" s="176"/>
      <c r="T31" s="177"/>
      <c r="U31" s="172"/>
      <c r="V31" s="173"/>
      <c r="W31" s="173"/>
      <c r="X31" s="173"/>
      <c r="Y31" s="173"/>
      <c r="Z31" s="173"/>
      <c r="AA31" s="173"/>
      <c r="AB31" s="173"/>
      <c r="AC31" s="173"/>
      <c r="AD31" s="174"/>
      <c r="AF31" s="175">
        <v>43739</v>
      </c>
      <c r="AG31" s="176"/>
      <c r="AH31" s="176"/>
      <c r="AI31" s="177"/>
      <c r="AJ31" s="172"/>
      <c r="AK31" s="173"/>
      <c r="AL31" s="173"/>
      <c r="AM31" s="173"/>
      <c r="AN31" s="173"/>
      <c r="AO31" s="173"/>
      <c r="AP31" s="173"/>
      <c r="AQ31" s="173"/>
      <c r="AR31" s="173"/>
      <c r="AS31" s="174"/>
    </row>
    <row r="32" spans="2:45" ht="25.5" customHeight="1" x14ac:dyDescent="0.25">
      <c r="B32" s="170">
        <v>43770</v>
      </c>
      <c r="C32" s="169"/>
      <c r="D32" s="169"/>
      <c r="E32" s="169"/>
      <c r="F32" s="166"/>
      <c r="G32" s="166"/>
      <c r="H32" s="166"/>
      <c r="I32" s="166"/>
      <c r="J32" s="166"/>
      <c r="K32" s="166"/>
      <c r="L32" s="166"/>
      <c r="M32" s="166"/>
      <c r="N32" s="166"/>
      <c r="O32" s="166"/>
      <c r="Q32" s="175">
        <v>43770</v>
      </c>
      <c r="R32" s="176"/>
      <c r="S32" s="176"/>
      <c r="T32" s="177"/>
      <c r="U32" s="172"/>
      <c r="V32" s="173"/>
      <c r="W32" s="173"/>
      <c r="X32" s="173"/>
      <c r="Y32" s="173"/>
      <c r="Z32" s="173"/>
      <c r="AA32" s="173"/>
      <c r="AB32" s="173"/>
      <c r="AC32" s="173"/>
      <c r="AD32" s="174"/>
      <c r="AF32" s="175">
        <v>43770</v>
      </c>
      <c r="AG32" s="176"/>
      <c r="AH32" s="176"/>
      <c r="AI32" s="177"/>
      <c r="AJ32" s="172"/>
      <c r="AK32" s="173"/>
      <c r="AL32" s="173"/>
      <c r="AM32" s="173"/>
      <c r="AN32" s="173"/>
      <c r="AO32" s="173"/>
      <c r="AP32" s="173"/>
      <c r="AQ32" s="173"/>
      <c r="AR32" s="173"/>
      <c r="AS32" s="174"/>
    </row>
    <row r="33" spans="2:45" ht="25.5" customHeight="1" x14ac:dyDescent="0.25">
      <c r="B33" s="170">
        <v>43800</v>
      </c>
      <c r="C33" s="169"/>
      <c r="D33" s="169"/>
      <c r="E33" s="169"/>
      <c r="F33" s="166"/>
      <c r="G33" s="166"/>
      <c r="H33" s="166"/>
      <c r="I33" s="166"/>
      <c r="J33" s="166"/>
      <c r="K33" s="166"/>
      <c r="L33" s="166"/>
      <c r="M33" s="166"/>
      <c r="N33" s="166"/>
      <c r="O33" s="166"/>
      <c r="Q33" s="175">
        <v>43800</v>
      </c>
      <c r="R33" s="176"/>
      <c r="S33" s="176"/>
      <c r="T33" s="177"/>
      <c r="U33" s="172"/>
      <c r="V33" s="173"/>
      <c r="W33" s="173"/>
      <c r="X33" s="173"/>
      <c r="Y33" s="173"/>
      <c r="Z33" s="173"/>
      <c r="AA33" s="173"/>
      <c r="AB33" s="173"/>
      <c r="AC33" s="173"/>
      <c r="AD33" s="174"/>
      <c r="AF33" s="175">
        <v>43800</v>
      </c>
      <c r="AG33" s="176"/>
      <c r="AH33" s="176"/>
      <c r="AI33" s="177"/>
      <c r="AJ33" s="172"/>
      <c r="AK33" s="173"/>
      <c r="AL33" s="173"/>
      <c r="AM33" s="173"/>
      <c r="AN33" s="173"/>
      <c r="AO33" s="173"/>
      <c r="AP33" s="173"/>
      <c r="AQ33" s="173"/>
      <c r="AR33" s="173"/>
      <c r="AS33" s="174"/>
    </row>
  </sheetData>
  <mergeCells count="78">
    <mergeCell ref="B33:E33"/>
    <mergeCell ref="F33:O33"/>
    <mergeCell ref="Q33:T33"/>
    <mergeCell ref="U33:AD33"/>
    <mergeCell ref="B32:E32"/>
    <mergeCell ref="F32:O32"/>
    <mergeCell ref="Q32:T32"/>
    <mergeCell ref="U32:AD32"/>
    <mergeCell ref="B31:E31"/>
    <mergeCell ref="F31:O31"/>
    <mergeCell ref="Q31:T31"/>
    <mergeCell ref="U31:AD31"/>
    <mergeCell ref="B30:E30"/>
    <mergeCell ref="F30:O30"/>
    <mergeCell ref="Q30:T30"/>
    <mergeCell ref="U30:AD30"/>
    <mergeCell ref="B29:E29"/>
    <mergeCell ref="F29:O29"/>
    <mergeCell ref="Q29:T29"/>
    <mergeCell ref="U29:AD29"/>
    <mergeCell ref="B28:E28"/>
    <mergeCell ref="F28:O28"/>
    <mergeCell ref="Q28:T28"/>
    <mergeCell ref="U28:AD28"/>
    <mergeCell ref="B27:E27"/>
    <mergeCell ref="F27:O27"/>
    <mergeCell ref="Q27:T27"/>
    <mergeCell ref="U27:AD27"/>
    <mergeCell ref="B26:E26"/>
    <mergeCell ref="F26:O26"/>
    <mergeCell ref="Q26:T26"/>
    <mergeCell ref="U26:AD26"/>
    <mergeCell ref="B25:E25"/>
    <mergeCell ref="F25:O25"/>
    <mergeCell ref="Q25:T25"/>
    <mergeCell ref="U25:AD25"/>
    <mergeCell ref="B24:E24"/>
    <mergeCell ref="F24:O24"/>
    <mergeCell ref="Q24:T24"/>
    <mergeCell ref="U24:AD24"/>
    <mergeCell ref="B2:O2"/>
    <mergeCell ref="Q2:AD2"/>
    <mergeCell ref="B21:O21"/>
    <mergeCell ref="Q21:AD21"/>
    <mergeCell ref="B23:E23"/>
    <mergeCell ref="F23:O23"/>
    <mergeCell ref="Q23:T23"/>
    <mergeCell ref="U23:AD23"/>
    <mergeCell ref="B22:E22"/>
    <mergeCell ref="F22:O22"/>
    <mergeCell ref="Q22:T22"/>
    <mergeCell ref="U22:AD22"/>
    <mergeCell ref="AF2:AS2"/>
    <mergeCell ref="AF21:AS21"/>
    <mergeCell ref="AF22:AI22"/>
    <mergeCell ref="AJ22:AS22"/>
    <mergeCell ref="AF23:AI23"/>
    <mergeCell ref="AJ23:AS23"/>
    <mergeCell ref="AF24:AI24"/>
    <mergeCell ref="AJ24:AS24"/>
    <mergeCell ref="AF25:AI25"/>
    <mergeCell ref="AJ25:AS25"/>
    <mergeCell ref="AF26:AI26"/>
    <mergeCell ref="AJ26:AS26"/>
    <mergeCell ref="AF27:AI27"/>
    <mergeCell ref="AJ27:AS27"/>
    <mergeCell ref="AF28:AI28"/>
    <mergeCell ref="AJ28:AS28"/>
    <mergeCell ref="AF29:AI29"/>
    <mergeCell ref="AJ29:AS29"/>
    <mergeCell ref="AF33:AI33"/>
    <mergeCell ref="AJ33:AS33"/>
    <mergeCell ref="AF30:AI30"/>
    <mergeCell ref="AJ30:AS30"/>
    <mergeCell ref="AF31:AI31"/>
    <mergeCell ref="AJ31:AS31"/>
    <mergeCell ref="AF32:AI32"/>
    <mergeCell ref="AJ32:AS3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BFBC0-D1EE-4414-88A8-0505686816A2}">
  <dimension ref="B2:R22"/>
  <sheetViews>
    <sheetView showGridLines="0" zoomScale="90" zoomScaleNormal="90" workbookViewId="0">
      <selection activeCell="B21" sqref="B21:O21"/>
    </sheetView>
  </sheetViews>
  <sheetFormatPr baseColWidth="10" defaultRowHeight="15" x14ac:dyDescent="0.25"/>
  <cols>
    <col min="1" max="1" width="2.8554687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s>
  <sheetData>
    <row r="2" spans="2:18" x14ac:dyDescent="0.25">
      <c r="B2" s="171" t="s">
        <v>139</v>
      </c>
      <c r="C2" s="171"/>
      <c r="D2" s="171"/>
      <c r="E2" s="171"/>
      <c r="F2" s="171"/>
      <c r="G2" s="171"/>
      <c r="H2" s="171"/>
      <c r="I2" s="171"/>
      <c r="J2" s="171"/>
      <c r="K2" s="171"/>
      <c r="L2" s="171"/>
      <c r="M2" s="171"/>
      <c r="N2" s="171"/>
      <c r="O2" s="171"/>
      <c r="P2" s="171"/>
    </row>
    <row r="3" spans="2:18"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P3" s="50" t="s">
        <v>106</v>
      </c>
    </row>
    <row r="4" spans="2:18" x14ac:dyDescent="0.25">
      <c r="B4" s="168">
        <f>'MATRIZ DE IND'!K16</f>
        <v>0</v>
      </c>
      <c r="C4" s="168"/>
      <c r="D4" s="168"/>
      <c r="E4" s="168"/>
      <c r="F4" s="168"/>
      <c r="G4" s="168"/>
      <c r="H4" s="168"/>
      <c r="I4" s="168"/>
      <c r="J4" s="168"/>
      <c r="K4" s="168"/>
      <c r="L4" s="168"/>
      <c r="M4" s="168"/>
      <c r="N4" s="21">
        <v>0.9</v>
      </c>
      <c r="O4" s="21">
        <v>1</v>
      </c>
      <c r="P4" s="21">
        <f>B4</f>
        <v>0</v>
      </c>
    </row>
    <row r="5" spans="2:18" x14ac:dyDescent="0.25">
      <c r="B5" s="46"/>
      <c r="C5" s="46"/>
      <c r="D5" s="46"/>
      <c r="E5" s="46"/>
      <c r="F5" s="46"/>
      <c r="G5" s="46"/>
      <c r="H5" s="46"/>
      <c r="I5" s="46"/>
      <c r="J5" s="46"/>
      <c r="K5" s="46"/>
      <c r="L5" s="46"/>
      <c r="M5" s="46"/>
      <c r="N5" s="46"/>
      <c r="O5" s="46"/>
      <c r="P5" s="47"/>
    </row>
    <row r="6" spans="2:18" x14ac:dyDescent="0.25">
      <c r="B6" s="47"/>
      <c r="C6" s="47"/>
      <c r="D6" s="47"/>
      <c r="E6" s="47"/>
      <c r="F6" s="47"/>
      <c r="G6" s="47"/>
      <c r="H6" s="47"/>
      <c r="I6" s="47"/>
      <c r="J6" s="47"/>
      <c r="K6" s="47"/>
      <c r="L6" s="47"/>
      <c r="M6" s="47"/>
      <c r="N6" s="47"/>
      <c r="O6" s="47"/>
      <c r="R6" s="48"/>
    </row>
    <row r="7" spans="2:18" x14ac:dyDescent="0.25">
      <c r="B7" s="47"/>
      <c r="C7" s="47"/>
      <c r="D7" s="47"/>
      <c r="E7" s="47"/>
      <c r="F7" s="47"/>
      <c r="G7" s="47"/>
      <c r="H7" s="47"/>
      <c r="I7" s="47"/>
      <c r="J7" s="47"/>
      <c r="K7" s="47"/>
      <c r="L7" s="47"/>
      <c r="M7" s="47"/>
      <c r="N7" s="47"/>
      <c r="O7" s="47"/>
      <c r="P7" s="47"/>
      <c r="R7" s="49"/>
    </row>
    <row r="8" spans="2:18" x14ac:dyDescent="0.25">
      <c r="B8" s="47"/>
      <c r="C8" s="47"/>
      <c r="D8" s="47"/>
      <c r="E8" s="47"/>
      <c r="F8" s="47"/>
      <c r="G8" s="47"/>
      <c r="H8" s="47"/>
      <c r="I8" s="47"/>
      <c r="J8" s="47"/>
      <c r="K8" s="47"/>
      <c r="L8" s="47"/>
      <c r="M8" s="47"/>
      <c r="N8" s="47"/>
      <c r="O8" s="47"/>
      <c r="P8" s="47"/>
    </row>
    <row r="9" spans="2:18" x14ac:dyDescent="0.25">
      <c r="B9" s="47"/>
      <c r="C9" s="47"/>
      <c r="D9" s="47"/>
      <c r="E9" s="47"/>
      <c r="F9" s="47"/>
      <c r="G9" s="47"/>
      <c r="H9" s="47"/>
      <c r="I9" s="47"/>
      <c r="J9" s="47"/>
      <c r="K9" s="47"/>
      <c r="L9" s="47"/>
      <c r="M9" s="47"/>
      <c r="N9" s="47"/>
      <c r="O9" s="47"/>
      <c r="P9" s="47"/>
    </row>
    <row r="10" spans="2:18" x14ac:dyDescent="0.25">
      <c r="B10" s="47"/>
      <c r="C10" s="47"/>
      <c r="D10" s="47"/>
      <c r="E10" s="47"/>
      <c r="F10" s="47"/>
      <c r="G10" s="47"/>
      <c r="H10" s="47"/>
      <c r="I10" s="47"/>
      <c r="J10" s="47"/>
      <c r="K10" s="47"/>
      <c r="L10" s="47"/>
      <c r="M10" s="47"/>
      <c r="N10" s="47"/>
      <c r="O10" s="47"/>
      <c r="P10" s="47"/>
    </row>
    <row r="11" spans="2:18" x14ac:dyDescent="0.25">
      <c r="B11" s="47"/>
      <c r="C11" s="47"/>
      <c r="D11" s="47"/>
      <c r="E11" s="47"/>
      <c r="F11" s="47"/>
      <c r="G11" s="47"/>
      <c r="H11" s="47"/>
      <c r="I11" s="47"/>
      <c r="J11" s="47"/>
      <c r="K11" s="47"/>
      <c r="L11" s="47"/>
      <c r="M11" s="47"/>
      <c r="N11" s="47"/>
      <c r="O11" s="47"/>
      <c r="P11" s="47"/>
    </row>
    <row r="12" spans="2:18" x14ac:dyDescent="0.25">
      <c r="B12" s="47"/>
      <c r="C12" s="47"/>
      <c r="D12" s="47"/>
      <c r="E12" s="47"/>
      <c r="F12" s="47"/>
      <c r="G12" s="47"/>
      <c r="H12" s="47"/>
      <c r="I12" s="47"/>
      <c r="J12" s="47"/>
      <c r="K12" s="47"/>
      <c r="L12" s="47"/>
      <c r="M12" s="47"/>
      <c r="N12" s="47"/>
      <c r="O12" s="47"/>
      <c r="P12" s="47"/>
    </row>
    <row r="13" spans="2:18" x14ac:dyDescent="0.25">
      <c r="B13" s="47"/>
      <c r="C13" s="47"/>
      <c r="D13" s="47"/>
      <c r="E13" s="47"/>
      <c r="F13" s="47"/>
      <c r="G13" s="47"/>
      <c r="H13" s="47"/>
      <c r="I13" s="47"/>
      <c r="J13" s="47"/>
      <c r="K13" s="47"/>
      <c r="L13" s="47"/>
      <c r="M13" s="47"/>
      <c r="N13" s="47"/>
      <c r="O13" s="47"/>
      <c r="P13" s="47"/>
    </row>
    <row r="14" spans="2:18" x14ac:dyDescent="0.25">
      <c r="B14" s="47"/>
      <c r="C14" s="47"/>
      <c r="D14" s="47"/>
      <c r="E14" s="47"/>
      <c r="F14" s="47"/>
      <c r="G14" s="47"/>
      <c r="H14" s="47"/>
      <c r="I14" s="47"/>
      <c r="J14" s="47"/>
      <c r="K14" s="47"/>
      <c r="L14" s="47"/>
      <c r="M14" s="47"/>
      <c r="N14" s="47"/>
      <c r="O14" s="47"/>
      <c r="P14" s="47"/>
    </row>
    <row r="15" spans="2:18" x14ac:dyDescent="0.25">
      <c r="B15" s="47"/>
      <c r="C15" s="47"/>
      <c r="D15" s="47"/>
      <c r="E15" s="47"/>
      <c r="F15" s="47"/>
      <c r="G15" s="47"/>
      <c r="H15" s="47"/>
      <c r="I15" s="47"/>
      <c r="J15" s="47"/>
      <c r="K15" s="47"/>
      <c r="L15" s="47"/>
      <c r="M15" s="47"/>
      <c r="N15" s="47"/>
      <c r="O15" s="47"/>
      <c r="P15" s="47"/>
    </row>
    <row r="16" spans="2:18" x14ac:dyDescent="0.25">
      <c r="B16" s="47"/>
      <c r="C16" s="47"/>
      <c r="D16" s="47"/>
      <c r="E16" s="47"/>
      <c r="F16" s="47"/>
      <c r="G16" s="47"/>
      <c r="H16" s="47"/>
      <c r="I16" s="47"/>
      <c r="J16" s="47"/>
      <c r="K16" s="47"/>
      <c r="L16" s="47"/>
      <c r="M16" s="47"/>
      <c r="N16" s="47"/>
      <c r="O16" s="47"/>
      <c r="P16" s="47"/>
    </row>
    <row r="17" spans="2:16" x14ac:dyDescent="0.25">
      <c r="B17" s="47"/>
      <c r="C17" s="47"/>
      <c r="D17" s="47"/>
      <c r="E17" s="47"/>
      <c r="F17" s="47"/>
      <c r="G17" s="47"/>
      <c r="H17" s="47"/>
      <c r="I17" s="47"/>
      <c r="J17" s="47"/>
      <c r="K17" s="47"/>
      <c r="L17" s="47"/>
      <c r="M17" s="47"/>
      <c r="N17" s="47"/>
      <c r="O17" s="47"/>
      <c r="P17" s="47"/>
    </row>
    <row r="18" spans="2:16" x14ac:dyDescent="0.25">
      <c r="B18" s="47"/>
      <c r="C18" s="47"/>
      <c r="D18" s="47"/>
      <c r="E18" s="47"/>
      <c r="F18" s="47"/>
      <c r="G18" s="47"/>
      <c r="H18" s="47"/>
      <c r="I18" s="47"/>
      <c r="J18" s="47"/>
      <c r="K18" s="47"/>
      <c r="L18" s="47"/>
      <c r="M18" s="47"/>
      <c r="N18" s="47"/>
      <c r="O18" s="47"/>
      <c r="P18" s="47"/>
    </row>
    <row r="19" spans="2:16" x14ac:dyDescent="0.25">
      <c r="B19" s="47"/>
      <c r="C19" s="47"/>
      <c r="D19" s="47"/>
      <c r="E19" s="47"/>
      <c r="F19" s="47"/>
      <c r="G19" s="47"/>
      <c r="H19" s="47"/>
      <c r="I19" s="47"/>
      <c r="J19" s="47"/>
      <c r="K19" s="47"/>
      <c r="L19" s="47"/>
      <c r="M19" s="47"/>
      <c r="N19" s="47"/>
      <c r="O19" s="47"/>
      <c r="P19" s="47"/>
    </row>
    <row r="21" spans="2:16" ht="21.75" customHeight="1" x14ac:dyDescent="0.25">
      <c r="B21" s="169" t="s">
        <v>140</v>
      </c>
      <c r="C21" s="169"/>
      <c r="D21" s="169"/>
      <c r="E21" s="169"/>
      <c r="F21" s="169"/>
      <c r="G21" s="169"/>
      <c r="H21" s="169"/>
      <c r="I21" s="169"/>
      <c r="J21" s="169"/>
      <c r="K21" s="169"/>
      <c r="L21" s="169"/>
      <c r="M21" s="169"/>
      <c r="N21" s="169"/>
      <c r="O21" s="169"/>
    </row>
    <row r="22" spans="2:16" ht="112.5" customHeight="1" x14ac:dyDescent="0.25">
      <c r="B22" s="169" t="s">
        <v>103</v>
      </c>
      <c r="C22" s="169"/>
      <c r="D22" s="169"/>
      <c r="E22" s="169"/>
      <c r="F22" s="166"/>
      <c r="G22" s="166"/>
      <c r="H22" s="166"/>
      <c r="I22" s="166"/>
      <c r="J22" s="166"/>
      <c r="K22" s="166"/>
      <c r="L22" s="166"/>
      <c r="M22" s="166"/>
      <c r="N22" s="166"/>
      <c r="O22" s="166"/>
    </row>
  </sheetData>
  <mergeCells count="5">
    <mergeCell ref="B2:P2"/>
    <mergeCell ref="B4:M4"/>
    <mergeCell ref="B21:O21"/>
    <mergeCell ref="B22:E22"/>
    <mergeCell ref="F22:O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08F7-7A3D-4F2B-A393-B4461B1FB6B1}">
  <dimension ref="B2:AD33"/>
  <sheetViews>
    <sheetView showGridLines="0" zoomScale="80" zoomScaleNormal="80" workbookViewId="0">
      <selection activeCell="B21" sqref="B21:O21"/>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3.140625" customWidth="1"/>
    <col min="17" max="28" width="6" customWidth="1"/>
    <col min="29" max="29" width="9.140625" customWidth="1"/>
    <col min="30" max="30" width="9.5703125" customWidth="1"/>
    <col min="31" max="31" width="2.85546875" customWidth="1"/>
  </cols>
  <sheetData>
    <row r="2" spans="2:30" ht="27.75" customHeight="1" x14ac:dyDescent="0.25">
      <c r="B2" s="167" t="s">
        <v>115</v>
      </c>
      <c r="C2" s="167"/>
      <c r="D2" s="167"/>
      <c r="E2" s="167"/>
      <c r="F2" s="167"/>
      <c r="G2" s="167"/>
      <c r="H2" s="167"/>
      <c r="I2" s="167"/>
      <c r="J2" s="167"/>
      <c r="K2" s="167"/>
      <c r="L2" s="167"/>
      <c r="M2" s="167"/>
      <c r="N2" s="167"/>
      <c r="O2" s="167"/>
      <c r="Q2" s="171" t="s">
        <v>114</v>
      </c>
      <c r="R2" s="171"/>
      <c r="S2" s="171"/>
      <c r="T2" s="171"/>
      <c r="U2" s="171"/>
      <c r="V2" s="171"/>
      <c r="W2" s="171"/>
      <c r="X2" s="171"/>
      <c r="Y2" s="171"/>
      <c r="Z2" s="171"/>
      <c r="AA2" s="171"/>
      <c r="AB2" s="171"/>
      <c r="AC2" s="171"/>
      <c r="AD2" s="171"/>
    </row>
    <row r="3" spans="2:30"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Q3" s="50" t="s">
        <v>8</v>
      </c>
      <c r="R3" s="50" t="s">
        <v>9</v>
      </c>
      <c r="S3" s="50" t="s">
        <v>10</v>
      </c>
      <c r="T3" s="50" t="s">
        <v>11</v>
      </c>
      <c r="U3" s="50" t="s">
        <v>12</v>
      </c>
      <c r="V3" s="50" t="s">
        <v>13</v>
      </c>
      <c r="W3" s="50" t="s">
        <v>14</v>
      </c>
      <c r="X3" s="50" t="s">
        <v>15</v>
      </c>
      <c r="Y3" s="50" t="s">
        <v>16</v>
      </c>
      <c r="Z3" s="50" t="s">
        <v>17</v>
      </c>
      <c r="AA3" s="50" t="s">
        <v>18</v>
      </c>
      <c r="AB3" s="50" t="s">
        <v>29</v>
      </c>
      <c r="AC3" s="57" t="s">
        <v>104</v>
      </c>
      <c r="AD3" s="57" t="s">
        <v>105</v>
      </c>
    </row>
    <row r="4" spans="2:30" x14ac:dyDescent="0.25">
      <c r="B4" s="56">
        <f>'MATRIZ DE IND'!K17</f>
        <v>0</v>
      </c>
      <c r="C4" s="56">
        <f>'MATRIZ DE IND'!L17</f>
        <v>0</v>
      </c>
      <c r="D4" s="56">
        <f>'MATRIZ DE IND'!M17</f>
        <v>0</v>
      </c>
      <c r="E4" s="56">
        <f>'MATRIZ DE IND'!N17</f>
        <v>0</v>
      </c>
      <c r="F4" s="56">
        <f>'MATRIZ DE IND'!O17</f>
        <v>0</v>
      </c>
      <c r="G4" s="56">
        <f>'MATRIZ DE IND'!P17</f>
        <v>0</v>
      </c>
      <c r="H4" s="56">
        <f>'MATRIZ DE IND'!Q17</f>
        <v>0</v>
      </c>
      <c r="I4" s="56">
        <f>'MATRIZ DE IND'!R17</f>
        <v>0</v>
      </c>
      <c r="J4" s="56">
        <f>'MATRIZ DE IND'!S17</f>
        <v>0</v>
      </c>
      <c r="K4" s="56">
        <f>'MATRIZ DE IND'!T17</f>
        <v>0</v>
      </c>
      <c r="L4" s="56">
        <f>'MATRIZ DE IND'!U17</f>
        <v>0</v>
      </c>
      <c r="M4" s="56">
        <f>'MATRIZ DE IND'!V17</f>
        <v>0</v>
      </c>
      <c r="N4" s="56">
        <f>'MATRIZ DE IND'!G17</f>
        <v>0</v>
      </c>
      <c r="O4" s="56">
        <f>'MATRIZ DE IND'!H17</f>
        <v>3</v>
      </c>
      <c r="Q4" s="53">
        <f>'MATRIZ DE IND'!K18</f>
        <v>0</v>
      </c>
      <c r="R4" s="53">
        <f>'MATRIZ DE IND'!L18</f>
        <v>0</v>
      </c>
      <c r="S4" s="53">
        <f>'MATRIZ DE IND'!M18</f>
        <v>0</v>
      </c>
      <c r="T4" s="53">
        <f>'MATRIZ DE IND'!N18</f>
        <v>0</v>
      </c>
      <c r="U4" s="53">
        <f>'MATRIZ DE IND'!O18</f>
        <v>0</v>
      </c>
      <c r="V4" s="53">
        <f>'MATRIZ DE IND'!P18</f>
        <v>0</v>
      </c>
      <c r="W4" s="53">
        <f>'MATRIZ DE IND'!Q18</f>
        <v>0</v>
      </c>
      <c r="X4" s="53">
        <f>'MATRIZ DE IND'!R18</f>
        <v>0</v>
      </c>
      <c r="Y4" s="53">
        <f>'MATRIZ DE IND'!S18</f>
        <v>0</v>
      </c>
      <c r="Z4" s="53">
        <f>'MATRIZ DE IND'!T18</f>
        <v>0</v>
      </c>
      <c r="AA4" s="53">
        <f>'MATRIZ DE IND'!U18</f>
        <v>0</v>
      </c>
      <c r="AB4" s="53">
        <f>'MATRIZ DE IND'!V18</f>
        <v>0</v>
      </c>
      <c r="AC4" s="53">
        <v>0.9</v>
      </c>
      <c r="AD4" s="53">
        <v>0.9</v>
      </c>
    </row>
    <row r="5" spans="2:30" x14ac:dyDescent="0.25">
      <c r="B5" s="46"/>
      <c r="C5" s="46"/>
      <c r="D5" s="46"/>
      <c r="E5" s="46"/>
      <c r="F5" s="46"/>
      <c r="G5" s="46"/>
      <c r="H5" s="46"/>
      <c r="I5" s="46"/>
      <c r="J5" s="46"/>
      <c r="K5" s="46"/>
      <c r="L5" s="46"/>
      <c r="M5" s="46"/>
      <c r="N5" s="46"/>
      <c r="O5" s="46"/>
    </row>
    <row r="6" spans="2:30" x14ac:dyDescent="0.25">
      <c r="B6" s="47"/>
      <c r="C6" s="47"/>
      <c r="D6" s="47"/>
      <c r="E6" s="47"/>
      <c r="F6" s="47"/>
      <c r="G6" s="47"/>
      <c r="H6" s="47"/>
      <c r="I6" s="47"/>
      <c r="J6" s="47"/>
      <c r="K6" s="47"/>
      <c r="L6" s="47"/>
      <c r="M6" s="47"/>
      <c r="N6" s="47"/>
      <c r="O6" s="47"/>
      <c r="Q6" s="48"/>
    </row>
    <row r="7" spans="2:30" x14ac:dyDescent="0.25">
      <c r="B7" s="47"/>
      <c r="C7" s="47"/>
      <c r="D7" s="47"/>
      <c r="E7" s="47"/>
      <c r="F7" s="47"/>
      <c r="G7" s="47"/>
      <c r="H7" s="47"/>
      <c r="I7" s="47"/>
      <c r="J7" s="47"/>
      <c r="K7" s="47"/>
      <c r="L7" s="47"/>
      <c r="M7" s="47"/>
      <c r="N7" s="47"/>
      <c r="O7" s="47"/>
      <c r="Q7" s="49"/>
    </row>
    <row r="8" spans="2:30" x14ac:dyDescent="0.25">
      <c r="B8" s="47"/>
      <c r="C8" s="47"/>
      <c r="D8" s="47"/>
      <c r="E8" s="47"/>
      <c r="F8" s="47"/>
      <c r="G8" s="47"/>
      <c r="H8" s="47"/>
      <c r="I8" s="47"/>
      <c r="J8" s="47"/>
      <c r="K8" s="47"/>
      <c r="L8" s="47"/>
      <c r="M8" s="47"/>
      <c r="N8" s="47"/>
      <c r="O8" s="47"/>
    </row>
    <row r="9" spans="2:30" x14ac:dyDescent="0.25">
      <c r="B9" s="47"/>
      <c r="C9" s="47"/>
      <c r="D9" s="47"/>
      <c r="E9" s="47"/>
      <c r="F9" s="47"/>
      <c r="G9" s="47"/>
      <c r="H9" s="47"/>
      <c r="I9" s="47"/>
      <c r="J9" s="47"/>
      <c r="K9" s="47"/>
      <c r="L9" s="47"/>
      <c r="M9" s="47"/>
      <c r="N9" s="47"/>
      <c r="O9" s="47"/>
    </row>
    <row r="10" spans="2:30" x14ac:dyDescent="0.25">
      <c r="B10" s="47"/>
      <c r="C10" s="47"/>
      <c r="D10" s="47"/>
      <c r="E10" s="47"/>
      <c r="F10" s="47"/>
      <c r="G10" s="47"/>
      <c r="H10" s="47"/>
      <c r="I10" s="47"/>
      <c r="J10" s="47"/>
      <c r="K10" s="47"/>
      <c r="L10" s="47"/>
      <c r="M10" s="47"/>
      <c r="N10" s="47"/>
      <c r="O10" s="47"/>
    </row>
    <row r="11" spans="2:30" x14ac:dyDescent="0.25">
      <c r="B11" s="47"/>
      <c r="C11" s="47"/>
      <c r="D11" s="47"/>
      <c r="E11" s="47"/>
      <c r="F11" s="47"/>
      <c r="G11" s="47"/>
      <c r="H11" s="47"/>
      <c r="I11" s="47"/>
      <c r="J11" s="47"/>
      <c r="K11" s="47"/>
      <c r="L11" s="47"/>
      <c r="M11" s="47"/>
      <c r="N11" s="47"/>
      <c r="O11" s="47"/>
    </row>
    <row r="12" spans="2:30" x14ac:dyDescent="0.25">
      <c r="B12" s="47"/>
      <c r="C12" s="47"/>
      <c r="D12" s="47"/>
      <c r="E12" s="47"/>
      <c r="F12" s="47"/>
      <c r="G12" s="47"/>
      <c r="H12" s="47"/>
      <c r="I12" s="47"/>
      <c r="J12" s="47"/>
      <c r="K12" s="47"/>
      <c r="L12" s="47"/>
      <c r="M12" s="47"/>
      <c r="N12" s="47"/>
      <c r="O12" s="47"/>
    </row>
    <row r="13" spans="2:30" x14ac:dyDescent="0.25">
      <c r="B13" s="47"/>
      <c r="C13" s="47"/>
      <c r="D13" s="47"/>
      <c r="E13" s="47"/>
      <c r="F13" s="47"/>
      <c r="G13" s="47"/>
      <c r="H13" s="47"/>
      <c r="I13" s="47"/>
      <c r="J13" s="47"/>
      <c r="K13" s="47"/>
      <c r="L13" s="47"/>
      <c r="M13" s="47"/>
      <c r="N13" s="47"/>
      <c r="O13" s="47"/>
    </row>
    <row r="14" spans="2:30" x14ac:dyDescent="0.25">
      <c r="B14" s="47"/>
      <c r="C14" s="47"/>
      <c r="D14" s="47"/>
      <c r="E14" s="47"/>
      <c r="F14" s="47"/>
      <c r="G14" s="47"/>
      <c r="H14" s="47"/>
      <c r="I14" s="47"/>
      <c r="J14" s="47"/>
      <c r="K14" s="47"/>
      <c r="L14" s="47"/>
      <c r="M14" s="47"/>
      <c r="N14" s="47"/>
      <c r="O14" s="47"/>
    </row>
    <row r="15" spans="2:30" x14ac:dyDescent="0.25">
      <c r="B15" s="47"/>
      <c r="C15" s="47"/>
      <c r="D15" s="47"/>
      <c r="E15" s="47"/>
      <c r="F15" s="47"/>
      <c r="G15" s="47"/>
      <c r="H15" s="47"/>
      <c r="I15" s="47"/>
      <c r="J15" s="47"/>
      <c r="K15" s="47"/>
      <c r="L15" s="47"/>
      <c r="M15" s="47"/>
      <c r="N15" s="47"/>
      <c r="O15" s="47"/>
    </row>
    <row r="16" spans="2:30" x14ac:dyDescent="0.25">
      <c r="B16" s="47"/>
      <c r="C16" s="47"/>
      <c r="D16" s="47"/>
      <c r="E16" s="47"/>
      <c r="F16" s="47"/>
      <c r="G16" s="47"/>
      <c r="H16" s="47"/>
      <c r="I16" s="47"/>
      <c r="J16" s="47"/>
      <c r="K16" s="47"/>
      <c r="L16" s="47"/>
      <c r="M16" s="47"/>
      <c r="N16" s="47"/>
      <c r="O16" s="47"/>
    </row>
    <row r="17" spans="2:30" x14ac:dyDescent="0.25">
      <c r="B17" s="47"/>
      <c r="C17" s="47"/>
      <c r="D17" s="47"/>
      <c r="E17" s="47"/>
      <c r="F17" s="47"/>
      <c r="G17" s="47"/>
      <c r="H17" s="47"/>
      <c r="I17" s="47"/>
      <c r="J17" s="47"/>
      <c r="K17" s="47"/>
      <c r="L17" s="47"/>
      <c r="M17" s="47"/>
      <c r="N17" s="47"/>
      <c r="O17" s="47"/>
    </row>
    <row r="18" spans="2:30" x14ac:dyDescent="0.25">
      <c r="B18" s="47"/>
      <c r="C18" s="47"/>
      <c r="D18" s="47"/>
      <c r="E18" s="47"/>
      <c r="F18" s="47"/>
      <c r="G18" s="47"/>
      <c r="H18" s="47"/>
      <c r="I18" s="47"/>
      <c r="J18" s="47"/>
      <c r="K18" s="47"/>
      <c r="L18" s="47"/>
      <c r="M18" s="47"/>
      <c r="N18" s="47"/>
      <c r="O18" s="47"/>
    </row>
    <row r="19" spans="2:30" x14ac:dyDescent="0.25">
      <c r="B19" s="47"/>
      <c r="C19" s="47"/>
      <c r="D19" s="47"/>
      <c r="E19" s="47"/>
      <c r="F19" s="47"/>
      <c r="G19" s="47"/>
      <c r="H19" s="47"/>
      <c r="I19" s="47"/>
      <c r="J19" s="47"/>
      <c r="K19" s="47"/>
      <c r="L19" s="47"/>
      <c r="M19" s="47"/>
      <c r="N19" s="47"/>
      <c r="O19" s="47"/>
    </row>
    <row r="21" spans="2:30" ht="21.75" customHeight="1" x14ac:dyDescent="0.25">
      <c r="B21" s="169" t="s">
        <v>116</v>
      </c>
      <c r="C21" s="169"/>
      <c r="D21" s="169"/>
      <c r="E21" s="169"/>
      <c r="F21" s="169"/>
      <c r="G21" s="169"/>
      <c r="H21" s="169"/>
      <c r="I21" s="169"/>
      <c r="J21" s="169"/>
      <c r="K21" s="169"/>
      <c r="L21" s="169"/>
      <c r="M21" s="169"/>
      <c r="N21" s="169"/>
      <c r="O21" s="169"/>
      <c r="Q21" s="178" t="s">
        <v>117</v>
      </c>
      <c r="R21" s="179"/>
      <c r="S21" s="179"/>
      <c r="T21" s="179"/>
      <c r="U21" s="179"/>
      <c r="V21" s="179"/>
      <c r="W21" s="179"/>
      <c r="X21" s="179"/>
      <c r="Y21" s="179"/>
      <c r="Z21" s="179"/>
      <c r="AA21" s="179"/>
      <c r="AB21" s="179"/>
      <c r="AC21" s="179"/>
      <c r="AD21" s="180"/>
    </row>
    <row r="22" spans="2:30" ht="25.5" customHeight="1" x14ac:dyDescent="0.25">
      <c r="B22" s="170">
        <v>43466</v>
      </c>
      <c r="C22" s="169"/>
      <c r="D22" s="169"/>
      <c r="E22" s="169"/>
      <c r="F22" s="166"/>
      <c r="G22" s="166"/>
      <c r="H22" s="166"/>
      <c r="I22" s="166"/>
      <c r="J22" s="166"/>
      <c r="K22" s="166"/>
      <c r="L22" s="166"/>
      <c r="M22" s="166"/>
      <c r="N22" s="166"/>
      <c r="O22" s="166"/>
      <c r="Q22" s="175">
        <v>43466</v>
      </c>
      <c r="R22" s="176"/>
      <c r="S22" s="176"/>
      <c r="T22" s="177"/>
      <c r="U22" s="172"/>
      <c r="V22" s="173"/>
      <c r="W22" s="173"/>
      <c r="X22" s="173"/>
      <c r="Y22" s="173"/>
      <c r="Z22" s="173"/>
      <c r="AA22" s="173"/>
      <c r="AB22" s="173"/>
      <c r="AC22" s="173"/>
      <c r="AD22" s="174"/>
    </row>
    <row r="23" spans="2:30" ht="25.5" customHeight="1" x14ac:dyDescent="0.25">
      <c r="B23" s="170">
        <v>43497</v>
      </c>
      <c r="C23" s="169"/>
      <c r="D23" s="169"/>
      <c r="E23" s="169"/>
      <c r="F23" s="166"/>
      <c r="G23" s="166"/>
      <c r="H23" s="166"/>
      <c r="I23" s="166"/>
      <c r="J23" s="166"/>
      <c r="K23" s="166"/>
      <c r="L23" s="166"/>
      <c r="M23" s="166"/>
      <c r="N23" s="166"/>
      <c r="O23" s="166"/>
      <c r="Q23" s="175">
        <v>43497</v>
      </c>
      <c r="R23" s="176"/>
      <c r="S23" s="176"/>
      <c r="T23" s="177"/>
      <c r="U23" s="172"/>
      <c r="V23" s="173"/>
      <c r="W23" s="173"/>
      <c r="X23" s="173"/>
      <c r="Y23" s="173"/>
      <c r="Z23" s="173"/>
      <c r="AA23" s="173"/>
      <c r="AB23" s="173"/>
      <c r="AC23" s="173"/>
      <c r="AD23" s="174"/>
    </row>
    <row r="24" spans="2:30" ht="25.5" customHeight="1" x14ac:dyDescent="0.25">
      <c r="B24" s="170">
        <v>43525</v>
      </c>
      <c r="C24" s="169"/>
      <c r="D24" s="169"/>
      <c r="E24" s="169"/>
      <c r="F24" s="166"/>
      <c r="G24" s="166"/>
      <c r="H24" s="166"/>
      <c r="I24" s="166"/>
      <c r="J24" s="166"/>
      <c r="K24" s="166"/>
      <c r="L24" s="166"/>
      <c r="M24" s="166"/>
      <c r="N24" s="166"/>
      <c r="O24" s="166"/>
      <c r="Q24" s="175">
        <v>43525</v>
      </c>
      <c r="R24" s="176"/>
      <c r="S24" s="176"/>
      <c r="T24" s="177"/>
      <c r="U24" s="172"/>
      <c r="V24" s="173"/>
      <c r="W24" s="173"/>
      <c r="X24" s="173"/>
      <c r="Y24" s="173"/>
      <c r="Z24" s="173"/>
      <c r="AA24" s="173"/>
      <c r="AB24" s="173"/>
      <c r="AC24" s="173"/>
      <c r="AD24" s="174"/>
    </row>
    <row r="25" spans="2:30" ht="25.5" customHeight="1" x14ac:dyDescent="0.25">
      <c r="B25" s="170">
        <v>43556</v>
      </c>
      <c r="C25" s="169"/>
      <c r="D25" s="169"/>
      <c r="E25" s="169"/>
      <c r="F25" s="166"/>
      <c r="G25" s="166"/>
      <c r="H25" s="166"/>
      <c r="I25" s="166"/>
      <c r="J25" s="166"/>
      <c r="K25" s="166"/>
      <c r="L25" s="166"/>
      <c r="M25" s="166"/>
      <c r="N25" s="166"/>
      <c r="O25" s="166"/>
      <c r="Q25" s="175">
        <v>43556</v>
      </c>
      <c r="R25" s="176"/>
      <c r="S25" s="176"/>
      <c r="T25" s="177"/>
      <c r="U25" s="172"/>
      <c r="V25" s="173"/>
      <c r="W25" s="173"/>
      <c r="X25" s="173"/>
      <c r="Y25" s="173"/>
      <c r="Z25" s="173"/>
      <c r="AA25" s="173"/>
      <c r="AB25" s="173"/>
      <c r="AC25" s="173"/>
      <c r="AD25" s="174"/>
    </row>
    <row r="26" spans="2:30" ht="25.5" customHeight="1" x14ac:dyDescent="0.25">
      <c r="B26" s="170">
        <v>43586</v>
      </c>
      <c r="C26" s="169"/>
      <c r="D26" s="169"/>
      <c r="E26" s="169"/>
      <c r="F26" s="166"/>
      <c r="G26" s="166"/>
      <c r="H26" s="166"/>
      <c r="I26" s="166"/>
      <c r="J26" s="166"/>
      <c r="K26" s="166"/>
      <c r="L26" s="166"/>
      <c r="M26" s="166"/>
      <c r="N26" s="166"/>
      <c r="O26" s="166"/>
      <c r="Q26" s="175">
        <v>43586</v>
      </c>
      <c r="R26" s="176"/>
      <c r="S26" s="176"/>
      <c r="T26" s="177"/>
      <c r="U26" s="172"/>
      <c r="V26" s="173"/>
      <c r="W26" s="173"/>
      <c r="X26" s="173"/>
      <c r="Y26" s="173"/>
      <c r="Z26" s="173"/>
      <c r="AA26" s="173"/>
      <c r="AB26" s="173"/>
      <c r="AC26" s="173"/>
      <c r="AD26" s="174"/>
    </row>
    <row r="27" spans="2:30" ht="25.5" customHeight="1" x14ac:dyDescent="0.25">
      <c r="B27" s="170">
        <v>43617</v>
      </c>
      <c r="C27" s="169"/>
      <c r="D27" s="169"/>
      <c r="E27" s="169"/>
      <c r="F27" s="166"/>
      <c r="G27" s="166"/>
      <c r="H27" s="166"/>
      <c r="I27" s="166"/>
      <c r="J27" s="166"/>
      <c r="K27" s="166"/>
      <c r="L27" s="166"/>
      <c r="M27" s="166"/>
      <c r="N27" s="166"/>
      <c r="O27" s="166"/>
      <c r="Q27" s="175">
        <v>43617</v>
      </c>
      <c r="R27" s="176"/>
      <c r="S27" s="176"/>
      <c r="T27" s="177"/>
      <c r="U27" s="172"/>
      <c r="V27" s="173"/>
      <c r="W27" s="173"/>
      <c r="X27" s="173"/>
      <c r="Y27" s="173"/>
      <c r="Z27" s="173"/>
      <c r="AA27" s="173"/>
      <c r="AB27" s="173"/>
      <c r="AC27" s="173"/>
      <c r="AD27" s="174"/>
    </row>
    <row r="28" spans="2:30" ht="25.5" customHeight="1" x14ac:dyDescent="0.25">
      <c r="B28" s="170">
        <v>43647</v>
      </c>
      <c r="C28" s="169"/>
      <c r="D28" s="169"/>
      <c r="E28" s="169"/>
      <c r="F28" s="166"/>
      <c r="G28" s="166"/>
      <c r="H28" s="166"/>
      <c r="I28" s="166"/>
      <c r="J28" s="166"/>
      <c r="K28" s="166"/>
      <c r="L28" s="166"/>
      <c r="M28" s="166"/>
      <c r="N28" s="166"/>
      <c r="O28" s="166"/>
      <c r="Q28" s="175">
        <v>43647</v>
      </c>
      <c r="R28" s="176"/>
      <c r="S28" s="176"/>
      <c r="T28" s="177"/>
      <c r="U28" s="172"/>
      <c r="V28" s="173"/>
      <c r="W28" s="173"/>
      <c r="X28" s="173"/>
      <c r="Y28" s="173"/>
      <c r="Z28" s="173"/>
      <c r="AA28" s="173"/>
      <c r="AB28" s="173"/>
      <c r="AC28" s="173"/>
      <c r="AD28" s="174"/>
    </row>
    <row r="29" spans="2:30" ht="25.5" customHeight="1" x14ac:dyDescent="0.25">
      <c r="B29" s="170">
        <v>43678</v>
      </c>
      <c r="C29" s="169"/>
      <c r="D29" s="169"/>
      <c r="E29" s="169"/>
      <c r="F29" s="166"/>
      <c r="G29" s="166"/>
      <c r="H29" s="166"/>
      <c r="I29" s="166"/>
      <c r="J29" s="166"/>
      <c r="K29" s="166"/>
      <c r="L29" s="166"/>
      <c r="M29" s="166"/>
      <c r="N29" s="166"/>
      <c r="O29" s="166"/>
      <c r="Q29" s="175">
        <v>43678</v>
      </c>
      <c r="R29" s="176"/>
      <c r="S29" s="176"/>
      <c r="T29" s="177"/>
      <c r="U29" s="172"/>
      <c r="V29" s="173"/>
      <c r="W29" s="173"/>
      <c r="X29" s="173"/>
      <c r="Y29" s="173"/>
      <c r="Z29" s="173"/>
      <c r="AA29" s="173"/>
      <c r="AB29" s="173"/>
      <c r="AC29" s="173"/>
      <c r="AD29" s="174"/>
    </row>
    <row r="30" spans="2:30" ht="25.5" customHeight="1" x14ac:dyDescent="0.25">
      <c r="B30" s="170">
        <v>43709</v>
      </c>
      <c r="C30" s="169"/>
      <c r="D30" s="169"/>
      <c r="E30" s="169"/>
      <c r="F30" s="166"/>
      <c r="G30" s="166"/>
      <c r="H30" s="166"/>
      <c r="I30" s="166"/>
      <c r="J30" s="166"/>
      <c r="K30" s="166"/>
      <c r="L30" s="166"/>
      <c r="M30" s="166"/>
      <c r="N30" s="166"/>
      <c r="O30" s="166"/>
      <c r="Q30" s="175">
        <v>43709</v>
      </c>
      <c r="R30" s="176"/>
      <c r="S30" s="176"/>
      <c r="T30" s="177"/>
      <c r="U30" s="172"/>
      <c r="V30" s="173"/>
      <c r="W30" s="173"/>
      <c r="X30" s="173"/>
      <c r="Y30" s="173"/>
      <c r="Z30" s="173"/>
      <c r="AA30" s="173"/>
      <c r="AB30" s="173"/>
      <c r="AC30" s="173"/>
      <c r="AD30" s="174"/>
    </row>
    <row r="31" spans="2:30" ht="25.5" customHeight="1" x14ac:dyDescent="0.25">
      <c r="B31" s="170">
        <v>43739</v>
      </c>
      <c r="C31" s="169"/>
      <c r="D31" s="169"/>
      <c r="E31" s="169"/>
      <c r="F31" s="166"/>
      <c r="G31" s="166"/>
      <c r="H31" s="166"/>
      <c r="I31" s="166"/>
      <c r="J31" s="166"/>
      <c r="K31" s="166"/>
      <c r="L31" s="166"/>
      <c r="M31" s="166"/>
      <c r="N31" s="166"/>
      <c r="O31" s="166"/>
      <c r="Q31" s="175">
        <v>43739</v>
      </c>
      <c r="R31" s="176"/>
      <c r="S31" s="176"/>
      <c r="T31" s="177"/>
      <c r="U31" s="172"/>
      <c r="V31" s="173"/>
      <c r="W31" s="173"/>
      <c r="X31" s="173"/>
      <c r="Y31" s="173"/>
      <c r="Z31" s="173"/>
      <c r="AA31" s="173"/>
      <c r="AB31" s="173"/>
      <c r="AC31" s="173"/>
      <c r="AD31" s="174"/>
    </row>
    <row r="32" spans="2:30" ht="25.5" customHeight="1" x14ac:dyDescent="0.25">
      <c r="B32" s="170">
        <v>43770</v>
      </c>
      <c r="C32" s="169"/>
      <c r="D32" s="169"/>
      <c r="E32" s="169"/>
      <c r="F32" s="166"/>
      <c r="G32" s="166"/>
      <c r="H32" s="166"/>
      <c r="I32" s="166"/>
      <c r="J32" s="166"/>
      <c r="K32" s="166"/>
      <c r="L32" s="166"/>
      <c r="M32" s="166"/>
      <c r="N32" s="166"/>
      <c r="O32" s="166"/>
      <c r="Q32" s="175">
        <v>43770</v>
      </c>
      <c r="R32" s="176"/>
      <c r="S32" s="176"/>
      <c r="T32" s="177"/>
      <c r="U32" s="172"/>
      <c r="V32" s="173"/>
      <c r="W32" s="173"/>
      <c r="X32" s="173"/>
      <c r="Y32" s="173"/>
      <c r="Z32" s="173"/>
      <c r="AA32" s="173"/>
      <c r="AB32" s="173"/>
      <c r="AC32" s="173"/>
      <c r="AD32" s="174"/>
    </row>
    <row r="33" spans="2:30" ht="25.5" customHeight="1" x14ac:dyDescent="0.25">
      <c r="B33" s="170">
        <v>43800</v>
      </c>
      <c r="C33" s="169"/>
      <c r="D33" s="169"/>
      <c r="E33" s="169"/>
      <c r="F33" s="166"/>
      <c r="G33" s="166"/>
      <c r="H33" s="166"/>
      <c r="I33" s="166"/>
      <c r="J33" s="166"/>
      <c r="K33" s="166"/>
      <c r="L33" s="166"/>
      <c r="M33" s="166"/>
      <c r="N33" s="166"/>
      <c r="O33" s="166"/>
      <c r="Q33" s="175">
        <v>43800</v>
      </c>
      <c r="R33" s="176"/>
      <c r="S33" s="176"/>
      <c r="T33" s="177"/>
      <c r="U33" s="172"/>
      <c r="V33" s="173"/>
      <c r="W33" s="173"/>
      <c r="X33" s="173"/>
      <c r="Y33" s="173"/>
      <c r="Z33" s="173"/>
      <c r="AA33" s="173"/>
      <c r="AB33" s="173"/>
      <c r="AC33" s="173"/>
      <c r="AD33" s="174"/>
    </row>
  </sheetData>
  <mergeCells count="52">
    <mergeCell ref="B33:E33"/>
    <mergeCell ref="F33:O33"/>
    <mergeCell ref="Q33:T33"/>
    <mergeCell ref="U33:AD33"/>
    <mergeCell ref="B31:E31"/>
    <mergeCell ref="F31:O31"/>
    <mergeCell ref="Q31:T31"/>
    <mergeCell ref="U31:AD31"/>
    <mergeCell ref="B32:E32"/>
    <mergeCell ref="F32:O32"/>
    <mergeCell ref="Q32:T32"/>
    <mergeCell ref="U32:AD32"/>
    <mergeCell ref="B29:E29"/>
    <mergeCell ref="F29:O29"/>
    <mergeCell ref="Q29:T29"/>
    <mergeCell ref="U29:AD29"/>
    <mergeCell ref="B30:E30"/>
    <mergeCell ref="F30:O30"/>
    <mergeCell ref="Q30:T30"/>
    <mergeCell ref="U30:AD30"/>
    <mergeCell ref="B27:E27"/>
    <mergeCell ref="F27:O27"/>
    <mergeCell ref="Q27:T27"/>
    <mergeCell ref="U27:AD27"/>
    <mergeCell ref="B28:E28"/>
    <mergeCell ref="F28:O28"/>
    <mergeCell ref="Q28:T28"/>
    <mergeCell ref="U28:AD28"/>
    <mergeCell ref="B25:E25"/>
    <mergeCell ref="F25:O25"/>
    <mergeCell ref="Q25:T25"/>
    <mergeCell ref="U25:AD25"/>
    <mergeCell ref="B26:E26"/>
    <mergeCell ref="F26:O26"/>
    <mergeCell ref="Q26:T26"/>
    <mergeCell ref="U26:AD26"/>
    <mergeCell ref="B23:E23"/>
    <mergeCell ref="F23:O23"/>
    <mergeCell ref="Q23:T23"/>
    <mergeCell ref="U23:AD23"/>
    <mergeCell ref="B24:E24"/>
    <mergeCell ref="F24:O24"/>
    <mergeCell ref="Q24:T24"/>
    <mergeCell ref="U24:AD24"/>
    <mergeCell ref="B2:O2"/>
    <mergeCell ref="Q2:AD2"/>
    <mergeCell ref="B21:O21"/>
    <mergeCell ref="Q21:AD21"/>
    <mergeCell ref="B22:E22"/>
    <mergeCell ref="F22:O22"/>
    <mergeCell ref="Q22:T22"/>
    <mergeCell ref="U22:AD2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48AD9-8CE3-494D-BFD9-65A7C18AA37B}">
  <dimension ref="B2:AS104"/>
  <sheetViews>
    <sheetView showGridLines="0" topLeftCell="B1" zoomScale="80" zoomScaleNormal="80" workbookViewId="0">
      <selection activeCell="B23" sqref="B23:O23"/>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8" customWidth="1"/>
    <col min="15" max="15" width="7.28515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28515625" customWidth="1"/>
    <col min="24" max="24" width="5" customWidth="1"/>
    <col min="25" max="25" width="4" customWidth="1"/>
    <col min="26" max="26" width="5" customWidth="1"/>
    <col min="27" max="27" width="5.28515625" customWidth="1"/>
    <col min="28" max="28" width="5.42578125" customWidth="1"/>
    <col min="29" max="29" width="8" customWidth="1"/>
    <col min="30" max="30" width="8.42578125" customWidth="1"/>
    <col min="31" max="31" width="2.85546875" customWidth="1"/>
    <col min="32" max="43" width="5.85546875" customWidth="1"/>
    <col min="44" max="44" width="7.28515625" customWidth="1"/>
    <col min="45" max="45" width="9" customWidth="1"/>
  </cols>
  <sheetData>
    <row r="2" spans="2:45" x14ac:dyDescent="0.25">
      <c r="B2" s="171" t="s">
        <v>149</v>
      </c>
      <c r="C2" s="171"/>
      <c r="D2" s="171"/>
      <c r="E2" s="171"/>
      <c r="F2" s="171"/>
      <c r="G2" s="171"/>
      <c r="H2" s="171"/>
      <c r="I2" s="171"/>
      <c r="J2" s="171"/>
      <c r="K2" s="171"/>
      <c r="L2" s="171"/>
      <c r="M2" s="171"/>
      <c r="N2" s="171"/>
      <c r="O2" s="171"/>
      <c r="Q2" s="171" t="s">
        <v>151</v>
      </c>
      <c r="R2" s="171"/>
      <c r="S2" s="171"/>
      <c r="T2" s="171"/>
      <c r="U2" s="171"/>
      <c r="V2" s="171"/>
      <c r="W2" s="171"/>
      <c r="X2" s="171"/>
      <c r="Y2" s="171"/>
      <c r="Z2" s="171"/>
      <c r="AA2" s="171"/>
      <c r="AB2" s="171"/>
      <c r="AC2" s="171"/>
      <c r="AD2" s="171"/>
      <c r="AF2" s="171" t="s">
        <v>151</v>
      </c>
      <c r="AG2" s="171"/>
      <c r="AH2" s="171"/>
      <c r="AI2" s="171"/>
      <c r="AJ2" s="171"/>
      <c r="AK2" s="171"/>
      <c r="AL2" s="171"/>
      <c r="AM2" s="171"/>
      <c r="AN2" s="171"/>
      <c r="AO2" s="171"/>
      <c r="AP2" s="171"/>
      <c r="AQ2" s="171"/>
      <c r="AR2" s="171"/>
      <c r="AS2" s="171"/>
    </row>
    <row r="3" spans="2:45" ht="30"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Q3" s="50" t="s">
        <v>8</v>
      </c>
      <c r="R3" s="50" t="s">
        <v>9</v>
      </c>
      <c r="S3" s="50" t="s">
        <v>10</v>
      </c>
      <c r="T3" s="50" t="s">
        <v>11</v>
      </c>
      <c r="U3" s="50" t="s">
        <v>12</v>
      </c>
      <c r="V3" s="50" t="s">
        <v>13</v>
      </c>
      <c r="W3" s="50" t="s">
        <v>14</v>
      </c>
      <c r="X3" s="50" t="s">
        <v>15</v>
      </c>
      <c r="Y3" s="50" t="s">
        <v>16</v>
      </c>
      <c r="Z3" s="50" t="s">
        <v>17</v>
      </c>
      <c r="AA3" s="50" t="s">
        <v>18</v>
      </c>
      <c r="AB3" s="50" t="s">
        <v>29</v>
      </c>
      <c r="AC3" s="57" t="s">
        <v>104</v>
      </c>
      <c r="AD3" s="57" t="s">
        <v>105</v>
      </c>
      <c r="AF3" s="50" t="s">
        <v>8</v>
      </c>
      <c r="AG3" s="50" t="s">
        <v>9</v>
      </c>
      <c r="AH3" s="50" t="s">
        <v>10</v>
      </c>
      <c r="AI3" s="50" t="s">
        <v>11</v>
      </c>
      <c r="AJ3" s="50" t="s">
        <v>12</v>
      </c>
      <c r="AK3" s="50" t="s">
        <v>13</v>
      </c>
      <c r="AL3" s="50" t="s">
        <v>14</v>
      </c>
      <c r="AM3" s="50" t="s">
        <v>15</v>
      </c>
      <c r="AN3" s="50" t="s">
        <v>16</v>
      </c>
      <c r="AO3" s="50" t="s">
        <v>17</v>
      </c>
      <c r="AP3" s="50" t="s">
        <v>18</v>
      </c>
      <c r="AQ3" s="50" t="s">
        <v>29</v>
      </c>
      <c r="AR3" s="57" t="s">
        <v>104</v>
      </c>
      <c r="AS3" s="57" t="s">
        <v>105</v>
      </c>
    </row>
    <row r="4" spans="2:45" x14ac:dyDescent="0.25">
      <c r="B4" s="51">
        <f>'MATRIZ DE IND'!K19</f>
        <v>0</v>
      </c>
      <c r="C4" s="51">
        <f>'MATRIZ DE IND'!L19</f>
        <v>0</v>
      </c>
      <c r="D4" s="51">
        <f>'MATRIZ DE IND'!M19</f>
        <v>0</v>
      </c>
      <c r="E4" s="51">
        <f>'MATRIZ DE IND'!N19</f>
        <v>0</v>
      </c>
      <c r="F4" s="51">
        <f>'MATRIZ DE IND'!O19</f>
        <v>0</v>
      </c>
      <c r="G4" s="51">
        <f>'MATRIZ DE IND'!P19</f>
        <v>0</v>
      </c>
      <c r="H4" s="51">
        <f>'MATRIZ DE IND'!Q19</f>
        <v>0</v>
      </c>
      <c r="I4" s="51">
        <f>'MATRIZ DE IND'!R19</f>
        <v>0</v>
      </c>
      <c r="J4" s="51">
        <f>'MATRIZ DE IND'!S19</f>
        <v>0</v>
      </c>
      <c r="K4" s="51">
        <f>'MATRIZ DE IND'!T19</f>
        <v>0</v>
      </c>
      <c r="L4" s="51">
        <f>'MATRIZ DE IND'!U19</f>
        <v>0</v>
      </c>
      <c r="M4" s="51">
        <f>'MATRIZ DE IND'!V19</f>
        <v>0</v>
      </c>
      <c r="N4" s="51">
        <f>'MATRIZ DE IND'!G19</f>
        <v>0</v>
      </c>
      <c r="O4" s="51">
        <f>'MATRIZ DE IND'!H19</f>
        <v>0</v>
      </c>
      <c r="Q4" s="52">
        <f>'MATRIZ DE IND'!K20</f>
        <v>0</v>
      </c>
      <c r="R4" s="52">
        <f>'MATRIZ DE IND'!L20</f>
        <v>0</v>
      </c>
      <c r="S4" s="52">
        <f>'MATRIZ DE IND'!M20</f>
        <v>0</v>
      </c>
      <c r="T4" s="52">
        <f>'MATRIZ DE IND'!N20</f>
        <v>0</v>
      </c>
      <c r="U4" s="52">
        <f>'MATRIZ DE IND'!O20</f>
        <v>0</v>
      </c>
      <c r="V4" s="52">
        <f>'MATRIZ DE IND'!P20</f>
        <v>0</v>
      </c>
      <c r="W4" s="52">
        <f>'MATRIZ DE IND'!Q20</f>
        <v>0</v>
      </c>
      <c r="X4" s="52">
        <f>'MATRIZ DE IND'!R20</f>
        <v>0</v>
      </c>
      <c r="Y4" s="52">
        <f>'MATRIZ DE IND'!S20</f>
        <v>0</v>
      </c>
      <c r="Z4" s="52">
        <f>'MATRIZ DE IND'!T20</f>
        <v>0</v>
      </c>
      <c r="AA4" s="52">
        <f>'MATRIZ DE IND'!U20</f>
        <v>0</v>
      </c>
      <c r="AB4" s="52">
        <f>'MATRIZ DE IND'!V20</f>
        <v>0</v>
      </c>
      <c r="AC4" s="52">
        <f>'MATRIZ DE IND'!G20</f>
        <v>0</v>
      </c>
      <c r="AD4" s="52">
        <f>'MATRIZ DE IND'!H20</f>
        <v>24</v>
      </c>
      <c r="AF4" s="55">
        <f>'MATRIZ DE IND'!K21</f>
        <v>0</v>
      </c>
      <c r="AG4" s="55">
        <f>'MATRIZ DE IND'!L21</f>
        <v>0</v>
      </c>
      <c r="AH4" s="55">
        <f>'MATRIZ DE IND'!M21</f>
        <v>0</v>
      </c>
      <c r="AI4" s="55">
        <f>'MATRIZ DE IND'!N21</f>
        <v>0</v>
      </c>
      <c r="AJ4" s="55">
        <f>'MATRIZ DE IND'!O21</f>
        <v>0</v>
      </c>
      <c r="AK4" s="55">
        <f>'MATRIZ DE IND'!P21</f>
        <v>0</v>
      </c>
      <c r="AL4" s="55">
        <f>'MATRIZ DE IND'!Q21</f>
        <v>0</v>
      </c>
      <c r="AM4" s="55">
        <f>'MATRIZ DE IND'!R21</f>
        <v>0</v>
      </c>
      <c r="AN4" s="55">
        <f>'MATRIZ DE IND'!S21</f>
        <v>0</v>
      </c>
      <c r="AO4" s="55">
        <f>'MATRIZ DE IND'!T21</f>
        <v>0</v>
      </c>
      <c r="AP4" s="55">
        <f>'MATRIZ DE IND'!U21</f>
        <v>0</v>
      </c>
      <c r="AQ4" s="55">
        <f>'MATRIZ DE IND'!V21</f>
        <v>0</v>
      </c>
      <c r="AR4" s="55">
        <f>'MATRIZ DE IND'!G21</f>
        <v>0</v>
      </c>
      <c r="AS4" s="55">
        <f>'MATRIZ DE IND'!H21</f>
        <v>5</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0" spans="2:45" x14ac:dyDescent="0.25">
      <c r="B20" s="47"/>
      <c r="C20" s="47"/>
      <c r="D20" s="47"/>
      <c r="E20" s="47"/>
      <c r="F20" s="47"/>
      <c r="G20" s="47"/>
      <c r="H20" s="47"/>
      <c r="I20" s="47"/>
      <c r="J20" s="47"/>
      <c r="K20" s="47"/>
      <c r="L20" s="47"/>
      <c r="M20" s="47"/>
      <c r="N20" s="47"/>
      <c r="O20" s="47"/>
    </row>
    <row r="21" spans="2:45" x14ac:dyDescent="0.25">
      <c r="B21" s="47"/>
      <c r="C21" s="47"/>
      <c r="D21" s="47"/>
      <c r="E21" s="47"/>
      <c r="F21" s="47"/>
      <c r="G21" s="47"/>
      <c r="H21" s="47"/>
      <c r="I21" s="47"/>
      <c r="J21" s="47"/>
      <c r="K21" s="47"/>
      <c r="L21" s="47"/>
      <c r="M21" s="47"/>
      <c r="N21" s="47"/>
      <c r="O21" s="47"/>
    </row>
    <row r="23" spans="2:45" ht="21.75" customHeight="1" x14ac:dyDescent="0.25">
      <c r="B23" s="169" t="s">
        <v>150</v>
      </c>
      <c r="C23" s="169"/>
      <c r="D23" s="169"/>
      <c r="E23" s="169"/>
      <c r="F23" s="169"/>
      <c r="G23" s="169"/>
      <c r="H23" s="169"/>
      <c r="I23" s="169"/>
      <c r="J23" s="169"/>
      <c r="K23" s="169"/>
      <c r="L23" s="169"/>
      <c r="M23" s="169"/>
      <c r="N23" s="169"/>
      <c r="O23" s="169"/>
      <c r="Q23" s="178" t="s">
        <v>152</v>
      </c>
      <c r="R23" s="179"/>
      <c r="S23" s="179"/>
      <c r="T23" s="179"/>
      <c r="U23" s="179"/>
      <c r="V23" s="179"/>
      <c r="W23" s="179"/>
      <c r="X23" s="179"/>
      <c r="Y23" s="179"/>
      <c r="Z23" s="179"/>
      <c r="AA23" s="179"/>
      <c r="AB23" s="179"/>
      <c r="AC23" s="179"/>
      <c r="AD23" s="180"/>
      <c r="AF23" s="178" t="s">
        <v>153</v>
      </c>
      <c r="AG23" s="179"/>
      <c r="AH23" s="179"/>
      <c r="AI23" s="179"/>
      <c r="AJ23" s="179"/>
      <c r="AK23" s="179"/>
      <c r="AL23" s="179"/>
      <c r="AM23" s="179"/>
      <c r="AN23" s="179"/>
      <c r="AO23" s="179"/>
      <c r="AP23" s="179"/>
      <c r="AQ23" s="179"/>
      <c r="AR23" s="179"/>
      <c r="AS23" s="180"/>
    </row>
    <row r="24" spans="2:45" ht="25.5" customHeight="1" x14ac:dyDescent="0.25">
      <c r="B24" s="170">
        <v>43466</v>
      </c>
      <c r="C24" s="169"/>
      <c r="D24" s="169"/>
      <c r="E24" s="169"/>
      <c r="F24" s="166"/>
      <c r="G24" s="166"/>
      <c r="H24" s="166"/>
      <c r="I24" s="166"/>
      <c r="J24" s="166"/>
      <c r="K24" s="166"/>
      <c r="L24" s="166"/>
      <c r="M24" s="166"/>
      <c r="N24" s="166"/>
      <c r="O24" s="166"/>
      <c r="Q24" s="175">
        <v>43466</v>
      </c>
      <c r="R24" s="176"/>
      <c r="S24" s="176"/>
      <c r="T24" s="177"/>
      <c r="U24" s="172"/>
      <c r="V24" s="173"/>
      <c r="W24" s="173"/>
      <c r="X24" s="173"/>
      <c r="Y24" s="173"/>
      <c r="Z24" s="173"/>
      <c r="AA24" s="173"/>
      <c r="AB24" s="173"/>
      <c r="AC24" s="173"/>
      <c r="AD24" s="174"/>
      <c r="AF24" s="175">
        <v>43466</v>
      </c>
      <c r="AG24" s="176"/>
      <c r="AH24" s="176"/>
      <c r="AI24" s="177"/>
      <c r="AJ24" s="172"/>
      <c r="AK24" s="173"/>
      <c r="AL24" s="173"/>
      <c r="AM24" s="173"/>
      <c r="AN24" s="173"/>
      <c r="AO24" s="173"/>
      <c r="AP24" s="173"/>
      <c r="AQ24" s="173"/>
      <c r="AR24" s="173"/>
      <c r="AS24" s="174"/>
    </row>
    <row r="25" spans="2:45" ht="25.5" customHeight="1" x14ac:dyDescent="0.25">
      <c r="B25" s="170">
        <v>43497</v>
      </c>
      <c r="C25" s="169"/>
      <c r="D25" s="169"/>
      <c r="E25" s="169"/>
      <c r="F25" s="166"/>
      <c r="G25" s="166"/>
      <c r="H25" s="166"/>
      <c r="I25" s="166"/>
      <c r="J25" s="166"/>
      <c r="K25" s="166"/>
      <c r="L25" s="166"/>
      <c r="M25" s="166"/>
      <c r="N25" s="166"/>
      <c r="O25" s="166"/>
      <c r="Q25" s="175">
        <v>43497</v>
      </c>
      <c r="R25" s="176"/>
      <c r="S25" s="176"/>
      <c r="T25" s="177"/>
      <c r="U25" s="172"/>
      <c r="V25" s="173"/>
      <c r="W25" s="173"/>
      <c r="X25" s="173"/>
      <c r="Y25" s="173"/>
      <c r="Z25" s="173"/>
      <c r="AA25" s="173"/>
      <c r="AB25" s="173"/>
      <c r="AC25" s="173"/>
      <c r="AD25" s="174"/>
      <c r="AF25" s="175">
        <v>43497</v>
      </c>
      <c r="AG25" s="176"/>
      <c r="AH25" s="176"/>
      <c r="AI25" s="177"/>
      <c r="AJ25" s="172"/>
      <c r="AK25" s="173"/>
      <c r="AL25" s="173"/>
      <c r="AM25" s="173"/>
      <c r="AN25" s="173"/>
      <c r="AO25" s="173"/>
      <c r="AP25" s="173"/>
      <c r="AQ25" s="173"/>
      <c r="AR25" s="173"/>
      <c r="AS25" s="174"/>
    </row>
    <row r="26" spans="2:45" ht="25.5" customHeight="1" x14ac:dyDescent="0.25">
      <c r="B26" s="170">
        <v>43525</v>
      </c>
      <c r="C26" s="169"/>
      <c r="D26" s="169"/>
      <c r="E26" s="169"/>
      <c r="F26" s="166"/>
      <c r="G26" s="166"/>
      <c r="H26" s="166"/>
      <c r="I26" s="166"/>
      <c r="J26" s="166"/>
      <c r="K26" s="166"/>
      <c r="L26" s="166"/>
      <c r="M26" s="166"/>
      <c r="N26" s="166"/>
      <c r="O26" s="166"/>
      <c r="Q26" s="175">
        <v>43525</v>
      </c>
      <c r="R26" s="176"/>
      <c r="S26" s="176"/>
      <c r="T26" s="177"/>
      <c r="U26" s="172"/>
      <c r="V26" s="173"/>
      <c r="W26" s="173"/>
      <c r="X26" s="173"/>
      <c r="Y26" s="173"/>
      <c r="Z26" s="173"/>
      <c r="AA26" s="173"/>
      <c r="AB26" s="173"/>
      <c r="AC26" s="173"/>
      <c r="AD26" s="174"/>
      <c r="AF26" s="175">
        <v>43525</v>
      </c>
      <c r="AG26" s="176"/>
      <c r="AH26" s="176"/>
      <c r="AI26" s="177"/>
      <c r="AJ26" s="172"/>
      <c r="AK26" s="173"/>
      <c r="AL26" s="173"/>
      <c r="AM26" s="173"/>
      <c r="AN26" s="173"/>
      <c r="AO26" s="173"/>
      <c r="AP26" s="173"/>
      <c r="AQ26" s="173"/>
      <c r="AR26" s="173"/>
      <c r="AS26" s="174"/>
    </row>
    <row r="27" spans="2:45" ht="25.5" customHeight="1" x14ac:dyDescent="0.25">
      <c r="B27" s="170">
        <v>43556</v>
      </c>
      <c r="C27" s="169"/>
      <c r="D27" s="169"/>
      <c r="E27" s="169"/>
      <c r="F27" s="166"/>
      <c r="G27" s="166"/>
      <c r="H27" s="166"/>
      <c r="I27" s="166"/>
      <c r="J27" s="166"/>
      <c r="K27" s="166"/>
      <c r="L27" s="166"/>
      <c r="M27" s="166"/>
      <c r="N27" s="166"/>
      <c r="O27" s="166"/>
      <c r="Q27" s="175">
        <v>43556</v>
      </c>
      <c r="R27" s="176"/>
      <c r="S27" s="176"/>
      <c r="T27" s="177"/>
      <c r="U27" s="172"/>
      <c r="V27" s="173"/>
      <c r="W27" s="173"/>
      <c r="X27" s="173"/>
      <c r="Y27" s="173"/>
      <c r="Z27" s="173"/>
      <c r="AA27" s="173"/>
      <c r="AB27" s="173"/>
      <c r="AC27" s="173"/>
      <c r="AD27" s="174"/>
      <c r="AF27" s="175">
        <v>43556</v>
      </c>
      <c r="AG27" s="176"/>
      <c r="AH27" s="176"/>
      <c r="AI27" s="177"/>
      <c r="AJ27" s="172"/>
      <c r="AK27" s="173"/>
      <c r="AL27" s="173"/>
      <c r="AM27" s="173"/>
      <c r="AN27" s="173"/>
      <c r="AO27" s="173"/>
      <c r="AP27" s="173"/>
      <c r="AQ27" s="173"/>
      <c r="AR27" s="173"/>
      <c r="AS27" s="174"/>
    </row>
    <row r="28" spans="2:45" ht="25.5" customHeight="1" x14ac:dyDescent="0.25">
      <c r="B28" s="170">
        <v>43586</v>
      </c>
      <c r="C28" s="169"/>
      <c r="D28" s="169"/>
      <c r="E28" s="169"/>
      <c r="F28" s="166"/>
      <c r="G28" s="166"/>
      <c r="H28" s="166"/>
      <c r="I28" s="166"/>
      <c r="J28" s="166"/>
      <c r="K28" s="166"/>
      <c r="L28" s="166"/>
      <c r="M28" s="166"/>
      <c r="N28" s="166"/>
      <c r="O28" s="166"/>
      <c r="Q28" s="175">
        <v>43586</v>
      </c>
      <c r="R28" s="176"/>
      <c r="S28" s="176"/>
      <c r="T28" s="177"/>
      <c r="U28" s="172"/>
      <c r="V28" s="173"/>
      <c r="W28" s="173"/>
      <c r="X28" s="173"/>
      <c r="Y28" s="173"/>
      <c r="Z28" s="173"/>
      <c r="AA28" s="173"/>
      <c r="AB28" s="173"/>
      <c r="AC28" s="173"/>
      <c r="AD28" s="174"/>
      <c r="AF28" s="175">
        <v>43586</v>
      </c>
      <c r="AG28" s="176"/>
      <c r="AH28" s="176"/>
      <c r="AI28" s="177"/>
      <c r="AJ28" s="172"/>
      <c r="AK28" s="173"/>
      <c r="AL28" s="173"/>
      <c r="AM28" s="173"/>
      <c r="AN28" s="173"/>
      <c r="AO28" s="173"/>
      <c r="AP28" s="173"/>
      <c r="AQ28" s="173"/>
      <c r="AR28" s="173"/>
      <c r="AS28" s="174"/>
    </row>
    <row r="29" spans="2:45" ht="25.5" customHeight="1" x14ac:dyDescent="0.25">
      <c r="B29" s="170">
        <v>43617</v>
      </c>
      <c r="C29" s="169"/>
      <c r="D29" s="169"/>
      <c r="E29" s="169"/>
      <c r="F29" s="166"/>
      <c r="G29" s="166"/>
      <c r="H29" s="166"/>
      <c r="I29" s="166"/>
      <c r="J29" s="166"/>
      <c r="K29" s="166"/>
      <c r="L29" s="166"/>
      <c r="M29" s="166"/>
      <c r="N29" s="166"/>
      <c r="O29" s="166"/>
      <c r="Q29" s="175">
        <v>43617</v>
      </c>
      <c r="R29" s="176"/>
      <c r="S29" s="176"/>
      <c r="T29" s="177"/>
      <c r="U29" s="172"/>
      <c r="V29" s="173"/>
      <c r="W29" s="173"/>
      <c r="X29" s="173"/>
      <c r="Y29" s="173"/>
      <c r="Z29" s="173"/>
      <c r="AA29" s="173"/>
      <c r="AB29" s="173"/>
      <c r="AC29" s="173"/>
      <c r="AD29" s="174"/>
      <c r="AF29" s="175">
        <v>43617</v>
      </c>
      <c r="AG29" s="176"/>
      <c r="AH29" s="176"/>
      <c r="AI29" s="177"/>
      <c r="AJ29" s="172"/>
      <c r="AK29" s="173"/>
      <c r="AL29" s="173"/>
      <c r="AM29" s="173"/>
      <c r="AN29" s="173"/>
      <c r="AO29" s="173"/>
      <c r="AP29" s="173"/>
      <c r="AQ29" s="173"/>
      <c r="AR29" s="173"/>
      <c r="AS29" s="174"/>
    </row>
    <row r="30" spans="2:45" ht="25.5" customHeight="1" x14ac:dyDescent="0.25">
      <c r="B30" s="170">
        <v>43647</v>
      </c>
      <c r="C30" s="169"/>
      <c r="D30" s="169"/>
      <c r="E30" s="169"/>
      <c r="F30" s="166"/>
      <c r="G30" s="166"/>
      <c r="H30" s="166"/>
      <c r="I30" s="166"/>
      <c r="J30" s="166"/>
      <c r="K30" s="166"/>
      <c r="L30" s="166"/>
      <c r="M30" s="166"/>
      <c r="N30" s="166"/>
      <c r="O30" s="166"/>
      <c r="Q30" s="175">
        <v>43647</v>
      </c>
      <c r="R30" s="176"/>
      <c r="S30" s="176"/>
      <c r="T30" s="177"/>
      <c r="U30" s="172"/>
      <c r="V30" s="173"/>
      <c r="W30" s="173"/>
      <c r="X30" s="173"/>
      <c r="Y30" s="173"/>
      <c r="Z30" s="173"/>
      <c r="AA30" s="173"/>
      <c r="AB30" s="173"/>
      <c r="AC30" s="173"/>
      <c r="AD30" s="174"/>
      <c r="AF30" s="175">
        <v>43647</v>
      </c>
      <c r="AG30" s="176"/>
      <c r="AH30" s="176"/>
      <c r="AI30" s="177"/>
      <c r="AJ30" s="172"/>
      <c r="AK30" s="173"/>
      <c r="AL30" s="173"/>
      <c r="AM30" s="173"/>
      <c r="AN30" s="173"/>
      <c r="AO30" s="173"/>
      <c r="AP30" s="173"/>
      <c r="AQ30" s="173"/>
      <c r="AR30" s="173"/>
      <c r="AS30" s="174"/>
    </row>
    <row r="31" spans="2:45" ht="25.5" customHeight="1" x14ac:dyDescent="0.25">
      <c r="B31" s="170">
        <v>43678</v>
      </c>
      <c r="C31" s="169"/>
      <c r="D31" s="169"/>
      <c r="E31" s="169"/>
      <c r="F31" s="166"/>
      <c r="G31" s="166"/>
      <c r="H31" s="166"/>
      <c r="I31" s="166"/>
      <c r="J31" s="166"/>
      <c r="K31" s="166"/>
      <c r="L31" s="166"/>
      <c r="M31" s="166"/>
      <c r="N31" s="166"/>
      <c r="O31" s="166"/>
      <c r="Q31" s="175">
        <v>43678</v>
      </c>
      <c r="R31" s="176"/>
      <c r="S31" s="176"/>
      <c r="T31" s="177"/>
      <c r="U31" s="172"/>
      <c r="V31" s="173"/>
      <c r="W31" s="173"/>
      <c r="X31" s="173"/>
      <c r="Y31" s="173"/>
      <c r="Z31" s="173"/>
      <c r="AA31" s="173"/>
      <c r="AB31" s="173"/>
      <c r="AC31" s="173"/>
      <c r="AD31" s="174"/>
      <c r="AF31" s="175">
        <v>43678</v>
      </c>
      <c r="AG31" s="176"/>
      <c r="AH31" s="176"/>
      <c r="AI31" s="177"/>
      <c r="AJ31" s="172"/>
      <c r="AK31" s="173"/>
      <c r="AL31" s="173"/>
      <c r="AM31" s="173"/>
      <c r="AN31" s="173"/>
      <c r="AO31" s="173"/>
      <c r="AP31" s="173"/>
      <c r="AQ31" s="173"/>
      <c r="AR31" s="173"/>
      <c r="AS31" s="174"/>
    </row>
    <row r="32" spans="2:45" ht="25.5" customHeight="1" x14ac:dyDescent="0.25">
      <c r="B32" s="170">
        <v>43709</v>
      </c>
      <c r="C32" s="169"/>
      <c r="D32" s="169"/>
      <c r="E32" s="169"/>
      <c r="F32" s="166"/>
      <c r="G32" s="166"/>
      <c r="H32" s="166"/>
      <c r="I32" s="166"/>
      <c r="J32" s="166"/>
      <c r="K32" s="166"/>
      <c r="L32" s="166"/>
      <c r="M32" s="166"/>
      <c r="N32" s="166"/>
      <c r="O32" s="166"/>
      <c r="Q32" s="175">
        <v>43709</v>
      </c>
      <c r="R32" s="176"/>
      <c r="S32" s="176"/>
      <c r="T32" s="177"/>
      <c r="U32" s="172"/>
      <c r="V32" s="173"/>
      <c r="W32" s="173"/>
      <c r="X32" s="173"/>
      <c r="Y32" s="173"/>
      <c r="Z32" s="173"/>
      <c r="AA32" s="173"/>
      <c r="AB32" s="173"/>
      <c r="AC32" s="173"/>
      <c r="AD32" s="174"/>
      <c r="AF32" s="175">
        <v>43709</v>
      </c>
      <c r="AG32" s="176"/>
      <c r="AH32" s="176"/>
      <c r="AI32" s="177"/>
      <c r="AJ32" s="172"/>
      <c r="AK32" s="173"/>
      <c r="AL32" s="173"/>
      <c r="AM32" s="173"/>
      <c r="AN32" s="173"/>
      <c r="AO32" s="173"/>
      <c r="AP32" s="173"/>
      <c r="AQ32" s="173"/>
      <c r="AR32" s="173"/>
      <c r="AS32" s="174"/>
    </row>
    <row r="33" spans="2:45" ht="25.5" customHeight="1" x14ac:dyDescent="0.25">
      <c r="B33" s="170">
        <v>43739</v>
      </c>
      <c r="C33" s="169"/>
      <c r="D33" s="169"/>
      <c r="E33" s="169"/>
      <c r="F33" s="166"/>
      <c r="G33" s="166"/>
      <c r="H33" s="166"/>
      <c r="I33" s="166"/>
      <c r="J33" s="166"/>
      <c r="K33" s="166"/>
      <c r="L33" s="166"/>
      <c r="M33" s="166"/>
      <c r="N33" s="166"/>
      <c r="O33" s="166"/>
      <c r="Q33" s="175">
        <v>43739</v>
      </c>
      <c r="R33" s="176"/>
      <c r="S33" s="176"/>
      <c r="T33" s="177"/>
      <c r="U33" s="172"/>
      <c r="V33" s="173"/>
      <c r="W33" s="173"/>
      <c r="X33" s="173"/>
      <c r="Y33" s="173"/>
      <c r="Z33" s="173"/>
      <c r="AA33" s="173"/>
      <c r="AB33" s="173"/>
      <c r="AC33" s="173"/>
      <c r="AD33" s="174"/>
      <c r="AF33" s="175">
        <v>43739</v>
      </c>
      <c r="AG33" s="176"/>
      <c r="AH33" s="176"/>
      <c r="AI33" s="177"/>
      <c r="AJ33" s="172"/>
      <c r="AK33" s="173"/>
      <c r="AL33" s="173"/>
      <c r="AM33" s="173"/>
      <c r="AN33" s="173"/>
      <c r="AO33" s="173"/>
      <c r="AP33" s="173"/>
      <c r="AQ33" s="173"/>
      <c r="AR33" s="173"/>
      <c r="AS33" s="174"/>
    </row>
    <row r="34" spans="2:45" ht="25.5" customHeight="1" x14ac:dyDescent="0.25">
      <c r="B34" s="170">
        <v>43770</v>
      </c>
      <c r="C34" s="169"/>
      <c r="D34" s="169"/>
      <c r="E34" s="169"/>
      <c r="F34" s="166"/>
      <c r="G34" s="166"/>
      <c r="H34" s="166"/>
      <c r="I34" s="166"/>
      <c r="J34" s="166"/>
      <c r="K34" s="166"/>
      <c r="L34" s="166"/>
      <c r="M34" s="166"/>
      <c r="N34" s="166"/>
      <c r="O34" s="166"/>
      <c r="Q34" s="175">
        <v>43770</v>
      </c>
      <c r="R34" s="176"/>
      <c r="S34" s="176"/>
      <c r="T34" s="177"/>
      <c r="U34" s="172"/>
      <c r="V34" s="173"/>
      <c r="W34" s="173"/>
      <c r="X34" s="173"/>
      <c r="Y34" s="173"/>
      <c r="Z34" s="173"/>
      <c r="AA34" s="173"/>
      <c r="AB34" s="173"/>
      <c r="AC34" s="173"/>
      <c r="AD34" s="174"/>
      <c r="AF34" s="175">
        <v>43770</v>
      </c>
      <c r="AG34" s="176"/>
      <c r="AH34" s="176"/>
      <c r="AI34" s="177"/>
      <c r="AJ34" s="172"/>
      <c r="AK34" s="173"/>
      <c r="AL34" s="173"/>
      <c r="AM34" s="173"/>
      <c r="AN34" s="173"/>
      <c r="AO34" s="173"/>
      <c r="AP34" s="173"/>
      <c r="AQ34" s="173"/>
      <c r="AR34" s="173"/>
      <c r="AS34" s="174"/>
    </row>
    <row r="35" spans="2:45" ht="25.5" customHeight="1" x14ac:dyDescent="0.25">
      <c r="B35" s="170">
        <v>43800</v>
      </c>
      <c r="C35" s="169"/>
      <c r="D35" s="169"/>
      <c r="E35" s="169"/>
      <c r="F35" s="166"/>
      <c r="G35" s="166"/>
      <c r="H35" s="166"/>
      <c r="I35" s="166"/>
      <c r="J35" s="166"/>
      <c r="K35" s="166"/>
      <c r="L35" s="166"/>
      <c r="M35" s="166"/>
      <c r="N35" s="166"/>
      <c r="O35" s="166"/>
      <c r="Q35" s="175">
        <v>43800</v>
      </c>
      <c r="R35" s="176"/>
      <c r="S35" s="176"/>
      <c r="T35" s="177"/>
      <c r="U35" s="172"/>
      <c r="V35" s="173"/>
      <c r="W35" s="173"/>
      <c r="X35" s="173"/>
      <c r="Y35" s="173"/>
      <c r="Z35" s="173"/>
      <c r="AA35" s="173"/>
      <c r="AB35" s="173"/>
      <c r="AC35" s="173"/>
      <c r="AD35" s="174"/>
      <c r="AF35" s="175">
        <v>43800</v>
      </c>
      <c r="AG35" s="176"/>
      <c r="AH35" s="176"/>
      <c r="AI35" s="177"/>
      <c r="AJ35" s="172"/>
      <c r="AK35" s="173"/>
      <c r="AL35" s="173"/>
      <c r="AM35" s="173"/>
      <c r="AN35" s="173"/>
      <c r="AO35" s="173"/>
      <c r="AP35" s="173"/>
      <c r="AQ35" s="173"/>
      <c r="AR35" s="173"/>
      <c r="AS35" s="174"/>
    </row>
    <row r="37" spans="2:45" ht="24" customHeight="1" x14ac:dyDescent="0.25">
      <c r="B37" s="167" t="s">
        <v>154</v>
      </c>
      <c r="C37" s="167"/>
      <c r="D37" s="167"/>
      <c r="E37" s="167"/>
      <c r="F37" s="167"/>
      <c r="G37" s="167"/>
      <c r="H37" s="167"/>
      <c r="I37" s="167"/>
      <c r="J37" s="167"/>
      <c r="K37" s="167"/>
      <c r="L37" s="167"/>
      <c r="M37" s="167"/>
      <c r="N37" s="167"/>
      <c r="O37" s="167"/>
      <c r="Q37" s="167" t="s">
        <v>154</v>
      </c>
      <c r="R37" s="167"/>
      <c r="S37" s="167"/>
      <c r="T37" s="167"/>
      <c r="U37" s="167"/>
      <c r="V37" s="167"/>
      <c r="W37" s="167"/>
      <c r="X37" s="167"/>
      <c r="Y37" s="167"/>
      <c r="Z37" s="167"/>
      <c r="AA37" s="167"/>
      <c r="AB37" s="167"/>
      <c r="AC37" s="167"/>
      <c r="AD37" s="167"/>
      <c r="AF37" s="167" t="s">
        <v>156</v>
      </c>
      <c r="AG37" s="167"/>
      <c r="AH37" s="167"/>
      <c r="AI37" s="167"/>
      <c r="AJ37" s="167"/>
      <c r="AK37" s="167"/>
      <c r="AL37" s="167"/>
      <c r="AM37" s="167"/>
      <c r="AN37" s="167"/>
      <c r="AO37" s="167"/>
      <c r="AP37" s="167"/>
      <c r="AQ37" s="167"/>
      <c r="AR37" s="167"/>
      <c r="AS37" s="167"/>
    </row>
    <row r="38" spans="2:45" ht="28.5" x14ac:dyDescent="0.25">
      <c r="B38" s="50" t="s">
        <v>8</v>
      </c>
      <c r="C38" s="50" t="s">
        <v>9</v>
      </c>
      <c r="D38" s="50" t="s">
        <v>10</v>
      </c>
      <c r="E38" s="50" t="s">
        <v>11</v>
      </c>
      <c r="F38" s="50" t="s">
        <v>12</v>
      </c>
      <c r="G38" s="50" t="s">
        <v>13</v>
      </c>
      <c r="H38" s="50" t="s">
        <v>14</v>
      </c>
      <c r="I38" s="50" t="s">
        <v>15</v>
      </c>
      <c r="J38" s="50" t="s">
        <v>16</v>
      </c>
      <c r="K38" s="50" t="s">
        <v>17</v>
      </c>
      <c r="L38" s="50" t="s">
        <v>18</v>
      </c>
      <c r="M38" s="50" t="s">
        <v>29</v>
      </c>
      <c r="N38" s="57" t="s">
        <v>104</v>
      </c>
      <c r="O38" s="57" t="s">
        <v>105</v>
      </c>
      <c r="Q38" s="50" t="s">
        <v>8</v>
      </c>
      <c r="R38" s="50" t="s">
        <v>9</v>
      </c>
      <c r="S38" s="50" t="s">
        <v>10</v>
      </c>
      <c r="T38" s="50" t="s">
        <v>11</v>
      </c>
      <c r="U38" s="50" t="s">
        <v>12</v>
      </c>
      <c r="V38" s="50" t="s">
        <v>13</v>
      </c>
      <c r="W38" s="50" t="s">
        <v>14</v>
      </c>
      <c r="X38" s="50" t="s">
        <v>15</v>
      </c>
      <c r="Y38" s="50" t="s">
        <v>16</v>
      </c>
      <c r="Z38" s="50" t="s">
        <v>17</v>
      </c>
      <c r="AA38" s="50" t="s">
        <v>18</v>
      </c>
      <c r="AB38" s="50" t="s">
        <v>29</v>
      </c>
      <c r="AC38" s="57" t="s">
        <v>104</v>
      </c>
      <c r="AD38" s="57" t="s">
        <v>105</v>
      </c>
      <c r="AF38" s="50" t="s">
        <v>8</v>
      </c>
      <c r="AG38" s="50" t="s">
        <v>9</v>
      </c>
      <c r="AH38" s="50" t="s">
        <v>10</v>
      </c>
      <c r="AI38" s="50" t="s">
        <v>11</v>
      </c>
      <c r="AJ38" s="50" t="s">
        <v>12</v>
      </c>
      <c r="AK38" s="50" t="s">
        <v>13</v>
      </c>
      <c r="AL38" s="50" t="s">
        <v>14</v>
      </c>
      <c r="AM38" s="50" t="s">
        <v>15</v>
      </c>
      <c r="AN38" s="50" t="s">
        <v>16</v>
      </c>
      <c r="AO38" s="50" t="s">
        <v>17</v>
      </c>
      <c r="AP38" s="50" t="s">
        <v>18</v>
      </c>
      <c r="AQ38" s="50" t="s">
        <v>29</v>
      </c>
      <c r="AR38" s="57" t="s">
        <v>104</v>
      </c>
      <c r="AS38" s="57" t="s">
        <v>105</v>
      </c>
    </row>
    <row r="39" spans="2:45" x14ac:dyDescent="0.25">
      <c r="B39" s="51">
        <f>'MATRIZ DE IND'!K22</f>
        <v>0</v>
      </c>
      <c r="C39" s="51">
        <f>'MATRIZ DE IND'!L22</f>
        <v>0</v>
      </c>
      <c r="D39" s="51">
        <f>'MATRIZ DE IND'!M22</f>
        <v>0</v>
      </c>
      <c r="E39" s="51">
        <f>'MATRIZ DE IND'!N22</f>
        <v>0</v>
      </c>
      <c r="F39" s="51">
        <f>'MATRIZ DE IND'!O22</f>
        <v>0</v>
      </c>
      <c r="G39" s="51">
        <f>'MATRIZ DE IND'!P22</f>
        <v>0</v>
      </c>
      <c r="H39" s="51">
        <f>'MATRIZ DE IND'!Q22</f>
        <v>0</v>
      </c>
      <c r="I39" s="51">
        <f>'MATRIZ DE IND'!R22</f>
        <v>0</v>
      </c>
      <c r="J39" s="51">
        <f>'MATRIZ DE IND'!S22</f>
        <v>0</v>
      </c>
      <c r="K39" s="51">
        <f>'MATRIZ DE IND'!T22</f>
        <v>0</v>
      </c>
      <c r="L39" s="51">
        <f>'MATRIZ DE IND'!U22</f>
        <v>0</v>
      </c>
      <c r="M39" s="51">
        <f>'MATRIZ DE IND'!V22</f>
        <v>0</v>
      </c>
      <c r="N39" s="51">
        <f>'MATRIZ DE IND'!G22</f>
        <v>0</v>
      </c>
      <c r="O39" s="51">
        <f>'MATRIZ DE IND'!H22</f>
        <v>12</v>
      </c>
      <c r="Q39" s="51">
        <f>'MATRIZ DE IND'!K23</f>
        <v>0</v>
      </c>
      <c r="R39" s="51">
        <f>'MATRIZ DE IND'!L23</f>
        <v>0</v>
      </c>
      <c r="S39" s="51">
        <f>'MATRIZ DE IND'!M23</f>
        <v>0</v>
      </c>
      <c r="T39" s="51">
        <f>'MATRIZ DE IND'!N23</f>
        <v>0</v>
      </c>
      <c r="U39" s="51">
        <f>'MATRIZ DE IND'!O23</f>
        <v>0</v>
      </c>
      <c r="V39" s="51">
        <f>'MATRIZ DE IND'!P23</f>
        <v>0</v>
      </c>
      <c r="W39" s="51">
        <f>'MATRIZ DE IND'!Q23</f>
        <v>0</v>
      </c>
      <c r="X39" s="51">
        <f>'MATRIZ DE IND'!R23</f>
        <v>0</v>
      </c>
      <c r="Y39" s="51">
        <f>'MATRIZ DE IND'!S23</f>
        <v>0</v>
      </c>
      <c r="Z39" s="51">
        <f>'MATRIZ DE IND'!T23</f>
        <v>0</v>
      </c>
      <c r="AA39" s="51">
        <f>'MATRIZ DE IND'!U23</f>
        <v>0</v>
      </c>
      <c r="AB39" s="51">
        <f>'MATRIZ DE IND'!V23</f>
        <v>0</v>
      </c>
      <c r="AC39" s="51">
        <f>'MATRIZ DE IND'!G23</f>
        <v>0</v>
      </c>
      <c r="AD39" s="51">
        <f>'MATRIZ DE IND'!H23</f>
        <v>120</v>
      </c>
      <c r="AF39" s="51">
        <f>'MATRIZ DE IND'!K24</f>
        <v>0</v>
      </c>
      <c r="AG39" s="51">
        <f>'MATRIZ DE IND'!L24</f>
        <v>0</v>
      </c>
      <c r="AH39" s="51">
        <f>'MATRIZ DE IND'!M24</f>
        <v>0</v>
      </c>
      <c r="AI39" s="51">
        <f>'MATRIZ DE IND'!N24</f>
        <v>0</v>
      </c>
      <c r="AJ39" s="51">
        <f>'MATRIZ DE IND'!O24</f>
        <v>0</v>
      </c>
      <c r="AK39" s="51">
        <f>'MATRIZ DE IND'!P24</f>
        <v>0</v>
      </c>
      <c r="AL39" s="51">
        <f>'MATRIZ DE IND'!Q24</f>
        <v>0</v>
      </c>
      <c r="AM39" s="51">
        <f>'MATRIZ DE IND'!R24</f>
        <v>0</v>
      </c>
      <c r="AN39" s="51">
        <f>'MATRIZ DE IND'!S24</f>
        <v>0</v>
      </c>
      <c r="AO39" s="51">
        <f>'MATRIZ DE IND'!T24</f>
        <v>0</v>
      </c>
      <c r="AP39" s="51">
        <f>'MATRIZ DE IND'!U24</f>
        <v>0</v>
      </c>
      <c r="AQ39" s="51">
        <f>'MATRIZ DE IND'!V24</f>
        <v>0</v>
      </c>
      <c r="AR39" s="51">
        <f>'MATRIZ DE IND'!G24</f>
        <v>0</v>
      </c>
      <c r="AS39" s="51">
        <f>'MATRIZ DE IND'!H24</f>
        <v>24</v>
      </c>
    </row>
    <row r="58" spans="2:45" ht="21" customHeight="1" x14ac:dyDescent="0.25">
      <c r="B58" s="178" t="s">
        <v>155</v>
      </c>
      <c r="C58" s="179"/>
      <c r="D58" s="179"/>
      <c r="E58" s="179"/>
      <c r="F58" s="179"/>
      <c r="G58" s="179"/>
      <c r="H58" s="179"/>
      <c r="I58" s="179"/>
      <c r="J58" s="179"/>
      <c r="K58" s="179"/>
      <c r="L58" s="179"/>
      <c r="M58" s="179"/>
      <c r="N58" s="179"/>
      <c r="O58" s="180"/>
      <c r="Q58" s="178" t="s">
        <v>155</v>
      </c>
      <c r="R58" s="179"/>
      <c r="S58" s="179"/>
      <c r="T58" s="179"/>
      <c r="U58" s="179"/>
      <c r="V58" s="179"/>
      <c r="W58" s="179"/>
      <c r="X58" s="179"/>
      <c r="Y58" s="179"/>
      <c r="Z58" s="179"/>
      <c r="AA58" s="179"/>
      <c r="AB58" s="179"/>
      <c r="AC58" s="179"/>
      <c r="AD58" s="180"/>
      <c r="AF58" s="178" t="s">
        <v>157</v>
      </c>
      <c r="AG58" s="179"/>
      <c r="AH58" s="179"/>
      <c r="AI58" s="179"/>
      <c r="AJ58" s="179"/>
      <c r="AK58" s="179"/>
      <c r="AL58" s="179"/>
      <c r="AM58" s="179"/>
      <c r="AN58" s="179"/>
      <c r="AO58" s="179"/>
      <c r="AP58" s="179"/>
      <c r="AQ58" s="179"/>
      <c r="AR58" s="179"/>
      <c r="AS58" s="180"/>
    </row>
    <row r="59" spans="2:45" ht="25.5" customHeight="1" x14ac:dyDescent="0.25">
      <c r="B59" s="175">
        <v>43466</v>
      </c>
      <c r="C59" s="176"/>
      <c r="D59" s="176"/>
      <c r="E59" s="177"/>
      <c r="F59" s="172"/>
      <c r="G59" s="173"/>
      <c r="H59" s="173"/>
      <c r="I59" s="173"/>
      <c r="J59" s="173"/>
      <c r="K59" s="173"/>
      <c r="L59" s="173"/>
      <c r="M59" s="173"/>
      <c r="N59" s="173"/>
      <c r="O59" s="174"/>
      <c r="Q59" s="175">
        <v>43466</v>
      </c>
      <c r="R59" s="176"/>
      <c r="S59" s="176"/>
      <c r="T59" s="177"/>
      <c r="U59" s="172"/>
      <c r="V59" s="173"/>
      <c r="W59" s="173"/>
      <c r="X59" s="173"/>
      <c r="Y59" s="173"/>
      <c r="Z59" s="173"/>
      <c r="AA59" s="173"/>
      <c r="AB59" s="173"/>
      <c r="AC59" s="173"/>
      <c r="AD59" s="174"/>
      <c r="AF59" s="175">
        <v>43466</v>
      </c>
      <c r="AG59" s="176"/>
      <c r="AH59" s="176"/>
      <c r="AI59" s="177"/>
      <c r="AJ59" s="172"/>
      <c r="AK59" s="173"/>
      <c r="AL59" s="173"/>
      <c r="AM59" s="173"/>
      <c r="AN59" s="173"/>
      <c r="AO59" s="173"/>
      <c r="AP59" s="173"/>
      <c r="AQ59" s="173"/>
      <c r="AR59" s="173"/>
      <c r="AS59" s="174"/>
    </row>
    <row r="60" spans="2:45" ht="25.5" customHeight="1" x14ac:dyDescent="0.25">
      <c r="B60" s="175">
        <v>43497</v>
      </c>
      <c r="C60" s="176"/>
      <c r="D60" s="176"/>
      <c r="E60" s="177"/>
      <c r="F60" s="172"/>
      <c r="G60" s="173"/>
      <c r="H60" s="173"/>
      <c r="I60" s="173"/>
      <c r="J60" s="173"/>
      <c r="K60" s="173"/>
      <c r="L60" s="173"/>
      <c r="M60" s="173"/>
      <c r="N60" s="173"/>
      <c r="O60" s="174"/>
      <c r="Q60" s="175">
        <v>43497</v>
      </c>
      <c r="R60" s="176"/>
      <c r="S60" s="176"/>
      <c r="T60" s="177"/>
      <c r="U60" s="172"/>
      <c r="V60" s="173"/>
      <c r="W60" s="173"/>
      <c r="X60" s="173"/>
      <c r="Y60" s="173"/>
      <c r="Z60" s="173"/>
      <c r="AA60" s="173"/>
      <c r="AB60" s="173"/>
      <c r="AC60" s="173"/>
      <c r="AD60" s="174"/>
      <c r="AF60" s="175">
        <v>43497</v>
      </c>
      <c r="AG60" s="176"/>
      <c r="AH60" s="176"/>
      <c r="AI60" s="177"/>
      <c r="AJ60" s="172"/>
      <c r="AK60" s="173"/>
      <c r="AL60" s="173"/>
      <c r="AM60" s="173"/>
      <c r="AN60" s="173"/>
      <c r="AO60" s="173"/>
      <c r="AP60" s="173"/>
      <c r="AQ60" s="173"/>
      <c r="AR60" s="173"/>
      <c r="AS60" s="174"/>
    </row>
    <row r="61" spans="2:45" ht="25.5" customHeight="1" x14ac:dyDescent="0.25">
      <c r="B61" s="175">
        <v>43525</v>
      </c>
      <c r="C61" s="176"/>
      <c r="D61" s="176"/>
      <c r="E61" s="177"/>
      <c r="F61" s="172"/>
      <c r="G61" s="173"/>
      <c r="H61" s="173"/>
      <c r="I61" s="173"/>
      <c r="J61" s="173"/>
      <c r="K61" s="173"/>
      <c r="L61" s="173"/>
      <c r="M61" s="173"/>
      <c r="N61" s="173"/>
      <c r="O61" s="174"/>
      <c r="Q61" s="175">
        <v>43525</v>
      </c>
      <c r="R61" s="176"/>
      <c r="S61" s="176"/>
      <c r="T61" s="177"/>
      <c r="U61" s="172"/>
      <c r="V61" s="173"/>
      <c r="W61" s="173"/>
      <c r="X61" s="173"/>
      <c r="Y61" s="173"/>
      <c r="Z61" s="173"/>
      <c r="AA61" s="173"/>
      <c r="AB61" s="173"/>
      <c r="AC61" s="173"/>
      <c r="AD61" s="174"/>
      <c r="AF61" s="175">
        <v>43525</v>
      </c>
      <c r="AG61" s="176"/>
      <c r="AH61" s="176"/>
      <c r="AI61" s="177"/>
      <c r="AJ61" s="172"/>
      <c r="AK61" s="173"/>
      <c r="AL61" s="173"/>
      <c r="AM61" s="173"/>
      <c r="AN61" s="173"/>
      <c r="AO61" s="173"/>
      <c r="AP61" s="173"/>
      <c r="AQ61" s="173"/>
      <c r="AR61" s="173"/>
      <c r="AS61" s="174"/>
    </row>
    <row r="62" spans="2:45" ht="25.5" customHeight="1" x14ac:dyDescent="0.25">
      <c r="B62" s="175">
        <v>43556</v>
      </c>
      <c r="C62" s="176"/>
      <c r="D62" s="176"/>
      <c r="E62" s="177"/>
      <c r="F62" s="172"/>
      <c r="G62" s="173"/>
      <c r="H62" s="173"/>
      <c r="I62" s="173"/>
      <c r="J62" s="173"/>
      <c r="K62" s="173"/>
      <c r="L62" s="173"/>
      <c r="M62" s="173"/>
      <c r="N62" s="173"/>
      <c r="O62" s="174"/>
      <c r="Q62" s="175">
        <v>43556</v>
      </c>
      <c r="R62" s="176"/>
      <c r="S62" s="176"/>
      <c r="T62" s="177"/>
      <c r="U62" s="172"/>
      <c r="V62" s="173"/>
      <c r="W62" s="173"/>
      <c r="X62" s="173"/>
      <c r="Y62" s="173"/>
      <c r="Z62" s="173"/>
      <c r="AA62" s="173"/>
      <c r="AB62" s="173"/>
      <c r="AC62" s="173"/>
      <c r="AD62" s="174"/>
      <c r="AF62" s="175">
        <v>43556</v>
      </c>
      <c r="AG62" s="176"/>
      <c r="AH62" s="176"/>
      <c r="AI62" s="177"/>
      <c r="AJ62" s="172"/>
      <c r="AK62" s="173"/>
      <c r="AL62" s="173"/>
      <c r="AM62" s="173"/>
      <c r="AN62" s="173"/>
      <c r="AO62" s="173"/>
      <c r="AP62" s="173"/>
      <c r="AQ62" s="173"/>
      <c r="AR62" s="173"/>
      <c r="AS62" s="174"/>
    </row>
    <row r="63" spans="2:45" ht="25.5" customHeight="1" x14ac:dyDescent="0.25">
      <c r="B63" s="175">
        <v>43586</v>
      </c>
      <c r="C63" s="176"/>
      <c r="D63" s="176"/>
      <c r="E63" s="177"/>
      <c r="F63" s="172"/>
      <c r="G63" s="173"/>
      <c r="H63" s="173"/>
      <c r="I63" s="173"/>
      <c r="J63" s="173"/>
      <c r="K63" s="173"/>
      <c r="L63" s="173"/>
      <c r="M63" s="173"/>
      <c r="N63" s="173"/>
      <c r="O63" s="174"/>
      <c r="Q63" s="175">
        <v>43586</v>
      </c>
      <c r="R63" s="176"/>
      <c r="S63" s="176"/>
      <c r="T63" s="177"/>
      <c r="U63" s="172"/>
      <c r="V63" s="173"/>
      <c r="W63" s="173"/>
      <c r="X63" s="173"/>
      <c r="Y63" s="173"/>
      <c r="Z63" s="173"/>
      <c r="AA63" s="173"/>
      <c r="AB63" s="173"/>
      <c r="AC63" s="173"/>
      <c r="AD63" s="174"/>
      <c r="AF63" s="175">
        <v>43586</v>
      </c>
      <c r="AG63" s="176"/>
      <c r="AH63" s="176"/>
      <c r="AI63" s="177"/>
      <c r="AJ63" s="172"/>
      <c r="AK63" s="173"/>
      <c r="AL63" s="173"/>
      <c r="AM63" s="173"/>
      <c r="AN63" s="173"/>
      <c r="AO63" s="173"/>
      <c r="AP63" s="173"/>
      <c r="AQ63" s="173"/>
      <c r="AR63" s="173"/>
      <c r="AS63" s="174"/>
    </row>
    <row r="64" spans="2:45" ht="25.5" customHeight="1" x14ac:dyDescent="0.25">
      <c r="B64" s="175">
        <v>43617</v>
      </c>
      <c r="C64" s="176"/>
      <c r="D64" s="176"/>
      <c r="E64" s="177"/>
      <c r="F64" s="172"/>
      <c r="G64" s="173"/>
      <c r="H64" s="173"/>
      <c r="I64" s="173"/>
      <c r="J64" s="173"/>
      <c r="K64" s="173"/>
      <c r="L64" s="173"/>
      <c r="M64" s="173"/>
      <c r="N64" s="173"/>
      <c r="O64" s="174"/>
      <c r="Q64" s="175">
        <v>43617</v>
      </c>
      <c r="R64" s="176"/>
      <c r="S64" s="176"/>
      <c r="T64" s="177"/>
      <c r="U64" s="172"/>
      <c r="V64" s="173"/>
      <c r="W64" s="173"/>
      <c r="X64" s="173"/>
      <c r="Y64" s="173"/>
      <c r="Z64" s="173"/>
      <c r="AA64" s="173"/>
      <c r="AB64" s="173"/>
      <c r="AC64" s="173"/>
      <c r="AD64" s="174"/>
      <c r="AF64" s="175">
        <v>43617</v>
      </c>
      <c r="AG64" s="176"/>
      <c r="AH64" s="176"/>
      <c r="AI64" s="177"/>
      <c r="AJ64" s="172"/>
      <c r="AK64" s="173"/>
      <c r="AL64" s="173"/>
      <c r="AM64" s="173"/>
      <c r="AN64" s="173"/>
      <c r="AO64" s="173"/>
      <c r="AP64" s="173"/>
      <c r="AQ64" s="173"/>
      <c r="AR64" s="173"/>
      <c r="AS64" s="174"/>
    </row>
    <row r="65" spans="2:45" ht="25.5" customHeight="1" x14ac:dyDescent="0.25">
      <c r="B65" s="175">
        <v>43647</v>
      </c>
      <c r="C65" s="176"/>
      <c r="D65" s="176"/>
      <c r="E65" s="177"/>
      <c r="F65" s="172"/>
      <c r="G65" s="173"/>
      <c r="H65" s="173"/>
      <c r="I65" s="173"/>
      <c r="J65" s="173"/>
      <c r="K65" s="173"/>
      <c r="L65" s="173"/>
      <c r="M65" s="173"/>
      <c r="N65" s="173"/>
      <c r="O65" s="174"/>
      <c r="Q65" s="175">
        <v>43647</v>
      </c>
      <c r="R65" s="176"/>
      <c r="S65" s="176"/>
      <c r="T65" s="177"/>
      <c r="U65" s="172"/>
      <c r="V65" s="173"/>
      <c r="W65" s="173"/>
      <c r="X65" s="173"/>
      <c r="Y65" s="173"/>
      <c r="Z65" s="173"/>
      <c r="AA65" s="173"/>
      <c r="AB65" s="173"/>
      <c r="AC65" s="173"/>
      <c r="AD65" s="174"/>
      <c r="AF65" s="175">
        <v>43647</v>
      </c>
      <c r="AG65" s="176"/>
      <c r="AH65" s="176"/>
      <c r="AI65" s="177"/>
      <c r="AJ65" s="172"/>
      <c r="AK65" s="173"/>
      <c r="AL65" s="173"/>
      <c r="AM65" s="173"/>
      <c r="AN65" s="173"/>
      <c r="AO65" s="173"/>
      <c r="AP65" s="173"/>
      <c r="AQ65" s="173"/>
      <c r="AR65" s="173"/>
      <c r="AS65" s="174"/>
    </row>
    <row r="66" spans="2:45" ht="25.5" customHeight="1" x14ac:dyDescent="0.25">
      <c r="B66" s="175">
        <v>43678</v>
      </c>
      <c r="C66" s="176"/>
      <c r="D66" s="176"/>
      <c r="E66" s="177"/>
      <c r="F66" s="172"/>
      <c r="G66" s="173"/>
      <c r="H66" s="173"/>
      <c r="I66" s="173"/>
      <c r="J66" s="173"/>
      <c r="K66" s="173"/>
      <c r="L66" s="173"/>
      <c r="M66" s="173"/>
      <c r="N66" s="173"/>
      <c r="O66" s="174"/>
      <c r="Q66" s="175">
        <v>43678</v>
      </c>
      <c r="R66" s="176"/>
      <c r="S66" s="176"/>
      <c r="T66" s="177"/>
      <c r="U66" s="172"/>
      <c r="V66" s="173"/>
      <c r="W66" s="173"/>
      <c r="X66" s="173"/>
      <c r="Y66" s="173"/>
      <c r="Z66" s="173"/>
      <c r="AA66" s="173"/>
      <c r="AB66" s="173"/>
      <c r="AC66" s="173"/>
      <c r="AD66" s="174"/>
      <c r="AF66" s="175">
        <v>43678</v>
      </c>
      <c r="AG66" s="176"/>
      <c r="AH66" s="176"/>
      <c r="AI66" s="177"/>
      <c r="AJ66" s="172"/>
      <c r="AK66" s="173"/>
      <c r="AL66" s="173"/>
      <c r="AM66" s="173"/>
      <c r="AN66" s="173"/>
      <c r="AO66" s="173"/>
      <c r="AP66" s="173"/>
      <c r="AQ66" s="173"/>
      <c r="AR66" s="173"/>
      <c r="AS66" s="174"/>
    </row>
    <row r="67" spans="2:45" ht="25.5" customHeight="1" x14ac:dyDescent="0.25">
      <c r="B67" s="175">
        <v>43709</v>
      </c>
      <c r="C67" s="176"/>
      <c r="D67" s="176"/>
      <c r="E67" s="177"/>
      <c r="F67" s="172"/>
      <c r="G67" s="173"/>
      <c r="H67" s="173"/>
      <c r="I67" s="173"/>
      <c r="J67" s="173"/>
      <c r="K67" s="173"/>
      <c r="L67" s="173"/>
      <c r="M67" s="173"/>
      <c r="N67" s="173"/>
      <c r="O67" s="174"/>
      <c r="Q67" s="175">
        <v>43709</v>
      </c>
      <c r="R67" s="176"/>
      <c r="S67" s="176"/>
      <c r="T67" s="177"/>
      <c r="U67" s="172"/>
      <c r="V67" s="173"/>
      <c r="W67" s="173"/>
      <c r="X67" s="173"/>
      <c r="Y67" s="173"/>
      <c r="Z67" s="173"/>
      <c r="AA67" s="173"/>
      <c r="AB67" s="173"/>
      <c r="AC67" s="173"/>
      <c r="AD67" s="174"/>
      <c r="AF67" s="175">
        <v>43709</v>
      </c>
      <c r="AG67" s="176"/>
      <c r="AH67" s="176"/>
      <c r="AI67" s="177"/>
      <c r="AJ67" s="172"/>
      <c r="AK67" s="173"/>
      <c r="AL67" s="173"/>
      <c r="AM67" s="173"/>
      <c r="AN67" s="173"/>
      <c r="AO67" s="173"/>
      <c r="AP67" s="173"/>
      <c r="AQ67" s="173"/>
      <c r="AR67" s="173"/>
      <c r="AS67" s="174"/>
    </row>
    <row r="68" spans="2:45" ht="25.5" customHeight="1" x14ac:dyDescent="0.25">
      <c r="B68" s="175">
        <v>43739</v>
      </c>
      <c r="C68" s="176"/>
      <c r="D68" s="176"/>
      <c r="E68" s="177"/>
      <c r="F68" s="172"/>
      <c r="G68" s="173"/>
      <c r="H68" s="173"/>
      <c r="I68" s="173"/>
      <c r="J68" s="173"/>
      <c r="K68" s="173"/>
      <c r="L68" s="173"/>
      <c r="M68" s="173"/>
      <c r="N68" s="173"/>
      <c r="O68" s="174"/>
      <c r="Q68" s="175">
        <v>43739</v>
      </c>
      <c r="R68" s="176"/>
      <c r="S68" s="176"/>
      <c r="T68" s="177"/>
      <c r="U68" s="172"/>
      <c r="V68" s="173"/>
      <c r="W68" s="173"/>
      <c r="X68" s="173"/>
      <c r="Y68" s="173"/>
      <c r="Z68" s="173"/>
      <c r="AA68" s="173"/>
      <c r="AB68" s="173"/>
      <c r="AC68" s="173"/>
      <c r="AD68" s="174"/>
      <c r="AF68" s="175">
        <v>43739</v>
      </c>
      <c r="AG68" s="176"/>
      <c r="AH68" s="176"/>
      <c r="AI68" s="177"/>
      <c r="AJ68" s="172"/>
      <c r="AK68" s="173"/>
      <c r="AL68" s="173"/>
      <c r="AM68" s="173"/>
      <c r="AN68" s="173"/>
      <c r="AO68" s="173"/>
      <c r="AP68" s="173"/>
      <c r="AQ68" s="173"/>
      <c r="AR68" s="173"/>
      <c r="AS68" s="174"/>
    </row>
    <row r="69" spans="2:45" ht="25.5" customHeight="1" x14ac:dyDescent="0.25">
      <c r="B69" s="175">
        <v>43770</v>
      </c>
      <c r="C69" s="176"/>
      <c r="D69" s="176"/>
      <c r="E69" s="177"/>
      <c r="F69" s="172"/>
      <c r="G69" s="173"/>
      <c r="H69" s="173"/>
      <c r="I69" s="173"/>
      <c r="J69" s="173"/>
      <c r="K69" s="173"/>
      <c r="L69" s="173"/>
      <c r="M69" s="173"/>
      <c r="N69" s="173"/>
      <c r="O69" s="174"/>
      <c r="Q69" s="175">
        <v>43770</v>
      </c>
      <c r="R69" s="176"/>
      <c r="S69" s="176"/>
      <c r="T69" s="177"/>
      <c r="U69" s="172"/>
      <c r="V69" s="173"/>
      <c r="W69" s="173"/>
      <c r="X69" s="173"/>
      <c r="Y69" s="173"/>
      <c r="Z69" s="173"/>
      <c r="AA69" s="173"/>
      <c r="AB69" s="173"/>
      <c r="AC69" s="173"/>
      <c r="AD69" s="174"/>
      <c r="AF69" s="175">
        <v>43770</v>
      </c>
      <c r="AG69" s="176"/>
      <c r="AH69" s="176"/>
      <c r="AI69" s="177"/>
      <c r="AJ69" s="172"/>
      <c r="AK69" s="173"/>
      <c r="AL69" s="173"/>
      <c r="AM69" s="173"/>
      <c r="AN69" s="173"/>
      <c r="AO69" s="173"/>
      <c r="AP69" s="173"/>
      <c r="AQ69" s="173"/>
      <c r="AR69" s="173"/>
      <c r="AS69" s="174"/>
    </row>
    <row r="70" spans="2:45" ht="25.5" customHeight="1" x14ac:dyDescent="0.25">
      <c r="B70" s="175">
        <v>43800</v>
      </c>
      <c r="C70" s="176"/>
      <c r="D70" s="176"/>
      <c r="E70" s="177"/>
      <c r="F70" s="172"/>
      <c r="G70" s="173"/>
      <c r="H70" s="173"/>
      <c r="I70" s="173"/>
      <c r="J70" s="173"/>
      <c r="K70" s="173"/>
      <c r="L70" s="173"/>
      <c r="M70" s="173"/>
      <c r="N70" s="173"/>
      <c r="O70" s="174"/>
      <c r="Q70" s="175">
        <v>43800</v>
      </c>
      <c r="R70" s="176"/>
      <c r="S70" s="176"/>
      <c r="T70" s="177"/>
      <c r="U70" s="172"/>
      <c r="V70" s="173"/>
      <c r="W70" s="173"/>
      <c r="X70" s="173"/>
      <c r="Y70" s="173"/>
      <c r="Z70" s="173"/>
      <c r="AA70" s="173"/>
      <c r="AB70" s="173"/>
      <c r="AC70" s="173"/>
      <c r="AD70" s="174"/>
      <c r="AF70" s="175">
        <v>43800</v>
      </c>
      <c r="AG70" s="176"/>
      <c r="AH70" s="176"/>
      <c r="AI70" s="177"/>
      <c r="AJ70" s="172"/>
      <c r="AK70" s="173"/>
      <c r="AL70" s="173"/>
      <c r="AM70" s="173"/>
      <c r="AN70" s="173"/>
      <c r="AO70" s="173"/>
      <c r="AP70" s="173"/>
      <c r="AQ70" s="173"/>
      <c r="AR70" s="173"/>
      <c r="AS70" s="174"/>
    </row>
    <row r="72" spans="2:45" x14ac:dyDescent="0.25">
      <c r="B72" s="167" t="s">
        <v>158</v>
      </c>
      <c r="C72" s="167"/>
      <c r="D72" s="167"/>
      <c r="E72" s="167"/>
      <c r="F72" s="167"/>
      <c r="G72" s="167"/>
      <c r="H72" s="167"/>
      <c r="I72" s="167"/>
      <c r="J72" s="167"/>
      <c r="K72" s="167"/>
      <c r="L72" s="167"/>
      <c r="M72" s="167"/>
      <c r="N72" s="167"/>
      <c r="O72" s="167"/>
    </row>
    <row r="73" spans="2:45" ht="28.5" x14ac:dyDescent="0.25">
      <c r="B73" s="181" t="s">
        <v>159</v>
      </c>
      <c r="C73" s="182"/>
      <c r="D73" s="182"/>
      <c r="E73" s="182"/>
      <c r="F73" s="182"/>
      <c r="G73" s="183"/>
      <c r="H73" s="181" t="s">
        <v>160</v>
      </c>
      <c r="I73" s="182"/>
      <c r="J73" s="182"/>
      <c r="K73" s="182"/>
      <c r="L73" s="182"/>
      <c r="M73" s="183"/>
      <c r="N73" s="57" t="s">
        <v>162</v>
      </c>
      <c r="O73" s="57" t="s">
        <v>163</v>
      </c>
    </row>
    <row r="74" spans="2:45" x14ac:dyDescent="0.25">
      <c r="B74" s="94">
        <f>'MATRIZ DE IND'!K25</f>
        <v>0</v>
      </c>
      <c r="C74" s="184"/>
      <c r="D74" s="184"/>
      <c r="E74" s="184"/>
      <c r="F74" s="184"/>
      <c r="G74" s="95"/>
      <c r="H74" s="94">
        <f>'MATRIZ DE IND'!Q25</f>
        <v>0</v>
      </c>
      <c r="I74" s="184"/>
      <c r="J74" s="184"/>
      <c r="K74" s="184"/>
      <c r="L74" s="184"/>
      <c r="M74" s="95"/>
      <c r="N74" s="51">
        <f>'MATRIZ DE IND'!G25</f>
        <v>1</v>
      </c>
      <c r="O74" s="51">
        <f>'MATRIZ DE IND'!H25</f>
        <v>2</v>
      </c>
    </row>
    <row r="92" spans="2:15" ht="18.75" customHeight="1" x14ac:dyDescent="0.25">
      <c r="B92" s="178" t="s">
        <v>161</v>
      </c>
      <c r="C92" s="179"/>
      <c r="D92" s="179"/>
      <c r="E92" s="179"/>
      <c r="F92" s="179"/>
      <c r="G92" s="179"/>
      <c r="H92" s="179"/>
      <c r="I92" s="179"/>
      <c r="J92" s="179"/>
      <c r="K92" s="179"/>
      <c r="L92" s="179"/>
      <c r="M92" s="179"/>
      <c r="N92" s="179"/>
      <c r="O92" s="180"/>
    </row>
    <row r="93" spans="2:15" ht="25.5" customHeight="1" x14ac:dyDescent="0.25">
      <c r="B93" s="175">
        <v>43466</v>
      </c>
      <c r="C93" s="176"/>
      <c r="D93" s="176"/>
      <c r="E93" s="177"/>
      <c r="F93" s="172"/>
      <c r="G93" s="173"/>
      <c r="H93" s="173"/>
      <c r="I93" s="173"/>
      <c r="J93" s="173"/>
      <c r="K93" s="173"/>
      <c r="L93" s="173"/>
      <c r="M93" s="173"/>
      <c r="N93" s="173"/>
      <c r="O93" s="174"/>
    </row>
    <row r="94" spans="2:15" ht="25.5" customHeight="1" x14ac:dyDescent="0.25">
      <c r="B94" s="175">
        <v>43497</v>
      </c>
      <c r="C94" s="176"/>
      <c r="D94" s="176"/>
      <c r="E94" s="177"/>
      <c r="F94" s="172"/>
      <c r="G94" s="173"/>
      <c r="H94" s="173"/>
      <c r="I94" s="173"/>
      <c r="J94" s="173"/>
      <c r="K94" s="173"/>
      <c r="L94" s="173"/>
      <c r="M94" s="173"/>
      <c r="N94" s="173"/>
      <c r="O94" s="174"/>
    </row>
    <row r="95" spans="2:15" ht="25.5" customHeight="1" x14ac:dyDescent="0.25">
      <c r="B95" s="175">
        <v>43525</v>
      </c>
      <c r="C95" s="176"/>
      <c r="D95" s="176"/>
      <c r="E95" s="177"/>
      <c r="F95" s="172"/>
      <c r="G95" s="173"/>
      <c r="H95" s="173"/>
      <c r="I95" s="173"/>
      <c r="J95" s="173"/>
      <c r="K95" s="173"/>
      <c r="L95" s="173"/>
      <c r="M95" s="173"/>
      <c r="N95" s="173"/>
      <c r="O95" s="174"/>
    </row>
    <row r="96" spans="2:15" ht="25.5" customHeight="1" x14ac:dyDescent="0.25">
      <c r="B96" s="175">
        <v>43556</v>
      </c>
      <c r="C96" s="176"/>
      <c r="D96" s="176"/>
      <c r="E96" s="177"/>
      <c r="F96" s="172"/>
      <c r="G96" s="173"/>
      <c r="H96" s="173"/>
      <c r="I96" s="173"/>
      <c r="J96" s="173"/>
      <c r="K96" s="173"/>
      <c r="L96" s="173"/>
      <c r="M96" s="173"/>
      <c r="N96" s="173"/>
      <c r="O96" s="174"/>
    </row>
    <row r="97" spans="2:15" ht="25.5" customHeight="1" x14ac:dyDescent="0.25">
      <c r="B97" s="175">
        <v>43586</v>
      </c>
      <c r="C97" s="176"/>
      <c r="D97" s="176"/>
      <c r="E97" s="177"/>
      <c r="F97" s="172"/>
      <c r="G97" s="173"/>
      <c r="H97" s="173"/>
      <c r="I97" s="173"/>
      <c r="J97" s="173"/>
      <c r="K97" s="173"/>
      <c r="L97" s="173"/>
      <c r="M97" s="173"/>
      <c r="N97" s="173"/>
      <c r="O97" s="174"/>
    </row>
    <row r="98" spans="2:15" ht="25.5" customHeight="1" x14ac:dyDescent="0.25">
      <c r="B98" s="175">
        <v>43617</v>
      </c>
      <c r="C98" s="176"/>
      <c r="D98" s="176"/>
      <c r="E98" s="177"/>
      <c r="F98" s="172"/>
      <c r="G98" s="173"/>
      <c r="H98" s="173"/>
      <c r="I98" s="173"/>
      <c r="J98" s="173"/>
      <c r="K98" s="173"/>
      <c r="L98" s="173"/>
      <c r="M98" s="173"/>
      <c r="N98" s="173"/>
      <c r="O98" s="174"/>
    </row>
    <row r="99" spans="2:15" ht="25.5" customHeight="1" x14ac:dyDescent="0.25">
      <c r="B99" s="175">
        <v>43647</v>
      </c>
      <c r="C99" s="176"/>
      <c r="D99" s="176"/>
      <c r="E99" s="177"/>
      <c r="F99" s="172"/>
      <c r="G99" s="173"/>
      <c r="H99" s="173"/>
      <c r="I99" s="173"/>
      <c r="J99" s="173"/>
      <c r="K99" s="173"/>
      <c r="L99" s="173"/>
      <c r="M99" s="173"/>
      <c r="N99" s="173"/>
      <c r="O99" s="174"/>
    </row>
    <row r="100" spans="2:15" ht="25.5" customHeight="1" x14ac:dyDescent="0.25">
      <c r="B100" s="175">
        <v>43678</v>
      </c>
      <c r="C100" s="176"/>
      <c r="D100" s="176"/>
      <c r="E100" s="177"/>
      <c r="F100" s="172"/>
      <c r="G100" s="173"/>
      <c r="H100" s="173"/>
      <c r="I100" s="173"/>
      <c r="J100" s="173"/>
      <c r="K100" s="173"/>
      <c r="L100" s="173"/>
      <c r="M100" s="173"/>
      <c r="N100" s="173"/>
      <c r="O100" s="174"/>
    </row>
    <row r="101" spans="2:15" ht="25.5" customHeight="1" x14ac:dyDescent="0.25">
      <c r="B101" s="175">
        <v>43709</v>
      </c>
      <c r="C101" s="176"/>
      <c r="D101" s="176"/>
      <c r="E101" s="177"/>
      <c r="F101" s="172"/>
      <c r="G101" s="173"/>
      <c r="H101" s="173"/>
      <c r="I101" s="173"/>
      <c r="J101" s="173"/>
      <c r="K101" s="173"/>
      <c r="L101" s="173"/>
      <c r="M101" s="173"/>
      <c r="N101" s="173"/>
      <c r="O101" s="174"/>
    </row>
    <row r="102" spans="2:15" ht="25.5" customHeight="1" x14ac:dyDescent="0.25">
      <c r="B102" s="175">
        <v>43739</v>
      </c>
      <c r="C102" s="176"/>
      <c r="D102" s="176"/>
      <c r="E102" s="177"/>
      <c r="F102" s="172"/>
      <c r="G102" s="173"/>
      <c r="H102" s="173"/>
      <c r="I102" s="173"/>
      <c r="J102" s="173"/>
      <c r="K102" s="173"/>
      <c r="L102" s="173"/>
      <c r="M102" s="173"/>
      <c r="N102" s="173"/>
      <c r="O102" s="174"/>
    </row>
    <row r="103" spans="2:15" ht="25.5" customHeight="1" x14ac:dyDescent="0.25">
      <c r="B103" s="175">
        <v>43770</v>
      </c>
      <c r="C103" s="176"/>
      <c r="D103" s="176"/>
      <c r="E103" s="177"/>
      <c r="F103" s="172"/>
      <c r="G103" s="173"/>
      <c r="H103" s="173"/>
      <c r="I103" s="173"/>
      <c r="J103" s="173"/>
      <c r="K103" s="173"/>
      <c r="L103" s="173"/>
      <c r="M103" s="173"/>
      <c r="N103" s="173"/>
      <c r="O103" s="174"/>
    </row>
    <row r="104" spans="2:15" ht="25.5" customHeight="1" x14ac:dyDescent="0.25">
      <c r="B104" s="175">
        <v>43800</v>
      </c>
      <c r="C104" s="176"/>
      <c r="D104" s="176"/>
      <c r="E104" s="177"/>
      <c r="F104" s="172"/>
      <c r="G104" s="173"/>
      <c r="H104" s="173"/>
      <c r="I104" s="173"/>
      <c r="J104" s="173"/>
      <c r="K104" s="173"/>
      <c r="L104" s="173"/>
      <c r="M104" s="173"/>
      <c r="N104" s="173"/>
      <c r="O104" s="174"/>
    </row>
  </sheetData>
  <mergeCells count="186">
    <mergeCell ref="B96:E96"/>
    <mergeCell ref="F96:O96"/>
    <mergeCell ref="B97:E97"/>
    <mergeCell ref="F97:O97"/>
    <mergeCell ref="B98:E98"/>
    <mergeCell ref="F98:O98"/>
    <mergeCell ref="B92:O92"/>
    <mergeCell ref="B93:E93"/>
    <mergeCell ref="B102:E102"/>
    <mergeCell ref="F102:O102"/>
    <mergeCell ref="F93:O93"/>
    <mergeCell ref="B94:E94"/>
    <mergeCell ref="F94:O94"/>
    <mergeCell ref="B95:E95"/>
    <mergeCell ref="F95:O95"/>
    <mergeCell ref="B103:E103"/>
    <mergeCell ref="F103:O103"/>
    <mergeCell ref="B104:E104"/>
    <mergeCell ref="F104:O104"/>
    <mergeCell ref="B99:E99"/>
    <mergeCell ref="F99:O99"/>
    <mergeCell ref="B100:E100"/>
    <mergeCell ref="F100:O100"/>
    <mergeCell ref="B101:E101"/>
    <mergeCell ref="F101:O101"/>
    <mergeCell ref="AJ66:AS66"/>
    <mergeCell ref="AJ67:AS67"/>
    <mergeCell ref="AJ68:AS68"/>
    <mergeCell ref="AJ69:AS69"/>
    <mergeCell ref="AJ70:AS70"/>
    <mergeCell ref="B72:O72"/>
    <mergeCell ref="U68:AD68"/>
    <mergeCell ref="U69:AD69"/>
    <mergeCell ref="U70:AD70"/>
    <mergeCell ref="B70:E70"/>
    <mergeCell ref="F70:O70"/>
    <mergeCell ref="Q70:T70"/>
    <mergeCell ref="B69:E69"/>
    <mergeCell ref="F69:O69"/>
    <mergeCell ref="Q69:T69"/>
    <mergeCell ref="AF67:AI67"/>
    <mergeCell ref="AF68:AI68"/>
    <mergeCell ref="AF69:AI69"/>
    <mergeCell ref="B73:G73"/>
    <mergeCell ref="H73:M73"/>
    <mergeCell ref="B74:G74"/>
    <mergeCell ref="H74:M74"/>
    <mergeCell ref="AJ59:AS59"/>
    <mergeCell ref="AJ60:AS60"/>
    <mergeCell ref="AJ61:AS61"/>
    <mergeCell ref="AJ62:AS62"/>
    <mergeCell ref="AJ63:AS63"/>
    <mergeCell ref="AJ64:AS64"/>
    <mergeCell ref="AJ65:AS65"/>
    <mergeCell ref="AF70:AI70"/>
    <mergeCell ref="U59:AD59"/>
    <mergeCell ref="U60:AD60"/>
    <mergeCell ref="U61:AD61"/>
    <mergeCell ref="U62:AD62"/>
    <mergeCell ref="U63:AD63"/>
    <mergeCell ref="U64:AD64"/>
    <mergeCell ref="U65:AD65"/>
    <mergeCell ref="U66:AD66"/>
    <mergeCell ref="U67:AD67"/>
    <mergeCell ref="AF64:AI64"/>
    <mergeCell ref="AF65:AI65"/>
    <mergeCell ref="AF66:AI66"/>
    <mergeCell ref="AF37:AS37"/>
    <mergeCell ref="AF58:AS58"/>
    <mergeCell ref="AF59:AI59"/>
    <mergeCell ref="AF60:AI60"/>
    <mergeCell ref="AF61:AI61"/>
    <mergeCell ref="AF62:AI62"/>
    <mergeCell ref="AF63:AI63"/>
    <mergeCell ref="B68:E68"/>
    <mergeCell ref="F68:O68"/>
    <mergeCell ref="Q68:T68"/>
    <mergeCell ref="B66:E66"/>
    <mergeCell ref="F66:O66"/>
    <mergeCell ref="Q66:T66"/>
    <mergeCell ref="B67:E67"/>
    <mergeCell ref="F67:O67"/>
    <mergeCell ref="Q67:T67"/>
    <mergeCell ref="B64:E64"/>
    <mergeCell ref="F64:O64"/>
    <mergeCell ref="Q64:T64"/>
    <mergeCell ref="B65:E65"/>
    <mergeCell ref="F65:O65"/>
    <mergeCell ref="Q65:T65"/>
    <mergeCell ref="B62:E62"/>
    <mergeCell ref="F62:O62"/>
    <mergeCell ref="Q62:T62"/>
    <mergeCell ref="B63:E63"/>
    <mergeCell ref="F63:O63"/>
    <mergeCell ref="Q63:T63"/>
    <mergeCell ref="B60:E60"/>
    <mergeCell ref="F60:O60"/>
    <mergeCell ref="Q60:T60"/>
    <mergeCell ref="B61:E61"/>
    <mergeCell ref="F61:O61"/>
    <mergeCell ref="Q61:T61"/>
    <mergeCell ref="B37:O37"/>
    <mergeCell ref="Q37:AD37"/>
    <mergeCell ref="B58:O58"/>
    <mergeCell ref="Q58:AD58"/>
    <mergeCell ref="B59:E59"/>
    <mergeCell ref="F59:O59"/>
    <mergeCell ref="Q59:T59"/>
    <mergeCell ref="B35:E35"/>
    <mergeCell ref="F35:O35"/>
    <mergeCell ref="Q35:T35"/>
    <mergeCell ref="U35:AD35"/>
    <mergeCell ref="AF35:AI35"/>
    <mergeCell ref="AJ35:AS35"/>
    <mergeCell ref="B34:E34"/>
    <mergeCell ref="F34:O34"/>
    <mergeCell ref="Q34:T34"/>
    <mergeCell ref="U34:AD34"/>
    <mergeCell ref="AF34:AI34"/>
    <mergeCell ref="AJ34:AS34"/>
    <mergeCell ref="B33:E33"/>
    <mergeCell ref="F33:O33"/>
    <mergeCell ref="Q33:T33"/>
    <mergeCell ref="U33:AD33"/>
    <mergeCell ref="AF33:AI33"/>
    <mergeCell ref="AJ33:AS33"/>
    <mergeCell ref="B32:E32"/>
    <mergeCell ref="F32:O32"/>
    <mergeCell ref="Q32:T32"/>
    <mergeCell ref="U32:AD32"/>
    <mergeCell ref="AF32:AI32"/>
    <mergeCell ref="AJ32:AS32"/>
    <mergeCell ref="B31:E31"/>
    <mergeCell ref="F31:O31"/>
    <mergeCell ref="Q31:T31"/>
    <mergeCell ref="U31:AD31"/>
    <mergeCell ref="AF31:AI31"/>
    <mergeCell ref="AJ31:AS31"/>
    <mergeCell ref="B30:E30"/>
    <mergeCell ref="F30:O30"/>
    <mergeCell ref="Q30:T30"/>
    <mergeCell ref="U30:AD30"/>
    <mergeCell ref="AF30:AI30"/>
    <mergeCell ref="AJ30:AS30"/>
    <mergeCell ref="B29:E29"/>
    <mergeCell ref="F29:O29"/>
    <mergeCell ref="Q29:T29"/>
    <mergeCell ref="U29:AD29"/>
    <mergeCell ref="AF29:AI29"/>
    <mergeCell ref="AJ29:AS29"/>
    <mergeCell ref="B28:E28"/>
    <mergeCell ref="F28:O28"/>
    <mergeCell ref="Q28:T28"/>
    <mergeCell ref="U28:AD28"/>
    <mergeCell ref="AF28:AI28"/>
    <mergeCell ref="AJ28:AS28"/>
    <mergeCell ref="B27:E27"/>
    <mergeCell ref="F27:O27"/>
    <mergeCell ref="Q27:T27"/>
    <mergeCell ref="U27:AD27"/>
    <mergeCell ref="AF27:AI27"/>
    <mergeCell ref="AJ27:AS27"/>
    <mergeCell ref="B26:E26"/>
    <mergeCell ref="F26:O26"/>
    <mergeCell ref="Q26:T26"/>
    <mergeCell ref="U26:AD26"/>
    <mergeCell ref="AF26:AI26"/>
    <mergeCell ref="AJ26:AS26"/>
    <mergeCell ref="B25:E25"/>
    <mergeCell ref="F25:O25"/>
    <mergeCell ref="Q25:T25"/>
    <mergeCell ref="U25:AD25"/>
    <mergeCell ref="AF25:AI25"/>
    <mergeCell ref="AJ25:AS25"/>
    <mergeCell ref="B24:E24"/>
    <mergeCell ref="F24:O24"/>
    <mergeCell ref="Q24:T24"/>
    <mergeCell ref="U24:AD24"/>
    <mergeCell ref="AF24:AI24"/>
    <mergeCell ref="AJ24:AS24"/>
    <mergeCell ref="B2:O2"/>
    <mergeCell ref="Q2:AD2"/>
    <mergeCell ref="AF2:AS2"/>
    <mergeCell ref="B23:O23"/>
    <mergeCell ref="Q23:AD23"/>
    <mergeCell ref="AF23:AS2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17AC4-0BD1-4926-99BF-D401995DB7E4}">
  <dimension ref="B2:O35"/>
  <sheetViews>
    <sheetView showGridLines="0" tabSelected="1" topLeftCell="A31" zoomScale="85" zoomScaleNormal="85" workbookViewId="0">
      <selection activeCell="Q31" sqref="Q31"/>
    </sheetView>
  </sheetViews>
  <sheetFormatPr baseColWidth="10" defaultRowHeight="15" x14ac:dyDescent="0.25"/>
  <cols>
    <col min="1" max="1" width="1.5703125" customWidth="1"/>
    <col min="2" max="2" width="6" customWidth="1"/>
    <col min="3" max="3" width="6.140625" customWidth="1"/>
    <col min="4" max="5" width="5.7109375" customWidth="1"/>
    <col min="6" max="6" width="6" customWidth="1"/>
    <col min="7" max="7" width="7.140625" customWidth="1"/>
    <col min="8" max="8" width="6.28515625" customWidth="1"/>
    <col min="9" max="9" width="7" customWidth="1"/>
    <col min="10" max="10" width="8" customWidth="1"/>
    <col min="11" max="13" width="6" bestFit="1" customWidth="1"/>
    <col min="14" max="14" width="9.7109375" customWidth="1"/>
    <col min="15" max="15" width="10" customWidth="1"/>
  </cols>
  <sheetData>
    <row r="2" spans="2:15" ht="21.75" customHeight="1" x14ac:dyDescent="0.25">
      <c r="B2" s="167" t="s">
        <v>141</v>
      </c>
      <c r="C2" s="167"/>
      <c r="D2" s="167"/>
      <c r="E2" s="167"/>
      <c r="F2" s="167"/>
      <c r="G2" s="167"/>
      <c r="H2" s="167"/>
      <c r="I2" s="167"/>
      <c r="J2" s="167"/>
      <c r="K2" s="167"/>
      <c r="L2" s="167"/>
      <c r="M2" s="167"/>
      <c r="N2" s="167"/>
      <c r="O2" s="167"/>
    </row>
    <row r="3" spans="2:15"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row>
    <row r="4" spans="2:15" x14ac:dyDescent="0.25">
      <c r="B4" s="25">
        <f>'MATRIZ DE IND'!K29</f>
        <v>1</v>
      </c>
      <c r="C4" s="25">
        <f>'MATRIZ DE IND'!L29</f>
        <v>0.94117647058823528</v>
      </c>
      <c r="D4" s="25">
        <f>'MATRIZ DE IND'!M29</f>
        <v>0.95</v>
      </c>
      <c r="E4" s="25">
        <f>'MATRIZ DE IND'!N29</f>
        <v>0.9285714285714286</v>
      </c>
      <c r="F4" s="25">
        <f>'MATRIZ DE IND'!O29</f>
        <v>0.9375</v>
      </c>
      <c r="G4" s="25">
        <v>1</v>
      </c>
      <c r="H4" s="25">
        <v>1</v>
      </c>
      <c r="I4" s="25">
        <v>1</v>
      </c>
      <c r="J4" s="25">
        <f>'MATRIZ DE IND'!S29</f>
        <v>0</v>
      </c>
      <c r="K4" s="25">
        <f>'MATRIZ DE IND'!T29</f>
        <v>0</v>
      </c>
      <c r="L4" s="25">
        <f>'MATRIZ DE IND'!U29</f>
        <v>0</v>
      </c>
      <c r="M4" s="25">
        <f>'MATRIZ DE IND'!V29</f>
        <v>0</v>
      </c>
      <c r="N4" s="25">
        <f>'MATRIZ DE IND'!G29</f>
        <v>0.9</v>
      </c>
      <c r="O4" s="25">
        <f>'MATRIZ DE IND'!H29</f>
        <v>1</v>
      </c>
    </row>
    <row r="5" spans="2:15" x14ac:dyDescent="0.25">
      <c r="B5" s="46"/>
      <c r="C5" s="46"/>
      <c r="D5" s="46"/>
      <c r="E5" s="46"/>
      <c r="F5" s="46"/>
      <c r="G5" s="46"/>
      <c r="H5" s="46"/>
      <c r="I5" s="46"/>
      <c r="J5" s="46"/>
      <c r="K5" s="46"/>
      <c r="L5" s="46"/>
      <c r="M5" s="46"/>
      <c r="N5" s="46"/>
      <c r="O5" s="46"/>
    </row>
    <row r="6" spans="2:15" x14ac:dyDescent="0.25">
      <c r="B6" s="47"/>
      <c r="C6" s="47"/>
      <c r="D6" s="47"/>
      <c r="E6" s="47"/>
      <c r="F6" s="47"/>
      <c r="G6" s="47"/>
      <c r="H6" s="47"/>
      <c r="I6" s="47"/>
      <c r="J6" s="47"/>
      <c r="K6" s="47"/>
      <c r="L6" s="47"/>
      <c r="M6" s="47"/>
      <c r="N6" s="47"/>
      <c r="O6" s="47"/>
    </row>
    <row r="7" spans="2:15" x14ac:dyDescent="0.25">
      <c r="B7" s="47"/>
      <c r="C7" s="47"/>
      <c r="D7" s="47"/>
      <c r="E7" s="47"/>
      <c r="F7" s="47"/>
      <c r="G7" s="47"/>
      <c r="H7" s="47"/>
      <c r="I7" s="47"/>
      <c r="J7" s="47"/>
      <c r="K7" s="47"/>
      <c r="L7" s="47"/>
      <c r="M7" s="47"/>
      <c r="N7" s="47"/>
      <c r="O7" s="47"/>
    </row>
    <row r="8" spans="2:15" x14ac:dyDescent="0.25">
      <c r="B8" s="47"/>
      <c r="C8" s="47"/>
      <c r="D8" s="47"/>
      <c r="E8" s="47"/>
      <c r="F8" s="47"/>
      <c r="G8" s="47"/>
      <c r="H8" s="47"/>
      <c r="I8" s="47"/>
      <c r="J8" s="47"/>
      <c r="K8" s="47"/>
      <c r="L8" s="47"/>
      <c r="M8" s="47"/>
      <c r="N8" s="47"/>
      <c r="O8" s="47"/>
    </row>
    <row r="9" spans="2:15" x14ac:dyDescent="0.25">
      <c r="B9" s="47"/>
      <c r="C9" s="47"/>
      <c r="D9" s="47"/>
      <c r="E9" s="47"/>
      <c r="F9" s="47"/>
      <c r="G9" s="47"/>
      <c r="H9" s="47"/>
      <c r="I9" s="47"/>
      <c r="J9" s="47"/>
      <c r="K9" s="47"/>
      <c r="L9" s="47"/>
      <c r="M9" s="47"/>
      <c r="N9" s="47"/>
      <c r="O9" s="47"/>
    </row>
    <row r="10" spans="2:15" x14ac:dyDescent="0.25">
      <c r="B10" s="47"/>
      <c r="C10" s="47"/>
      <c r="D10" s="47"/>
      <c r="E10" s="47"/>
      <c r="F10" s="47"/>
      <c r="G10" s="47"/>
      <c r="H10" s="47"/>
      <c r="I10" s="47"/>
      <c r="J10" s="47"/>
      <c r="K10" s="47"/>
      <c r="L10" s="47"/>
      <c r="M10" s="47"/>
      <c r="N10" s="47"/>
      <c r="O10" s="47"/>
    </row>
    <row r="11" spans="2:15" x14ac:dyDescent="0.25">
      <c r="B11" s="47"/>
      <c r="C11" s="47"/>
      <c r="D11" s="47"/>
      <c r="E11" s="47"/>
      <c r="F11" s="47"/>
      <c r="G11" s="47"/>
      <c r="H11" s="47"/>
      <c r="I11" s="47"/>
      <c r="J11" s="47"/>
      <c r="K11" s="47"/>
      <c r="L11" s="47"/>
      <c r="M11" s="47"/>
      <c r="N11" s="47"/>
      <c r="O11" s="47"/>
    </row>
    <row r="12" spans="2:15" x14ac:dyDescent="0.25">
      <c r="B12" s="47"/>
      <c r="C12" s="47"/>
      <c r="D12" s="47"/>
      <c r="E12" s="47"/>
      <c r="F12" s="47"/>
      <c r="G12" s="47"/>
      <c r="H12" s="47"/>
      <c r="I12" s="47"/>
      <c r="J12" s="47"/>
      <c r="K12" s="47"/>
      <c r="L12" s="47"/>
      <c r="M12" s="47"/>
      <c r="N12" s="47"/>
      <c r="O12" s="47"/>
    </row>
    <row r="13" spans="2:15" x14ac:dyDescent="0.25">
      <c r="B13" s="47"/>
      <c r="C13" s="47"/>
      <c r="D13" s="47"/>
      <c r="E13" s="47"/>
      <c r="F13" s="47"/>
      <c r="G13" s="47"/>
      <c r="H13" s="47"/>
      <c r="I13" s="47"/>
      <c r="J13" s="47"/>
      <c r="K13" s="47"/>
      <c r="L13" s="47"/>
      <c r="M13" s="47"/>
      <c r="N13" s="47"/>
      <c r="O13" s="47"/>
    </row>
    <row r="14" spans="2:15" x14ac:dyDescent="0.25">
      <c r="B14" s="47"/>
      <c r="C14" s="47"/>
      <c r="D14" s="47"/>
      <c r="E14" s="47"/>
      <c r="F14" s="47"/>
      <c r="G14" s="47"/>
      <c r="H14" s="47"/>
      <c r="I14" s="47"/>
      <c r="J14" s="47"/>
      <c r="K14" s="47"/>
      <c r="L14" s="47"/>
      <c r="M14" s="47"/>
      <c r="N14" s="47"/>
      <c r="O14" s="47"/>
    </row>
    <row r="15" spans="2:15" x14ac:dyDescent="0.25">
      <c r="B15" s="47"/>
      <c r="C15" s="47"/>
      <c r="D15" s="47"/>
      <c r="E15" s="47"/>
      <c r="F15" s="47"/>
      <c r="G15" s="47"/>
      <c r="H15" s="47"/>
      <c r="I15" s="47"/>
      <c r="J15" s="47"/>
      <c r="K15" s="47"/>
      <c r="L15" s="47"/>
      <c r="M15" s="47"/>
      <c r="N15" s="47"/>
      <c r="O15" s="47"/>
    </row>
    <row r="16" spans="2:15"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0" spans="2:15" x14ac:dyDescent="0.25">
      <c r="B20" s="47"/>
      <c r="C20" s="47"/>
      <c r="D20" s="47"/>
      <c r="E20" s="47"/>
      <c r="F20" s="47"/>
      <c r="G20" s="47"/>
      <c r="H20" s="47"/>
      <c r="I20" s="47"/>
      <c r="J20" s="47"/>
      <c r="K20" s="47"/>
      <c r="L20" s="47"/>
      <c r="M20" s="47"/>
      <c r="N20" s="47"/>
      <c r="O20" s="47"/>
    </row>
    <row r="21" spans="2:15" x14ac:dyDescent="0.25">
      <c r="B21" s="47"/>
      <c r="C21" s="47"/>
      <c r="D21" s="47"/>
      <c r="E21" s="47"/>
      <c r="F21" s="47"/>
      <c r="G21" s="47"/>
      <c r="H21" s="47"/>
      <c r="I21" s="47"/>
      <c r="J21" s="47"/>
      <c r="K21" s="47"/>
      <c r="L21" s="47"/>
      <c r="M21" s="47"/>
      <c r="N21" s="47"/>
      <c r="O21" s="47"/>
    </row>
    <row r="22" spans="2:15" x14ac:dyDescent="0.25">
      <c r="B22" s="47"/>
      <c r="C22" s="47"/>
      <c r="D22" s="47"/>
      <c r="E22" s="47"/>
      <c r="F22" s="47"/>
      <c r="G22" s="47"/>
      <c r="H22" s="47"/>
      <c r="I22" s="47"/>
      <c r="J22" s="47"/>
      <c r="K22" s="47"/>
      <c r="L22" s="47"/>
      <c r="M22" s="47"/>
      <c r="N22" s="47"/>
      <c r="O22" s="47"/>
    </row>
    <row r="23" spans="2:15" ht="21.75" customHeight="1" x14ac:dyDescent="0.25">
      <c r="B23" s="169" t="s">
        <v>142</v>
      </c>
      <c r="C23" s="169"/>
      <c r="D23" s="169"/>
      <c r="E23" s="169"/>
      <c r="F23" s="169"/>
      <c r="G23" s="169"/>
      <c r="H23" s="169"/>
      <c r="I23" s="169"/>
      <c r="J23" s="169"/>
      <c r="K23" s="169"/>
      <c r="L23" s="169"/>
      <c r="M23" s="169"/>
      <c r="N23" s="169"/>
      <c r="O23" s="169"/>
    </row>
    <row r="24" spans="2:15" ht="146.25" customHeight="1" x14ac:dyDescent="0.25">
      <c r="B24" s="175">
        <v>44197</v>
      </c>
      <c r="C24" s="176"/>
      <c r="D24" s="176"/>
      <c r="E24" s="177"/>
      <c r="F24" s="185" t="s">
        <v>171</v>
      </c>
      <c r="G24" s="186"/>
      <c r="H24" s="186"/>
      <c r="I24" s="186"/>
      <c r="J24" s="186"/>
      <c r="K24" s="186"/>
      <c r="L24" s="186"/>
      <c r="M24" s="186"/>
      <c r="N24" s="186"/>
      <c r="O24" s="187"/>
    </row>
    <row r="25" spans="2:15" ht="366.75" customHeight="1" x14ac:dyDescent="0.25">
      <c r="B25" s="175">
        <v>44228</v>
      </c>
      <c r="C25" s="176"/>
      <c r="D25" s="176"/>
      <c r="E25" s="177"/>
      <c r="F25" s="185" t="s">
        <v>172</v>
      </c>
      <c r="G25" s="186"/>
      <c r="H25" s="186"/>
      <c r="I25" s="186"/>
      <c r="J25" s="186"/>
      <c r="K25" s="186"/>
      <c r="L25" s="186"/>
      <c r="M25" s="186"/>
      <c r="N25" s="186"/>
      <c r="O25" s="187"/>
    </row>
    <row r="26" spans="2:15" ht="295.5" customHeight="1" x14ac:dyDescent="0.25">
      <c r="B26" s="175">
        <v>44256</v>
      </c>
      <c r="C26" s="176"/>
      <c r="D26" s="176"/>
      <c r="E26" s="177"/>
      <c r="F26" s="185" t="s">
        <v>173</v>
      </c>
      <c r="G26" s="186"/>
      <c r="H26" s="186"/>
      <c r="I26" s="186"/>
      <c r="J26" s="186"/>
      <c r="K26" s="186"/>
      <c r="L26" s="186"/>
      <c r="M26" s="186"/>
      <c r="N26" s="186"/>
      <c r="O26" s="187"/>
    </row>
    <row r="27" spans="2:15" ht="192" customHeight="1" x14ac:dyDescent="0.25">
      <c r="B27" s="175">
        <v>43922</v>
      </c>
      <c r="C27" s="176"/>
      <c r="D27" s="176"/>
      <c r="E27" s="177"/>
      <c r="F27" s="185" t="s">
        <v>174</v>
      </c>
      <c r="G27" s="186"/>
      <c r="H27" s="186"/>
      <c r="I27" s="186"/>
      <c r="J27" s="186"/>
      <c r="K27" s="186"/>
      <c r="L27" s="186"/>
      <c r="M27" s="186"/>
      <c r="N27" s="186"/>
      <c r="O27" s="187"/>
    </row>
    <row r="28" spans="2:15" ht="278.25" customHeight="1" x14ac:dyDescent="0.25">
      <c r="B28" s="175">
        <v>44317</v>
      </c>
      <c r="C28" s="176"/>
      <c r="D28" s="176"/>
      <c r="E28" s="177"/>
      <c r="F28" s="185" t="s">
        <v>175</v>
      </c>
      <c r="G28" s="186"/>
      <c r="H28" s="186"/>
      <c r="I28" s="186"/>
      <c r="J28" s="186"/>
      <c r="K28" s="186"/>
      <c r="L28" s="186"/>
      <c r="M28" s="186"/>
      <c r="N28" s="186"/>
      <c r="O28" s="187"/>
    </row>
    <row r="29" spans="2:15" ht="252" customHeight="1" x14ac:dyDescent="0.25">
      <c r="B29" s="175">
        <v>44348</v>
      </c>
      <c r="C29" s="176"/>
      <c r="D29" s="176"/>
      <c r="E29" s="177"/>
      <c r="F29" s="185" t="s">
        <v>176</v>
      </c>
      <c r="G29" s="186"/>
      <c r="H29" s="186"/>
      <c r="I29" s="186"/>
      <c r="J29" s="186"/>
      <c r="K29" s="186"/>
      <c r="L29" s="186"/>
      <c r="M29" s="186"/>
      <c r="N29" s="186"/>
      <c r="O29" s="187"/>
    </row>
    <row r="30" spans="2:15" ht="244.5" customHeight="1" x14ac:dyDescent="0.25">
      <c r="B30" s="175">
        <v>44378</v>
      </c>
      <c r="C30" s="176"/>
      <c r="D30" s="176"/>
      <c r="E30" s="177"/>
      <c r="F30" s="185" t="s">
        <v>177</v>
      </c>
      <c r="G30" s="186"/>
      <c r="H30" s="186"/>
      <c r="I30" s="186"/>
      <c r="J30" s="186"/>
      <c r="K30" s="186"/>
      <c r="L30" s="186"/>
      <c r="M30" s="186"/>
      <c r="N30" s="186"/>
      <c r="O30" s="187"/>
    </row>
    <row r="31" spans="2:15" ht="143.25" customHeight="1" x14ac:dyDescent="0.25">
      <c r="B31" s="175">
        <v>44409</v>
      </c>
      <c r="C31" s="176"/>
      <c r="D31" s="176"/>
      <c r="E31" s="177"/>
      <c r="F31" s="185" t="s">
        <v>178</v>
      </c>
      <c r="G31" s="186"/>
      <c r="H31" s="186"/>
      <c r="I31" s="186"/>
      <c r="J31" s="186"/>
      <c r="K31" s="186"/>
      <c r="L31" s="186"/>
      <c r="M31" s="186"/>
      <c r="N31" s="186"/>
      <c r="O31" s="187"/>
    </row>
    <row r="32" spans="2:15" ht="166.5" customHeight="1" x14ac:dyDescent="0.25">
      <c r="B32" s="175">
        <v>44440</v>
      </c>
      <c r="C32" s="176"/>
      <c r="D32" s="176"/>
      <c r="E32" s="177"/>
      <c r="F32" s="185"/>
      <c r="G32" s="186"/>
      <c r="H32" s="186"/>
      <c r="I32" s="186"/>
      <c r="J32" s="186"/>
      <c r="K32" s="186"/>
      <c r="L32" s="186"/>
      <c r="M32" s="186"/>
      <c r="N32" s="186"/>
      <c r="O32" s="187"/>
    </row>
    <row r="33" spans="2:15" ht="121.5" customHeight="1" x14ac:dyDescent="0.25">
      <c r="B33" s="175">
        <v>44105</v>
      </c>
      <c r="C33" s="176"/>
      <c r="D33" s="176"/>
      <c r="E33" s="177"/>
      <c r="F33" s="185"/>
      <c r="G33" s="186"/>
      <c r="H33" s="186"/>
      <c r="I33" s="186"/>
      <c r="J33" s="186"/>
      <c r="K33" s="186"/>
      <c r="L33" s="186"/>
      <c r="M33" s="186"/>
      <c r="N33" s="186"/>
      <c r="O33" s="187"/>
    </row>
    <row r="34" spans="2:15" ht="144.75" customHeight="1" x14ac:dyDescent="0.25">
      <c r="B34" s="175">
        <v>44501</v>
      </c>
      <c r="C34" s="176"/>
      <c r="D34" s="176"/>
      <c r="E34" s="177"/>
      <c r="F34" s="185"/>
      <c r="G34" s="186"/>
      <c r="H34" s="186"/>
      <c r="I34" s="186"/>
      <c r="J34" s="186"/>
      <c r="K34" s="186"/>
      <c r="L34" s="186"/>
      <c r="M34" s="186"/>
      <c r="N34" s="186"/>
      <c r="O34" s="187"/>
    </row>
    <row r="35" spans="2:15" ht="141.75" customHeight="1" x14ac:dyDescent="0.25">
      <c r="B35" s="175">
        <v>44531</v>
      </c>
      <c r="C35" s="176"/>
      <c r="D35" s="176"/>
      <c r="E35" s="177"/>
      <c r="F35" s="185"/>
      <c r="G35" s="186"/>
      <c r="H35" s="186"/>
      <c r="I35" s="186"/>
      <c r="J35" s="186"/>
      <c r="K35" s="186"/>
      <c r="L35" s="186"/>
      <c r="M35" s="186"/>
      <c r="N35" s="186"/>
      <c r="O35" s="187"/>
    </row>
  </sheetData>
  <mergeCells count="26">
    <mergeCell ref="B33:E33"/>
    <mergeCell ref="F33:O33"/>
    <mergeCell ref="B34:E34"/>
    <mergeCell ref="F34:O34"/>
    <mergeCell ref="B35:E35"/>
    <mergeCell ref="F35:O35"/>
    <mergeCell ref="B30:E30"/>
    <mergeCell ref="F30:O30"/>
    <mergeCell ref="B31:E31"/>
    <mergeCell ref="F31:O31"/>
    <mergeCell ref="B32:E32"/>
    <mergeCell ref="F32:O32"/>
    <mergeCell ref="B29:E29"/>
    <mergeCell ref="F29:O29"/>
    <mergeCell ref="B2:O2"/>
    <mergeCell ref="B23:O23"/>
    <mergeCell ref="B24:E24"/>
    <mergeCell ref="F24:O24"/>
    <mergeCell ref="B25:E25"/>
    <mergeCell ref="F25:O25"/>
    <mergeCell ref="B26:E26"/>
    <mergeCell ref="F26:O26"/>
    <mergeCell ref="B27:E27"/>
    <mergeCell ref="F27:O27"/>
    <mergeCell ref="B28:E28"/>
    <mergeCell ref="F28:O2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471A7-AA6C-46E1-B55E-C01C2FDF1687}">
  <dimension ref="B2:AD33"/>
  <sheetViews>
    <sheetView showGridLines="0" zoomScale="80" zoomScaleNormal="80" workbookViewId="0">
      <selection activeCell="B21" sqref="B21:O21"/>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28" width="6" customWidth="1"/>
    <col min="29" max="29" width="9.7109375" customWidth="1"/>
    <col min="30" max="30" width="9.28515625" customWidth="1"/>
    <col min="31" max="31" width="2.85546875" customWidth="1"/>
  </cols>
  <sheetData>
    <row r="2" spans="2:30" x14ac:dyDescent="0.25">
      <c r="B2" s="171" t="s">
        <v>125</v>
      </c>
      <c r="C2" s="171"/>
      <c r="D2" s="171"/>
      <c r="E2" s="171"/>
      <c r="F2" s="171"/>
      <c r="G2" s="171"/>
      <c r="H2" s="171"/>
      <c r="I2" s="171"/>
      <c r="J2" s="171"/>
      <c r="K2" s="171"/>
      <c r="L2" s="171"/>
      <c r="M2" s="171"/>
      <c r="N2" s="171"/>
      <c r="O2" s="171"/>
      <c r="Q2" s="171" t="s">
        <v>130</v>
      </c>
      <c r="R2" s="171"/>
      <c r="S2" s="171"/>
      <c r="T2" s="171"/>
      <c r="U2" s="171"/>
      <c r="V2" s="171"/>
      <c r="W2" s="171"/>
      <c r="X2" s="171"/>
      <c r="Y2" s="171"/>
      <c r="Z2" s="171"/>
      <c r="AA2" s="171"/>
      <c r="AB2" s="171"/>
      <c r="AC2" s="171"/>
      <c r="AD2" s="171"/>
    </row>
    <row r="3" spans="2:30" ht="24" customHeight="1" x14ac:dyDescent="0.25">
      <c r="B3" s="181" t="s">
        <v>127</v>
      </c>
      <c r="C3" s="182"/>
      <c r="D3" s="182"/>
      <c r="E3" s="183"/>
      <c r="F3" s="181" t="s">
        <v>129</v>
      </c>
      <c r="G3" s="182"/>
      <c r="H3" s="182"/>
      <c r="I3" s="183"/>
      <c r="J3" s="181" t="s">
        <v>129</v>
      </c>
      <c r="K3" s="182"/>
      <c r="L3" s="182"/>
      <c r="M3" s="183"/>
      <c r="N3" s="57" t="s">
        <v>132</v>
      </c>
      <c r="O3" s="57" t="s">
        <v>133</v>
      </c>
      <c r="Q3" s="181" t="s">
        <v>127</v>
      </c>
      <c r="R3" s="182"/>
      <c r="S3" s="182"/>
      <c r="T3" s="183"/>
      <c r="U3" s="181" t="s">
        <v>129</v>
      </c>
      <c r="V3" s="182"/>
      <c r="W3" s="182"/>
      <c r="X3" s="183"/>
      <c r="Y3" s="181" t="s">
        <v>129</v>
      </c>
      <c r="Z3" s="182"/>
      <c r="AA3" s="182"/>
      <c r="AB3" s="183"/>
      <c r="AC3" s="57" t="s">
        <v>132</v>
      </c>
      <c r="AD3" s="57" t="s">
        <v>133</v>
      </c>
    </row>
    <row r="4" spans="2:30" x14ac:dyDescent="0.25">
      <c r="B4" s="188">
        <f>'MATRIZ DE IND'!K26</f>
        <v>0</v>
      </c>
      <c r="C4" s="189"/>
      <c r="D4" s="189"/>
      <c r="E4" s="190"/>
      <c r="F4" s="188">
        <f>'MATRIZ DE IND'!O26</f>
        <v>0</v>
      </c>
      <c r="G4" s="189"/>
      <c r="H4" s="189"/>
      <c r="I4" s="190"/>
      <c r="J4" s="188">
        <f>'MATRIZ DE IND'!S26</f>
        <v>0</v>
      </c>
      <c r="K4" s="189"/>
      <c r="L4" s="189"/>
      <c r="M4" s="190"/>
      <c r="N4" s="25">
        <f>'MATRIZ DE IND'!G26</f>
        <v>0.85</v>
      </c>
      <c r="O4" s="25">
        <f>'MATRIZ DE IND'!H26</f>
        <v>1</v>
      </c>
      <c r="Q4" s="209">
        <f>'MATRIZ DE IND'!K27</f>
        <v>0</v>
      </c>
      <c r="R4" s="209"/>
      <c r="S4" s="209"/>
      <c r="T4" s="209"/>
      <c r="U4" s="209">
        <f>'MATRIZ DE IND'!O27</f>
        <v>0</v>
      </c>
      <c r="V4" s="209"/>
      <c r="W4" s="209"/>
      <c r="X4" s="209"/>
      <c r="Y4" s="209">
        <f>'MATRIZ DE IND'!S27</f>
        <v>0</v>
      </c>
      <c r="Z4" s="209"/>
      <c r="AA4" s="209"/>
      <c r="AB4" s="209"/>
      <c r="AC4" s="53">
        <f>'MATRIZ DE IND'!G27</f>
        <v>1</v>
      </c>
      <c r="AD4" s="53">
        <f>'MATRIZ DE IND'!H27</f>
        <v>1</v>
      </c>
    </row>
    <row r="5" spans="2:30" x14ac:dyDescent="0.25">
      <c r="B5" s="46"/>
      <c r="C5" s="46"/>
      <c r="D5" s="46"/>
      <c r="E5" s="46"/>
      <c r="F5" s="46"/>
      <c r="G5" s="46"/>
      <c r="H5" s="46"/>
      <c r="I5" s="46"/>
      <c r="J5" s="46"/>
      <c r="K5" s="46"/>
      <c r="L5" s="46"/>
      <c r="M5" s="46"/>
      <c r="N5" s="46"/>
      <c r="O5" s="46"/>
    </row>
    <row r="6" spans="2:30" x14ac:dyDescent="0.25">
      <c r="B6" s="47"/>
      <c r="C6" s="47"/>
      <c r="D6" s="47"/>
      <c r="E6" s="47"/>
      <c r="F6" s="47"/>
      <c r="G6" s="47"/>
      <c r="H6" s="47"/>
      <c r="I6" s="47"/>
      <c r="J6" s="47"/>
      <c r="K6" s="47"/>
      <c r="L6" s="47"/>
      <c r="M6" s="47"/>
      <c r="N6" s="47"/>
      <c r="O6" s="47"/>
      <c r="Q6" s="48"/>
    </row>
    <row r="7" spans="2:30" x14ac:dyDescent="0.25">
      <c r="B7" s="47"/>
      <c r="C7" s="47"/>
      <c r="D7" s="47"/>
      <c r="E7" s="47"/>
      <c r="F7" s="47"/>
      <c r="G7" s="47"/>
      <c r="H7" s="47"/>
      <c r="I7" s="47"/>
      <c r="J7" s="47"/>
      <c r="K7" s="47"/>
      <c r="L7" s="47"/>
      <c r="M7" s="47"/>
      <c r="N7" s="47"/>
      <c r="O7" s="47"/>
      <c r="Q7" s="49"/>
    </row>
    <row r="8" spans="2:30" x14ac:dyDescent="0.25">
      <c r="B8" s="47"/>
      <c r="C8" s="47"/>
      <c r="D8" s="47"/>
      <c r="E8" s="47"/>
      <c r="F8" s="47"/>
      <c r="G8" s="47"/>
      <c r="H8" s="47"/>
      <c r="I8" s="47"/>
      <c r="J8" s="47"/>
      <c r="K8" s="47"/>
      <c r="L8" s="47"/>
      <c r="M8" s="47"/>
      <c r="N8" s="47"/>
      <c r="O8" s="47"/>
    </row>
    <row r="9" spans="2:30" x14ac:dyDescent="0.25">
      <c r="B9" s="47"/>
      <c r="C9" s="47"/>
      <c r="D9" s="47"/>
      <c r="E9" s="47"/>
      <c r="F9" s="47"/>
      <c r="G9" s="47"/>
      <c r="H9" s="47"/>
      <c r="I9" s="47"/>
      <c r="J9" s="47"/>
      <c r="K9" s="47"/>
      <c r="L9" s="47"/>
      <c r="M9" s="47"/>
      <c r="N9" s="47"/>
      <c r="O9" s="47"/>
    </row>
    <row r="10" spans="2:30" x14ac:dyDescent="0.25">
      <c r="B10" s="47"/>
      <c r="C10" s="47"/>
      <c r="D10" s="47"/>
      <c r="E10" s="47"/>
      <c r="F10" s="47"/>
      <c r="G10" s="47"/>
      <c r="H10" s="47"/>
      <c r="I10" s="47"/>
      <c r="J10" s="47"/>
      <c r="K10" s="47"/>
      <c r="L10" s="47"/>
      <c r="M10" s="47"/>
      <c r="N10" s="47"/>
      <c r="O10" s="47"/>
    </row>
    <row r="11" spans="2:30" x14ac:dyDescent="0.25">
      <c r="B11" s="47"/>
      <c r="C11" s="47"/>
      <c r="D11" s="47"/>
      <c r="E11" s="47"/>
      <c r="F11" s="47"/>
      <c r="G11" s="47"/>
      <c r="H11" s="47"/>
      <c r="I11" s="47"/>
      <c r="J11" s="47"/>
      <c r="K11" s="47"/>
      <c r="L11" s="47"/>
      <c r="M11" s="47"/>
      <c r="N11" s="47"/>
      <c r="O11" s="47"/>
    </row>
    <row r="12" spans="2:30" x14ac:dyDescent="0.25">
      <c r="B12" s="47"/>
      <c r="C12" s="47"/>
      <c r="D12" s="47"/>
      <c r="E12" s="47"/>
      <c r="F12" s="47"/>
      <c r="G12" s="47"/>
      <c r="H12" s="47"/>
      <c r="I12" s="47"/>
      <c r="J12" s="47"/>
      <c r="K12" s="47"/>
      <c r="L12" s="47"/>
      <c r="M12" s="47"/>
      <c r="N12" s="47"/>
      <c r="O12" s="47"/>
    </row>
    <row r="13" spans="2:30" x14ac:dyDescent="0.25">
      <c r="B13" s="47"/>
      <c r="C13" s="47"/>
      <c r="D13" s="47"/>
      <c r="E13" s="47"/>
      <c r="F13" s="47"/>
      <c r="G13" s="47"/>
      <c r="H13" s="47"/>
      <c r="I13" s="47"/>
      <c r="J13" s="47"/>
      <c r="K13" s="47"/>
      <c r="L13" s="47"/>
      <c r="M13" s="47"/>
      <c r="N13" s="47"/>
      <c r="O13" s="47"/>
    </row>
    <row r="14" spans="2:30" x14ac:dyDescent="0.25">
      <c r="B14" s="47"/>
      <c r="C14" s="47"/>
      <c r="D14" s="47"/>
      <c r="E14" s="47"/>
      <c r="F14" s="47"/>
      <c r="G14" s="47"/>
      <c r="H14" s="47"/>
      <c r="I14" s="47"/>
      <c r="J14" s="47"/>
      <c r="K14" s="47"/>
      <c r="L14" s="47"/>
      <c r="M14" s="47"/>
      <c r="N14" s="47"/>
      <c r="O14" s="47"/>
    </row>
    <row r="15" spans="2:30" x14ac:dyDescent="0.25">
      <c r="B15" s="47"/>
      <c r="C15" s="47"/>
      <c r="D15" s="47"/>
      <c r="E15" s="47"/>
      <c r="F15" s="47"/>
      <c r="G15" s="47"/>
      <c r="H15" s="47"/>
      <c r="I15" s="47"/>
      <c r="J15" s="47"/>
      <c r="K15" s="47"/>
      <c r="L15" s="47"/>
      <c r="M15" s="47"/>
      <c r="N15" s="47"/>
      <c r="O15" s="47"/>
    </row>
    <row r="16" spans="2:30" x14ac:dyDescent="0.25">
      <c r="B16" s="47"/>
      <c r="C16" s="47"/>
      <c r="D16" s="47"/>
      <c r="E16" s="47"/>
      <c r="F16" s="47"/>
      <c r="G16" s="47"/>
      <c r="H16" s="47"/>
      <c r="I16" s="47"/>
      <c r="J16" s="47"/>
      <c r="K16" s="47"/>
      <c r="L16" s="47"/>
      <c r="M16" s="47"/>
      <c r="N16" s="47"/>
      <c r="O16" s="47"/>
    </row>
    <row r="17" spans="2:30" x14ac:dyDescent="0.25">
      <c r="B17" s="47"/>
      <c r="C17" s="47"/>
      <c r="D17" s="47"/>
      <c r="E17" s="47"/>
      <c r="F17" s="47"/>
      <c r="G17" s="47"/>
      <c r="H17" s="47"/>
      <c r="I17" s="47"/>
      <c r="J17" s="47"/>
      <c r="K17" s="47"/>
      <c r="L17" s="47"/>
      <c r="M17" s="47"/>
      <c r="N17" s="47"/>
      <c r="O17" s="47"/>
    </row>
    <row r="18" spans="2:30" x14ac:dyDescent="0.25">
      <c r="B18" s="47"/>
      <c r="C18" s="47"/>
      <c r="D18" s="47"/>
      <c r="E18" s="47"/>
      <c r="F18" s="47"/>
      <c r="G18" s="47"/>
      <c r="H18" s="47"/>
      <c r="I18" s="47"/>
      <c r="J18" s="47"/>
      <c r="K18" s="47"/>
      <c r="L18" s="47"/>
      <c r="M18" s="47"/>
      <c r="N18" s="47"/>
      <c r="O18" s="47"/>
    </row>
    <row r="19" spans="2:30" x14ac:dyDescent="0.25">
      <c r="B19" s="47"/>
      <c r="C19" s="47"/>
      <c r="D19" s="47"/>
      <c r="E19" s="47"/>
      <c r="F19" s="47"/>
      <c r="G19" s="47"/>
      <c r="H19" s="47"/>
      <c r="I19" s="47"/>
      <c r="J19" s="47"/>
      <c r="K19" s="47"/>
      <c r="L19" s="47"/>
      <c r="M19" s="47"/>
      <c r="N19" s="47"/>
      <c r="O19" s="47"/>
    </row>
    <row r="21" spans="2:30" ht="21.75" customHeight="1" x14ac:dyDescent="0.25">
      <c r="B21" s="169" t="s">
        <v>126</v>
      </c>
      <c r="C21" s="169"/>
      <c r="D21" s="169"/>
      <c r="E21" s="169"/>
      <c r="F21" s="169"/>
      <c r="G21" s="169"/>
      <c r="H21" s="169"/>
      <c r="I21" s="169"/>
      <c r="J21" s="169"/>
      <c r="K21" s="169"/>
      <c r="L21" s="169"/>
      <c r="M21" s="169"/>
      <c r="N21" s="169"/>
      <c r="O21" s="169"/>
      <c r="Q21" s="178" t="s">
        <v>131</v>
      </c>
      <c r="R21" s="179"/>
      <c r="S21" s="179"/>
      <c r="T21" s="179"/>
      <c r="U21" s="179"/>
      <c r="V21" s="179"/>
      <c r="W21" s="179"/>
      <c r="X21" s="179"/>
      <c r="Y21" s="179"/>
      <c r="Z21" s="179"/>
      <c r="AA21" s="179"/>
      <c r="AB21" s="179"/>
      <c r="AC21" s="179"/>
      <c r="AD21" s="180"/>
    </row>
    <row r="22" spans="2:30" ht="25.5" customHeight="1" x14ac:dyDescent="0.25">
      <c r="B22" s="191" t="s">
        <v>127</v>
      </c>
      <c r="C22" s="192"/>
      <c r="D22" s="192"/>
      <c r="E22" s="193"/>
      <c r="F22" s="200"/>
      <c r="G22" s="201"/>
      <c r="H22" s="201"/>
      <c r="I22" s="201"/>
      <c r="J22" s="201"/>
      <c r="K22" s="201"/>
      <c r="L22" s="201"/>
      <c r="M22" s="201"/>
      <c r="N22" s="201"/>
      <c r="O22" s="202"/>
      <c r="Q22" s="191" t="s">
        <v>127</v>
      </c>
      <c r="R22" s="192"/>
      <c r="S22" s="192"/>
      <c r="T22" s="193"/>
      <c r="U22" s="200"/>
      <c r="V22" s="201"/>
      <c r="W22" s="201"/>
      <c r="X22" s="201"/>
      <c r="Y22" s="201"/>
      <c r="Z22" s="201"/>
      <c r="AA22" s="201"/>
      <c r="AB22" s="201"/>
      <c r="AC22" s="201"/>
      <c r="AD22" s="202"/>
    </row>
    <row r="23" spans="2:30" ht="25.5" customHeight="1" x14ac:dyDescent="0.25">
      <c r="B23" s="194"/>
      <c r="C23" s="195"/>
      <c r="D23" s="195"/>
      <c r="E23" s="196"/>
      <c r="F23" s="203"/>
      <c r="G23" s="204"/>
      <c r="H23" s="204"/>
      <c r="I23" s="204"/>
      <c r="J23" s="204"/>
      <c r="K23" s="204"/>
      <c r="L23" s="204"/>
      <c r="M23" s="204"/>
      <c r="N23" s="204"/>
      <c r="O23" s="205"/>
      <c r="Q23" s="194"/>
      <c r="R23" s="195"/>
      <c r="S23" s="195"/>
      <c r="T23" s="196"/>
      <c r="U23" s="203"/>
      <c r="V23" s="204"/>
      <c r="W23" s="204"/>
      <c r="X23" s="204"/>
      <c r="Y23" s="204"/>
      <c r="Z23" s="204"/>
      <c r="AA23" s="204"/>
      <c r="AB23" s="204"/>
      <c r="AC23" s="204"/>
      <c r="AD23" s="205"/>
    </row>
    <row r="24" spans="2:30" ht="25.5" customHeight="1" x14ac:dyDescent="0.25">
      <c r="B24" s="194"/>
      <c r="C24" s="195"/>
      <c r="D24" s="195"/>
      <c r="E24" s="196"/>
      <c r="F24" s="203"/>
      <c r="G24" s="204"/>
      <c r="H24" s="204"/>
      <c r="I24" s="204"/>
      <c r="J24" s="204"/>
      <c r="K24" s="204"/>
      <c r="L24" s="204"/>
      <c r="M24" s="204"/>
      <c r="N24" s="204"/>
      <c r="O24" s="205"/>
      <c r="Q24" s="194"/>
      <c r="R24" s="195"/>
      <c r="S24" s="195"/>
      <c r="T24" s="196"/>
      <c r="U24" s="203"/>
      <c r="V24" s="204"/>
      <c r="W24" s="204"/>
      <c r="X24" s="204"/>
      <c r="Y24" s="204"/>
      <c r="Z24" s="204"/>
      <c r="AA24" s="204"/>
      <c r="AB24" s="204"/>
      <c r="AC24" s="204"/>
      <c r="AD24" s="205"/>
    </row>
    <row r="25" spans="2:30" ht="25.5" customHeight="1" x14ac:dyDescent="0.25">
      <c r="B25" s="197"/>
      <c r="C25" s="198"/>
      <c r="D25" s="198"/>
      <c r="E25" s="199"/>
      <c r="F25" s="206"/>
      <c r="G25" s="207"/>
      <c r="H25" s="207"/>
      <c r="I25" s="207"/>
      <c r="J25" s="207"/>
      <c r="K25" s="207"/>
      <c r="L25" s="207"/>
      <c r="M25" s="207"/>
      <c r="N25" s="207"/>
      <c r="O25" s="208"/>
      <c r="Q25" s="197"/>
      <c r="R25" s="198"/>
      <c r="S25" s="198"/>
      <c r="T25" s="199"/>
      <c r="U25" s="206"/>
      <c r="V25" s="207"/>
      <c r="W25" s="207"/>
      <c r="X25" s="207"/>
      <c r="Y25" s="207"/>
      <c r="Z25" s="207"/>
      <c r="AA25" s="207"/>
      <c r="AB25" s="207"/>
      <c r="AC25" s="207"/>
      <c r="AD25" s="208"/>
    </row>
    <row r="26" spans="2:30" ht="25.5" customHeight="1" x14ac:dyDescent="0.25">
      <c r="B26" s="191" t="s">
        <v>129</v>
      </c>
      <c r="C26" s="192"/>
      <c r="D26" s="192"/>
      <c r="E26" s="193"/>
      <c r="F26" s="200"/>
      <c r="G26" s="201"/>
      <c r="H26" s="201"/>
      <c r="I26" s="201"/>
      <c r="J26" s="201"/>
      <c r="K26" s="201"/>
      <c r="L26" s="201"/>
      <c r="M26" s="201"/>
      <c r="N26" s="201"/>
      <c r="O26" s="202"/>
      <c r="Q26" s="191" t="s">
        <v>129</v>
      </c>
      <c r="R26" s="192"/>
      <c r="S26" s="192"/>
      <c r="T26" s="193"/>
      <c r="U26" s="200"/>
      <c r="V26" s="201"/>
      <c r="W26" s="201"/>
      <c r="X26" s="201"/>
      <c r="Y26" s="201"/>
      <c r="Z26" s="201"/>
      <c r="AA26" s="201"/>
      <c r="AB26" s="201"/>
      <c r="AC26" s="201"/>
      <c r="AD26" s="202"/>
    </row>
    <row r="27" spans="2:30" ht="25.5" customHeight="1" x14ac:dyDescent="0.25">
      <c r="B27" s="194"/>
      <c r="C27" s="195"/>
      <c r="D27" s="195"/>
      <c r="E27" s="196"/>
      <c r="F27" s="203"/>
      <c r="G27" s="204"/>
      <c r="H27" s="204"/>
      <c r="I27" s="204"/>
      <c r="J27" s="204"/>
      <c r="K27" s="204"/>
      <c r="L27" s="204"/>
      <c r="M27" s="204"/>
      <c r="N27" s="204"/>
      <c r="O27" s="205"/>
      <c r="Q27" s="194"/>
      <c r="R27" s="195"/>
      <c r="S27" s="195"/>
      <c r="T27" s="196"/>
      <c r="U27" s="203"/>
      <c r="V27" s="204"/>
      <c r="W27" s="204"/>
      <c r="X27" s="204"/>
      <c r="Y27" s="204"/>
      <c r="Z27" s="204"/>
      <c r="AA27" s="204"/>
      <c r="AB27" s="204"/>
      <c r="AC27" s="204"/>
      <c r="AD27" s="205"/>
    </row>
    <row r="28" spans="2:30" ht="25.5" customHeight="1" x14ac:dyDescent="0.25">
      <c r="B28" s="194"/>
      <c r="C28" s="195"/>
      <c r="D28" s="195"/>
      <c r="E28" s="196"/>
      <c r="F28" s="203"/>
      <c r="G28" s="204"/>
      <c r="H28" s="204"/>
      <c r="I28" s="204"/>
      <c r="J28" s="204"/>
      <c r="K28" s="204"/>
      <c r="L28" s="204"/>
      <c r="M28" s="204"/>
      <c r="N28" s="204"/>
      <c r="O28" s="205"/>
      <c r="Q28" s="194"/>
      <c r="R28" s="195"/>
      <c r="S28" s="195"/>
      <c r="T28" s="196"/>
      <c r="U28" s="203"/>
      <c r="V28" s="204"/>
      <c r="W28" s="204"/>
      <c r="X28" s="204"/>
      <c r="Y28" s="204"/>
      <c r="Z28" s="204"/>
      <c r="AA28" s="204"/>
      <c r="AB28" s="204"/>
      <c r="AC28" s="204"/>
      <c r="AD28" s="205"/>
    </row>
    <row r="29" spans="2:30" ht="25.5" customHeight="1" x14ac:dyDescent="0.25">
      <c r="B29" s="197"/>
      <c r="C29" s="198"/>
      <c r="D29" s="198"/>
      <c r="E29" s="199"/>
      <c r="F29" s="206"/>
      <c r="G29" s="207"/>
      <c r="H29" s="207"/>
      <c r="I29" s="207"/>
      <c r="J29" s="207"/>
      <c r="K29" s="207"/>
      <c r="L29" s="207"/>
      <c r="M29" s="207"/>
      <c r="N29" s="207"/>
      <c r="O29" s="208"/>
      <c r="Q29" s="197"/>
      <c r="R29" s="198"/>
      <c r="S29" s="198"/>
      <c r="T29" s="199"/>
      <c r="U29" s="206"/>
      <c r="V29" s="207"/>
      <c r="W29" s="207"/>
      <c r="X29" s="207"/>
      <c r="Y29" s="207"/>
      <c r="Z29" s="207"/>
      <c r="AA29" s="207"/>
      <c r="AB29" s="207"/>
      <c r="AC29" s="207"/>
      <c r="AD29" s="208"/>
    </row>
    <row r="30" spans="2:30" ht="25.5" customHeight="1" x14ac:dyDescent="0.25">
      <c r="B30" s="191" t="s">
        <v>128</v>
      </c>
      <c r="C30" s="192"/>
      <c r="D30" s="192"/>
      <c r="E30" s="193"/>
      <c r="F30" s="200"/>
      <c r="G30" s="201"/>
      <c r="H30" s="201"/>
      <c r="I30" s="201"/>
      <c r="J30" s="201"/>
      <c r="K30" s="201"/>
      <c r="L30" s="201"/>
      <c r="M30" s="201"/>
      <c r="N30" s="201"/>
      <c r="O30" s="202"/>
      <c r="Q30" s="191" t="s">
        <v>128</v>
      </c>
      <c r="R30" s="192"/>
      <c r="S30" s="192"/>
      <c r="T30" s="193"/>
      <c r="U30" s="200"/>
      <c r="V30" s="201"/>
      <c r="W30" s="201"/>
      <c r="X30" s="201"/>
      <c r="Y30" s="201"/>
      <c r="Z30" s="201"/>
      <c r="AA30" s="201"/>
      <c r="AB30" s="201"/>
      <c r="AC30" s="201"/>
      <c r="AD30" s="202"/>
    </row>
    <row r="31" spans="2:30" ht="25.5" customHeight="1" x14ac:dyDescent="0.25">
      <c r="B31" s="194"/>
      <c r="C31" s="195"/>
      <c r="D31" s="195"/>
      <c r="E31" s="196"/>
      <c r="F31" s="203"/>
      <c r="G31" s="204"/>
      <c r="H31" s="204"/>
      <c r="I31" s="204"/>
      <c r="J31" s="204"/>
      <c r="K31" s="204"/>
      <c r="L31" s="204"/>
      <c r="M31" s="204"/>
      <c r="N31" s="204"/>
      <c r="O31" s="205"/>
      <c r="Q31" s="194"/>
      <c r="R31" s="195"/>
      <c r="S31" s="195"/>
      <c r="T31" s="196"/>
      <c r="U31" s="203"/>
      <c r="V31" s="204"/>
      <c r="W31" s="204"/>
      <c r="X31" s="204"/>
      <c r="Y31" s="204"/>
      <c r="Z31" s="204"/>
      <c r="AA31" s="204"/>
      <c r="AB31" s="204"/>
      <c r="AC31" s="204"/>
      <c r="AD31" s="205"/>
    </row>
    <row r="32" spans="2:30" ht="25.5" customHeight="1" x14ac:dyDescent="0.25">
      <c r="B32" s="194"/>
      <c r="C32" s="195"/>
      <c r="D32" s="195"/>
      <c r="E32" s="196"/>
      <c r="F32" s="203"/>
      <c r="G32" s="204"/>
      <c r="H32" s="204"/>
      <c r="I32" s="204"/>
      <c r="J32" s="204"/>
      <c r="K32" s="204"/>
      <c r="L32" s="204"/>
      <c r="M32" s="204"/>
      <c r="N32" s="204"/>
      <c r="O32" s="205"/>
      <c r="Q32" s="194"/>
      <c r="R32" s="195"/>
      <c r="S32" s="195"/>
      <c r="T32" s="196"/>
      <c r="U32" s="203"/>
      <c r="V32" s="204"/>
      <c r="W32" s="204"/>
      <c r="X32" s="204"/>
      <c r="Y32" s="204"/>
      <c r="Z32" s="204"/>
      <c r="AA32" s="204"/>
      <c r="AB32" s="204"/>
      <c r="AC32" s="204"/>
      <c r="AD32" s="205"/>
    </row>
    <row r="33" spans="2:30" ht="25.5" customHeight="1" x14ac:dyDescent="0.25">
      <c r="B33" s="197"/>
      <c r="C33" s="198"/>
      <c r="D33" s="198"/>
      <c r="E33" s="199"/>
      <c r="F33" s="206"/>
      <c r="G33" s="207"/>
      <c r="H33" s="207"/>
      <c r="I33" s="207"/>
      <c r="J33" s="207"/>
      <c r="K33" s="207"/>
      <c r="L33" s="207"/>
      <c r="M33" s="207"/>
      <c r="N33" s="207"/>
      <c r="O33" s="208"/>
      <c r="Q33" s="197"/>
      <c r="R33" s="198"/>
      <c r="S33" s="198"/>
      <c r="T33" s="199"/>
      <c r="U33" s="206"/>
      <c r="V33" s="207"/>
      <c r="W33" s="207"/>
      <c r="X33" s="207"/>
      <c r="Y33" s="207"/>
      <c r="Z33" s="207"/>
      <c r="AA33" s="207"/>
      <c r="AB33" s="207"/>
      <c r="AC33" s="207"/>
      <c r="AD33" s="208"/>
    </row>
  </sheetData>
  <mergeCells count="28">
    <mergeCell ref="U26:AD29"/>
    <mergeCell ref="U30:AD33"/>
    <mergeCell ref="Q4:T4"/>
    <mergeCell ref="U4:X4"/>
    <mergeCell ref="Y4:AB4"/>
    <mergeCell ref="Q22:T25"/>
    <mergeCell ref="F22:O25"/>
    <mergeCell ref="B22:E25"/>
    <mergeCell ref="J3:M3"/>
    <mergeCell ref="Q3:T3"/>
    <mergeCell ref="U3:X3"/>
    <mergeCell ref="U22:AD25"/>
    <mergeCell ref="B26:E29"/>
    <mergeCell ref="B30:E33"/>
    <mergeCell ref="Q30:T33"/>
    <mergeCell ref="Q26:T29"/>
    <mergeCell ref="F26:O29"/>
    <mergeCell ref="F30:O33"/>
    <mergeCell ref="B2:O2"/>
    <mergeCell ref="Q2:AD2"/>
    <mergeCell ref="B21:O21"/>
    <mergeCell ref="Q21:AD21"/>
    <mergeCell ref="B3:E3"/>
    <mergeCell ref="F3:I3"/>
    <mergeCell ref="B4:E4"/>
    <mergeCell ref="F4:I4"/>
    <mergeCell ref="J4:M4"/>
    <mergeCell ref="Y3:AB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MATRIZ DE IND</vt:lpstr>
      <vt:lpstr>GE</vt:lpstr>
      <vt:lpstr>GI-SST</vt:lpstr>
      <vt:lpstr>GI-AMB</vt:lpstr>
      <vt:lpstr>GI-CAL</vt:lpstr>
      <vt:lpstr>COMER</vt:lpstr>
      <vt:lpstr>OPER</vt:lpstr>
      <vt:lpstr>MTTO</vt:lpstr>
      <vt:lpstr>DH</vt:lpstr>
      <vt:lpstr>GCOMPR</vt:lpstr>
      <vt:lpstr>SIST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IMONTES</dc:creator>
  <cp:lastModifiedBy>PLANIFICADOR MANTENIMIENTO</cp:lastModifiedBy>
  <cp:lastPrinted>2021-01-05T19:21:19Z</cp:lastPrinted>
  <dcterms:created xsi:type="dcterms:W3CDTF">2012-01-26T15:26:09Z</dcterms:created>
  <dcterms:modified xsi:type="dcterms:W3CDTF">2021-09-02T16:58:32Z</dcterms:modified>
</cp:coreProperties>
</file>