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10.24.0.3\Calidad\CES\2021\INDICADORES\"/>
    </mc:Choice>
  </mc:AlternateContent>
  <xr:revisionPtr revIDLastSave="0" documentId="13_ncr:1_{30AE8A57-3BB5-4F5D-BB44-BA48AD16F448}" xr6:coauthVersionLast="47" xr6:coauthVersionMax="47" xr10:uidLastSave="{00000000-0000-0000-0000-000000000000}"/>
  <bookViews>
    <workbookView xWindow="-120" yWindow="-120" windowWidth="20730" windowHeight="11160" tabRatio="623" activeTab="1" xr2:uid="{00000000-000D-0000-FFFF-FFFF00000000}"/>
  </bookViews>
  <sheets>
    <sheet name="Matriz consolidada" sheetId="17" r:id="rId1"/>
    <sheet name="AC" sheetId="26" r:id="rId2"/>
  </sheets>
  <definedNames>
    <definedName name="_xlnm._FilterDatabase" localSheetId="0" hidden="1">'Matriz consolidada'!$A$5:$Z$6</definedName>
    <definedName name="Excel_BuiltIn_Print_Area">"$#REF!.$A$2:$I$43"</definedName>
    <definedName name="Excel_BuiltIn_Print_Titles">NA()</definedName>
    <definedName name="Excel_BuiltIn_Print_Titles_7">"$#REF!.$A$20:$AMI$20"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6" i="17" l="1"/>
  <c r="H4" i="26" s="1"/>
  <c r="Q6" i="17"/>
  <c r="G4" i="26" s="1"/>
  <c r="C4" i="26"/>
  <c r="D4" i="26"/>
  <c r="E4" i="26"/>
  <c r="F4" i="26"/>
  <c r="I4" i="26"/>
  <c r="J4" i="26"/>
  <c r="K4" i="26"/>
  <c r="L4" i="26"/>
  <c r="M4" i="26"/>
  <c r="B4" i="26"/>
</calcChain>
</file>

<file path=xl/sharedStrings.xml><?xml version="1.0" encoding="utf-8"?>
<sst xmlns="http://schemas.openxmlformats.org/spreadsheetml/2006/main" count="74" uniqueCount="62">
  <si>
    <t>Nombre Indicador</t>
  </si>
  <si>
    <t>Fórmula</t>
  </si>
  <si>
    <t>Unidad</t>
  </si>
  <si>
    <t>Frecuencia</t>
  </si>
  <si>
    <t>Meta</t>
  </si>
  <si>
    <t>Tipo de indicador</t>
  </si>
  <si>
    <t>Porcentaje</t>
  </si>
  <si>
    <t>Mensual</t>
  </si>
  <si>
    <t>Eficiencia</t>
  </si>
  <si>
    <t>Proceso</t>
  </si>
  <si>
    <t>Tipo de proceso</t>
  </si>
  <si>
    <t>Responsable</t>
  </si>
  <si>
    <t>MATRIZ DE INDICADORES</t>
  </si>
  <si>
    <t>Aseguramiento de la calidad</t>
  </si>
  <si>
    <t>Lím. Inferior</t>
  </si>
  <si>
    <t>Lim. Superior</t>
  </si>
  <si>
    <t>% de eficiencia limpieza y sanitización</t>
  </si>
  <si>
    <t>(puntos satisfactorios/ puntos muestreados) * 100</t>
  </si>
  <si>
    <t>OBSERVACIONES</t>
  </si>
  <si>
    <t>VERSIÓN: 01</t>
  </si>
  <si>
    <t>CÓDIGO: DE-FR01</t>
  </si>
  <si>
    <t>FECHA: 22/07/2015</t>
  </si>
  <si>
    <t>ENE</t>
  </si>
  <si>
    <t>FEB</t>
  </si>
  <si>
    <t>MAR</t>
  </si>
  <si>
    <t>ABR</t>
  </si>
  <si>
    <t>MAY</t>
  </si>
  <si>
    <t>JUN</t>
  </si>
  <si>
    <t>JUL</t>
  </si>
  <si>
    <t>AGO</t>
  </si>
  <si>
    <t>SEP</t>
  </si>
  <si>
    <t>OCT</t>
  </si>
  <si>
    <t>NOV</t>
  </si>
  <si>
    <t>DIC</t>
  </si>
  <si>
    <t>Análisis</t>
  </si>
  <si>
    <t>META (Mín)</t>
  </si>
  <si>
    <t>Enero</t>
  </si>
  <si>
    <t>META (Máx)</t>
  </si>
  <si>
    <t>Febrero</t>
  </si>
  <si>
    <t>Marzo</t>
  </si>
  <si>
    <t>Abril</t>
  </si>
  <si>
    <t>Mayo</t>
  </si>
  <si>
    <t>DATOS PARA GRAFICAR 
% EFICIENCIA LIMPIEZA Y SANITIZACIÓN</t>
  </si>
  <si>
    <t>Ver pestaña "AC"</t>
  </si>
  <si>
    <t>Junio</t>
  </si>
  <si>
    <t>Julio</t>
  </si>
  <si>
    <t>Agosto</t>
  </si>
  <si>
    <t>Septiembre</t>
  </si>
  <si>
    <t>Octubre</t>
  </si>
  <si>
    <t>Noviembre</t>
  </si>
  <si>
    <t>Diciembre</t>
  </si>
  <si>
    <t>Jefe de Aseguramiento de la Calidad</t>
  </si>
  <si>
    <t>No se realiza  
muestreo</t>
  </si>
  <si>
    <t>No se realiza muestreo debido a liberacion de orden de compra.</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</si>
  <si>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2020.</t>
    </r>
  </si>
  <si>
    <t>El indicador de % de eficiencia limpieza y sanitización serealizó con el total de 29 análisis microbiologicos  realizados a superficies, áreas,aguas, manipuladores y producto terminado  de los cuales se presento un  no conforme para:base de jabon opaca con reporte de coliformes fecales y totales , esto debido a que al tratarse de un producto solido requiere pesaje y dilucion , por ello el reporte debe ser  &lt;10 UFC/g, y la especificacion interna estaba como 0 ufc/g. Se realizo cambio de muestreo microbiologicco a AC-PR02 MONITOREO AMBIENTAL</t>
  </si>
  <si>
    <t>El indicador de % de eficiencia limpieza y sanitización serealizó con el total de 45 análisis microbiologicos  realizados a superficies, áreas,aguas, manipuladores y producto terminado  de los cuales se presentaron dos no conforme para: 1 base de jabon opaca con reporte de coliformes fecales y totales , esto debido a que al tratarse de un producto solido requiere pesaje y dilucion , por ello el reporte debe ser  &lt;10 UFC/g, y la especificacion interna estaba como 0 ufc/g. Se revisa conjunto a laboratorio las espcificaciones a validar para el producto y reporte en AC-PR02 MONITOREO AMBIENTAL, 1 No conforme para mesofilos aerobios de ambiente en linea de proceso jabon de tocador, probablemnte a aperturas de puertas no autorizadas para ingreso y salida de personal.</t>
  </si>
  <si>
    <t>El indicador de % de eficiencia limpieza y sanitización serealizó con el total de 41 análisis microbiologicos  realizados a superficies, áreas,aguas, manipuladores y producto terminado  de los cuales no se presento ningun   no conforme</t>
  </si>
  <si>
    <t>El indicador de % de eficiencia limpieza y sanitización serealizó con el total de 39 análisis microbiologicos  realizados a superficies, áreas,aguas, manipuladores y producto terminado  de los cuales no se presento ningun   no conforme</t>
  </si>
  <si>
    <t>El indicador de % de eficiencia limpieza y sanitización serealizó con el total de 46 análisis microbiologicos  realizados a superficies, áreas,aguas, manipuladores y producto terminado  de los cuales se presentaron dos no conforme para:
1. Producto Terminado Mezcla de aceites vegetales frita frita x 900mL:Recuento de Esporas Sulfito reductoras, Recuento de Coliformes Fecales,Recuento de Coliformes totales,Recuento de Escherichia coli, RecuRecuento de levaduras, Recuento de levaduras,Recuento de Mesófilos Aerobios, Recuento de Mohos.
2. Producto terminado Oleina RBD:Recuento de Bacillus cereus, Recuento de Esporas Sulfito reductoras,Recuento de Coliformes Fecales,Recuento de Coliformes totales,Recuento de Escherichia coli,Recuento de levaduras,Recuento de Mesófilos Aerobios, Recuento de Mohos,Recuento de Staphylococcus aureus coagulasa positiva.
3. Ambiente linea proceso jabon tocador:Recuento de Mesófilos Aerobios
4.Frotis de manos despues de lavado:Recuento de Coliformes totales
5. Superficie de banda transportadora jabon tocador:Recuento de Mesófilos Aerobios
6.Superficie de boquilla cabina llenado botellas:Recuento de Mohos y Levaduras
7.Superficie de boquilla llenado cabina de glicerina: Superficie de boquilla llenado cabina de glicerina
8:Superficie de botella pet 900 mL: Recuento de Mohos y Levaduras.
9.Superficie de cabina llenado botellas 900 mL:Recuento de Mohos y Levaduras
10. Superficie de empaque jabon tocador: Recuento de Mohos y Levaduras.
11.Superficie de máquina sopladora botellas:Recuento de Mohos y Levaduras.
12.Superficie de parte interna big bags: Recuento de Mohos y Levaduras
13. Superficie de tambor plastico azul:Recuento de Mohos y Levaduras
14. Superficie de tolva previo a sistema neumatico:Recuento de Coliformes totales,Recuento de Mohos y Levaduras.
15. Superficie de uniforme manipulador planta secado:Recuento de Mohos y Levaduras.
Se envia informacion de No conformes a area responsables para revision en las novedades. En lo que hace refrencia a superficies puede tratarse de deficiencia en la limpieza debido a la operatividad, en relacion a los materiales por posible rotacion de material.En espera de notificacion de areas de la revision.</t>
  </si>
  <si>
    <t>El indicador de % de eficiencia limpieza y sanitización serealizó con el total de 47 análisis microbiologicos  realizados a superficies, áreas,aguas, manipuladores y producto terminado  de los cuales se presentaron dos no conforme para:Superficie de tolva de recepción de pellets( Recuento de Mohos y Levaduras), Superficie de parte interna de Big Bags( Recuento de Mohos y Levaduras), Superficie de pared de alberca (Recuento de Mohos y Levaduras), Superficie de la boquila de la llenadora de botellas( Recuento de Mohos y Levaduras), Superficie de cabina llenadora de botellas( Recuento de Mohos y Levaduras), Superficie de uniforme de manipulador de planta jabón de secado(Recuento de Mohos y Levaduras), Mezcla de aceites Medalla de Oro x 3000 mL( Recuento de Bacillus cereus, Recuento de Esporas Sulfito reductoras, Recuento de Coliformes Fecales, Recuento de Coliformes totales,Recuento de Escherichia coli, Recuento de levaduras, Recuento de Mesófilos Aerobios, Recuento de Mohos.; Aceite RBD( Recuento de Bacillus cereus, Recuento de Esporas Sulfito reductoras, Recuento de Coliformes Fecales, Recuento de Coliformes totales,Recuento de Escherichia coli, Recuento de levaduras, Recuento de Mesófilos Aerobios, Recuento de Mohos). En relaciona No conformes a las areas realciondas, ya que son reiterativos algunos No conformes en relacion al mes anterior.</t>
  </si>
  <si>
    <t>El indicador de % de eficiencia limpieza y sanitización serealizó con el total de 45 análisis microbiologicos  realizados a superficies, áreas,aguas, manipuladores y producto terminado  de los cuales se presentaron cinco no conforme para: Oleina (Recuento de levaduras), Superficie: cabina llenadora de botellas (Recuento de Mohos), Superficie: cuello parte interna tolva de sistema neumático (Recuento de Mohos), Superficie: empaque de jabón tocador  (Recuento de Mohos), Superficie: paredes internas de alberca principal (Recuento de Mesófilos Aerobios). Para Oleina se puede atribuir a que la muestra se toma de un vehiculo que cargo pero venia con residual por ello se olicita muetsra para analisis directo de planta, para el caso de mohos en equipos debido a operatividad de equipos y deficiencia en limpieza, Para alberca se solicita lavado de alberca por cumplimiento de tiempo de frecuencia de lavado. Se informa a las parrtes interesadas de los No conformes.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</si>
</sst>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1"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1"/>
      <name val="Arial"/>
      <family val="2"/>
    </font>
    <font>
      <b/>
      <sz val="16"/>
      <name val="Arial"/>
      <family val="2"/>
    </font>
    <font>
      <b/>
      <sz val="11"/>
      <name val="Arial"/>
      <family val="2"/>
    </font>
    <font>
      <b/>
      <sz val="12"/>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5" fillId="24" borderId="15" xfId="0" applyFont="1" applyFill="1" applyBorder="1" applyAlignment="1">
      <alignment horizontal="center" vertical="center" wrapText="1"/>
    </xf>
    <xf numFmtId="0" fontId="45" fillId="0" borderId="10" xfId="0" applyFont="1" applyBorder="1" applyAlignment="1">
      <alignment horizontal="center" vertical="center" wrapText="1"/>
    </xf>
    <xf numFmtId="0" fontId="45" fillId="24" borderId="10" xfId="0" applyFont="1" applyFill="1" applyBorder="1" applyAlignment="1">
      <alignment horizontal="center" vertical="center"/>
    </xf>
    <xf numFmtId="0" fontId="44" fillId="26" borderId="0" xfId="0" applyFont="1" applyFill="1"/>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vertical="center" wrapText="1"/>
    </xf>
    <xf numFmtId="9" fontId="44" fillId="26" borderId="10" xfId="253" applyFont="1" applyFill="1" applyBorder="1" applyAlignment="1">
      <alignment horizontal="center" vertical="center"/>
    </xf>
    <xf numFmtId="0" fontId="47" fillId="26" borderId="0" xfId="0" applyFont="1" applyFill="1" applyAlignment="1">
      <alignment vertical="center" wrapText="1"/>
    </xf>
    <xf numFmtId="9" fontId="46" fillId="0" borderId="0" xfId="253" applyFont="1" applyAlignment="1">
      <alignment horizontal="center"/>
    </xf>
    <xf numFmtId="9" fontId="44" fillId="0" borderId="10" xfId="253" applyFont="1" applyFill="1" applyBorder="1" applyAlignment="1">
      <alignment horizontal="center" vertical="center"/>
    </xf>
    <xf numFmtId="9" fontId="44" fillId="0" borderId="10" xfId="253" applyFont="1" applyFill="1" applyBorder="1" applyAlignment="1">
      <alignment horizontal="center" vertical="center" wrapText="1"/>
    </xf>
    <xf numFmtId="0" fontId="44" fillId="0" borderId="10" xfId="0" applyFont="1" applyBorder="1" applyAlignment="1">
      <alignment horizontal="center" vertical="center"/>
    </xf>
    <xf numFmtId="9" fontId="44" fillId="25" borderId="13"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0" fontId="44" fillId="25" borderId="10" xfId="0" applyFont="1" applyFill="1" applyBorder="1" applyAlignment="1">
      <alignment horizontal="left" vertical="center" wrapText="1"/>
    </xf>
    <xf numFmtId="9" fontId="44" fillId="25" borderId="10"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6" xfId="0" applyFont="1" applyFill="1" applyBorder="1" applyAlignment="1">
      <alignment horizontal="center" vertical="center" wrapText="1"/>
    </xf>
    <xf numFmtId="9" fontId="44" fillId="0" borderId="16" xfId="253" applyFont="1" applyFill="1" applyBorder="1" applyAlignment="1">
      <alignment horizontal="center" vertical="center"/>
    </xf>
    <xf numFmtId="9" fontId="44" fillId="0" borderId="16" xfId="253" applyFont="1" applyBorder="1" applyAlignment="1">
      <alignment horizontal="center" vertical="center"/>
    </xf>
    <xf numFmtId="9" fontId="44" fillId="0" borderId="16" xfId="253" applyFont="1" applyFill="1" applyBorder="1" applyAlignment="1">
      <alignment vertical="center"/>
    </xf>
    <xf numFmtId="167" fontId="44" fillId="0" borderId="16" xfId="253" applyNumberFormat="1" applyFont="1" applyFill="1" applyBorder="1" applyAlignment="1">
      <alignment vertical="center"/>
    </xf>
    <xf numFmtId="9" fontId="44" fillId="0" borderId="16" xfId="253" applyNumberFormat="1" applyFont="1" applyFill="1" applyBorder="1" applyAlignment="1">
      <alignment horizontal="center" vertical="center"/>
    </xf>
    <xf numFmtId="0" fontId="45" fillId="24" borderId="21" xfId="0" applyFont="1" applyFill="1" applyBorder="1" applyAlignment="1">
      <alignment horizontal="center" vertical="center"/>
    </xf>
    <xf numFmtId="0" fontId="45" fillId="24" borderId="11" xfId="0" applyFont="1" applyFill="1" applyBorder="1" applyAlignment="1">
      <alignment horizontal="center" vertical="center"/>
    </xf>
    <xf numFmtId="0" fontId="44" fillId="0" borderId="10" xfId="0" applyFont="1" applyBorder="1" applyAlignment="1">
      <alignment horizontal="center"/>
    </xf>
    <xf numFmtId="0" fontId="48" fillId="0" borderId="10" xfId="0" applyFont="1" applyBorder="1" applyAlignment="1">
      <alignment horizontal="center" vertical="center" wrapText="1"/>
    </xf>
    <xf numFmtId="0" fontId="48" fillId="0" borderId="12" xfId="0" applyFont="1" applyBorder="1" applyAlignment="1">
      <alignment horizontal="center" vertical="center" wrapText="1"/>
    </xf>
    <xf numFmtId="0" fontId="45" fillId="24" borderId="17" xfId="0" applyFont="1" applyFill="1" applyBorder="1" applyAlignment="1">
      <alignment horizontal="center" vertical="center" wrapText="1"/>
    </xf>
    <xf numFmtId="0" fontId="45" fillId="24" borderId="11" xfId="0" applyFont="1" applyFill="1" applyBorder="1" applyAlignment="1">
      <alignment horizontal="center" vertical="center" wrapText="1"/>
    </xf>
    <xf numFmtId="0" fontId="45" fillId="24" borderId="18" xfId="0" applyFont="1" applyFill="1" applyBorder="1" applyAlignment="1">
      <alignment horizontal="center"/>
    </xf>
    <xf numFmtId="0" fontId="45" fillId="24" borderId="19" xfId="0" applyFont="1" applyFill="1" applyBorder="1" applyAlignment="1">
      <alignment horizontal="center"/>
    </xf>
    <xf numFmtId="0" fontId="45" fillId="24" borderId="17" xfId="0" applyFont="1" applyFill="1" applyBorder="1" applyAlignment="1">
      <alignment horizontal="center" vertical="center"/>
    </xf>
    <xf numFmtId="0" fontId="44" fillId="26" borderId="13"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44" fillId="26" borderId="14" xfId="0" applyFont="1" applyFill="1" applyBorder="1" applyAlignment="1">
      <alignment horizontal="justify" vertical="center" wrapText="1"/>
    </xf>
    <xf numFmtId="0" fontId="45" fillId="26" borderId="0" xfId="0" applyFont="1" applyFill="1" applyAlignment="1">
      <alignment horizontal="justify" vertical="center" wrapText="1"/>
    </xf>
    <xf numFmtId="0" fontId="49" fillId="26" borderId="13" xfId="0" applyFont="1" applyFill="1" applyBorder="1" applyAlignment="1">
      <alignment horizontal="justify" vertical="center" wrapText="1"/>
    </xf>
    <xf numFmtId="0" fontId="49" fillId="26" borderId="20" xfId="0" applyFont="1" applyFill="1" applyBorder="1" applyAlignment="1">
      <alignment horizontal="justify" vertical="center" wrapText="1"/>
    </xf>
    <xf numFmtId="0" fontId="49" fillId="26" borderId="14" xfId="0" applyFont="1" applyFill="1" applyBorder="1" applyAlignment="1">
      <alignment horizontal="justify" vertical="center" wrapText="1"/>
    </xf>
    <xf numFmtId="0" fontId="45" fillId="24" borderId="10" xfId="0" applyFont="1" applyFill="1" applyBorder="1" applyAlignment="1">
      <alignment horizontal="center"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6" borderId="13" xfId="0" applyFont="1" applyFill="1" applyBorder="1" applyAlignment="1">
      <alignment horizontal="center" vertical="center"/>
    </xf>
    <xf numFmtId="0" fontId="49" fillId="26" borderId="20" xfId="0" applyFont="1" applyFill="1" applyBorder="1" applyAlignment="1">
      <alignment horizontal="center" vertical="center"/>
    </xf>
    <xf numFmtId="0" fontId="49" fillId="26" borderId="14" xfId="0" applyFont="1" applyFill="1" applyBorder="1" applyAlignment="1">
      <alignment horizontal="center" vertic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F3F"/>
      <color rgb="FF2DAD23"/>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c:v>
                </c:pt>
                <c:pt idx="1">
                  <c:v>0.97</c:v>
                </c:pt>
                <c:pt idx="2">
                  <c:v>0.96</c:v>
                </c:pt>
                <c:pt idx="3">
                  <c:v>1</c:v>
                </c:pt>
                <c:pt idx="4">
                  <c:v>1</c:v>
                </c:pt>
                <c:pt idx="5">
                  <c:v>0.67391304347826086</c:v>
                </c:pt>
                <c:pt idx="6">
                  <c:v>0.82978723404255317</c:v>
                </c:pt>
                <c:pt idx="7">
                  <c:v>0.88</c:v>
                </c:pt>
                <c:pt idx="8">
                  <c:v>0</c:v>
                </c:pt>
                <c:pt idx="9">
                  <c:v>0</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64170112"/>
        <c:axId val="264669440"/>
      </c:barChart>
      <c:catAx>
        <c:axId val="264170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64669440"/>
        <c:crosses val="autoZero"/>
        <c:auto val="1"/>
        <c:lblAlgn val="ctr"/>
        <c:lblOffset val="100"/>
        <c:noMultiLvlLbl val="0"/>
      </c:catAx>
      <c:valAx>
        <c:axId val="2646694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641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Z6"/>
  <sheetViews>
    <sheetView zoomScale="85" zoomScaleNormal="85" workbookViewId="0">
      <pane xSplit="4" ySplit="5" topLeftCell="H6" activePane="bottomRight" state="frozen"/>
      <selection pane="topRight" activeCell="E1" sqref="E1"/>
      <selection pane="bottomLeft" activeCell="A6" sqref="A6"/>
      <selection pane="bottomRight" activeCell="S7" sqref="S7"/>
    </sheetView>
  </sheetViews>
  <sheetFormatPr baseColWidth="10" defaultColWidth="11.5546875" defaultRowHeight="12.75" x14ac:dyDescent="0.2"/>
  <cols>
    <col min="1" max="1" width="4.21875" style="6" customWidth="1"/>
    <col min="2" max="2" width="8.109375" style="6" customWidth="1"/>
    <col min="3" max="3" width="13.77734375" style="2" customWidth="1"/>
    <col min="4" max="4" width="50.77734375" style="1" customWidth="1"/>
    <col min="5" max="5" width="29.88671875" style="6" customWidth="1"/>
    <col min="6" max="6" width="10.88671875" style="6" customWidth="1"/>
    <col min="7" max="7" width="10.109375" style="6" customWidth="1"/>
    <col min="8" max="8" width="7.33203125" style="2" customWidth="1"/>
    <col min="9" max="9" width="7.6640625" style="2" customWidth="1"/>
    <col min="10" max="10" width="9.77734375" style="3" customWidth="1"/>
    <col min="11" max="11" width="13.33203125" style="6" customWidth="1"/>
    <col min="12" max="12" width="8.109375" style="6" customWidth="1"/>
    <col min="13" max="13" width="6.44140625" style="6" customWidth="1"/>
    <col min="14" max="14" width="4.109375" style="6" bestFit="1" customWidth="1"/>
    <col min="15" max="15" width="6.44140625" style="6" customWidth="1"/>
    <col min="16" max="16" width="5.77734375" style="6" customWidth="1"/>
    <col min="17" max="17" width="7.33203125" style="6" customWidth="1"/>
    <col min="18" max="18" width="5.5546875" style="6" customWidth="1"/>
    <col min="19" max="19" width="5.21875" style="6" customWidth="1"/>
    <col min="20" max="20" width="5.6640625" style="6" customWidth="1"/>
    <col min="21" max="21" width="5.5546875" style="6" bestFit="1" customWidth="1"/>
    <col min="22" max="22" width="5.6640625" style="6" bestFit="1" customWidth="1"/>
    <col min="23" max="23" width="5.5546875" style="6" bestFit="1" customWidth="1"/>
    <col min="24" max="24" width="14.6640625" style="4" customWidth="1"/>
    <col min="25" max="25" width="9" style="6" customWidth="1"/>
    <col min="26" max="26" width="11.5546875" style="5"/>
    <col min="27" max="16384" width="11.5546875" style="6"/>
  </cols>
  <sheetData>
    <row r="1" spans="2:25" ht="26.25" customHeight="1" x14ac:dyDescent="0.2">
      <c r="B1" s="35"/>
      <c r="C1" s="35"/>
      <c r="D1" s="35"/>
      <c r="E1" s="36" t="s">
        <v>12</v>
      </c>
      <c r="F1" s="36"/>
      <c r="G1" s="36"/>
      <c r="H1" s="36"/>
      <c r="I1" s="36"/>
      <c r="J1" s="36"/>
      <c r="K1" s="36"/>
      <c r="L1" s="36"/>
      <c r="M1" s="36"/>
      <c r="N1" s="36"/>
      <c r="O1" s="36"/>
      <c r="P1" s="36"/>
      <c r="Q1" s="36"/>
      <c r="R1" s="36"/>
      <c r="S1" s="36"/>
      <c r="T1" s="36"/>
      <c r="U1" s="36"/>
      <c r="V1" s="36"/>
      <c r="W1" s="36"/>
      <c r="X1" s="8" t="s">
        <v>20</v>
      </c>
    </row>
    <row r="2" spans="2:25" ht="24.75" customHeight="1" x14ac:dyDescent="0.2">
      <c r="B2" s="35"/>
      <c r="C2" s="35"/>
      <c r="D2" s="35"/>
      <c r="E2" s="36"/>
      <c r="F2" s="36"/>
      <c r="G2" s="36"/>
      <c r="H2" s="36"/>
      <c r="I2" s="36"/>
      <c r="J2" s="36"/>
      <c r="K2" s="36"/>
      <c r="L2" s="36"/>
      <c r="M2" s="36"/>
      <c r="N2" s="36"/>
      <c r="O2" s="36"/>
      <c r="P2" s="36"/>
      <c r="Q2" s="36"/>
      <c r="R2" s="36"/>
      <c r="S2" s="36"/>
      <c r="T2" s="36"/>
      <c r="U2" s="36"/>
      <c r="V2" s="36"/>
      <c r="W2" s="36"/>
      <c r="X2" s="8" t="s">
        <v>19</v>
      </c>
    </row>
    <row r="3" spans="2:25" ht="24" customHeight="1" thickBot="1" x14ac:dyDescent="0.25">
      <c r="B3" s="35"/>
      <c r="C3" s="35"/>
      <c r="D3" s="35"/>
      <c r="E3" s="36"/>
      <c r="F3" s="36"/>
      <c r="G3" s="36"/>
      <c r="H3" s="36"/>
      <c r="I3" s="36"/>
      <c r="J3" s="36"/>
      <c r="K3" s="36"/>
      <c r="L3" s="37"/>
      <c r="M3" s="37"/>
      <c r="N3" s="37"/>
      <c r="O3" s="37"/>
      <c r="P3" s="37"/>
      <c r="Q3" s="37"/>
      <c r="R3" s="37"/>
      <c r="S3" s="37"/>
      <c r="T3" s="37"/>
      <c r="U3" s="37"/>
      <c r="V3" s="37"/>
      <c r="W3" s="37"/>
      <c r="X3" s="8" t="s">
        <v>21</v>
      </c>
    </row>
    <row r="4" spans="2:25" ht="13.5" thickBot="1" x14ac:dyDescent="0.25">
      <c r="B4" s="38" t="s">
        <v>10</v>
      </c>
      <c r="C4" s="38" t="s">
        <v>9</v>
      </c>
      <c r="D4" s="38" t="s">
        <v>0</v>
      </c>
      <c r="E4" s="38" t="s">
        <v>1</v>
      </c>
      <c r="F4" s="38" t="s">
        <v>2</v>
      </c>
      <c r="G4" s="38" t="s">
        <v>3</v>
      </c>
      <c r="H4" s="40" t="s">
        <v>4</v>
      </c>
      <c r="I4" s="41"/>
      <c r="J4" s="38" t="s">
        <v>5</v>
      </c>
      <c r="K4" s="42" t="s">
        <v>11</v>
      </c>
      <c r="L4" s="33" t="s">
        <v>22</v>
      </c>
      <c r="M4" s="33" t="s">
        <v>23</v>
      </c>
      <c r="N4" s="33" t="s">
        <v>24</v>
      </c>
      <c r="O4" s="33" t="s">
        <v>25</v>
      </c>
      <c r="P4" s="33" t="s">
        <v>26</v>
      </c>
      <c r="Q4" s="33" t="s">
        <v>27</v>
      </c>
      <c r="R4" s="33" t="s">
        <v>28</v>
      </c>
      <c r="S4" s="33" t="s">
        <v>29</v>
      </c>
      <c r="T4" s="33" t="s">
        <v>30</v>
      </c>
      <c r="U4" s="33" t="s">
        <v>31</v>
      </c>
      <c r="V4" s="33" t="s">
        <v>32</v>
      </c>
      <c r="W4" s="33" t="s">
        <v>33</v>
      </c>
      <c r="X4" s="42" t="s">
        <v>18</v>
      </c>
    </row>
    <row r="5" spans="2:25" ht="29.25" customHeight="1" thickBot="1" x14ac:dyDescent="0.25">
      <c r="B5" s="39"/>
      <c r="C5" s="39"/>
      <c r="D5" s="39"/>
      <c r="E5" s="39"/>
      <c r="F5" s="39"/>
      <c r="G5" s="39"/>
      <c r="H5" s="7" t="s">
        <v>14</v>
      </c>
      <c r="I5" s="7" t="s">
        <v>15</v>
      </c>
      <c r="J5" s="39"/>
      <c r="K5" s="34"/>
      <c r="L5" s="34"/>
      <c r="M5" s="34"/>
      <c r="N5" s="34"/>
      <c r="O5" s="34"/>
      <c r="P5" s="34"/>
      <c r="Q5" s="34"/>
      <c r="R5" s="34"/>
      <c r="S5" s="34"/>
      <c r="T5" s="34"/>
      <c r="U5" s="34"/>
      <c r="V5" s="34"/>
      <c r="W5" s="34"/>
      <c r="X5" s="42"/>
    </row>
    <row r="6" spans="2:25" ht="51" x14ac:dyDescent="0.2">
      <c r="B6" s="26"/>
      <c r="C6" s="23" t="s">
        <v>13</v>
      </c>
      <c r="D6" s="24" t="s">
        <v>16</v>
      </c>
      <c r="E6" s="24" t="s">
        <v>17</v>
      </c>
      <c r="F6" s="23" t="s">
        <v>6</v>
      </c>
      <c r="G6" s="23" t="s">
        <v>7</v>
      </c>
      <c r="H6" s="25">
        <v>0.7</v>
      </c>
      <c r="I6" s="25">
        <v>1</v>
      </c>
      <c r="J6" s="27" t="s">
        <v>8</v>
      </c>
      <c r="K6" s="22" t="s">
        <v>51</v>
      </c>
      <c r="L6" s="20" t="s">
        <v>52</v>
      </c>
      <c r="M6" s="19">
        <v>0.97</v>
      </c>
      <c r="N6" s="20">
        <v>0.96</v>
      </c>
      <c r="O6" s="28">
        <v>1</v>
      </c>
      <c r="P6" s="29">
        <v>1</v>
      </c>
      <c r="Q6" s="29">
        <f>31/46</f>
        <v>0.67391304347826086</v>
      </c>
      <c r="R6" s="29">
        <f>39/47</f>
        <v>0.82978723404255317</v>
      </c>
      <c r="S6" s="30">
        <v>0.88</v>
      </c>
      <c r="T6" s="30"/>
      <c r="U6" s="31"/>
      <c r="V6" s="31"/>
      <c r="W6" s="32"/>
      <c r="X6" s="21" t="s">
        <v>43</v>
      </c>
      <c r="Y6" s="18"/>
    </row>
  </sheetData>
  <autoFilter ref="A5:Z6" xr:uid="{00000000-0009-0000-0000-000000000000}"/>
  <mergeCells count="24">
    <mergeCell ref="X4:X5"/>
    <mergeCell ref="Q4:Q5"/>
    <mergeCell ref="R4:R5"/>
    <mergeCell ref="S4:S5"/>
    <mergeCell ref="T4:T5"/>
    <mergeCell ref="U4:U5"/>
    <mergeCell ref="V4:V5"/>
    <mergeCell ref="W4:W5"/>
    <mergeCell ref="P4:P5"/>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pageSetUpPr fitToPage="1"/>
  </sheetPr>
  <dimension ref="B2:X38"/>
  <sheetViews>
    <sheetView tabSelected="1" topLeftCell="A31" zoomScale="90" zoomScaleNormal="90" workbookViewId="0">
      <selection activeCell="D32" sqref="D32:O32"/>
    </sheetView>
  </sheetViews>
  <sheetFormatPr baseColWidth="10" defaultColWidth="11.5546875" defaultRowHeight="12.75" x14ac:dyDescent="0.2"/>
  <cols>
    <col min="1" max="1" width="6.5546875" style="10" customWidth="1"/>
    <col min="2" max="2" width="19.109375" style="11" customWidth="1"/>
    <col min="3" max="3" width="5.88671875" style="10" customWidth="1"/>
    <col min="4" max="4" width="20.77734375" style="12" customWidth="1"/>
    <col min="5" max="13" width="4.6640625" style="10" customWidth="1"/>
    <col min="14" max="14" width="5.6640625" style="10" customWidth="1"/>
    <col min="15" max="15" width="6.21875" style="10" customWidth="1"/>
    <col min="16" max="16384" width="11.5546875" style="10"/>
  </cols>
  <sheetData>
    <row r="2" spans="2:15" ht="36.75" customHeight="1" x14ac:dyDescent="0.2">
      <c r="B2" s="51" t="s">
        <v>42</v>
      </c>
      <c r="C2" s="52"/>
      <c r="D2" s="52"/>
      <c r="E2" s="52"/>
      <c r="F2" s="52"/>
      <c r="G2" s="52"/>
      <c r="H2" s="52"/>
      <c r="I2" s="52"/>
      <c r="J2" s="52"/>
      <c r="K2" s="52"/>
      <c r="L2" s="52"/>
      <c r="M2" s="52"/>
      <c r="N2" s="52"/>
      <c r="O2" s="52"/>
    </row>
    <row r="3" spans="2:15" ht="25.5" x14ac:dyDescent="0.2">
      <c r="B3" s="9" t="s">
        <v>22</v>
      </c>
      <c r="C3" s="9" t="s">
        <v>23</v>
      </c>
      <c r="D3" s="9" t="s">
        <v>24</v>
      </c>
      <c r="E3" s="9" t="s">
        <v>25</v>
      </c>
      <c r="F3" s="9" t="s">
        <v>26</v>
      </c>
      <c r="G3" s="9" t="s">
        <v>27</v>
      </c>
      <c r="H3" s="9" t="s">
        <v>28</v>
      </c>
      <c r="I3" s="9" t="s">
        <v>29</v>
      </c>
      <c r="J3" s="9" t="s">
        <v>30</v>
      </c>
      <c r="K3" s="9" t="s">
        <v>31</v>
      </c>
      <c r="L3" s="9" t="s">
        <v>32</v>
      </c>
      <c r="M3" s="9" t="s">
        <v>33</v>
      </c>
      <c r="N3" s="14" t="s">
        <v>35</v>
      </c>
      <c r="O3" s="14" t="s">
        <v>37</v>
      </c>
    </row>
    <row r="4" spans="2:15" ht="26.25" customHeight="1" x14ac:dyDescent="0.2">
      <c r="B4" s="16" t="str">
        <f>'Matriz consolidada'!L6</f>
        <v>No se realiza  
muestreo</v>
      </c>
      <c r="C4" s="16">
        <f>'Matriz consolidada'!M6</f>
        <v>0.97</v>
      </c>
      <c r="D4" s="16">
        <f>'Matriz consolidada'!N6</f>
        <v>0.96</v>
      </c>
      <c r="E4" s="16">
        <f>'Matriz consolidada'!O6</f>
        <v>1</v>
      </c>
      <c r="F4" s="16">
        <f>'Matriz consolidada'!P6</f>
        <v>1</v>
      </c>
      <c r="G4" s="16">
        <f>'Matriz consolidada'!Q6</f>
        <v>0.67391304347826086</v>
      </c>
      <c r="H4" s="16">
        <f>'Matriz consolidada'!R6</f>
        <v>0.82978723404255317</v>
      </c>
      <c r="I4" s="16">
        <f>'Matriz consolidada'!S6</f>
        <v>0.88</v>
      </c>
      <c r="J4" s="16">
        <f>'Matriz consolidada'!T6</f>
        <v>0</v>
      </c>
      <c r="K4" s="16">
        <f>'Matriz consolidada'!U6</f>
        <v>0</v>
      </c>
      <c r="L4" s="16">
        <f>'Matriz consolidada'!V6</f>
        <v>0</v>
      </c>
      <c r="M4" s="16">
        <f>'Matriz consolidada'!W6</f>
        <v>0</v>
      </c>
      <c r="N4" s="13">
        <v>0.7</v>
      </c>
      <c r="O4" s="13">
        <v>1</v>
      </c>
    </row>
    <row r="11" spans="2:15" x14ac:dyDescent="0.2">
      <c r="B11" s="10"/>
    </row>
    <row r="12" spans="2:15" x14ac:dyDescent="0.2">
      <c r="B12" s="10"/>
    </row>
    <row r="13" spans="2:15" x14ac:dyDescent="0.2">
      <c r="B13" s="10"/>
    </row>
    <row r="14" spans="2:15" x14ac:dyDescent="0.2">
      <c r="B14" s="10"/>
    </row>
    <row r="15" spans="2:15" x14ac:dyDescent="0.2">
      <c r="B15" s="10"/>
    </row>
    <row r="16" spans="2:15" x14ac:dyDescent="0.2">
      <c r="B16" s="10"/>
    </row>
    <row r="17" spans="2:15" ht="14.25" x14ac:dyDescent="0.2">
      <c r="B17" s="17"/>
    </row>
    <row r="23" spans="2:15" ht="15" x14ac:dyDescent="0.2">
      <c r="B23" s="53" t="s">
        <v>34</v>
      </c>
      <c r="C23" s="54"/>
      <c r="D23" s="54"/>
      <c r="E23" s="54"/>
      <c r="F23" s="54"/>
      <c r="G23" s="54"/>
      <c r="H23" s="54"/>
      <c r="I23" s="54"/>
      <c r="J23" s="54"/>
      <c r="K23" s="54"/>
      <c r="L23" s="54"/>
      <c r="M23" s="54"/>
      <c r="N23" s="54"/>
      <c r="O23" s="55"/>
    </row>
    <row r="24" spans="2:15" ht="49.5" customHeight="1" x14ac:dyDescent="0.2">
      <c r="B24" s="47" t="s">
        <v>54</v>
      </c>
      <c r="C24" s="48"/>
      <c r="D24" s="48"/>
      <c r="E24" s="48"/>
      <c r="F24" s="48"/>
      <c r="G24" s="48"/>
      <c r="H24" s="48"/>
      <c r="I24" s="48"/>
      <c r="J24" s="48"/>
      <c r="K24" s="48"/>
      <c r="L24" s="48"/>
      <c r="M24" s="48"/>
      <c r="N24" s="48"/>
      <c r="O24" s="49"/>
    </row>
    <row r="25" spans="2:15" ht="46.5" customHeight="1" x14ac:dyDescent="0.2">
      <c r="B25" s="50" t="s">
        <v>36</v>
      </c>
      <c r="C25" s="50"/>
      <c r="D25" s="43" t="s">
        <v>53</v>
      </c>
      <c r="E25" s="44"/>
      <c r="F25" s="44"/>
      <c r="G25" s="44"/>
      <c r="H25" s="44"/>
      <c r="I25" s="44"/>
      <c r="J25" s="44"/>
      <c r="K25" s="44"/>
      <c r="L25" s="44"/>
      <c r="M25" s="44"/>
      <c r="N25" s="44"/>
      <c r="O25" s="45"/>
    </row>
    <row r="26" spans="2:15" ht="79.5" customHeight="1" x14ac:dyDescent="0.2">
      <c r="B26" s="50" t="s">
        <v>38</v>
      </c>
      <c r="C26" s="50"/>
      <c r="D26" s="43" t="s">
        <v>55</v>
      </c>
      <c r="E26" s="44"/>
      <c r="F26" s="44"/>
      <c r="G26" s="44"/>
      <c r="H26" s="44"/>
      <c r="I26" s="44"/>
      <c r="J26" s="44"/>
      <c r="K26" s="44"/>
      <c r="L26" s="44"/>
      <c r="M26" s="44"/>
      <c r="N26" s="44"/>
      <c r="O26" s="45"/>
    </row>
    <row r="27" spans="2:15" ht="100.5" customHeight="1" x14ac:dyDescent="0.2">
      <c r="B27" s="50" t="s">
        <v>39</v>
      </c>
      <c r="C27" s="50"/>
      <c r="D27" s="43" t="s">
        <v>56</v>
      </c>
      <c r="E27" s="44"/>
      <c r="F27" s="44"/>
      <c r="G27" s="44"/>
      <c r="H27" s="44"/>
      <c r="I27" s="44"/>
      <c r="J27" s="44"/>
      <c r="K27" s="44"/>
      <c r="L27" s="44"/>
      <c r="M27" s="44"/>
      <c r="N27" s="44"/>
      <c r="O27" s="45"/>
    </row>
    <row r="28" spans="2:15" ht="51.75" customHeight="1" x14ac:dyDescent="0.2">
      <c r="B28" s="50" t="s">
        <v>40</v>
      </c>
      <c r="C28" s="50"/>
      <c r="D28" s="43" t="s">
        <v>57</v>
      </c>
      <c r="E28" s="44"/>
      <c r="F28" s="44"/>
      <c r="G28" s="44"/>
      <c r="H28" s="44"/>
      <c r="I28" s="44"/>
      <c r="J28" s="44"/>
      <c r="K28" s="44"/>
      <c r="L28" s="44"/>
      <c r="M28" s="44"/>
      <c r="N28" s="44"/>
      <c r="O28" s="45"/>
    </row>
    <row r="29" spans="2:15" ht="59.25" customHeight="1" x14ac:dyDescent="0.2">
      <c r="B29" s="50" t="s">
        <v>41</v>
      </c>
      <c r="C29" s="50"/>
      <c r="D29" s="43" t="s">
        <v>58</v>
      </c>
      <c r="E29" s="44"/>
      <c r="F29" s="44"/>
      <c r="G29" s="44"/>
      <c r="H29" s="44"/>
      <c r="I29" s="44"/>
      <c r="J29" s="44"/>
      <c r="K29" s="44"/>
      <c r="L29" s="44"/>
      <c r="M29" s="44"/>
      <c r="N29" s="44"/>
      <c r="O29" s="45"/>
    </row>
    <row r="30" spans="2:15" ht="348" customHeight="1" x14ac:dyDescent="0.2">
      <c r="B30" s="50" t="s">
        <v>44</v>
      </c>
      <c r="C30" s="50"/>
      <c r="D30" s="43" t="s">
        <v>59</v>
      </c>
      <c r="E30" s="44"/>
      <c r="F30" s="44"/>
      <c r="G30" s="44"/>
      <c r="H30" s="44"/>
      <c r="I30" s="44"/>
      <c r="J30" s="44"/>
      <c r="K30" s="44"/>
      <c r="L30" s="44"/>
      <c r="M30" s="44"/>
      <c r="N30" s="44"/>
      <c r="O30" s="45"/>
    </row>
    <row r="31" spans="2:15" ht="188.25" customHeight="1" x14ac:dyDescent="0.2">
      <c r="B31" s="50" t="s">
        <v>45</v>
      </c>
      <c r="C31" s="50"/>
      <c r="D31" s="43" t="s">
        <v>60</v>
      </c>
      <c r="E31" s="44"/>
      <c r="F31" s="44"/>
      <c r="G31" s="44"/>
      <c r="H31" s="44"/>
      <c r="I31" s="44"/>
      <c r="J31" s="44"/>
      <c r="K31" s="44"/>
      <c r="L31" s="44"/>
      <c r="M31" s="44"/>
      <c r="N31" s="44"/>
      <c r="O31" s="45"/>
    </row>
    <row r="32" spans="2:15" ht="124.5" customHeight="1" x14ac:dyDescent="0.2">
      <c r="B32" s="50" t="s">
        <v>46</v>
      </c>
      <c r="C32" s="50"/>
      <c r="D32" s="43" t="s">
        <v>61</v>
      </c>
      <c r="E32" s="44"/>
      <c r="F32" s="44"/>
      <c r="G32" s="44"/>
      <c r="H32" s="44"/>
      <c r="I32" s="44"/>
      <c r="J32" s="44"/>
      <c r="K32" s="44"/>
      <c r="L32" s="44"/>
      <c r="M32" s="44"/>
      <c r="N32" s="44"/>
      <c r="O32" s="45"/>
    </row>
    <row r="33" spans="2:24" ht="48.75" customHeight="1" x14ac:dyDescent="0.2">
      <c r="B33" s="50" t="s">
        <v>47</v>
      </c>
      <c r="C33" s="50"/>
      <c r="D33" s="43"/>
      <c r="E33" s="44"/>
      <c r="F33" s="44"/>
      <c r="G33" s="44"/>
      <c r="H33" s="44"/>
      <c r="I33" s="44"/>
      <c r="J33" s="44"/>
      <c r="K33" s="44"/>
      <c r="L33" s="44"/>
      <c r="M33" s="44"/>
      <c r="N33" s="44"/>
      <c r="O33" s="45"/>
      <c r="P33" s="15"/>
      <c r="Q33" s="15"/>
      <c r="R33" s="15"/>
      <c r="S33" s="15"/>
      <c r="T33" s="15"/>
      <c r="U33" s="15"/>
      <c r="V33" s="15"/>
      <c r="W33" s="15"/>
      <c r="X33" s="15"/>
    </row>
    <row r="34" spans="2:24" ht="40.5" customHeight="1" x14ac:dyDescent="0.2">
      <c r="B34" s="50" t="s">
        <v>48</v>
      </c>
      <c r="C34" s="50"/>
      <c r="D34" s="43"/>
      <c r="E34" s="44"/>
      <c r="F34" s="44"/>
      <c r="G34" s="44"/>
      <c r="H34" s="44"/>
      <c r="I34" s="44"/>
      <c r="J34" s="44"/>
      <c r="K34" s="44"/>
      <c r="L34" s="44"/>
      <c r="M34" s="44"/>
      <c r="N34" s="44"/>
      <c r="O34" s="45"/>
      <c r="P34" s="15"/>
      <c r="Q34" s="15"/>
      <c r="R34" s="15"/>
      <c r="S34" s="15"/>
      <c r="T34" s="15"/>
      <c r="U34" s="15"/>
      <c r="V34" s="15"/>
      <c r="W34" s="15"/>
      <c r="X34" s="15"/>
    </row>
    <row r="35" spans="2:24" ht="32.25" customHeight="1" x14ac:dyDescent="0.2">
      <c r="B35" s="50" t="s">
        <v>49</v>
      </c>
      <c r="C35" s="50"/>
      <c r="D35" s="43"/>
      <c r="E35" s="44"/>
      <c r="F35" s="44"/>
      <c r="G35" s="44"/>
      <c r="H35" s="44"/>
      <c r="I35" s="44"/>
      <c r="J35" s="44"/>
      <c r="K35" s="44"/>
      <c r="L35" s="44"/>
      <c r="M35" s="44"/>
      <c r="N35" s="44"/>
      <c r="O35" s="45"/>
      <c r="P35" s="15"/>
      <c r="Q35" s="15"/>
      <c r="R35" s="15"/>
      <c r="S35" s="15"/>
      <c r="T35" s="15"/>
      <c r="U35" s="15"/>
      <c r="V35" s="15"/>
      <c r="W35" s="15"/>
      <c r="X35" s="15"/>
    </row>
    <row r="36" spans="2:24" ht="51.75" customHeight="1" x14ac:dyDescent="0.2">
      <c r="B36" s="50" t="s">
        <v>50</v>
      </c>
      <c r="C36" s="50"/>
      <c r="D36" s="43"/>
      <c r="E36" s="44"/>
      <c r="F36" s="44"/>
      <c r="G36" s="44"/>
      <c r="H36" s="44"/>
      <c r="I36" s="44"/>
      <c r="J36" s="44"/>
      <c r="K36" s="44"/>
      <c r="L36" s="44"/>
      <c r="M36" s="44"/>
      <c r="N36" s="44"/>
      <c r="O36" s="45"/>
      <c r="P36" s="15"/>
      <c r="Q36" s="15"/>
      <c r="R36" s="15"/>
      <c r="S36" s="15"/>
      <c r="T36" s="15"/>
      <c r="U36" s="15"/>
      <c r="V36" s="15"/>
      <c r="W36" s="15"/>
      <c r="X36" s="15"/>
    </row>
    <row r="37" spans="2:24" ht="78.75" customHeight="1" x14ac:dyDescent="0.2">
      <c r="B37" s="46"/>
      <c r="C37" s="46"/>
      <c r="D37" s="46"/>
      <c r="E37" s="46"/>
      <c r="F37" s="46"/>
      <c r="G37" s="46"/>
      <c r="H37" s="46"/>
      <c r="I37" s="46"/>
    </row>
    <row r="38" spans="2:24" ht="12.75" customHeight="1" x14ac:dyDescent="0.2"/>
  </sheetData>
  <mergeCells count="28">
    <mergeCell ref="B35:C35"/>
    <mergeCell ref="D35:O35"/>
    <mergeCell ref="B36:C36"/>
    <mergeCell ref="D36:O36"/>
    <mergeCell ref="D34:O34"/>
    <mergeCell ref="B34:C34"/>
    <mergeCell ref="B2:O2"/>
    <mergeCell ref="B25:C25"/>
    <mergeCell ref="B23:O23"/>
    <mergeCell ref="D25:O25"/>
    <mergeCell ref="B26:C26"/>
    <mergeCell ref="D26:O26"/>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 consolidada</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Leidy Cely</cp:lastModifiedBy>
  <cp:lastPrinted>2014-06-26T15:12:30Z</cp:lastPrinted>
  <dcterms:created xsi:type="dcterms:W3CDTF">2011-04-27T00:59:07Z</dcterms:created>
  <dcterms:modified xsi:type="dcterms:W3CDTF">2021-11-16T17:31:24Z</dcterms:modified>
</cp:coreProperties>
</file>