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120" yWindow="-120" windowWidth="20730" windowHeight="11760" tabRatio="729" activeTab="1"/>
  </bookViews>
  <sheets>
    <sheet name="ANÁLISIS" sheetId="29" r:id="rId1"/>
    <sheet name="EDA" sheetId="28" r:id="rId2"/>
    <sheet name="BALANCE AMBIENTAL" sheetId="21" r:id="rId3"/>
    <sheet name="AGUA" sheetId="23" r:id="rId4"/>
    <sheet name="VERTIMIENTOS" sheetId="26" r:id="rId5"/>
    <sheet name="ENERGÍA" sheetId="24" r:id="rId6"/>
    <sheet name="RESIDUOS" sheetId="25" r:id="rId7"/>
    <sheet name="EMISIONES" sheetId="30" r:id="rId8"/>
    <sheet name="VAPOR" sheetId="32" r:id="rId9"/>
    <sheet name="B100" sheetId="31" r:id="rId10"/>
  </sheets>
  <definedNames>
    <definedName name="_Toc349740329" localSheetId="3">AGUA!$M$37</definedName>
    <definedName name="_Toc349740330" localSheetId="3">AGUA!$M$49</definedName>
    <definedName name="_xlnm.Print_Area" localSheetId="3">AGUA!$A$1:$M$17</definedName>
    <definedName name="_xlnm.Print_Area" localSheetId="2">'BALANCE AMBIENTAL'!$A$1:$Y$30</definedName>
    <definedName name="_xlnm.Print_Area" localSheetId="1">EDA!$A$1:$U$9</definedName>
    <definedName name="_xlnm.Print_Area" localSheetId="7">EMISIONES!$A$1:$K$12</definedName>
    <definedName name="_xlnm.Print_Area" localSheetId="5">ENERGÍA!$A$1:$L$11</definedName>
    <definedName name="_xlnm.Print_Area" localSheetId="6">RESIDUOS!$A$1:$I$11</definedName>
    <definedName name="_xlnm.Print_Area" localSheetId="4">VERTIMIENTOS!$A$1:$F$9</definedName>
  </definedNames>
  <calcPr calcId="145621"/>
</workbook>
</file>

<file path=xl/calcChain.xml><?xml version="1.0" encoding="utf-8"?>
<calcChain xmlns="http://schemas.openxmlformats.org/spreadsheetml/2006/main">
  <c r="L18" i="21" l="1"/>
  <c r="L5" i="21" l="1"/>
  <c r="L10" i="21"/>
  <c r="L24" i="21"/>
  <c r="L12" i="21"/>
  <c r="K12" i="21" l="1"/>
  <c r="K5" i="21" l="1"/>
  <c r="F5" i="23" l="1"/>
  <c r="K24" i="21" l="1"/>
  <c r="L7" i="21"/>
  <c r="L6" i="21"/>
  <c r="K6" i="21"/>
  <c r="I7" i="30"/>
  <c r="I8" i="30"/>
  <c r="I9" i="30"/>
  <c r="D7" i="30"/>
  <c r="D8" i="30"/>
  <c r="D9" i="30"/>
  <c r="I6" i="30"/>
  <c r="D6" i="30"/>
  <c r="H6" i="25"/>
  <c r="C8" i="32" l="1"/>
  <c r="J7" i="28" l="1"/>
  <c r="O18" i="21" l="1"/>
  <c r="N18" i="21"/>
  <c r="M18" i="21"/>
  <c r="K18" i="21"/>
  <c r="P19" i="21"/>
  <c r="P20" i="21"/>
  <c r="P17" i="21"/>
  <c r="P15" i="21"/>
  <c r="O16" i="21"/>
  <c r="M16" i="21"/>
  <c r="N16" i="21"/>
  <c r="L16" i="21"/>
  <c r="K16" i="21"/>
  <c r="O14" i="21"/>
  <c r="N14" i="21"/>
  <c r="M14" i="21"/>
  <c r="L14" i="21"/>
  <c r="K14" i="21"/>
  <c r="O13" i="21"/>
  <c r="N13" i="21"/>
  <c r="M13" i="21"/>
  <c r="L13" i="21"/>
  <c r="K13" i="21"/>
  <c r="O11" i="21"/>
  <c r="N11" i="21"/>
  <c r="M11" i="21"/>
  <c r="L11" i="21"/>
  <c r="K11" i="21"/>
  <c r="O10" i="21"/>
  <c r="N10" i="21"/>
  <c r="M10" i="21"/>
  <c r="K10" i="21"/>
  <c r="O9" i="21"/>
  <c r="N9" i="21"/>
  <c r="M9" i="21"/>
  <c r="F9" i="23"/>
  <c r="E9" i="23"/>
  <c r="D9" i="23"/>
  <c r="L9" i="21"/>
  <c r="K9" i="21"/>
  <c r="P9" i="21" s="1"/>
  <c r="I10" i="30"/>
  <c r="I5" i="30"/>
  <c r="D5" i="30"/>
  <c r="D10" i="30" s="1"/>
  <c r="F4" i="23"/>
  <c r="I5" i="23"/>
  <c r="P10" i="21" l="1"/>
  <c r="P11" i="21"/>
  <c r="P16" i="21"/>
  <c r="P18" i="21"/>
  <c r="H5" i="25" l="1"/>
  <c r="P27" i="21" l="1"/>
  <c r="P5" i="21" l="1"/>
  <c r="P24" i="21" l="1"/>
  <c r="P25" i="21" l="1"/>
  <c r="P29" i="21"/>
  <c r="P4" i="21"/>
  <c r="D8" i="26" l="1"/>
  <c r="O12" i="21" l="1"/>
  <c r="N12" i="21"/>
  <c r="M12" i="21"/>
  <c r="G6" i="29"/>
  <c r="G5" i="29"/>
  <c r="G4" i="29"/>
  <c r="G3" i="29"/>
  <c r="E6" i="29"/>
  <c r="E5" i="29"/>
  <c r="E4" i="29"/>
  <c r="E3" i="29"/>
  <c r="C6" i="29"/>
  <c r="C5" i="29"/>
  <c r="C4" i="29"/>
  <c r="C3" i="29"/>
  <c r="J10" i="24"/>
  <c r="K5" i="24"/>
  <c r="K6" i="24"/>
  <c r="K7" i="24"/>
  <c r="K8" i="24"/>
  <c r="K9" i="24"/>
  <c r="O7" i="21"/>
  <c r="O6" i="21" s="1"/>
  <c r="N7" i="21"/>
  <c r="N6" i="21" s="1"/>
  <c r="M7" i="21"/>
  <c r="M6" i="21" s="1"/>
  <c r="C8" i="31"/>
  <c r="P12" i="21" l="1"/>
  <c r="P13" i="21"/>
  <c r="K8" i="21"/>
  <c r="O8" i="21"/>
  <c r="N8" i="21"/>
  <c r="M8" i="21"/>
  <c r="L8" i="21"/>
  <c r="P8" i="21" l="1"/>
  <c r="K7" i="21"/>
  <c r="I10" i="24"/>
  <c r="K10" i="24"/>
  <c r="H10" i="24"/>
  <c r="P6" i="21" l="1"/>
  <c r="P7" i="21"/>
  <c r="D10" i="24"/>
  <c r="E10" i="25"/>
  <c r="F10" i="25"/>
  <c r="G10" i="25"/>
  <c r="D10" i="25"/>
  <c r="P14" i="21" l="1"/>
  <c r="H10" i="25"/>
  <c r="N7" i="28" l="1"/>
  <c r="D6" i="29" s="1"/>
  <c r="M7" i="28"/>
  <c r="D5" i="29" s="1"/>
  <c r="L7" i="28" l="1"/>
  <c r="D4" i="29" s="1"/>
  <c r="K7" i="28" l="1"/>
  <c r="D3" i="29" l="1"/>
  <c r="E8" i="26" l="1"/>
  <c r="J6" i="28" l="1"/>
  <c r="K6" i="28"/>
  <c r="K8" i="28" s="1"/>
  <c r="L6" i="28"/>
  <c r="B4" i="29" s="1"/>
  <c r="M6" i="28"/>
  <c r="B5" i="29" s="1"/>
  <c r="N6" i="28"/>
  <c r="B6" i="29" s="1"/>
  <c r="J8" i="28" l="1"/>
  <c r="F3" i="29"/>
  <c r="B3" i="29"/>
  <c r="L8" i="28" l="1"/>
  <c r="F4" i="29" s="1"/>
  <c r="M8" i="28"/>
  <c r="F5" i="29" s="1"/>
  <c r="N8" i="28"/>
  <c r="F6" i="29" s="1"/>
</calcChain>
</file>

<file path=xl/comments1.xml><?xml version="1.0" encoding="utf-8"?>
<comments xmlns="http://schemas.openxmlformats.org/spreadsheetml/2006/main">
  <authors>
    <author>NESTOR VARGAS</author>
  </authors>
  <commentList>
    <comment ref="G4" authorId="0">
      <text>
        <r>
          <rPr>
            <b/>
            <sz val="9"/>
            <color indexed="81"/>
            <rFont val="Tahoma"/>
            <family val="2"/>
          </rPr>
          <t xml:space="preserve">CARLOS REYES
</t>
        </r>
        <r>
          <rPr>
            <sz val="9"/>
            <color indexed="81"/>
            <rFont val="Tahoma"/>
            <family val="2"/>
          </rPr>
          <t>Metas establecidas con el promedio de los datos obtenidos en 2018</t>
        </r>
      </text>
    </comment>
  </commentList>
</comments>
</file>

<file path=xl/comments2.xml><?xml version="1.0" encoding="utf-8"?>
<comments xmlns="http://schemas.openxmlformats.org/spreadsheetml/2006/main">
  <authors>
    <author>NESTOR VARGAS</author>
  </authors>
  <commentList>
    <comment ref="H22" authorId="0">
      <text>
        <r>
          <rPr>
            <b/>
            <sz val="9"/>
            <color indexed="81"/>
            <rFont val="Tahoma"/>
            <family val="2"/>
          </rPr>
          <t xml:space="preserve">CARLOS REYES
</t>
        </r>
        <r>
          <rPr>
            <sz val="9"/>
            <color indexed="81"/>
            <rFont val="Tahoma"/>
            <family val="2"/>
          </rPr>
          <t>Metas establecidas con el promedio de los datos obtenidos en 2018</t>
        </r>
      </text>
    </comment>
  </commentList>
</comments>
</file>

<file path=xl/comments3.xml><?xml version="1.0" encoding="utf-8"?>
<comments xmlns="http://schemas.openxmlformats.org/spreadsheetml/2006/main">
  <authors>
    <author>CARLOS REYES OSPINO</author>
  </authors>
  <commentList>
    <comment ref="D3" authorId="0">
      <text>
        <r>
          <rPr>
            <b/>
            <sz val="9"/>
            <color indexed="81"/>
            <rFont val="Tahoma"/>
            <family val="2"/>
          </rPr>
          <t>CARLOS REYES OSPINO:</t>
        </r>
        <r>
          <rPr>
            <sz val="9"/>
            <color indexed="81"/>
            <rFont val="Tahoma"/>
            <family val="2"/>
          </rPr>
          <t xml:space="preserve">
Medición mensual</t>
        </r>
      </text>
    </comment>
    <comment ref="E3" authorId="0">
      <text>
        <r>
          <rPr>
            <b/>
            <sz val="9"/>
            <color indexed="81"/>
            <rFont val="Tahoma"/>
            <family val="2"/>
          </rPr>
          <t>CARLOS REYES OSPINO:</t>
        </r>
        <r>
          <rPr>
            <sz val="9"/>
            <color indexed="81"/>
            <rFont val="Tahoma"/>
            <family val="2"/>
          </rPr>
          <t xml:space="preserve">
Informe mensual de Producción</t>
        </r>
      </text>
    </comment>
  </commentList>
</comments>
</file>

<file path=xl/comments4.xml><?xml version="1.0" encoding="utf-8"?>
<comments xmlns="http://schemas.openxmlformats.org/spreadsheetml/2006/main">
  <authors>
    <author>CARLOS REYES OSPINO</author>
  </authors>
  <commentList>
    <comment ref="B1" authorId="0">
      <text>
        <r>
          <rPr>
            <b/>
            <sz val="9"/>
            <color indexed="81"/>
            <rFont val="Tahoma"/>
            <family val="2"/>
          </rPr>
          <t>CARLOS REYES OSPINO:</t>
        </r>
        <r>
          <rPr>
            <sz val="9"/>
            <color indexed="81"/>
            <rFont val="Tahoma"/>
            <family val="2"/>
          </rPr>
          <t xml:space="preserve">
Resumen de entregas emitido por Báscula</t>
        </r>
      </text>
    </comment>
  </commentList>
</comments>
</file>

<file path=xl/comments5.xml><?xml version="1.0" encoding="utf-8"?>
<comments xmlns="http://schemas.openxmlformats.org/spreadsheetml/2006/main">
  <authors>
    <author>CARLOS REYES OSPINO</author>
  </authors>
  <commentList>
    <comment ref="H4" authorId="0">
      <text>
        <r>
          <rPr>
            <b/>
            <sz val="9"/>
            <color indexed="81"/>
            <rFont val="Tahoma"/>
            <family val="2"/>
          </rPr>
          <t>CARLOS REYES OSPINO:</t>
        </r>
        <r>
          <rPr>
            <sz val="9"/>
            <color indexed="81"/>
            <rFont val="Tahoma"/>
            <family val="2"/>
          </rPr>
          <t xml:space="preserve">
DARUMA - Indicador de Producción</t>
        </r>
      </text>
    </comment>
  </commentList>
</comments>
</file>

<file path=xl/comments6.xml><?xml version="1.0" encoding="utf-8"?>
<comments xmlns="http://schemas.openxmlformats.org/spreadsheetml/2006/main">
  <authors>
    <author>CARLOS REYES OSPINO</author>
  </authors>
  <commentList>
    <comment ref="D3" authorId="0">
      <text>
        <r>
          <rPr>
            <sz val="9"/>
            <color indexed="81"/>
            <rFont val="Tahoma"/>
            <family val="2"/>
          </rPr>
          <t xml:space="preserve">
Cartón
Papel
Plástico</t>
        </r>
      </text>
    </comment>
  </commentList>
</comments>
</file>

<file path=xl/comments7.xml><?xml version="1.0" encoding="utf-8"?>
<comments xmlns="http://schemas.openxmlformats.org/spreadsheetml/2006/main">
  <authors>
    <author>CARLOS REYES OSPINO</author>
    <author>YTORO</author>
  </authors>
  <commentList>
    <comment ref="E4" authorId="0">
      <text>
        <r>
          <rPr>
            <b/>
            <sz val="9"/>
            <color indexed="81"/>
            <rFont val="Tahoma"/>
            <family val="2"/>
          </rPr>
          <t>CARLOS REYES OSPINO:</t>
        </r>
        <r>
          <rPr>
            <sz val="9"/>
            <color indexed="81"/>
            <rFont val="Tahoma"/>
            <family val="2"/>
          </rPr>
          <t xml:space="preserve">
MINMINAS/XM/UPME
(https://www.xm.com.co/Paginas/detalle-noticias.aspx?identificador=2383)</t>
        </r>
      </text>
    </comment>
    <comment ref="J4" authorId="0">
      <text>
        <r>
          <rPr>
            <b/>
            <sz val="9"/>
            <color indexed="81"/>
            <rFont val="Tahoma"/>
            <family val="2"/>
          </rPr>
          <t>CARLOS REYES OSPINO:</t>
        </r>
        <r>
          <rPr>
            <sz val="9"/>
            <color indexed="81"/>
            <rFont val="Tahoma"/>
            <family val="2"/>
          </rPr>
          <t xml:space="preserve">
MINMINAS/XM/UPME
(https://www.xm.com.co/Paginas/detalle-noticias.aspx?identificador=2383)</t>
        </r>
      </text>
    </comment>
    <comment ref="J5" authorId="1">
      <text>
        <r>
          <rPr>
            <b/>
            <sz val="9"/>
            <color indexed="81"/>
            <rFont val="Tahoma"/>
            <family val="2"/>
          </rPr>
          <t>CREYES:</t>
        </r>
        <r>
          <rPr>
            <sz val="9"/>
            <color indexed="81"/>
            <rFont val="Tahoma"/>
            <family val="2"/>
          </rPr>
          <t xml:space="preserve">
Calculadora de huella de carbono</t>
        </r>
      </text>
    </comment>
  </commentList>
</comments>
</file>

<file path=xl/sharedStrings.xml><?xml version="1.0" encoding="utf-8"?>
<sst xmlns="http://schemas.openxmlformats.org/spreadsheetml/2006/main" count="358" uniqueCount="168">
  <si>
    <t>No.</t>
  </si>
  <si>
    <t>Consumo de Energía Eléctrica</t>
  </si>
  <si>
    <t>2.1.1</t>
  </si>
  <si>
    <t>2.1.2</t>
  </si>
  <si>
    <t>Consumo de Agua Total</t>
  </si>
  <si>
    <t>Nombre Indicador</t>
  </si>
  <si>
    <t>Fórmula</t>
  </si>
  <si>
    <t>Unidad</t>
  </si>
  <si>
    <t>Frecuencia</t>
  </si>
  <si>
    <t>Meta</t>
  </si>
  <si>
    <t>Tipo de indicador</t>
  </si>
  <si>
    <t>Porcentaje</t>
  </si>
  <si>
    <t>Mensual</t>
  </si>
  <si>
    <t>Eficiencia</t>
  </si>
  <si>
    <t>Numero</t>
  </si>
  <si>
    <t>0</t>
  </si>
  <si>
    <t>100</t>
  </si>
  <si>
    <t>Aspecto</t>
  </si>
  <si>
    <t>Comportamiento Ambiental</t>
  </si>
  <si>
    <t>Gestión Ambiental</t>
  </si>
  <si>
    <t>1. ICA</t>
  </si>
  <si>
    <t>2. IGA</t>
  </si>
  <si>
    <t>1.2.1</t>
  </si>
  <si>
    <t>1.1 ENERGÍA</t>
  </si>
  <si>
    <t>1.2 AGUA</t>
  </si>
  <si>
    <t xml:space="preserve">1.3 RESIDUOS </t>
  </si>
  <si>
    <t xml:space="preserve">1.3.1 </t>
  </si>
  <si>
    <t>2.1 LEGISLATIVOS Y QUEJAS</t>
  </si>
  <si>
    <t xml:space="preserve">Reclamaciones y Quejas Ambientales </t>
  </si>
  <si>
    <t xml:space="preserve">Sanciones Ambientales </t>
  </si>
  <si>
    <t>Consumo de Gas Natural</t>
  </si>
  <si>
    <t>Número total de reclamaciones y quejas  ambientales recibidas</t>
  </si>
  <si>
    <t xml:space="preserve">Número de sanciones ambientales Monetarias impuestas </t>
  </si>
  <si>
    <t xml:space="preserve">Número de sanciones ambientales No Monetarias impuestas </t>
  </si>
  <si>
    <t>TOTAL</t>
  </si>
  <si>
    <t>AÑO</t>
  </si>
  <si>
    <t>MES</t>
  </si>
  <si>
    <t>UNIDAD</t>
  </si>
  <si>
    <t>GENERACIÓN DE RESIDUOS</t>
  </si>
  <si>
    <t>PELIGROSOS</t>
  </si>
  <si>
    <t>M3</t>
  </si>
  <si>
    <t>1.1.1</t>
  </si>
  <si>
    <t>1.3.2</t>
  </si>
  <si>
    <t>1.3.3</t>
  </si>
  <si>
    <t>2.1.3</t>
  </si>
  <si>
    <t>2.2.1</t>
  </si>
  <si>
    <t>&gt;=</t>
  </si>
  <si>
    <t>&lt;=</t>
  </si>
  <si>
    <t>=</t>
  </si>
  <si>
    <t>AGO</t>
  </si>
  <si>
    <t>SEP</t>
  </si>
  <si>
    <t>OCT</t>
  </si>
  <si>
    <t>NOV</t>
  </si>
  <si>
    <t>DIC</t>
  </si>
  <si>
    <t>CONSUMOS DE ENERGÍA</t>
  </si>
  <si>
    <t>CONSUMO DE AGUA</t>
  </si>
  <si>
    <t>ENERGÍA ELÉCTRICA (KWH)</t>
  </si>
  <si>
    <t>%</t>
  </si>
  <si>
    <t>META</t>
  </si>
  <si>
    <t>EVALUACIÓN DE DESEMPEÑO AMBIENTAL - EDA</t>
  </si>
  <si>
    <t>EDA</t>
  </si>
  <si>
    <t>Evaluación de Desempeño Ambiental</t>
  </si>
  <si>
    <t xml:space="preserve"> </t>
  </si>
  <si>
    <t xml:space="preserve">TOTAL </t>
  </si>
  <si>
    <t>AGOSTO</t>
  </si>
  <si>
    <t>SEPTIEMBRE</t>
  </si>
  <si>
    <t>OCTUBRE</t>
  </si>
  <si>
    <t>NOVIEMBRE</t>
  </si>
  <si>
    <t>DICIEMBRE</t>
  </si>
  <si>
    <t>ICA</t>
  </si>
  <si>
    <t>IGA</t>
  </si>
  <si>
    <t>ANÁLISIS DE RESULTADOS</t>
  </si>
  <si>
    <t>1.5.1</t>
  </si>
  <si>
    <t>1.5 VERTIMIENTOS</t>
  </si>
  <si>
    <t>1.4 EMISIONES</t>
  </si>
  <si>
    <t>VOLUMEN TOTAL (m3/mes)</t>
  </si>
  <si>
    <t>Pozo BIOSC (Lt/Seg)</t>
  </si>
  <si>
    <t>AGUA CONCESIONADA</t>
  </si>
  <si>
    <r>
      <t xml:space="preserve">Dato obtenido </t>
    </r>
    <r>
      <rPr>
        <b/>
        <i/>
        <sz val="12"/>
        <color theme="1"/>
        <rFont val="Microsoft PhagsPa"/>
        <family val="2"/>
      </rPr>
      <t>RES 1234 DIC 2018</t>
    </r>
  </si>
  <si>
    <t>GENERACIÓN DE VERTIMIENTOS INDUSTRIALES</t>
  </si>
  <si>
    <t>SÓLIDOS</t>
  </si>
  <si>
    <t>LÍQUIDOS</t>
  </si>
  <si>
    <t>GAS NATURAL (M3)</t>
  </si>
  <si>
    <t>Factor emisiones (FE) GAS
(kg CO2 / m3)</t>
  </si>
  <si>
    <t>Kg CO2 eq/kWh</t>
  </si>
  <si>
    <t>PESO (KG)</t>
  </si>
  <si>
    <t>Energía Red Nacional</t>
  </si>
  <si>
    <t>Mes</t>
  </si>
  <si>
    <t>Año</t>
  </si>
  <si>
    <t>Factor De Emisión (FE)</t>
  </si>
  <si>
    <r>
      <t>Kg CO</t>
    </r>
    <r>
      <rPr>
        <b/>
        <sz val="9"/>
        <color theme="1"/>
        <rFont val="Microsoft PhagsPa"/>
        <family val="2"/>
      </rPr>
      <t>2</t>
    </r>
  </si>
  <si>
    <r>
      <t>Cogenerador (M</t>
    </r>
    <r>
      <rPr>
        <b/>
        <sz val="8"/>
        <color rgb="FF000000"/>
        <rFont val="Microsoft PhagsPa"/>
        <family val="2"/>
      </rPr>
      <t>3</t>
    </r>
    <r>
      <rPr>
        <b/>
        <sz val="11"/>
        <color rgb="FF000000"/>
        <rFont val="Microsoft PhagsPa"/>
        <family val="2"/>
      </rPr>
      <t>)</t>
    </r>
  </si>
  <si>
    <r>
      <t>Calderín (M</t>
    </r>
    <r>
      <rPr>
        <b/>
        <sz val="8"/>
        <color rgb="FF000000"/>
        <rFont val="Microsoft PhagsPa"/>
        <family val="2"/>
      </rPr>
      <t>3</t>
    </r>
    <r>
      <rPr>
        <b/>
        <sz val="11"/>
        <color rgb="FF000000"/>
        <rFont val="Microsoft PhagsPa"/>
        <family val="2"/>
      </rPr>
      <t>)</t>
    </r>
  </si>
  <si>
    <r>
      <t>TOTAL (M</t>
    </r>
    <r>
      <rPr>
        <b/>
        <sz val="8"/>
        <color rgb="FF000000"/>
        <rFont val="Microsoft PhagsPa"/>
        <family val="2"/>
      </rPr>
      <t>3</t>
    </r>
    <r>
      <rPr>
        <b/>
        <sz val="11"/>
        <color rgb="FF000000"/>
        <rFont val="Microsoft PhagsPa"/>
        <family val="2"/>
      </rPr>
      <t>)</t>
    </r>
  </si>
  <si>
    <r>
      <t>KG CO</t>
    </r>
    <r>
      <rPr>
        <b/>
        <sz val="8"/>
        <color rgb="FF000000"/>
        <rFont val="Microsoft PhagsPa"/>
        <family val="2"/>
      </rPr>
      <t>2</t>
    </r>
  </si>
  <si>
    <r>
      <t>Caldera Clayton (M</t>
    </r>
    <r>
      <rPr>
        <b/>
        <sz val="8"/>
        <color rgb="FF000000"/>
        <rFont val="Microsoft PhagsPa"/>
        <family val="2"/>
      </rPr>
      <t>3</t>
    </r>
    <r>
      <rPr>
        <b/>
        <sz val="11"/>
        <color rgb="FF000000"/>
        <rFont val="Microsoft PhagsPa"/>
        <family val="2"/>
      </rPr>
      <t>)</t>
    </r>
  </si>
  <si>
    <t>EMISIONES ATMOSFÉRICAS</t>
  </si>
  <si>
    <t>1.2.2</t>
  </si>
  <si>
    <t>Consumo de Agua Industrial</t>
  </si>
  <si>
    <t>1.1.2</t>
  </si>
  <si>
    <t>1.1.3</t>
  </si>
  <si>
    <t>AGUAS DE PRODUCCIÓN (M3)</t>
  </si>
  <si>
    <t>AGUAS DOMÉSTICAS (M3)</t>
  </si>
  <si>
    <t>PRODUCCIÓN B100 TOTAL</t>
  </si>
  <si>
    <t>Total energía eléctrica consumida (Kwh) / Total B100 producido (Ton)</t>
  </si>
  <si>
    <t>AGUA EXTRAÍDA DEL POZO (M3)</t>
  </si>
  <si>
    <r>
      <t>Total gas natural consumido (M</t>
    </r>
    <r>
      <rPr>
        <sz val="8"/>
        <rFont val="Microsoft PhagsPa"/>
        <family val="2"/>
      </rPr>
      <t>3</t>
    </r>
    <r>
      <rPr>
        <sz val="11"/>
        <rFont val="Microsoft PhagsPa"/>
        <family val="2"/>
      </rPr>
      <t>) / Total B100 producido (Ton)</t>
    </r>
  </si>
  <si>
    <t>ANÁLISIS DE INDICADORES AMBIENTALES</t>
  </si>
  <si>
    <t>INDICADORES AMBIENTALES</t>
  </si>
  <si>
    <r>
      <t>M</t>
    </r>
    <r>
      <rPr>
        <sz val="8"/>
        <rFont val="Microsoft PhagsPa"/>
        <family val="2"/>
      </rPr>
      <t>3</t>
    </r>
  </si>
  <si>
    <r>
      <t>M</t>
    </r>
    <r>
      <rPr>
        <sz val="8"/>
        <rFont val="Microsoft PhagsPa"/>
        <family val="2"/>
      </rPr>
      <t>3</t>
    </r>
    <r>
      <rPr>
        <sz val="11"/>
        <rFont val="Microsoft PhagsPa"/>
        <family val="2"/>
      </rPr>
      <t>/Ton</t>
    </r>
  </si>
  <si>
    <t>kWh/Ton</t>
  </si>
  <si>
    <t>Promedio</t>
  </si>
  <si>
    <t xml:space="preserve">2.2 PLAN DE TRABAJO </t>
  </si>
  <si>
    <t>2.3 PRESUPUESTO</t>
  </si>
  <si>
    <t>2.3.1</t>
  </si>
  <si>
    <t>Indice de reducción de residuos</t>
  </si>
  <si>
    <t>Indice de Aprovechamiento de residuos</t>
  </si>
  <si>
    <t xml:space="preserve">Indice de control de residuos </t>
  </si>
  <si>
    <t xml:space="preserve">[(Total residuos no aprovechables periodo actual (m3) - Total residuos no aprovechables periodo anterior (m3) / Total residuos no aprovechables periodo anterior (m3)] x 100 </t>
  </si>
  <si>
    <t>1.5.2</t>
  </si>
  <si>
    <t>Índice de control de vertimientos</t>
  </si>
  <si>
    <t xml:space="preserve">Cumplimiento de caracterización externa </t>
  </si>
  <si>
    <t>[Total parámetros en cumplimiento  (und) / Total de parámetros evaluados (und)] x 100</t>
  </si>
  <si>
    <t xml:space="preserve">Anual </t>
  </si>
  <si>
    <t>Eficacia</t>
  </si>
  <si>
    <t>1.6 INCIDENTES / ACCIDENTES</t>
  </si>
  <si>
    <t>1.6.1</t>
  </si>
  <si>
    <t xml:space="preserve">Trimestral </t>
  </si>
  <si>
    <t>Total residuos peligrosos no posconsumo generados (kg)</t>
  </si>
  <si>
    <t>Kg</t>
  </si>
  <si>
    <t>kg</t>
  </si>
  <si>
    <t>Semestral</t>
  </si>
  <si>
    <t xml:space="preserve">NO APROVECHABLES (M3) </t>
  </si>
  <si>
    <t>APROVECHABLES</t>
  </si>
  <si>
    <t>1.2.3</t>
  </si>
  <si>
    <t>Consumo de Agua Domestica / Riego</t>
  </si>
  <si>
    <t>Total de agua captada (M3) - Total de agua de agua consumida en planta  (M3)</t>
  </si>
  <si>
    <t xml:space="preserve">Consumo de Vapor </t>
  </si>
  <si>
    <t>1.4.1</t>
  </si>
  <si>
    <t>1.4.2</t>
  </si>
  <si>
    <t>mg/m3</t>
  </si>
  <si>
    <t>&lt;</t>
  </si>
  <si>
    <t>[Total certificados tecnomecanicas en cumplimiento (und) / Total certificados tecnomecanicas   revisados (und)] x 100</t>
  </si>
  <si>
    <t>Total residuos aprovechables generados  (kg)</t>
  </si>
  <si>
    <t>Indice de Generación GEI</t>
  </si>
  <si>
    <t>[Total emisiones (Kg CO2 eq) / Total B100 producido (Ton)] x 100</t>
  </si>
  <si>
    <t>Cumplimiento de estudio de emisiones atmosfericas</t>
  </si>
  <si>
    <t>Cumpliento de Nox (mg/m3) del cogenerador de vapor</t>
  </si>
  <si>
    <t>trienal</t>
  </si>
  <si>
    <t>Cumplimiento de revisiones tecnomecanicas</t>
  </si>
  <si>
    <t>Indice de incidentes/ accidentes ambientales</t>
  </si>
  <si>
    <t xml:space="preserve">trimestral </t>
  </si>
  <si>
    <t>und</t>
  </si>
  <si>
    <t xml:space="preserve">Total contingencias ambientales presentadas (und) </t>
  </si>
  <si>
    <t>Cumplimiento Plan de trabajo</t>
  </si>
  <si>
    <t>Cumplimiento Presupuesto Ambiental</t>
  </si>
  <si>
    <t>(Número de actividades realizadas / Número de actividades programadas) x100</t>
  </si>
  <si>
    <t>(Monto presupuestal comprometido / Monto presupuestal planificado) x100</t>
  </si>
  <si>
    <r>
      <t>Total agua consumida (M</t>
    </r>
    <r>
      <rPr>
        <sz val="8"/>
        <rFont val="Microsoft PhagsPa"/>
        <family val="2"/>
      </rPr>
      <t>3</t>
    </r>
    <r>
      <rPr>
        <sz val="11"/>
        <rFont val="Microsoft PhagsPa"/>
        <family val="2"/>
      </rPr>
      <t>)</t>
    </r>
  </si>
  <si>
    <r>
      <t>Total agua consumida en plantas (M</t>
    </r>
    <r>
      <rPr>
        <sz val="8"/>
        <rFont val="Microsoft PhagsPa"/>
        <family val="2"/>
      </rPr>
      <t>3</t>
    </r>
    <r>
      <rPr>
        <sz val="11"/>
        <rFont val="Microsoft PhagsPa"/>
        <family val="2"/>
      </rPr>
      <t>) / Total B100 producido (Ton)</t>
    </r>
  </si>
  <si>
    <t>1.4.3</t>
  </si>
  <si>
    <t xml:space="preserve">AGOSTO </t>
  </si>
  <si>
    <t>Total consumo de vapor (Kg) / Total B100 producido (Ton)</t>
  </si>
  <si>
    <t>Kg /Ton</t>
  </si>
  <si>
    <t>CONSUMO DE VAPOR</t>
  </si>
  <si>
    <t xml:space="preserve">[Total vertimientos de ARnD (ton) / Total B100 producido (Ton)] x 100 </t>
  </si>
  <si>
    <r>
      <t>Para el Indicador de Comportamiento Ambiental (ICA), no se logró cumplir la meta establecida, lo anterior debido a que el consumo de vapor por tonelada de B100 fue de 0,38kg/ton estando dentro de la meta establecida de 1 kg/ton; por otro lado el consumo de gas tambien está dentro de la meta de 40m3/ton obteniendo un resultado de 33,99 m3/ton. Sin embargo, consumo de energía por tonelada producida de B100 fue de 19,32 kWh/Ton superando el límite de la meta establecida de 17 kWh/Ton - esto se debe inicialmente porque el generador de energía no operó eficientemente durante el mes de septiembre por fallas mecánicas   .  En cuanto a los indicadores para el consumo de agua, tenemos el consumo de agua doméstica que superó la meta establecida de 910 m3 con un resultado de 2.987, por otro lado tenemos el consumo de agua industrial 0,37 m3/ton que no superó los límites establecidos de 0,43 m3/ton; los indicadores de agua arrojan un resultado de consumo de agua total de 5.883 m3 superando la meta de 4.380 m3 - El aumento del consumo de agua se debe principalmanente al aumento de las limpiezas en las plantas</t>
    </r>
    <r>
      <rPr>
        <sz val="10"/>
        <rFont val="Catriel"/>
      </rPr>
      <t xml:space="preserve">; En cuanto a los indices de residuos, tenemos el indice de reducción de residuos no aprovechables donde en el mes de septiembre se generó los mismos m3 del mes anterior (8,94) - es decir no hubo reducción en los residuos no aprovechables. El indice de aprovechamiento de residuos obtuvo un porcentaje de 50%  y el indice de control de residuos peligrosos sólidos y líquidos superó la meta establecida de 1.300 m3 con un resultado de 1.361 m3, sin embargo, en comparación al mes anterior logramos reducir en gran medida el volumen de la generación de residuos no posconsumo, lo que muestra una mejor gestión en de los procesos en la planta. </t>
    </r>
    <r>
      <rPr>
        <sz val="10"/>
        <color rgb="FFFF0000"/>
        <rFont val="Catriel"/>
      </rPr>
      <t xml:space="preserve">
</t>
    </r>
    <r>
      <rPr>
        <sz val="10"/>
        <rFont val="Catriel"/>
      </rPr>
      <t xml:space="preserve">En cuanto al indice de emisiones de GEI se cumplió la meta establecida logrando un resultado de 6.562,94% debajo de la meta establecida que es de 7.580,70%. Además cumplimos el 100% de las revisiones técnicomecanicas.  
Por último para los vertimientos se generaron 9,25 %  sin superar el límite establecido de 11%.  </t>
    </r>
    <r>
      <rPr>
        <sz val="10"/>
        <color rgb="FFFF0000"/>
        <rFont val="Catriel"/>
      </rPr>
      <t xml:space="preserve">
</t>
    </r>
    <r>
      <rPr>
        <sz val="10"/>
        <rFont val="Catriel"/>
      </rPr>
      <t>Para el indicador de Gestión Ambiental (IGA) se logró el 100% de cumplimiento, en relación a que no se tuvo quejas formales, sanciones o reclamos en temas ambientales por las partes interesadas; respecto al plan de formación se notifica que se abordó el tema de Uso Eficiente y Racioanl del Agua al personal programadas para el mes.
Finalmente, se logró el desempeño ambiental de empresa (EDA) arrojó un 87% de cumplimiento frente a lo establecido por los indicadores de GA.</t>
    </r>
  </si>
</sst>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1" formatCode="_-* #,##0_-;\-* #,##0_-;_-* &quot;-&quot;_-;_-@_-"/>
    <numFmt numFmtId="43" formatCode="_-* #,##0.00_-;\-* #,##0.00_-;_-* &quot;-&quot;??_-;_-@_-"/>
    <numFmt numFmtId="164" formatCode="_(&quot;$&quot;\ * #,##0.00_);_(&quot;$&quot;\ * \(#,##0.00\);_(&quot;$&quot;\ * &quot;-&quot;??_);_(@_)"/>
    <numFmt numFmtId="165" formatCode="_(* #,##0.00_);_(* \(#,##0.00\);_(* &quot;-&quot;??_);_(@_)"/>
    <numFmt numFmtId="166" formatCode="_(&quot;$&quot;* #,##0.00_);_(&quot;$&quot;* \(#,##0.00\);_(&quot;$&quot;* &quot;-&quot;??_);_(@_)"/>
    <numFmt numFmtId="167" formatCode="_(* #,##0_);_(* \(#,##0\);_(* &quot;-&quot;??_);_(@_)"/>
    <numFmt numFmtId="168" formatCode="_-* #,##0.00\ _€_-;\-* #,##0.00\ _€_-;_-* &quot;-&quot;??\ _€_-;_-@_-"/>
    <numFmt numFmtId="169" formatCode="_-&quot;$&quot;* #,##0.00_-;\-&quot;$&quot;* #,##0.00_-;_-&quot;$&quot;* &quot;-&quot;??_-;_-@_-"/>
    <numFmt numFmtId="170" formatCode="_(&quot;$&quot;* #,##0_);_(&quot;$&quot;* \(#,##0\);_(&quot;$&quot;* &quot;-&quot;??_);_(@_)"/>
    <numFmt numFmtId="171" formatCode="_(* #,##0.0_);_(* \(#,##0.0\);_(* &quot;-&quot;?_);_(@_)"/>
    <numFmt numFmtId="172" formatCode="_(* #,##0.000_);_(* \(#,##0.000\);_(* &quot;-&quot;??_);_(@_)"/>
    <numFmt numFmtId="173" formatCode="_-* #,##0.00_-;\-* #,##0.00_-;_-* &quot;-&quot;_-;_-@_-"/>
    <numFmt numFmtId="174" formatCode="_-* #,##0.000_-;\-* #,##0.000_-;_-* &quot;-&quot;_-;_-@_-"/>
  </numFmts>
  <fonts count="72">
    <font>
      <sz val="11"/>
      <color theme="1"/>
      <name val="Calibri"/>
      <family val="2"/>
      <scheme val="minor"/>
    </font>
    <font>
      <b/>
      <sz val="11"/>
      <color theme="1"/>
      <name val="Arial Narrow"/>
      <family val="2"/>
    </font>
    <font>
      <sz val="11"/>
      <color theme="1"/>
      <name val="Arial Narrow"/>
      <family val="2"/>
    </font>
    <font>
      <b/>
      <sz val="9"/>
      <color indexed="81"/>
      <name val="Tahoma"/>
      <family val="2"/>
    </font>
    <font>
      <sz val="11"/>
      <color theme="1"/>
      <name val="Calibri"/>
      <family val="2"/>
      <scheme val="minor"/>
    </font>
    <font>
      <sz val="9"/>
      <color indexed="81"/>
      <name val="Tahoma"/>
      <family val="2"/>
    </font>
    <font>
      <sz val="12"/>
      <name val="Arial"/>
      <family val="2"/>
    </font>
    <font>
      <sz val="10"/>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b/>
      <sz val="11"/>
      <color rgb="FF000000"/>
      <name val="Arial Narrow"/>
      <family val="2"/>
    </font>
    <font>
      <sz val="11"/>
      <color rgb="FF000000"/>
      <name val="Arial Narrow"/>
      <family val="2"/>
    </font>
    <font>
      <sz val="12"/>
      <color theme="1"/>
      <name val="Arial Narrow"/>
      <family val="2"/>
    </font>
    <font>
      <b/>
      <sz val="12"/>
      <color theme="1"/>
      <name val="Arial Narrow"/>
      <family val="2"/>
    </font>
    <font>
      <i/>
      <sz val="12"/>
      <color theme="1"/>
      <name val="Arial Narrow"/>
      <family val="2"/>
    </font>
    <font>
      <b/>
      <sz val="24"/>
      <color theme="1"/>
      <name val="Arial Narrow"/>
      <family val="2"/>
    </font>
    <font>
      <b/>
      <sz val="11"/>
      <name val="Catriel"/>
    </font>
    <font>
      <b/>
      <sz val="16"/>
      <name val="Catriel"/>
    </font>
    <font>
      <b/>
      <sz val="20"/>
      <name val="Catriel"/>
    </font>
    <font>
      <b/>
      <sz val="11"/>
      <color theme="1"/>
      <name val="Catriel"/>
    </font>
    <font>
      <sz val="11"/>
      <color theme="1"/>
      <name val="Catriel"/>
    </font>
    <font>
      <sz val="10"/>
      <color theme="1"/>
      <name val="Catriel"/>
    </font>
    <font>
      <sz val="11"/>
      <color rgb="FF000000"/>
      <name val="Catriel"/>
    </font>
    <font>
      <sz val="11"/>
      <color theme="1"/>
      <name val="Microsoft PhagsPa"/>
      <family val="2"/>
    </font>
    <font>
      <b/>
      <sz val="11"/>
      <color theme="1"/>
      <name val="Microsoft PhagsPa"/>
      <family val="2"/>
    </font>
    <font>
      <b/>
      <sz val="11"/>
      <color rgb="FF000000"/>
      <name val="Microsoft PhagsPa"/>
      <family val="2"/>
    </font>
    <font>
      <b/>
      <sz val="10"/>
      <color theme="1"/>
      <name val="Microsoft PhagsPa"/>
      <family val="2"/>
    </font>
    <font>
      <sz val="11"/>
      <color rgb="FF000000"/>
      <name val="Microsoft PhagsPa"/>
      <family val="2"/>
    </font>
    <font>
      <b/>
      <sz val="14"/>
      <color theme="1"/>
      <name val="Microsoft PhagsPa"/>
      <family val="2"/>
    </font>
    <font>
      <sz val="10"/>
      <color theme="1"/>
      <name val="Microsoft PhagsPa"/>
      <family val="2"/>
    </font>
    <font>
      <b/>
      <sz val="10"/>
      <color rgb="FF000000"/>
      <name val="Microsoft PhagsPa"/>
      <family val="2"/>
    </font>
    <font>
      <sz val="10"/>
      <color rgb="FF000000"/>
      <name val="Microsoft PhagsPa"/>
      <family val="2"/>
    </font>
    <font>
      <b/>
      <sz val="11"/>
      <name val="Microsoft PhagsPa"/>
      <family val="2"/>
    </font>
    <font>
      <sz val="11"/>
      <name val="Microsoft PhagsPa"/>
      <family val="2"/>
    </font>
    <font>
      <sz val="11"/>
      <color rgb="FFFF0000"/>
      <name val="Calibri"/>
      <family val="2"/>
      <scheme val="minor"/>
    </font>
    <font>
      <b/>
      <sz val="12"/>
      <color theme="1"/>
      <name val="Microsoft PhagsPa"/>
      <family val="2"/>
    </font>
    <font>
      <i/>
      <sz val="12"/>
      <color theme="1"/>
      <name val="Microsoft PhagsPa"/>
      <family val="2"/>
    </font>
    <font>
      <b/>
      <i/>
      <sz val="12"/>
      <color theme="1"/>
      <name val="Microsoft PhagsPa"/>
      <family val="2"/>
    </font>
    <font>
      <sz val="12"/>
      <color theme="1"/>
      <name val="Microsoft PhagsPa"/>
      <family val="2"/>
    </font>
    <font>
      <b/>
      <sz val="10"/>
      <color theme="1"/>
      <name val="Catriel"/>
    </font>
    <font>
      <sz val="9"/>
      <color rgb="FF000000"/>
      <name val="Microsoft PhagsPa"/>
      <family val="2"/>
    </font>
    <font>
      <sz val="8"/>
      <name val="Calibri"/>
      <family val="2"/>
      <scheme val="minor"/>
    </font>
    <font>
      <b/>
      <sz val="9"/>
      <color theme="1"/>
      <name val="Microsoft PhagsPa"/>
      <family val="2"/>
    </font>
    <font>
      <b/>
      <sz val="8"/>
      <color rgb="FF000000"/>
      <name val="Microsoft PhagsPa"/>
      <family val="2"/>
    </font>
    <font>
      <b/>
      <sz val="22"/>
      <color theme="0"/>
      <name val="Microsoft PhagsPa"/>
      <family val="2"/>
    </font>
    <font>
      <sz val="8"/>
      <name val="Microsoft PhagsPa"/>
      <family val="2"/>
    </font>
    <font>
      <sz val="11"/>
      <color rgb="FFFF0000"/>
      <name val="Arial Narrow"/>
      <family val="2"/>
    </font>
    <font>
      <b/>
      <sz val="16"/>
      <color theme="1"/>
      <name val="Catriel"/>
    </font>
    <font>
      <sz val="10"/>
      <name val="Catriel"/>
    </font>
    <font>
      <b/>
      <sz val="16"/>
      <color theme="1"/>
      <name val="Microsoft PhagsPa"/>
      <family val="2"/>
    </font>
    <font>
      <u/>
      <sz val="8"/>
      <color theme="10"/>
      <name val="Arial"/>
      <family val="2"/>
    </font>
    <font>
      <sz val="10"/>
      <color indexed="8"/>
      <name val="MS Sans Serif"/>
      <family val="2"/>
    </font>
    <font>
      <b/>
      <sz val="14"/>
      <name val="Arial"/>
      <family val="2"/>
    </font>
    <font>
      <sz val="1"/>
      <name val="Arial"/>
      <family val="2"/>
    </font>
    <font>
      <b/>
      <sz val="24"/>
      <color theme="0"/>
      <name val="Catriel"/>
    </font>
    <font>
      <sz val="11"/>
      <color rgb="FFFF0000"/>
      <name val="Microsoft PhagsPa"/>
      <family val="2"/>
    </font>
    <font>
      <sz val="10"/>
      <color rgb="FFFF0000"/>
      <name val="Catriel"/>
    </font>
  </fonts>
  <fills count="40">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0070C0"/>
        <bgColor indexed="64"/>
      </patternFill>
    </fill>
    <fill>
      <patternFill patternType="solid">
        <fgColor theme="0" tint="-0.14999847407452621"/>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38"/>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25"/>
      </patternFill>
    </fill>
    <fill>
      <patternFill patternType="solid">
        <fgColor indexed="57"/>
        <bgColor indexed="38"/>
      </patternFill>
    </fill>
    <fill>
      <patternFill patternType="solid">
        <fgColor indexed="53"/>
        <bgColor indexed="25"/>
      </patternFill>
    </fill>
    <fill>
      <patternFill patternType="solid">
        <fgColor indexed="43"/>
        <bgColor indexed="26"/>
      </patternFill>
    </fill>
    <fill>
      <patternFill patternType="solid">
        <fgColor indexed="26"/>
        <bgColor indexed="9"/>
      </patternFill>
    </fill>
    <fill>
      <patternFill patternType="solid">
        <fgColor rgb="FFFFFF00"/>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92D050"/>
        <bgColor indexed="64"/>
      </patternFill>
    </fill>
    <fill>
      <patternFill patternType="solid">
        <fgColor rgb="FFFF0000"/>
        <bgColor indexed="64"/>
      </patternFill>
    </fill>
    <fill>
      <patternFill patternType="solid">
        <fgColor theme="9"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2529">
    <xf numFmtId="0" fontId="0" fillId="0" borderId="0"/>
    <xf numFmtId="9" fontId="4" fillId="0" borderId="0" applyFont="0" applyFill="0" applyBorder="0" applyAlignment="0" applyProtection="0"/>
    <xf numFmtId="165" fontId="4" fillId="0" borderId="0" applyFont="0" applyFill="0" applyBorder="0" applyAlignment="0" applyProtection="0"/>
    <xf numFmtId="0" fontId="6" fillId="0" borderId="0"/>
    <xf numFmtId="0" fontId="7" fillId="0" borderId="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1" fillId="20" borderId="9" applyNumberFormat="0" applyAlignment="0" applyProtection="0"/>
    <xf numFmtId="0" fontId="11" fillId="20" borderId="9" applyNumberFormat="0" applyAlignment="0" applyProtection="0"/>
    <xf numFmtId="0" fontId="11" fillId="20" borderId="9" applyNumberFormat="0" applyAlignment="0" applyProtection="0"/>
    <xf numFmtId="0" fontId="11" fillId="20" borderId="9" applyNumberFormat="0" applyAlignment="0" applyProtection="0"/>
    <xf numFmtId="0" fontId="11" fillId="20" borderId="9" applyNumberFormat="0" applyAlignment="0" applyProtection="0"/>
    <xf numFmtId="0" fontId="11" fillId="20" borderId="9" applyNumberFormat="0" applyAlignment="0" applyProtection="0"/>
    <xf numFmtId="0" fontId="12" fillId="21" borderId="10" applyNumberFormat="0" applyAlignment="0" applyProtection="0"/>
    <xf numFmtId="0" fontId="12" fillId="21" borderId="10" applyNumberFormat="0" applyAlignment="0" applyProtection="0"/>
    <xf numFmtId="0" fontId="12" fillId="21" borderId="10" applyNumberFormat="0" applyAlignment="0" applyProtection="0"/>
    <xf numFmtId="0" fontId="12" fillId="21" borderId="10" applyNumberFormat="0" applyAlignment="0" applyProtection="0"/>
    <xf numFmtId="0" fontId="12" fillId="21" borderId="10" applyNumberFormat="0" applyAlignment="0" applyProtection="0"/>
    <xf numFmtId="0" fontId="12" fillId="21" borderId="10" applyNumberFormat="0" applyAlignment="0" applyProtection="0"/>
    <xf numFmtId="0" fontId="13" fillId="0" borderId="11" applyNumberFormat="0" applyFill="0" applyAlignment="0" applyProtection="0"/>
    <xf numFmtId="0" fontId="13" fillId="0" borderId="11" applyNumberFormat="0" applyFill="0" applyAlignment="0" applyProtection="0"/>
    <xf numFmtId="0" fontId="13" fillId="0" borderId="11" applyNumberFormat="0" applyFill="0" applyAlignment="0" applyProtection="0"/>
    <xf numFmtId="0" fontId="13" fillId="0" borderId="11" applyNumberFormat="0" applyFill="0" applyAlignment="0" applyProtection="0"/>
    <xf numFmtId="0" fontId="13" fillId="0" borderId="11" applyNumberFormat="0" applyFill="0" applyAlignment="0" applyProtection="0"/>
    <xf numFmtId="0" fontId="13" fillId="0" borderId="11"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15" fillId="11" borderId="9" applyNumberFormat="0" applyAlignment="0" applyProtection="0"/>
    <xf numFmtId="0" fontId="15" fillId="11" borderId="9" applyNumberFormat="0" applyAlignment="0" applyProtection="0"/>
    <xf numFmtId="0" fontId="15" fillId="11" borderId="9" applyNumberFormat="0" applyAlignment="0" applyProtection="0"/>
    <xf numFmtId="0" fontId="15" fillId="11" borderId="9" applyNumberFormat="0" applyAlignment="0" applyProtection="0"/>
    <xf numFmtId="0" fontId="15" fillId="11" borderId="9" applyNumberFormat="0" applyAlignment="0" applyProtection="0"/>
    <xf numFmtId="0" fontId="15" fillId="11" borderId="9" applyNumberFormat="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27" borderId="12" applyNumberFormat="0" applyAlignment="0" applyProtection="0"/>
    <xf numFmtId="0" fontId="6" fillId="27" borderId="12" applyNumberFormat="0" applyAlignment="0" applyProtection="0"/>
    <xf numFmtId="0" fontId="6" fillId="27" borderId="12" applyNumberFormat="0" applyAlignment="0" applyProtection="0"/>
    <xf numFmtId="0" fontId="6" fillId="27" borderId="12" applyNumberFormat="0" applyAlignment="0" applyProtection="0"/>
    <xf numFmtId="0" fontId="6" fillId="27" borderId="12" applyNumberFormat="0" applyAlignment="0" applyProtection="0"/>
    <xf numFmtId="0" fontId="6" fillId="27" borderId="12" applyNumberFormat="0" applyAlignment="0" applyProtection="0"/>
    <xf numFmtId="0" fontId="18" fillId="20" borderId="13" applyNumberFormat="0" applyAlignment="0" applyProtection="0"/>
    <xf numFmtId="0" fontId="18" fillId="20" borderId="13" applyNumberFormat="0" applyAlignment="0" applyProtection="0"/>
    <xf numFmtId="0" fontId="18" fillId="20" borderId="13" applyNumberFormat="0" applyAlignment="0" applyProtection="0"/>
    <xf numFmtId="0" fontId="18" fillId="20" borderId="13" applyNumberFormat="0" applyAlignment="0" applyProtection="0"/>
    <xf numFmtId="0" fontId="18" fillId="20" borderId="13" applyNumberFormat="0" applyAlignment="0" applyProtection="0"/>
    <xf numFmtId="0" fontId="18" fillId="20" borderId="13"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14" applyNumberFormat="0" applyFill="0" applyAlignment="0" applyProtection="0"/>
    <xf numFmtId="0" fontId="22" fillId="0" borderId="14" applyNumberFormat="0" applyFill="0" applyAlignment="0" applyProtection="0"/>
    <xf numFmtId="0" fontId="22" fillId="0" borderId="14" applyNumberFormat="0" applyFill="0" applyAlignment="0" applyProtection="0"/>
    <xf numFmtId="0" fontId="22" fillId="0" borderId="14" applyNumberFormat="0" applyFill="0" applyAlignment="0" applyProtection="0"/>
    <xf numFmtId="0" fontId="22" fillId="0" borderId="14" applyNumberFormat="0" applyFill="0" applyAlignment="0" applyProtection="0"/>
    <xf numFmtId="0" fontId="22" fillId="0" borderId="14" applyNumberFormat="0" applyFill="0" applyAlignment="0" applyProtection="0"/>
    <xf numFmtId="0" fontId="23" fillId="0" borderId="15" applyNumberFormat="0" applyFill="0" applyAlignment="0" applyProtection="0"/>
    <xf numFmtId="0" fontId="23" fillId="0" borderId="15" applyNumberFormat="0" applyFill="0" applyAlignment="0" applyProtection="0"/>
    <xf numFmtId="0" fontId="23" fillId="0" borderId="15" applyNumberFormat="0" applyFill="0" applyAlignment="0" applyProtection="0"/>
    <xf numFmtId="0" fontId="23" fillId="0" borderId="15" applyNumberFormat="0" applyFill="0" applyAlignment="0" applyProtection="0"/>
    <xf numFmtId="0" fontId="23" fillId="0" borderId="15" applyNumberFormat="0" applyFill="0" applyAlignment="0" applyProtection="0"/>
    <xf numFmtId="0" fontId="23" fillId="0" borderId="15"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9" fontId="6"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164" fontId="6"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0" fontId="8" fillId="0" borderId="0"/>
    <xf numFmtId="43" fontId="4"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5" fillId="0" borderId="0" applyNumberFormat="0" applyFill="0" applyBorder="0" applyAlignment="0" applyProtection="0">
      <alignment vertical="top"/>
      <protection locked="0"/>
    </xf>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164" fontId="7" fillId="0" borderId="0" applyFont="0" applyFill="0" applyBorder="0" applyAlignment="0" applyProtection="0"/>
    <xf numFmtId="164" fontId="4" fillId="0" borderId="0" applyFont="0" applyFill="0" applyBorder="0" applyAlignment="0" applyProtection="0"/>
    <xf numFmtId="0" fontId="7" fillId="0" borderId="0"/>
    <xf numFmtId="0" fontId="7" fillId="0" borderId="0"/>
    <xf numFmtId="0" fontId="4" fillId="0" borderId="0"/>
    <xf numFmtId="0" fontId="4" fillId="0" borderId="0"/>
    <xf numFmtId="0" fontId="4" fillId="0" borderId="0"/>
    <xf numFmtId="0" fontId="4" fillId="0" borderId="0"/>
    <xf numFmtId="0" fontId="4" fillId="0" borderId="0"/>
    <xf numFmtId="0" fontId="6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66"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43" fontId="4"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7" fillId="0" borderId="0"/>
    <xf numFmtId="0" fontId="7" fillId="0" borderId="0"/>
    <xf numFmtId="0" fontId="7" fillId="0" borderId="0"/>
    <xf numFmtId="0" fontId="7" fillId="0" borderId="0"/>
    <xf numFmtId="0" fontId="7" fillId="0" borderId="0"/>
    <xf numFmtId="0" fontId="68"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4" fillId="0" borderId="0"/>
    <xf numFmtId="0" fontId="4" fillId="0" borderId="0"/>
    <xf numFmtId="0" fontId="4" fillId="0" borderId="0"/>
    <xf numFmtId="0" fontId="4" fillId="0" borderId="0"/>
    <xf numFmtId="0" fontId="4" fillId="0" borderId="0"/>
    <xf numFmtId="0" fontId="68" fillId="0" borderId="0"/>
    <xf numFmtId="0" fontId="4" fillId="0" borderId="0"/>
    <xf numFmtId="0" fontId="4" fillId="0" borderId="0"/>
    <xf numFmtId="0" fontId="4"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67" fillId="0" borderId="0"/>
    <xf numFmtId="0" fontId="7" fillId="0" borderId="0"/>
    <xf numFmtId="0" fontId="7" fillId="0" borderId="0"/>
    <xf numFmtId="0" fontId="7" fillId="0" borderId="0"/>
    <xf numFmtId="0" fontId="7" fillId="0" borderId="0"/>
    <xf numFmtId="0" fontId="7" fillId="0" borderId="0"/>
    <xf numFmtId="0" fontId="4"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7" fillId="0" borderId="0"/>
    <xf numFmtId="0" fontId="4"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8" fillId="0" borderId="0"/>
    <xf numFmtId="0" fontId="4" fillId="0" borderId="0"/>
    <xf numFmtId="0" fontId="4" fillId="0" borderId="0"/>
    <xf numFmtId="0" fontId="4" fillId="0" borderId="0"/>
    <xf numFmtId="0" fontId="4" fillId="0" borderId="0"/>
    <xf numFmtId="0" fontId="4" fillId="0" borderId="0"/>
    <xf numFmtId="0" fontId="68" fillId="0" borderId="0"/>
    <xf numFmtId="0" fontId="4" fillId="0" borderId="0"/>
    <xf numFmtId="0" fontId="4" fillId="0" borderId="0"/>
    <xf numFmtId="0" fontId="4" fillId="0" borderId="0"/>
    <xf numFmtId="0" fontId="68" fillId="0" borderId="0"/>
    <xf numFmtId="0" fontId="68" fillId="0" borderId="0"/>
    <xf numFmtId="0" fontId="4"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4" fillId="0" borderId="0"/>
    <xf numFmtId="0" fontId="4" fillId="0" borderId="0"/>
    <xf numFmtId="0" fontId="4" fillId="0" borderId="0"/>
    <xf numFmtId="0" fontId="4" fillId="0" borderId="0"/>
    <xf numFmtId="0" fontId="4" fillId="0" borderId="0"/>
    <xf numFmtId="0" fontId="68" fillId="0" borderId="0"/>
    <xf numFmtId="0" fontId="68" fillId="0" borderId="0"/>
    <xf numFmtId="0" fontId="68" fillId="0" borderId="0"/>
    <xf numFmtId="0" fontId="68"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68" fillId="0" borderId="0"/>
    <xf numFmtId="0" fontId="68" fillId="0" borderId="0"/>
    <xf numFmtId="0" fontId="68" fillId="0" borderId="0"/>
    <xf numFmtId="0" fontId="68" fillId="0" borderId="0"/>
    <xf numFmtId="0" fontId="68" fillId="0" borderId="0"/>
    <xf numFmtId="0" fontId="68" fillId="0" borderId="0"/>
    <xf numFmtId="0" fontId="4" fillId="0" borderId="0"/>
    <xf numFmtId="0" fontId="4" fillId="0" borderId="0"/>
    <xf numFmtId="0" fontId="4" fillId="0" borderId="0"/>
    <xf numFmtId="0" fontId="4" fillId="0" borderId="0"/>
    <xf numFmtId="0" fontId="4" fillId="0" borderId="0"/>
    <xf numFmtId="0" fontId="7" fillId="0" borderId="0"/>
    <xf numFmtId="0" fontId="7"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66" fillId="0" borderId="0"/>
    <xf numFmtId="0" fontId="66" fillId="0" borderId="0"/>
    <xf numFmtId="0" fontId="66" fillId="0" borderId="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4" fontId="7" fillId="0" borderId="0" applyFont="0" applyFill="0" applyBorder="0" applyAlignment="0" applyProtection="0"/>
    <xf numFmtId="164" fontId="4" fillId="0" borderId="0" applyFont="0" applyFill="0" applyBorder="0" applyAlignment="0" applyProtection="0"/>
    <xf numFmtId="0" fontId="7" fillId="0" borderId="0"/>
    <xf numFmtId="0" fontId="7" fillId="0" borderId="0"/>
    <xf numFmtId="0" fontId="7" fillId="0" borderId="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164" fontId="7" fillId="0" borderId="0" applyFont="0" applyFill="0" applyBorder="0" applyAlignment="0" applyProtection="0"/>
    <xf numFmtId="164" fontId="4" fillId="0" borderId="0" applyFont="0" applyFill="0" applyBorder="0" applyAlignment="0" applyProtection="0"/>
    <xf numFmtId="164" fontId="7" fillId="0" borderId="0" applyFont="0" applyFill="0" applyBorder="0" applyAlignment="0" applyProtection="0"/>
    <xf numFmtId="164" fontId="4" fillId="0" borderId="0" applyFont="0" applyFill="0" applyBorder="0" applyAlignment="0" applyProtection="0"/>
    <xf numFmtId="0" fontId="7"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cellStyleXfs>
  <cellXfs count="309">
    <xf numFmtId="0" fontId="0" fillId="0" borderId="0" xfId="0"/>
    <xf numFmtId="0" fontId="2" fillId="0" borderId="0" xfId="0" applyFont="1" applyAlignment="1">
      <alignment vertical="center" wrapText="1"/>
    </xf>
    <xf numFmtId="0" fontId="0" fillId="2" borderId="0" xfId="0" applyFill="1"/>
    <xf numFmtId="0" fontId="2" fillId="2" borderId="0" xfId="0" applyFont="1" applyFill="1" applyAlignment="1">
      <alignment vertical="center" wrapText="1"/>
    </xf>
    <xf numFmtId="0" fontId="2" fillId="0" borderId="0" xfId="0" applyFont="1"/>
    <xf numFmtId="0" fontId="2" fillId="0" borderId="0" xfId="0" applyFont="1" applyAlignment="1">
      <alignment vertical="center"/>
    </xf>
    <xf numFmtId="0" fontId="2" fillId="2" borderId="0" xfId="0" applyFont="1" applyFill="1"/>
    <xf numFmtId="0" fontId="2" fillId="2" borderId="0" xfId="0" applyFont="1" applyFill="1" applyAlignment="1">
      <alignment vertical="center"/>
    </xf>
    <xf numFmtId="0" fontId="2" fillId="2" borderId="0" xfId="0" applyFont="1" applyFill="1" applyAlignment="1">
      <alignment horizontal="center" vertical="center" wrapText="1"/>
    </xf>
    <xf numFmtId="0" fontId="0" fillId="0" borderId="0" xfId="0"/>
    <xf numFmtId="0" fontId="2" fillId="0" borderId="0" xfId="0" applyFont="1" applyAlignment="1">
      <alignment horizontal="left" vertical="center" wrapText="1"/>
    </xf>
    <xf numFmtId="9" fontId="2" fillId="2" borderId="0" xfId="1" applyFont="1" applyFill="1"/>
    <xf numFmtId="0" fontId="2" fillId="2" borderId="0" xfId="0" applyFont="1" applyFill="1" applyAlignment="1">
      <alignment horizontal="left" vertical="center" wrapText="1"/>
    </xf>
    <xf numFmtId="170" fontId="2" fillId="2" borderId="0" xfId="0" applyNumberFormat="1" applyFont="1" applyFill="1" applyAlignment="1">
      <alignment horizontal="left" vertical="center" wrapText="1"/>
    </xf>
    <xf numFmtId="0" fontId="2" fillId="0" borderId="0" xfId="0" applyFont="1" applyFill="1"/>
    <xf numFmtId="0" fontId="28" fillId="0" borderId="0" xfId="0" applyFont="1" applyAlignment="1">
      <alignment horizontal="justify" vertical="center"/>
    </xf>
    <xf numFmtId="0" fontId="27" fillId="0" borderId="0" xfId="0" applyFont="1" applyAlignment="1">
      <alignment horizontal="justify" vertical="center"/>
    </xf>
    <xf numFmtId="0" fontId="29" fillId="0" borderId="0" xfId="0" applyFont="1" applyAlignment="1">
      <alignment horizontal="justify" vertical="center"/>
    </xf>
    <xf numFmtId="0" fontId="0" fillId="2" borderId="0" xfId="0" applyFill="1" applyAlignment="1">
      <alignment horizontal="right"/>
    </xf>
    <xf numFmtId="0" fontId="2" fillId="2" borderId="0" xfId="0" applyFont="1" applyFill="1" applyAlignment="1">
      <alignment horizontal="right"/>
    </xf>
    <xf numFmtId="0" fontId="0" fillId="0" borderId="0" xfId="0" applyAlignment="1">
      <alignment horizontal="right"/>
    </xf>
    <xf numFmtId="0" fontId="2" fillId="0" borderId="0" xfId="0" applyFont="1" applyAlignment="1">
      <alignment horizontal="right"/>
    </xf>
    <xf numFmtId="0" fontId="2" fillId="2" borderId="0" xfId="0" applyFont="1" applyFill="1" applyBorder="1"/>
    <xf numFmtId="167" fontId="26" fillId="2" borderId="0" xfId="0" applyNumberFormat="1" applyFont="1" applyFill="1" applyBorder="1" applyAlignment="1">
      <alignment vertical="center" wrapText="1"/>
    </xf>
    <xf numFmtId="167" fontId="26" fillId="2" borderId="0" xfId="0" applyNumberFormat="1" applyFont="1" applyFill="1" applyBorder="1" applyAlignment="1">
      <alignment horizontal="left" vertical="center" wrapText="1"/>
    </xf>
    <xf numFmtId="170" fontId="26" fillId="2" borderId="0" xfId="422" applyNumberFormat="1" applyFont="1" applyFill="1" applyBorder="1" applyAlignment="1">
      <alignment vertical="center" wrapText="1"/>
    </xf>
    <xf numFmtId="170" fontId="25" fillId="2" borderId="0" xfId="422" applyNumberFormat="1" applyFont="1" applyFill="1" applyBorder="1" applyAlignment="1">
      <alignment vertical="center" wrapText="1"/>
    </xf>
    <xf numFmtId="0" fontId="2" fillId="2" borderId="0" xfId="0" applyFont="1" applyFill="1" applyBorder="1" applyAlignment="1"/>
    <xf numFmtId="0" fontId="2" fillId="2" borderId="0" xfId="0" applyFont="1" applyFill="1" applyBorder="1" applyAlignment="1">
      <alignment horizontal="left" vertical="center" wrapText="1"/>
    </xf>
    <xf numFmtId="0" fontId="1" fillId="2" borderId="0" xfId="0" applyFont="1" applyFill="1" applyBorder="1" applyAlignment="1">
      <alignment horizontal="center" vertical="center" wrapText="1"/>
    </xf>
    <xf numFmtId="166" fontId="2" fillId="2" borderId="0" xfId="0" applyNumberFormat="1" applyFont="1" applyFill="1" applyBorder="1" applyAlignment="1">
      <alignment horizontal="right"/>
    </xf>
    <xf numFmtId="0" fontId="0" fillId="0" borderId="0" xfId="0" applyFill="1"/>
    <xf numFmtId="0" fontId="28" fillId="0" borderId="0" xfId="0" applyFont="1" applyFill="1" applyBorder="1" applyAlignment="1">
      <alignment vertical="center"/>
    </xf>
    <xf numFmtId="0" fontId="2" fillId="0" borderId="0" xfId="0" applyFont="1" applyBorder="1"/>
    <xf numFmtId="0" fontId="2" fillId="0" borderId="0" xfId="0" applyFont="1" applyFill="1" applyBorder="1"/>
    <xf numFmtId="0" fontId="27" fillId="0" borderId="0" xfId="0" applyFont="1" applyFill="1" applyBorder="1" applyAlignment="1">
      <alignment horizontal="justify" vertical="center"/>
    </xf>
    <xf numFmtId="0" fontId="2" fillId="0" borderId="0" xfId="0" applyFont="1" applyFill="1" applyBorder="1" applyAlignment="1">
      <alignment vertical="center" wrapText="1"/>
    </xf>
    <xf numFmtId="0" fontId="1" fillId="0" borderId="0" xfId="0" applyFont="1" applyFill="1" applyBorder="1" applyAlignment="1">
      <alignment vertical="center" wrapText="1"/>
    </xf>
    <xf numFmtId="0" fontId="2" fillId="0" borderId="0" xfId="0" applyFont="1" applyFill="1" applyBorder="1" applyAlignment="1"/>
    <xf numFmtId="0" fontId="1" fillId="2" borderId="0" xfId="0" applyFont="1" applyFill="1"/>
    <xf numFmtId="0" fontId="1" fillId="0" borderId="0" xfId="0" applyFont="1"/>
    <xf numFmtId="171" fontId="2" fillId="2" borderId="0" xfId="0" applyNumberFormat="1" applyFont="1" applyFill="1"/>
    <xf numFmtId="9" fontId="0" fillId="2" borderId="0" xfId="0" applyNumberFormat="1" applyFill="1"/>
    <xf numFmtId="0" fontId="2" fillId="2" borderId="0" xfId="0" applyFont="1" applyFill="1" applyAlignment="1">
      <alignment horizontal="center" vertical="center"/>
    </xf>
    <xf numFmtId="0" fontId="30" fillId="2" borderId="0" xfId="0" applyFont="1" applyFill="1" applyBorder="1" applyAlignment="1" applyProtection="1">
      <alignment vertical="center"/>
      <protection locked="0"/>
    </xf>
    <xf numFmtId="0" fontId="35" fillId="2" borderId="0" xfId="0" applyFont="1" applyFill="1"/>
    <xf numFmtId="0" fontId="35" fillId="0" borderId="0" xfId="0" applyFont="1"/>
    <xf numFmtId="0" fontId="35" fillId="0" borderId="0" xfId="0" applyFont="1" applyBorder="1"/>
    <xf numFmtId="0" fontId="35" fillId="0" borderId="0" xfId="0" applyFont="1" applyFill="1" applyBorder="1"/>
    <xf numFmtId="0" fontId="35" fillId="0" borderId="0" xfId="0" applyFont="1" applyFill="1" applyBorder="1" applyAlignment="1"/>
    <xf numFmtId="0" fontId="34" fillId="0" borderId="0" xfId="0" applyFont="1" applyFill="1" applyBorder="1" applyAlignment="1">
      <alignment vertical="center" wrapText="1"/>
    </xf>
    <xf numFmtId="0" fontId="35" fillId="0" borderId="0" xfId="0" applyFont="1" applyFill="1" applyBorder="1" applyAlignment="1">
      <alignment vertical="center" wrapText="1"/>
    </xf>
    <xf numFmtId="0" fontId="35" fillId="2" borderId="0" xfId="0" applyFont="1" applyFill="1" applyAlignment="1">
      <alignment vertical="center" wrapText="1"/>
    </xf>
    <xf numFmtId="0" fontId="35" fillId="2" borderId="0" xfId="0" applyFont="1" applyFill="1" applyAlignment="1">
      <alignment vertical="center"/>
    </xf>
    <xf numFmtId="0" fontId="35" fillId="2" borderId="0" xfId="0" applyFont="1" applyFill="1" applyAlignment="1">
      <alignment horizontal="center"/>
    </xf>
    <xf numFmtId="0" fontId="35" fillId="2" borderId="0" xfId="0" applyFont="1" applyFill="1" applyAlignment="1">
      <alignment horizontal="center" vertical="center" wrapText="1"/>
    </xf>
    <xf numFmtId="10" fontId="35" fillId="2" borderId="0" xfId="0" applyNumberFormat="1" applyFont="1" applyFill="1" applyBorder="1" applyAlignment="1">
      <alignment vertical="center"/>
    </xf>
    <xf numFmtId="9" fontId="35" fillId="2" borderId="0" xfId="0" applyNumberFormat="1" applyFont="1" applyFill="1"/>
    <xf numFmtId="0" fontId="35" fillId="0" borderId="0" xfId="0" applyFont="1" applyAlignment="1">
      <alignment horizontal="center"/>
    </xf>
    <xf numFmtId="0" fontId="35" fillId="0" borderId="0" xfId="0" applyFont="1" applyAlignment="1">
      <alignment vertical="center"/>
    </xf>
    <xf numFmtId="0" fontId="35" fillId="0" borderId="0" xfId="0" applyFont="1" applyAlignment="1">
      <alignment vertical="center" wrapText="1"/>
    </xf>
    <xf numFmtId="0" fontId="0" fillId="2" borderId="0" xfId="0" applyFill="1" applyBorder="1" applyAlignment="1">
      <alignment horizontal="center" vertical="center"/>
    </xf>
    <xf numFmtId="0" fontId="2" fillId="2" borderId="0" xfId="0" applyFont="1" applyFill="1"/>
    <xf numFmtId="0" fontId="38" fillId="2" borderId="0" xfId="0" applyFont="1" applyFill="1"/>
    <xf numFmtId="0" fontId="42" fillId="0" borderId="1" xfId="0" applyFont="1" applyFill="1" applyBorder="1" applyAlignment="1">
      <alignment horizontal="left" vertical="center" wrapText="1"/>
    </xf>
    <xf numFmtId="0" fontId="38" fillId="0" borderId="1" xfId="0" applyFont="1" applyFill="1" applyBorder="1" applyAlignment="1">
      <alignment horizontal="center" vertical="center" wrapText="1"/>
    </xf>
    <xf numFmtId="0" fontId="35" fillId="2" borderId="0" xfId="0" applyFont="1" applyFill="1" applyAlignment="1">
      <alignment horizontal="center" vertical="center"/>
    </xf>
    <xf numFmtId="0" fontId="2" fillId="0" borderId="0" xfId="0" applyFont="1" applyAlignment="1">
      <alignment horizontal="center" vertical="center"/>
    </xf>
    <xf numFmtId="0" fontId="38" fillId="2" borderId="0" xfId="0" applyFont="1" applyFill="1" applyBorder="1"/>
    <xf numFmtId="0" fontId="44" fillId="2" borderId="0" xfId="0" applyFont="1" applyFill="1"/>
    <xf numFmtId="0" fontId="44" fillId="0" borderId="1" xfId="0" applyFont="1" applyBorder="1"/>
    <xf numFmtId="167" fontId="46" fillId="0" borderId="1" xfId="2" applyNumberFormat="1" applyFont="1" applyFill="1" applyBorder="1" applyAlignment="1">
      <alignment horizontal="center" vertical="center" wrapText="1"/>
    </xf>
    <xf numFmtId="0" fontId="41" fillId="2" borderId="0" xfId="0" applyFont="1" applyFill="1" applyBorder="1" applyAlignment="1">
      <alignment vertical="center" wrapText="1"/>
    </xf>
    <xf numFmtId="0" fontId="38" fillId="2" borderId="0" xfId="0" applyFont="1" applyFill="1" applyBorder="1" applyAlignment="1">
      <alignment horizontal="center" wrapText="1"/>
    </xf>
    <xf numFmtId="167" fontId="38" fillId="2" borderId="0" xfId="0" applyNumberFormat="1" applyFont="1" applyFill="1" applyBorder="1" applyAlignment="1">
      <alignment horizontal="center" wrapText="1"/>
    </xf>
    <xf numFmtId="170" fontId="38" fillId="2" borderId="0" xfId="0" applyNumberFormat="1" applyFont="1" applyFill="1" applyBorder="1" applyAlignment="1">
      <alignment horizontal="right"/>
    </xf>
    <xf numFmtId="166" fontId="38" fillId="2" borderId="0" xfId="0" applyNumberFormat="1" applyFont="1" applyFill="1" applyBorder="1" applyAlignment="1">
      <alignment horizontal="right"/>
    </xf>
    <xf numFmtId="0" fontId="40" fillId="2" borderId="0" xfId="0" applyFont="1" applyFill="1" applyBorder="1" applyAlignment="1">
      <alignment vertical="center" wrapText="1"/>
    </xf>
    <xf numFmtId="171" fontId="38" fillId="2" borderId="0" xfId="0" applyNumberFormat="1" applyFont="1" applyFill="1"/>
    <xf numFmtId="167" fontId="38" fillId="0" borderId="0" xfId="0" applyNumberFormat="1" applyFont="1"/>
    <xf numFmtId="170" fontId="38" fillId="2" borderId="0" xfId="422" applyNumberFormat="1" applyFont="1" applyFill="1" applyAlignment="1">
      <alignment horizontal="center" vertical="center"/>
    </xf>
    <xf numFmtId="167" fontId="38" fillId="2" borderId="0" xfId="0" applyNumberFormat="1" applyFont="1" applyFill="1" applyAlignment="1">
      <alignment horizontal="center" vertical="center"/>
    </xf>
    <xf numFmtId="0" fontId="38" fillId="2" borderId="0" xfId="0" applyFont="1" applyFill="1" applyAlignment="1">
      <alignment horizontal="left" vertical="center" wrapText="1"/>
    </xf>
    <xf numFmtId="170" fontId="38" fillId="2" borderId="0" xfId="0" applyNumberFormat="1" applyFont="1" applyFill="1" applyBorder="1"/>
    <xf numFmtId="167" fontId="38" fillId="0" borderId="1" xfId="0" applyNumberFormat="1" applyFont="1" applyBorder="1" applyAlignment="1">
      <alignment vertical="center" wrapText="1"/>
    </xf>
    <xf numFmtId="0" fontId="39" fillId="2" borderId="0" xfId="0" applyFont="1" applyFill="1"/>
    <xf numFmtId="167" fontId="38" fillId="2" borderId="0" xfId="2" applyNumberFormat="1" applyFont="1" applyFill="1"/>
    <xf numFmtId="0" fontId="38" fillId="2" borderId="0" xfId="0" applyFont="1" applyFill="1" applyBorder="1" applyAlignment="1">
      <alignment wrapText="1"/>
    </xf>
    <xf numFmtId="0" fontId="38" fillId="2" borderId="0" xfId="0" applyFont="1" applyFill="1" applyBorder="1" applyAlignment="1"/>
    <xf numFmtId="0" fontId="40" fillId="2" borderId="0" xfId="0" applyFont="1" applyFill="1" applyBorder="1" applyAlignment="1">
      <alignment horizontal="center" vertical="center" wrapText="1"/>
    </xf>
    <xf numFmtId="167" fontId="42" fillId="2" borderId="0" xfId="0" applyNumberFormat="1" applyFont="1" applyFill="1" applyBorder="1" applyAlignment="1">
      <alignment horizontal="left" vertical="center" wrapText="1"/>
    </xf>
    <xf numFmtId="167" fontId="42" fillId="2" borderId="0" xfId="0" applyNumberFormat="1" applyFont="1" applyFill="1" applyBorder="1" applyAlignment="1">
      <alignment vertical="center" wrapText="1"/>
    </xf>
    <xf numFmtId="170" fontId="42" fillId="2" borderId="0" xfId="422" applyNumberFormat="1" applyFont="1" applyFill="1" applyBorder="1" applyAlignment="1">
      <alignment vertical="center" wrapText="1"/>
    </xf>
    <xf numFmtId="0" fontId="39" fillId="2" borderId="1" xfId="0" applyFont="1" applyFill="1" applyBorder="1" applyAlignment="1">
      <alignment horizontal="center" vertical="center" wrapText="1"/>
    </xf>
    <xf numFmtId="0" fontId="48" fillId="0" borderId="1" xfId="0" applyFont="1" applyFill="1" applyBorder="1" applyAlignment="1">
      <alignment horizontal="left" vertical="center" wrapText="1"/>
    </xf>
    <xf numFmtId="0" fontId="39" fillId="2" borderId="1" xfId="0" applyFont="1" applyFill="1" applyBorder="1" applyAlignment="1">
      <alignment vertical="center" wrapText="1"/>
    </xf>
    <xf numFmtId="0" fontId="48" fillId="29" borderId="1" xfId="0" applyFont="1" applyFill="1" applyBorder="1" applyAlignment="1">
      <alignment horizontal="center" vertical="center" wrapText="1"/>
    </xf>
    <xf numFmtId="167" fontId="47" fillId="29" borderId="1" xfId="2" applyNumberFormat="1" applyFont="1" applyFill="1" applyBorder="1" applyAlignment="1">
      <alignment vertical="center" wrapText="1"/>
    </xf>
    <xf numFmtId="0" fontId="48" fillId="2" borderId="1" xfId="0" applyFont="1" applyFill="1" applyBorder="1" applyAlignment="1">
      <alignment horizontal="center" vertical="center" wrapText="1"/>
    </xf>
    <xf numFmtId="165" fontId="48" fillId="2" borderId="1" xfId="2" applyFont="1" applyFill="1" applyBorder="1" applyAlignment="1">
      <alignment horizontal="right" vertical="center" wrapText="1"/>
    </xf>
    <xf numFmtId="0" fontId="38" fillId="2" borderId="0" xfId="0" applyFont="1" applyFill="1" applyAlignment="1">
      <alignment horizontal="right"/>
    </xf>
    <xf numFmtId="165" fontId="38" fillId="2" borderId="0" xfId="2" applyFont="1" applyFill="1"/>
    <xf numFmtId="167" fontId="48" fillId="29" borderId="1" xfId="0" applyNumberFormat="1" applyFont="1" applyFill="1" applyBorder="1" applyAlignment="1">
      <alignment horizontal="right" vertical="center" wrapText="1"/>
    </xf>
    <xf numFmtId="0" fontId="48" fillId="2" borderId="1" xfId="0" applyFont="1" applyFill="1" applyBorder="1" applyAlignment="1">
      <alignment horizontal="left" vertical="center" wrapText="1"/>
    </xf>
    <xf numFmtId="167" fontId="48" fillId="2" borderId="1" xfId="0" applyNumberFormat="1" applyFont="1" applyFill="1" applyBorder="1" applyAlignment="1">
      <alignment horizontal="right" vertical="center" wrapText="1"/>
    </xf>
    <xf numFmtId="1" fontId="48" fillId="0" borderId="1" xfId="0" applyNumberFormat="1" applyFont="1" applyFill="1" applyBorder="1" applyAlignment="1">
      <alignment horizontal="right" vertical="center"/>
    </xf>
    <xf numFmtId="1" fontId="48" fillId="29" borderId="1" xfId="0" applyNumberFormat="1" applyFont="1" applyFill="1" applyBorder="1" applyAlignment="1">
      <alignment horizontal="right" vertical="center"/>
    </xf>
    <xf numFmtId="167" fontId="38" fillId="0" borderId="1" xfId="2" applyNumberFormat="1" applyFont="1" applyBorder="1" applyAlignment="1">
      <alignment horizontal="center" vertical="center"/>
    </xf>
    <xf numFmtId="167" fontId="38" fillId="2" borderId="1" xfId="2" applyNumberFormat="1" applyFont="1" applyFill="1" applyBorder="1" applyAlignment="1">
      <alignment horizontal="center" vertical="center"/>
    </xf>
    <xf numFmtId="0" fontId="36" fillId="2" borderId="1" xfId="0" applyFont="1" applyFill="1" applyBorder="1" applyAlignment="1">
      <alignment horizontal="justify" vertical="center" wrapText="1"/>
    </xf>
    <xf numFmtId="167" fontId="38" fillId="0" borderId="1" xfId="2" applyNumberFormat="1" applyFont="1" applyBorder="1" applyAlignment="1">
      <alignment vertical="center" wrapText="1"/>
    </xf>
    <xf numFmtId="0" fontId="48" fillId="29" borderId="1" xfId="0" applyFont="1" applyFill="1" applyBorder="1" applyAlignment="1">
      <alignment horizontal="left" vertical="center" wrapText="1"/>
    </xf>
    <xf numFmtId="0" fontId="2" fillId="2" borderId="0" xfId="0" applyFont="1" applyFill="1" applyAlignment="1">
      <alignment horizontal="center"/>
    </xf>
    <xf numFmtId="0" fontId="0" fillId="2" borderId="0" xfId="0" applyFill="1" applyBorder="1" applyAlignment="1">
      <alignment horizontal="center" vertical="center"/>
    </xf>
    <xf numFmtId="0" fontId="26" fillId="2" borderId="0" xfId="0" applyFont="1" applyFill="1" applyBorder="1" applyAlignment="1">
      <alignment horizontal="left" vertical="center" wrapText="1"/>
    </xf>
    <xf numFmtId="0" fontId="41" fillId="0" borderId="1" xfId="0" applyFont="1" applyBorder="1"/>
    <xf numFmtId="0" fontId="44" fillId="0" borderId="1" xfId="0" applyFont="1" applyBorder="1" applyAlignment="1">
      <alignment horizontal="center" vertical="center" wrapText="1"/>
    </xf>
    <xf numFmtId="0" fontId="44" fillId="0" borderId="1" xfId="0" applyFont="1" applyBorder="1" applyAlignment="1">
      <alignment horizontal="center" vertical="center"/>
    </xf>
    <xf numFmtId="0" fontId="42" fillId="2" borderId="1" xfId="0" applyFont="1" applyFill="1" applyBorder="1" applyAlignment="1">
      <alignment horizontal="left" vertical="center" wrapText="1"/>
    </xf>
    <xf numFmtId="0" fontId="38" fillId="2" borderId="1" xfId="0" applyFont="1" applyFill="1" applyBorder="1" applyAlignment="1">
      <alignment horizontal="left" vertical="center" wrapText="1"/>
    </xf>
    <xf numFmtId="0" fontId="40" fillId="2" borderId="6" xfId="0" applyFont="1" applyFill="1" applyBorder="1" applyAlignment="1">
      <alignment horizontal="center" vertical="center" wrapText="1"/>
    </xf>
    <xf numFmtId="2" fontId="53" fillId="2" borderId="1" xfId="2" applyNumberFormat="1" applyFont="1" applyFill="1" applyBorder="1" applyAlignment="1">
      <alignment horizontal="center" vertical="center"/>
    </xf>
    <xf numFmtId="0" fontId="53" fillId="2" borderId="1" xfId="0" applyFont="1" applyFill="1" applyBorder="1" applyAlignment="1">
      <alignment horizontal="center" vertical="center"/>
    </xf>
    <xf numFmtId="0" fontId="53" fillId="2" borderId="1" xfId="0" applyFont="1" applyFill="1" applyBorder="1" applyAlignment="1">
      <alignment horizontal="center" vertical="center" wrapText="1"/>
    </xf>
    <xf numFmtId="0" fontId="41" fillId="2" borderId="7" xfId="0" applyFont="1" applyFill="1" applyBorder="1" applyAlignment="1">
      <alignment horizontal="center" vertical="center" wrapText="1"/>
    </xf>
    <xf numFmtId="0" fontId="45" fillId="2" borderId="7" xfId="0" applyFont="1" applyFill="1" applyBorder="1" applyAlignment="1">
      <alignment horizontal="center" vertical="center" wrapText="1"/>
    </xf>
    <xf numFmtId="167" fontId="41" fillId="0" borderId="1" xfId="0" applyNumberFormat="1" applyFont="1" applyBorder="1" applyAlignment="1">
      <alignment horizontal="center" vertical="center"/>
    </xf>
    <xf numFmtId="167" fontId="39" fillId="0" borderId="1" xfId="2" applyNumberFormat="1" applyFont="1" applyBorder="1" applyAlignment="1">
      <alignment horizontal="center" vertical="center" wrapText="1"/>
    </xf>
    <xf numFmtId="0" fontId="39" fillId="0" borderId="1" xfId="0" applyFont="1" applyBorder="1" applyAlignment="1">
      <alignment horizontal="left" vertical="center" wrapText="1"/>
    </xf>
    <xf numFmtId="167" fontId="40" fillId="0" borderId="1" xfId="0" applyNumberFormat="1" applyFont="1" applyFill="1" applyBorder="1" applyAlignment="1">
      <alignment vertical="center" wrapText="1"/>
    </xf>
    <xf numFmtId="0" fontId="39" fillId="2" borderId="0" xfId="0" applyFont="1" applyFill="1" applyBorder="1" applyAlignment="1" applyProtection="1">
      <protection locked="0"/>
    </xf>
    <xf numFmtId="0" fontId="40" fillId="2" borderId="1" xfId="0" applyFont="1" applyFill="1" applyBorder="1" applyAlignment="1">
      <alignment horizontal="center" vertical="center" wrapText="1"/>
    </xf>
    <xf numFmtId="167" fontId="42" fillId="2" borderId="1" xfId="2" applyNumberFormat="1" applyFont="1" applyFill="1" applyBorder="1" applyAlignment="1">
      <alignment horizontal="center" vertical="center" wrapText="1"/>
    </xf>
    <xf numFmtId="41" fontId="44" fillId="0" borderId="1" xfId="425" applyFont="1" applyBorder="1" applyAlignment="1">
      <alignment horizontal="center"/>
    </xf>
    <xf numFmtId="41" fontId="46" fillId="0" borderId="1" xfId="425" applyFont="1" applyFill="1" applyBorder="1" applyAlignment="1">
      <alignment horizontal="center" vertical="center" wrapText="1"/>
    </xf>
    <xf numFmtId="0" fontId="40" fillId="2" borderId="1" xfId="2" applyNumberFormat="1" applyFont="1" applyFill="1" applyBorder="1" applyAlignment="1">
      <alignment horizontal="center" vertical="center" wrapText="1"/>
    </xf>
    <xf numFmtId="0" fontId="40" fillId="2" borderId="1" xfId="0" applyFont="1" applyFill="1" applyBorder="1" applyAlignment="1">
      <alignment vertical="center" wrapText="1"/>
    </xf>
    <xf numFmtId="0" fontId="39" fillId="0" borderId="1" xfId="0" applyFont="1" applyBorder="1" applyAlignment="1">
      <alignment vertical="center" wrapText="1"/>
    </xf>
    <xf numFmtId="167" fontId="42" fillId="2" borderId="1" xfId="2" applyNumberFormat="1" applyFont="1" applyFill="1" applyBorder="1" applyAlignment="1">
      <alignment horizontal="right" vertical="center" wrapText="1"/>
    </xf>
    <xf numFmtId="41" fontId="42" fillId="0" borderId="1" xfId="425" applyFont="1" applyFill="1" applyBorder="1" applyAlignment="1">
      <alignment vertical="center" wrapText="1"/>
    </xf>
    <xf numFmtId="41" fontId="42" fillId="0" borderId="1" xfId="425" applyFont="1" applyFill="1" applyBorder="1" applyAlignment="1">
      <alignment horizontal="left" vertical="center" wrapText="1"/>
    </xf>
    <xf numFmtId="41" fontId="42" fillId="0" borderId="1" xfId="425" applyFont="1" applyFill="1" applyBorder="1" applyAlignment="1">
      <alignment horizontal="center" vertical="center" wrapText="1"/>
    </xf>
    <xf numFmtId="0" fontId="0" fillId="2" borderId="21" xfId="0" applyFill="1" applyBorder="1"/>
    <xf numFmtId="0" fontId="0" fillId="2" borderId="22" xfId="0" applyFill="1" applyBorder="1"/>
    <xf numFmtId="0" fontId="0" fillId="2" borderId="8" xfId="0" applyFill="1" applyBorder="1"/>
    <xf numFmtId="0" fontId="0" fillId="2" borderId="18" xfId="0" applyFill="1" applyBorder="1"/>
    <xf numFmtId="0" fontId="2" fillId="2" borderId="18" xfId="0" applyFont="1" applyFill="1" applyBorder="1"/>
    <xf numFmtId="0" fontId="0" fillId="2" borderId="5" xfId="0" applyFill="1" applyBorder="1"/>
    <xf numFmtId="0" fontId="49" fillId="2" borderId="0" xfId="0" applyFont="1" applyFill="1"/>
    <xf numFmtId="0" fontId="61" fillId="2" borderId="0" xfId="0" applyFont="1" applyFill="1"/>
    <xf numFmtId="0" fontId="38" fillId="0" borderId="1" xfId="0" applyFont="1" applyFill="1" applyBorder="1" applyAlignment="1">
      <alignment horizontal="left" vertical="center" wrapText="1"/>
    </xf>
    <xf numFmtId="0" fontId="38" fillId="29" borderId="1" xfId="0" applyFont="1" applyFill="1" applyBorder="1" applyAlignment="1">
      <alignment horizontal="center" vertical="center" wrapText="1"/>
    </xf>
    <xf numFmtId="165" fontId="47" fillId="29" borderId="1" xfId="2" applyNumberFormat="1" applyFont="1" applyFill="1" applyBorder="1" applyAlignment="1">
      <alignment vertical="center" wrapText="1"/>
    </xf>
    <xf numFmtId="0" fontId="0" fillId="2" borderId="0" xfId="0" applyFont="1" applyFill="1"/>
    <xf numFmtId="0" fontId="47" fillId="29" borderId="1" xfId="0" applyFont="1" applyFill="1" applyBorder="1" applyAlignment="1">
      <alignment horizontal="center" vertical="center" wrapText="1"/>
    </xf>
    <xf numFmtId="9" fontId="47" fillId="0" borderId="1" xfId="1" applyFont="1" applyFill="1" applyBorder="1" applyAlignment="1">
      <alignment horizontal="center" vertical="center" wrapText="1"/>
    </xf>
    <xf numFmtId="0" fontId="47" fillId="4" borderId="1" xfId="0" applyFont="1" applyFill="1" applyBorder="1" applyAlignment="1">
      <alignment horizontal="left" vertical="center" wrapText="1"/>
    </xf>
    <xf numFmtId="0" fontId="47" fillId="4" borderId="1" xfId="0" applyFont="1" applyFill="1" applyBorder="1" applyAlignment="1">
      <alignment horizontal="left" vertical="top" wrapText="1"/>
    </xf>
    <xf numFmtId="0" fontId="47" fillId="4" borderId="1" xfId="0" applyFont="1" applyFill="1" applyBorder="1" applyAlignment="1">
      <alignment horizontal="center" vertical="center" wrapText="1"/>
    </xf>
    <xf numFmtId="9" fontId="47" fillId="4" borderId="1" xfId="1" applyFont="1" applyFill="1" applyBorder="1" applyAlignment="1">
      <alignment horizontal="right" vertical="center" wrapText="1"/>
    </xf>
    <xf numFmtId="9" fontId="47" fillId="0" borderId="1" xfId="1" applyFont="1" applyFill="1" applyBorder="1" applyAlignment="1">
      <alignment horizontal="center" vertical="center"/>
    </xf>
    <xf numFmtId="9" fontId="39" fillId="2" borderId="1" xfId="1" applyFont="1" applyFill="1" applyBorder="1" applyAlignment="1">
      <alignment horizontal="center" vertical="center" wrapText="1"/>
    </xf>
    <xf numFmtId="9" fontId="48" fillId="29" borderId="1" xfId="1" applyFont="1" applyFill="1" applyBorder="1" applyAlignment="1">
      <alignment horizontal="left" vertical="center" wrapText="1"/>
    </xf>
    <xf numFmtId="9" fontId="48" fillId="29" borderId="1" xfId="1" applyFont="1" applyFill="1" applyBorder="1" applyAlignment="1">
      <alignment horizontal="center" vertical="center" wrapText="1"/>
    </xf>
    <xf numFmtId="9" fontId="48" fillId="29" borderId="1" xfId="1" applyFont="1" applyFill="1" applyBorder="1" applyAlignment="1">
      <alignment horizontal="right" vertical="center" wrapText="1"/>
    </xf>
    <xf numFmtId="0" fontId="47" fillId="31" borderId="1" xfId="0" applyFont="1" applyFill="1" applyBorder="1" applyAlignment="1">
      <alignment horizontal="left" vertical="center" wrapText="1"/>
    </xf>
    <xf numFmtId="0" fontId="47" fillId="31" borderId="1" xfId="0" applyFont="1" applyFill="1" applyBorder="1" applyAlignment="1">
      <alignment horizontal="left" vertical="top" wrapText="1"/>
    </xf>
    <xf numFmtId="0" fontId="47" fillId="31" borderId="1" xfId="0" applyFont="1" applyFill="1" applyBorder="1" applyAlignment="1">
      <alignment horizontal="center" vertical="center" wrapText="1"/>
    </xf>
    <xf numFmtId="9" fontId="47" fillId="31" borderId="1" xfId="1" applyFont="1" applyFill="1" applyBorder="1" applyAlignment="1">
      <alignment horizontal="center" vertical="center" wrapText="1"/>
    </xf>
    <xf numFmtId="165" fontId="39" fillId="29" borderId="1" xfId="2" applyFont="1" applyFill="1" applyBorder="1" applyAlignment="1">
      <alignment horizontal="right" vertical="center" wrapText="1"/>
    </xf>
    <xf numFmtId="165" fontId="38" fillId="2" borderId="1" xfId="2" applyFont="1" applyFill="1" applyBorder="1" applyAlignment="1">
      <alignment horizontal="right" vertical="center" wrapText="1"/>
    </xf>
    <xf numFmtId="0" fontId="54" fillId="5" borderId="1" xfId="0" applyFont="1" applyFill="1" applyBorder="1" applyAlignment="1">
      <alignment horizontal="center" vertical="center" wrapText="1"/>
    </xf>
    <xf numFmtId="0" fontId="54" fillId="3" borderId="1" xfId="0" applyFont="1" applyFill="1" applyBorder="1" applyAlignment="1">
      <alignment horizontal="center" vertical="center" wrapText="1"/>
    </xf>
    <xf numFmtId="0" fontId="54" fillId="4" borderId="1" xfId="0" applyFont="1" applyFill="1" applyBorder="1" applyAlignment="1">
      <alignment horizontal="center" vertical="center" wrapText="1"/>
    </xf>
    <xf numFmtId="0" fontId="54" fillId="30" borderId="1" xfId="0" applyFont="1" applyFill="1" applyBorder="1" applyAlignment="1">
      <alignment horizontal="center" vertical="center" wrapText="1"/>
    </xf>
    <xf numFmtId="0" fontId="63" fillId="29" borderId="1" xfId="0" applyFont="1" applyFill="1" applyBorder="1" applyAlignment="1">
      <alignment horizontal="center" vertical="center" wrapText="1"/>
    </xf>
    <xf numFmtId="9" fontId="36" fillId="2" borderId="1" xfId="0" applyNumberFormat="1" applyFont="1" applyFill="1" applyBorder="1" applyAlignment="1">
      <alignment horizontal="center" vertical="center"/>
    </xf>
    <xf numFmtId="9" fontId="36" fillId="0" borderId="1" xfId="0" applyNumberFormat="1" applyFont="1" applyBorder="1" applyAlignment="1">
      <alignment horizontal="center" vertical="center"/>
    </xf>
    <xf numFmtId="0" fontId="31" fillId="29" borderId="1" xfId="0" applyFont="1" applyFill="1" applyBorder="1" applyAlignment="1">
      <alignment horizontal="center" vertical="center" wrapText="1"/>
    </xf>
    <xf numFmtId="9" fontId="32" fillId="0" borderId="1" xfId="1" applyFont="1" applyFill="1" applyBorder="1" applyAlignment="1">
      <alignment horizontal="center" vertical="center" wrapText="1"/>
    </xf>
    <xf numFmtId="0" fontId="31" fillId="31" borderId="1" xfId="0" applyFont="1" applyFill="1" applyBorder="1" applyAlignment="1">
      <alignment horizontal="left" vertical="center" wrapText="1"/>
    </xf>
    <xf numFmtId="0" fontId="31" fillId="31" borderId="1" xfId="0" applyFont="1" applyFill="1" applyBorder="1" applyAlignment="1">
      <alignment horizontal="left" vertical="top" wrapText="1"/>
    </xf>
    <xf numFmtId="0" fontId="31" fillId="31" borderId="1" xfId="0" applyFont="1" applyFill="1" applyBorder="1" applyAlignment="1">
      <alignment horizontal="center" vertical="center" wrapText="1"/>
    </xf>
    <xf numFmtId="9" fontId="31" fillId="31" borderId="1" xfId="1" applyFont="1" applyFill="1" applyBorder="1" applyAlignment="1">
      <alignment horizontal="center" vertical="center" wrapText="1"/>
    </xf>
    <xf numFmtId="0" fontId="31" fillId="4" borderId="1" xfId="0" applyFont="1" applyFill="1" applyBorder="1" applyAlignment="1">
      <alignment horizontal="left" vertical="center" wrapText="1"/>
    </xf>
    <xf numFmtId="0" fontId="31" fillId="4" borderId="1" xfId="0" applyFont="1" applyFill="1" applyBorder="1" applyAlignment="1">
      <alignment horizontal="left" vertical="top" wrapText="1"/>
    </xf>
    <xf numFmtId="0" fontId="31" fillId="4" borderId="1" xfId="0" applyFont="1" applyFill="1" applyBorder="1" applyAlignment="1">
      <alignment horizontal="center" vertical="center" wrapText="1"/>
    </xf>
    <xf numFmtId="9" fontId="31" fillId="4" borderId="1" xfId="1" applyFont="1" applyFill="1" applyBorder="1" applyAlignment="1">
      <alignment horizontal="center" vertical="center" wrapText="1"/>
    </xf>
    <xf numFmtId="9" fontId="32" fillId="0" borderId="1" xfId="1" applyNumberFormat="1" applyFont="1" applyFill="1" applyBorder="1" applyAlignment="1">
      <alignment horizontal="center" vertical="center" wrapText="1"/>
    </xf>
    <xf numFmtId="0" fontId="31" fillId="30" borderId="1" xfId="0" applyFont="1" applyFill="1" applyBorder="1" applyAlignment="1">
      <alignment horizontal="left" vertical="center" wrapText="1"/>
    </xf>
    <xf numFmtId="0" fontId="31" fillId="30" borderId="1" xfId="0" applyFont="1" applyFill="1" applyBorder="1" applyAlignment="1">
      <alignment horizontal="center" vertical="center" wrapText="1"/>
    </xf>
    <xf numFmtId="9" fontId="31" fillId="30" borderId="1" xfId="1" applyFont="1" applyFill="1" applyBorder="1" applyAlignment="1">
      <alignment horizontal="center" vertical="center" wrapText="1"/>
    </xf>
    <xf numFmtId="1" fontId="41" fillId="0" borderId="1" xfId="0" applyNumberFormat="1" applyFont="1" applyBorder="1" applyAlignment="1">
      <alignment horizontal="center" vertical="center"/>
    </xf>
    <xf numFmtId="0" fontId="48" fillId="29" borderId="1" xfId="0" applyFont="1" applyFill="1" applyBorder="1" applyAlignment="1">
      <alignment horizontal="center" vertical="center" wrapText="1"/>
    </xf>
    <xf numFmtId="0" fontId="38" fillId="2" borderId="1" xfId="0" applyFont="1" applyFill="1" applyBorder="1" applyAlignment="1">
      <alignment horizontal="center" vertical="center" wrapText="1"/>
    </xf>
    <xf numFmtId="0" fontId="2" fillId="0" borderId="0" xfId="0" applyFont="1" applyAlignment="1">
      <alignment horizontal="center" vertical="center"/>
    </xf>
    <xf numFmtId="165" fontId="38" fillId="2" borderId="1" xfId="2" applyFont="1" applyFill="1" applyBorder="1" applyAlignment="1">
      <alignment vertical="center" wrapText="1"/>
    </xf>
    <xf numFmtId="41" fontId="42" fillId="2" borderId="1" xfId="425" applyFont="1" applyFill="1" applyBorder="1" applyAlignment="1">
      <alignment horizontal="center" vertical="center" wrapText="1"/>
    </xf>
    <xf numFmtId="0" fontId="47" fillId="29" borderId="1" xfId="0" applyFont="1" applyFill="1" applyBorder="1" applyAlignment="1">
      <alignment horizontal="center" vertical="center" wrapText="1"/>
    </xf>
    <xf numFmtId="9" fontId="48" fillId="29" borderId="1" xfId="1" applyFont="1" applyFill="1" applyBorder="1" applyAlignment="1">
      <alignment horizontal="right" vertical="center"/>
    </xf>
    <xf numFmtId="9" fontId="39" fillId="29" borderId="1" xfId="1" applyFont="1" applyFill="1" applyBorder="1" applyAlignment="1">
      <alignment horizontal="right" vertical="center" wrapText="1"/>
    </xf>
    <xf numFmtId="9" fontId="70" fillId="29" borderId="1" xfId="1" applyFont="1" applyFill="1" applyBorder="1" applyAlignment="1">
      <alignment horizontal="right" vertical="center"/>
    </xf>
    <xf numFmtId="0" fontId="35" fillId="2" borderId="0" xfId="0" applyFont="1" applyFill="1" applyBorder="1"/>
    <xf numFmtId="0" fontId="35" fillId="2" borderId="0" xfId="0" applyFont="1" applyFill="1" applyBorder="1" applyAlignment="1"/>
    <xf numFmtId="0" fontId="54" fillId="2" borderId="0" xfId="0" applyFont="1" applyFill="1" applyBorder="1" applyAlignment="1">
      <alignment vertical="center" wrapText="1"/>
    </xf>
    <xf numFmtId="0" fontId="34" fillId="2" borderId="0" xfId="0" applyFont="1" applyFill="1" applyBorder="1" applyAlignment="1">
      <alignment vertical="center" wrapText="1"/>
    </xf>
    <xf numFmtId="0" fontId="35" fillId="2" borderId="0" xfId="0" applyFont="1" applyFill="1" applyBorder="1" applyAlignment="1">
      <alignment vertical="center" wrapText="1"/>
    </xf>
    <xf numFmtId="165" fontId="37" fillId="2" borderId="0" xfId="2" applyNumberFormat="1" applyFont="1" applyFill="1" applyBorder="1" applyAlignment="1">
      <alignment vertical="center" wrapText="1"/>
    </xf>
    <xf numFmtId="172" fontId="44" fillId="0" borderId="1" xfId="2" applyNumberFormat="1" applyFont="1" applyBorder="1" applyAlignment="1">
      <alignment horizontal="center" vertical="center"/>
    </xf>
    <xf numFmtId="0" fontId="0" fillId="2" borderId="0" xfId="0" applyFill="1"/>
    <xf numFmtId="173" fontId="42" fillId="2" borderId="1" xfId="425" applyNumberFormat="1" applyFont="1" applyFill="1" applyBorder="1" applyAlignment="1">
      <alignment horizontal="center" vertical="center" wrapText="1"/>
    </xf>
    <xf numFmtId="0" fontId="48" fillId="29" borderId="1" xfId="0" applyFont="1" applyFill="1" applyBorder="1" applyAlignment="1">
      <alignment horizontal="left" vertical="center" wrapText="1"/>
    </xf>
    <xf numFmtId="0" fontId="48" fillId="29" borderId="1" xfId="0" applyFont="1" applyFill="1" applyBorder="1" applyAlignment="1">
      <alignment horizontal="center" vertical="center" wrapText="1"/>
    </xf>
    <xf numFmtId="0" fontId="38" fillId="2" borderId="1" xfId="0" applyFont="1" applyFill="1" applyBorder="1" applyAlignment="1">
      <alignment horizontal="center" vertical="center" wrapText="1"/>
    </xf>
    <xf numFmtId="16" fontId="0" fillId="2" borderId="0" xfId="0" applyNumberFormat="1" applyFill="1" applyAlignment="1">
      <alignment horizontal="right"/>
    </xf>
    <xf numFmtId="0" fontId="39" fillId="2" borderId="1" xfId="0" applyFont="1" applyFill="1" applyBorder="1" applyAlignment="1">
      <alignment horizontal="left" vertical="center" wrapText="1"/>
    </xf>
    <xf numFmtId="9" fontId="48" fillId="2" borderId="1" xfId="1" applyFont="1" applyFill="1" applyBorder="1" applyAlignment="1">
      <alignment horizontal="left" vertical="center" wrapText="1"/>
    </xf>
    <xf numFmtId="0" fontId="48" fillId="29" borderId="7" xfId="0" applyFont="1" applyFill="1" applyBorder="1" applyAlignment="1">
      <alignment horizontal="left" vertical="center" wrapText="1"/>
    </xf>
    <xf numFmtId="167" fontId="47" fillId="2" borderId="1" xfId="2" applyNumberFormat="1" applyFont="1" applyFill="1" applyBorder="1" applyAlignment="1">
      <alignment vertical="center" wrapText="1"/>
    </xf>
    <xf numFmtId="165" fontId="47" fillId="2" borderId="1" xfId="2" applyNumberFormat="1" applyFont="1" applyFill="1" applyBorder="1" applyAlignment="1">
      <alignment vertical="center" wrapText="1"/>
    </xf>
    <xf numFmtId="167" fontId="39" fillId="2" borderId="1" xfId="2" applyNumberFormat="1" applyFont="1" applyFill="1" applyBorder="1" applyAlignment="1">
      <alignment vertical="center" wrapText="1"/>
    </xf>
    <xf numFmtId="0" fontId="39" fillId="37" borderId="1" xfId="0" applyFont="1" applyFill="1" applyBorder="1" applyAlignment="1">
      <alignment horizontal="left" vertical="center" wrapText="1"/>
    </xf>
    <xf numFmtId="0" fontId="44" fillId="0" borderId="1" xfId="0" applyFont="1" applyBorder="1" applyAlignment="1">
      <alignment horizontal="center" vertical="center"/>
    </xf>
    <xf numFmtId="167" fontId="47" fillId="29" borderId="1" xfId="0" applyNumberFormat="1" applyFont="1" applyFill="1" applyBorder="1" applyAlignment="1">
      <alignment horizontal="right" vertical="center" wrapText="1"/>
    </xf>
    <xf numFmtId="2" fontId="47" fillId="29" borderId="1" xfId="2" applyNumberFormat="1" applyFont="1" applyFill="1" applyBorder="1" applyAlignment="1">
      <alignment vertical="center" wrapText="1"/>
    </xf>
    <xf numFmtId="165" fontId="38" fillId="29" borderId="1" xfId="2" applyFont="1" applyFill="1" applyBorder="1" applyAlignment="1">
      <alignment horizontal="right" vertical="center" wrapText="1"/>
    </xf>
    <xf numFmtId="165" fontId="48" fillId="29" borderId="1" xfId="2" applyFont="1" applyFill="1" applyBorder="1" applyAlignment="1" applyProtection="1">
      <alignment horizontal="right" vertical="center" wrapText="1"/>
    </xf>
    <xf numFmtId="167" fontId="48" fillId="29" borderId="1" xfId="2" applyNumberFormat="1" applyFont="1" applyFill="1" applyBorder="1" applyAlignment="1" applyProtection="1">
      <alignment horizontal="right" vertical="center" wrapText="1"/>
    </xf>
    <xf numFmtId="165" fontId="48" fillId="29" borderId="1" xfId="2" applyNumberFormat="1" applyFont="1" applyFill="1" applyBorder="1" applyAlignment="1">
      <alignment horizontal="right" vertical="center" wrapText="1"/>
    </xf>
    <xf numFmtId="0" fontId="42" fillId="2" borderId="0" xfId="0" applyFont="1" applyFill="1" applyBorder="1" applyAlignment="1">
      <alignment horizontal="left" vertical="center" wrapText="1"/>
    </xf>
    <xf numFmtId="167" fontId="42" fillId="2" borderId="0" xfId="2" applyNumberFormat="1" applyFont="1" applyFill="1" applyBorder="1" applyAlignment="1">
      <alignment horizontal="center" vertical="center" wrapText="1"/>
    </xf>
    <xf numFmtId="167" fontId="42" fillId="2" borderId="0" xfId="2" applyNumberFormat="1" applyFont="1" applyFill="1" applyBorder="1" applyAlignment="1">
      <alignment horizontal="right" vertical="center" wrapText="1"/>
    </xf>
    <xf numFmtId="0" fontId="38" fillId="2" borderId="0" xfId="0" applyFont="1" applyFill="1" applyBorder="1" applyAlignment="1">
      <alignment horizontal="left" vertical="center" wrapText="1"/>
    </xf>
    <xf numFmtId="0" fontId="38" fillId="2" borderId="0" xfId="0" applyFont="1" applyFill="1" applyBorder="1" applyAlignment="1">
      <alignment vertical="center" wrapText="1"/>
    </xf>
    <xf numFmtId="0" fontId="41" fillId="2" borderId="1" xfId="0" applyFont="1" applyFill="1" applyBorder="1" applyAlignment="1">
      <alignment horizontal="center" vertical="center" wrapText="1"/>
    </xf>
    <xf numFmtId="0" fontId="45" fillId="2" borderId="1" xfId="0" applyFont="1" applyFill="1" applyBorder="1" applyAlignment="1">
      <alignment horizontal="center" vertical="center" wrapText="1"/>
    </xf>
    <xf numFmtId="0" fontId="39" fillId="0" borderId="0" xfId="0" applyFont="1" applyBorder="1" applyAlignment="1">
      <alignment vertical="center" wrapText="1"/>
    </xf>
    <xf numFmtId="0" fontId="42" fillId="0" borderId="0" xfId="0" applyFont="1" applyFill="1" applyBorder="1" applyAlignment="1">
      <alignment horizontal="left" vertical="center" wrapText="1"/>
    </xf>
    <xf numFmtId="167" fontId="38" fillId="0" borderId="0" xfId="2" applyNumberFormat="1" applyFont="1" applyBorder="1" applyAlignment="1">
      <alignment horizontal="center" vertical="center"/>
    </xf>
    <xf numFmtId="0" fontId="2" fillId="0" borderId="0" xfId="0" applyFont="1" applyBorder="1" applyAlignment="1">
      <alignment horizontal="left" vertical="center" wrapText="1"/>
    </xf>
    <xf numFmtId="0" fontId="2" fillId="2" borderId="0" xfId="0" applyFont="1" applyFill="1" applyBorder="1" applyAlignment="1">
      <alignment horizontal="center"/>
    </xf>
    <xf numFmtId="167" fontId="38" fillId="0" borderId="0" xfId="2" applyNumberFormat="1" applyFont="1" applyBorder="1" applyAlignment="1">
      <alignment vertical="center" wrapText="1"/>
    </xf>
    <xf numFmtId="9" fontId="32" fillId="3" borderId="1" xfId="1" applyNumberFormat="1" applyFont="1" applyFill="1" applyBorder="1" applyAlignment="1">
      <alignment horizontal="center" vertical="center" wrapText="1"/>
    </xf>
    <xf numFmtId="9" fontId="32" fillId="38" borderId="1" xfId="1" applyNumberFormat="1" applyFont="1" applyFill="1" applyBorder="1" applyAlignment="1">
      <alignment horizontal="center" vertical="center" wrapText="1"/>
    </xf>
    <xf numFmtId="0" fontId="48" fillId="29" borderId="1" xfId="2" applyNumberFormat="1" applyFont="1" applyFill="1" applyBorder="1" applyAlignment="1" applyProtection="1">
      <alignment horizontal="right" vertical="center" wrapText="1"/>
    </xf>
    <xf numFmtId="165" fontId="38" fillId="0" borderId="1" xfId="2" applyFont="1" applyBorder="1" applyAlignment="1">
      <alignment horizontal="right" vertical="center" wrapText="1"/>
    </xf>
    <xf numFmtId="174" fontId="42" fillId="2" borderId="1" xfId="425" applyNumberFormat="1" applyFont="1" applyFill="1" applyBorder="1" applyAlignment="1">
      <alignment horizontal="center" vertical="center" wrapText="1"/>
    </xf>
    <xf numFmtId="9" fontId="39" fillId="37" borderId="1" xfId="1" applyFont="1" applyFill="1" applyBorder="1" applyAlignment="1">
      <alignment horizontal="left" vertical="center" wrapText="1"/>
    </xf>
    <xf numFmtId="9" fontId="39" fillId="37" borderId="1" xfId="1" applyFont="1" applyFill="1" applyBorder="1" applyAlignment="1">
      <alignment horizontal="center" vertical="center" wrapText="1"/>
    </xf>
    <xf numFmtId="165" fontId="44" fillId="0" borderId="1" xfId="2" applyNumberFormat="1" applyFont="1" applyBorder="1" applyAlignment="1">
      <alignment horizontal="center" vertical="center"/>
    </xf>
    <xf numFmtId="2" fontId="48" fillId="29" borderId="1" xfId="2" applyNumberFormat="1" applyFont="1" applyFill="1" applyBorder="1" applyAlignment="1" applyProtection="1">
      <alignment horizontal="right" vertical="center" wrapText="1"/>
    </xf>
    <xf numFmtId="167" fontId="70" fillId="29" borderId="1" xfId="2" applyNumberFormat="1" applyFont="1" applyFill="1" applyBorder="1" applyAlignment="1" applyProtection="1">
      <alignment horizontal="right" vertical="center" wrapText="1"/>
    </xf>
    <xf numFmtId="165" fontId="46" fillId="0" borderId="1" xfId="2" applyNumberFormat="1" applyFont="1" applyFill="1" applyBorder="1" applyAlignment="1">
      <alignment vertical="center" wrapText="1"/>
    </xf>
    <xf numFmtId="2" fontId="38" fillId="0" borderId="1" xfId="2" applyNumberFormat="1" applyFont="1" applyBorder="1" applyAlignment="1">
      <alignment horizontal="right" vertical="center" wrapText="1"/>
    </xf>
    <xf numFmtId="2" fontId="48" fillId="29" borderId="1" xfId="0" applyNumberFormat="1" applyFont="1" applyFill="1" applyBorder="1" applyAlignment="1">
      <alignment horizontal="right" vertical="center"/>
    </xf>
    <xf numFmtId="0" fontId="62" fillId="34" borderId="1" xfId="0" applyFont="1" applyFill="1" applyBorder="1" applyAlignment="1">
      <alignment horizontal="center" vertical="center" wrapText="1"/>
    </xf>
    <xf numFmtId="0" fontId="69" fillId="33" borderId="1" xfId="0" applyFont="1" applyFill="1" applyBorder="1" applyAlignment="1">
      <alignment horizontal="center" vertical="center" wrapText="1"/>
    </xf>
    <xf numFmtId="0" fontId="33" fillId="4" borderId="1" xfId="0" applyFont="1" applyFill="1" applyBorder="1" applyAlignment="1">
      <alignment horizontal="center" vertical="center" wrapText="1"/>
    </xf>
    <xf numFmtId="0" fontId="33" fillId="30" borderId="1"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29" borderId="1" xfId="0" applyFont="1" applyFill="1" applyBorder="1" applyAlignment="1">
      <alignment horizontal="center" vertical="center" wrapText="1"/>
    </xf>
    <xf numFmtId="0" fontId="33" fillId="31" borderId="1" xfId="0" applyFont="1" applyFill="1" applyBorder="1" applyAlignment="1">
      <alignment horizontal="center" vertical="center" wrapText="1"/>
    </xf>
    <xf numFmtId="0" fontId="39" fillId="37" borderId="7" xfId="0" applyFont="1" applyFill="1" applyBorder="1" applyAlignment="1">
      <alignment horizontal="center" vertical="center" wrapText="1"/>
    </xf>
    <xf numFmtId="0" fontId="39" fillId="37" borderId="6" xfId="0" applyFont="1" applyFill="1" applyBorder="1" applyAlignment="1">
      <alignment horizontal="center" vertical="center" wrapText="1"/>
    </xf>
    <xf numFmtId="0" fontId="39" fillId="37" borderId="4" xfId="0" applyFont="1" applyFill="1" applyBorder="1" applyAlignment="1">
      <alignment horizontal="center" vertical="center" wrapText="1"/>
    </xf>
    <xf numFmtId="0" fontId="48" fillId="2" borderId="7" xfId="0" applyFont="1" applyFill="1" applyBorder="1" applyAlignment="1">
      <alignment horizontal="left" vertical="center" wrapText="1"/>
    </xf>
    <xf numFmtId="0" fontId="48" fillId="2" borderId="4" xfId="0" applyFont="1" applyFill="1" applyBorder="1" applyAlignment="1">
      <alignment horizontal="left" vertical="center" wrapText="1"/>
    </xf>
    <xf numFmtId="0" fontId="59" fillId="33" borderId="1" xfId="0" applyFont="1" applyFill="1" applyBorder="1" applyAlignment="1">
      <alignment horizontal="center" vertical="center" wrapText="1"/>
    </xf>
    <xf numFmtId="0" fontId="47" fillId="29" borderId="1" xfId="0" applyFont="1" applyFill="1" applyBorder="1" applyAlignment="1">
      <alignment horizontal="center" vertical="center" wrapText="1"/>
    </xf>
    <xf numFmtId="0" fontId="47" fillId="4" borderId="1" xfId="0" applyFont="1" applyFill="1" applyBorder="1" applyAlignment="1">
      <alignment horizontal="center" vertical="center" wrapText="1"/>
    </xf>
    <xf numFmtId="0" fontId="39" fillId="37" borderId="1" xfId="0" applyFont="1" applyFill="1" applyBorder="1" applyAlignment="1">
      <alignment horizontal="center" vertical="center" wrapText="1"/>
    </xf>
    <xf numFmtId="0" fontId="47" fillId="2" borderId="3" xfId="0" applyFont="1" applyFill="1" applyBorder="1" applyAlignment="1">
      <alignment horizontal="center" vertical="center" wrapText="1"/>
    </xf>
    <xf numFmtId="0" fontId="47" fillId="2" borderId="19" xfId="0" applyFont="1" applyFill="1" applyBorder="1" applyAlignment="1">
      <alignment horizontal="center" vertical="center" wrapText="1"/>
    </xf>
    <xf numFmtId="0" fontId="47" fillId="2" borderId="2" xfId="0" applyFont="1" applyFill="1" applyBorder="1" applyAlignment="1">
      <alignment horizontal="center" vertical="center" wrapText="1"/>
    </xf>
    <xf numFmtId="0" fontId="47" fillId="2" borderId="1" xfId="0" applyFont="1" applyFill="1" applyBorder="1" applyAlignment="1">
      <alignment horizontal="center" vertical="center" wrapText="1"/>
    </xf>
    <xf numFmtId="0" fontId="47" fillId="31" borderId="1" xfId="0" applyFont="1" applyFill="1" applyBorder="1" applyAlignment="1">
      <alignment horizontal="center" vertical="center" wrapText="1"/>
    </xf>
    <xf numFmtId="0" fontId="2" fillId="2" borderId="0" xfId="0" applyFont="1" applyFill="1" applyBorder="1" applyAlignment="1">
      <alignment horizontal="center"/>
    </xf>
    <xf numFmtId="0" fontId="35" fillId="2" borderId="0" xfId="0" applyFont="1" applyFill="1" applyBorder="1" applyAlignment="1">
      <alignment horizontal="center"/>
    </xf>
    <xf numFmtId="0" fontId="38" fillId="2" borderId="0" xfId="0" applyFont="1" applyFill="1" applyAlignment="1">
      <alignment horizontal="center" vertical="center" wrapText="1"/>
    </xf>
    <xf numFmtId="0" fontId="41" fillId="2" borderId="1" xfId="0" applyFont="1" applyFill="1" applyBorder="1" applyAlignment="1">
      <alignment horizontal="center" vertical="center"/>
    </xf>
    <xf numFmtId="0" fontId="50" fillId="32" borderId="1" xfId="0" applyFont="1" applyFill="1" applyBorder="1" applyAlignment="1">
      <alignment horizontal="center" vertical="center" wrapText="1"/>
    </xf>
    <xf numFmtId="0" fontId="51" fillId="2" borderId="1" xfId="0" applyFont="1" applyFill="1" applyBorder="1" applyAlignment="1">
      <alignment horizontal="center" vertical="center" wrapText="1"/>
    </xf>
    <xf numFmtId="0" fontId="2" fillId="2" borderId="20" xfId="0" applyFont="1" applyFill="1" applyBorder="1" applyAlignment="1">
      <alignment horizontal="center"/>
    </xf>
    <xf numFmtId="0" fontId="2" fillId="2" borderId="0" xfId="0" applyFont="1" applyFill="1" applyAlignment="1">
      <alignment horizontal="center"/>
    </xf>
    <xf numFmtId="0" fontId="38" fillId="2" borderId="0" xfId="0" applyFont="1" applyFill="1" applyBorder="1" applyAlignment="1">
      <alignment horizontal="center"/>
    </xf>
    <xf numFmtId="0" fontId="38" fillId="2" borderId="1" xfId="0" applyFont="1" applyFill="1" applyBorder="1" applyAlignment="1">
      <alignment horizontal="center" vertical="center" wrapText="1"/>
    </xf>
    <xf numFmtId="0" fontId="50" fillId="35" borderId="1" xfId="0" applyFont="1" applyFill="1" applyBorder="1" applyAlignment="1">
      <alignment horizontal="center" vertical="center" wrapText="1"/>
    </xf>
    <xf numFmtId="0" fontId="44" fillId="0" borderId="1" xfId="0" applyFont="1" applyBorder="1" applyAlignment="1">
      <alignment horizontal="center" vertical="center"/>
    </xf>
    <xf numFmtId="0" fontId="40" fillId="28" borderId="1" xfId="0" applyFont="1" applyFill="1" applyBorder="1" applyAlignment="1" applyProtection="1">
      <alignment horizontal="center" vertical="center" wrapText="1"/>
      <protection locked="0"/>
    </xf>
    <xf numFmtId="0" fontId="0" fillId="2" borderId="0" xfId="0" applyFill="1" applyBorder="1" applyAlignment="1">
      <alignment horizontal="center" vertical="center"/>
    </xf>
    <xf numFmtId="0" fontId="64" fillId="28" borderId="1" xfId="0" applyFont="1" applyFill="1" applyBorder="1" applyAlignment="1" applyProtection="1">
      <alignment horizontal="center" vertical="center"/>
      <protection locked="0"/>
    </xf>
    <xf numFmtId="0" fontId="39" fillId="0" borderId="1" xfId="0" applyFont="1" applyBorder="1" applyAlignment="1">
      <alignment horizontal="center" vertical="center" wrapText="1"/>
    </xf>
    <xf numFmtId="0" fontId="40" fillId="28" borderId="1" xfId="0" applyFont="1" applyFill="1" applyBorder="1" applyAlignment="1">
      <alignment horizontal="center" vertical="center" wrapText="1"/>
    </xf>
    <xf numFmtId="0" fontId="44" fillId="0" borderId="1" xfId="0" applyFont="1" applyBorder="1" applyAlignment="1">
      <alignment horizontal="center" vertical="center" wrapText="1"/>
    </xf>
    <xf numFmtId="0" fontId="43" fillId="3" borderId="1" xfId="0" applyFont="1" applyFill="1" applyBorder="1" applyAlignment="1">
      <alignment horizontal="center" vertical="center"/>
    </xf>
    <xf numFmtId="0" fontId="41" fillId="0" borderId="1" xfId="0" applyFont="1" applyBorder="1" applyAlignment="1">
      <alignment horizontal="center" vertical="center" wrapText="1"/>
    </xf>
    <xf numFmtId="0" fontId="41" fillId="0" borderId="1" xfId="0" applyFont="1" applyBorder="1"/>
    <xf numFmtId="167" fontId="55" fillId="2" borderId="1" xfId="2" applyNumberFormat="1" applyFont="1" applyFill="1" applyBorder="1" applyAlignment="1">
      <alignment horizontal="center" vertical="center" wrapText="1"/>
    </xf>
    <xf numFmtId="2" fontId="42" fillId="2" borderId="1" xfId="2" applyNumberFormat="1" applyFont="1" applyFill="1" applyBorder="1" applyAlignment="1">
      <alignment horizontal="center" vertical="center" wrapText="1"/>
    </xf>
    <xf numFmtId="0" fontId="64" fillId="36" borderId="1" xfId="0" applyFont="1" applyFill="1" applyBorder="1" applyAlignment="1" applyProtection="1">
      <alignment horizontal="center" vertical="center"/>
      <protection locked="0"/>
    </xf>
    <xf numFmtId="0" fontId="40" fillId="36" borderId="1" xfId="0" applyFont="1" applyFill="1" applyBorder="1" applyAlignment="1" applyProtection="1">
      <alignment horizontal="center" vertical="center" wrapText="1"/>
      <protection locked="0"/>
    </xf>
    <xf numFmtId="0" fontId="40" fillId="36" borderId="1" xfId="0" applyFont="1" applyFill="1" applyBorder="1" applyAlignment="1">
      <alignment horizontal="center" vertical="center" wrapText="1"/>
    </xf>
    <xf numFmtId="0" fontId="0" fillId="2" borderId="6" xfId="0" applyFill="1" applyBorder="1" applyAlignment="1">
      <alignment horizontal="center" vertical="center"/>
    </xf>
    <xf numFmtId="167" fontId="38" fillId="2" borderId="1" xfId="2" applyNumberFormat="1" applyFont="1" applyFill="1" applyBorder="1" applyAlignment="1">
      <alignment horizontal="center" vertical="center"/>
    </xf>
    <xf numFmtId="2" fontId="38" fillId="2" borderId="1" xfId="2" applyNumberFormat="1" applyFont="1" applyFill="1" applyBorder="1" applyAlignment="1">
      <alignment horizontal="center" vertical="center"/>
    </xf>
    <xf numFmtId="0" fontId="50" fillId="39" borderId="3" xfId="0" applyFont="1" applyFill="1" applyBorder="1" applyAlignment="1">
      <alignment horizontal="center" vertical="center" wrapText="1"/>
    </xf>
    <xf numFmtId="0" fontId="50" fillId="39" borderId="2" xfId="0" applyFont="1" applyFill="1" applyBorder="1" applyAlignment="1">
      <alignment horizontal="center" vertical="center" wrapText="1"/>
    </xf>
    <xf numFmtId="0" fontId="50" fillId="32" borderId="3" xfId="0" applyFont="1" applyFill="1" applyBorder="1" applyAlignment="1">
      <alignment horizontal="center" vertical="center" wrapText="1"/>
    </xf>
    <xf numFmtId="0" fontId="50" fillId="32" borderId="2" xfId="0" applyFont="1" applyFill="1" applyBorder="1" applyAlignment="1">
      <alignment horizontal="center" vertical="center" wrapText="1"/>
    </xf>
  </cellXfs>
  <cellStyles count="2529">
    <cellStyle name="20% - Énfasis1 1" xfId="6"/>
    <cellStyle name="20% - Énfasis1 2" xfId="7"/>
    <cellStyle name="20% - Énfasis1 3" xfId="8"/>
    <cellStyle name="20% - Énfasis1 4" xfId="9"/>
    <cellStyle name="20% - Énfasis1 5" xfId="10"/>
    <cellStyle name="20% - Énfasis1 6" xfId="5"/>
    <cellStyle name="20% - Énfasis2 1" xfId="12"/>
    <cellStyle name="20% - Énfasis2 2" xfId="13"/>
    <cellStyle name="20% - Énfasis2 3" xfId="14"/>
    <cellStyle name="20% - Énfasis2 4" xfId="15"/>
    <cellStyle name="20% - Énfasis2 5" xfId="16"/>
    <cellStyle name="20% - Énfasis2 6" xfId="11"/>
    <cellStyle name="20% - Énfasis3 1" xfId="18"/>
    <cellStyle name="20% - Énfasis3 2" xfId="19"/>
    <cellStyle name="20% - Énfasis3 3" xfId="20"/>
    <cellStyle name="20% - Énfasis3 4" xfId="21"/>
    <cellStyle name="20% - Énfasis3 5" xfId="22"/>
    <cellStyle name="20% - Énfasis3 6" xfId="17"/>
    <cellStyle name="20% - Énfasis4 1" xfId="24"/>
    <cellStyle name="20% - Énfasis4 2" xfId="25"/>
    <cellStyle name="20% - Énfasis4 3" xfId="26"/>
    <cellStyle name="20% - Énfasis4 4" xfId="27"/>
    <cellStyle name="20% - Énfasis4 5" xfId="28"/>
    <cellStyle name="20% - Énfasis4 6" xfId="23"/>
    <cellStyle name="20% - Énfasis5 1" xfId="30"/>
    <cellStyle name="20% - Énfasis5 2" xfId="31"/>
    <cellStyle name="20% - Énfasis5 3" xfId="32"/>
    <cellStyle name="20% - Énfasis5 4" xfId="33"/>
    <cellStyle name="20% - Énfasis5 5" xfId="34"/>
    <cellStyle name="20% - Énfasis5 6" xfId="29"/>
    <cellStyle name="20% - Énfasis6 1" xfId="36"/>
    <cellStyle name="20% - Énfasis6 2" xfId="37"/>
    <cellStyle name="20% - Énfasis6 3" xfId="38"/>
    <cellStyle name="20% - Énfasis6 4" xfId="39"/>
    <cellStyle name="20% - Énfasis6 5" xfId="40"/>
    <cellStyle name="20% - Énfasis6 6" xfId="35"/>
    <cellStyle name="40% - Énfasis1 1" xfId="42"/>
    <cellStyle name="40% - Énfasis1 2" xfId="43"/>
    <cellStyle name="40% - Énfasis1 3" xfId="44"/>
    <cellStyle name="40% - Énfasis1 4" xfId="45"/>
    <cellStyle name="40% - Énfasis1 5" xfId="46"/>
    <cellStyle name="40% - Énfasis1 6" xfId="41"/>
    <cellStyle name="40% - Énfasis2 1" xfId="48"/>
    <cellStyle name="40% - Énfasis2 2" xfId="49"/>
    <cellStyle name="40% - Énfasis2 3" xfId="50"/>
    <cellStyle name="40% - Énfasis2 4" xfId="51"/>
    <cellStyle name="40% - Énfasis2 5" xfId="52"/>
    <cellStyle name="40% - Énfasis2 6" xfId="47"/>
    <cellStyle name="40% - Énfasis3 1" xfId="54"/>
    <cellStyle name="40% - Énfasis3 2" xfId="55"/>
    <cellStyle name="40% - Énfasis3 3" xfId="56"/>
    <cellStyle name="40% - Énfasis3 4" xfId="57"/>
    <cellStyle name="40% - Énfasis3 5" xfId="58"/>
    <cellStyle name="40% - Énfasis3 6" xfId="53"/>
    <cellStyle name="40% - Énfasis4 1" xfId="60"/>
    <cellStyle name="40% - Énfasis4 2" xfId="61"/>
    <cellStyle name="40% - Énfasis4 3" xfId="62"/>
    <cellStyle name="40% - Énfasis4 4" xfId="63"/>
    <cellStyle name="40% - Énfasis4 5" xfId="64"/>
    <cellStyle name="40% - Énfasis4 6" xfId="59"/>
    <cellStyle name="40% - Énfasis5 1" xfId="66"/>
    <cellStyle name="40% - Énfasis5 2" xfId="67"/>
    <cellStyle name="40% - Énfasis5 3" xfId="68"/>
    <cellStyle name="40% - Énfasis5 4" xfId="69"/>
    <cellStyle name="40% - Énfasis5 5" xfId="70"/>
    <cellStyle name="40% - Énfasis5 6" xfId="65"/>
    <cellStyle name="40% - Énfasis6 1" xfId="72"/>
    <cellStyle name="40% - Énfasis6 2" xfId="73"/>
    <cellStyle name="40% - Énfasis6 3" xfId="74"/>
    <cellStyle name="40% - Énfasis6 4" xfId="75"/>
    <cellStyle name="40% - Énfasis6 5" xfId="76"/>
    <cellStyle name="40% - Énfasis6 6" xfId="71"/>
    <cellStyle name="60% - Énfasis1 1" xfId="78"/>
    <cellStyle name="60% - Énfasis1 2" xfId="79"/>
    <cellStyle name="60% - Énfasis1 3" xfId="80"/>
    <cellStyle name="60% - Énfasis1 4" xfId="81"/>
    <cellStyle name="60% - Énfasis1 5" xfId="82"/>
    <cellStyle name="60% - Énfasis1 6" xfId="77"/>
    <cellStyle name="60% - Énfasis2 1" xfId="84"/>
    <cellStyle name="60% - Énfasis2 2" xfId="85"/>
    <cellStyle name="60% - Énfasis2 3" xfId="86"/>
    <cellStyle name="60% - Énfasis2 4" xfId="87"/>
    <cellStyle name="60% - Énfasis2 5" xfId="88"/>
    <cellStyle name="60% - Énfasis2 6" xfId="83"/>
    <cellStyle name="60% - Énfasis3 1" xfId="90"/>
    <cellStyle name="60% - Énfasis3 2" xfId="91"/>
    <cellStyle name="60% - Énfasis3 3" xfId="92"/>
    <cellStyle name="60% - Énfasis3 4" xfId="93"/>
    <cellStyle name="60% - Énfasis3 5" xfId="94"/>
    <cellStyle name="60% - Énfasis3 6" xfId="89"/>
    <cellStyle name="60% - Énfasis4 1" xfId="96"/>
    <cellStyle name="60% - Énfasis4 2" xfId="97"/>
    <cellStyle name="60% - Énfasis4 3" xfId="98"/>
    <cellStyle name="60% - Énfasis4 4" xfId="99"/>
    <cellStyle name="60% - Énfasis4 5" xfId="100"/>
    <cellStyle name="60% - Énfasis4 6" xfId="95"/>
    <cellStyle name="60% - Énfasis5 1" xfId="102"/>
    <cellStyle name="60% - Énfasis5 2" xfId="103"/>
    <cellStyle name="60% - Énfasis5 3" xfId="104"/>
    <cellStyle name="60% - Énfasis5 4" xfId="105"/>
    <cellStyle name="60% - Énfasis5 5" xfId="106"/>
    <cellStyle name="60% - Énfasis5 6" xfId="101"/>
    <cellStyle name="60% - Énfasis6 1" xfId="108"/>
    <cellStyle name="60% - Énfasis6 2" xfId="109"/>
    <cellStyle name="60% - Énfasis6 3" xfId="110"/>
    <cellStyle name="60% - Énfasis6 4" xfId="111"/>
    <cellStyle name="60% - Énfasis6 5" xfId="112"/>
    <cellStyle name="60% - Énfasis6 6" xfId="107"/>
    <cellStyle name="Buena 1" xfId="114"/>
    <cellStyle name="Buena 2" xfId="115"/>
    <cellStyle name="Buena 3" xfId="116"/>
    <cellStyle name="Buena 4" xfId="117"/>
    <cellStyle name="Buena 5" xfId="118"/>
    <cellStyle name="Buena 6" xfId="113"/>
    <cellStyle name="Cálculo 1" xfId="120"/>
    <cellStyle name="Cálculo 2" xfId="121"/>
    <cellStyle name="Cálculo 3" xfId="122"/>
    <cellStyle name="Cálculo 4" xfId="123"/>
    <cellStyle name="Cálculo 5" xfId="124"/>
    <cellStyle name="Cálculo 6" xfId="119"/>
    <cellStyle name="Celda de comprobación 1" xfId="126"/>
    <cellStyle name="Celda de comprobación 2" xfId="127"/>
    <cellStyle name="Celda de comprobación 3" xfId="128"/>
    <cellStyle name="Celda de comprobación 4" xfId="129"/>
    <cellStyle name="Celda de comprobación 5" xfId="130"/>
    <cellStyle name="Celda de comprobación 6" xfId="125"/>
    <cellStyle name="Celda vinculada 1" xfId="132"/>
    <cellStyle name="Celda vinculada 2" xfId="133"/>
    <cellStyle name="Celda vinculada 3" xfId="134"/>
    <cellStyle name="Celda vinculada 4" xfId="135"/>
    <cellStyle name="Celda vinculada 5" xfId="136"/>
    <cellStyle name="Celda vinculada 6" xfId="131"/>
    <cellStyle name="Encabezado 4 1" xfId="138"/>
    <cellStyle name="Encabezado 4 2" xfId="139"/>
    <cellStyle name="Encabezado 4 3" xfId="140"/>
    <cellStyle name="Encabezado 4 4" xfId="141"/>
    <cellStyle name="Encabezado 4 5" xfId="142"/>
    <cellStyle name="Encabezado 4 6" xfId="137"/>
    <cellStyle name="Énfasis1 1" xfId="144"/>
    <cellStyle name="Énfasis1 2" xfId="145"/>
    <cellStyle name="Énfasis1 3" xfId="146"/>
    <cellStyle name="Énfasis1 4" xfId="147"/>
    <cellStyle name="Énfasis1 5" xfId="148"/>
    <cellStyle name="Énfasis1 6" xfId="143"/>
    <cellStyle name="Énfasis2 1" xfId="150"/>
    <cellStyle name="Énfasis2 2" xfId="151"/>
    <cellStyle name="Énfasis2 3" xfId="152"/>
    <cellStyle name="Énfasis2 4" xfId="153"/>
    <cellStyle name="Énfasis2 5" xfId="154"/>
    <cellStyle name="Énfasis2 6" xfId="149"/>
    <cellStyle name="Énfasis3 1" xfId="156"/>
    <cellStyle name="Énfasis3 2" xfId="157"/>
    <cellStyle name="Énfasis3 3" xfId="158"/>
    <cellStyle name="Énfasis3 4" xfId="159"/>
    <cellStyle name="Énfasis3 5" xfId="160"/>
    <cellStyle name="Énfasis3 6" xfId="155"/>
    <cellStyle name="Énfasis4 1" xfId="162"/>
    <cellStyle name="Énfasis4 2" xfId="163"/>
    <cellStyle name="Énfasis4 3" xfId="164"/>
    <cellStyle name="Énfasis4 4" xfId="165"/>
    <cellStyle name="Énfasis4 5" xfId="166"/>
    <cellStyle name="Énfasis4 6" xfId="161"/>
    <cellStyle name="Énfasis5 1" xfId="168"/>
    <cellStyle name="Énfasis5 2" xfId="169"/>
    <cellStyle name="Énfasis5 3" xfId="170"/>
    <cellStyle name="Énfasis5 4" xfId="171"/>
    <cellStyle name="Énfasis5 5" xfId="172"/>
    <cellStyle name="Énfasis5 6" xfId="167"/>
    <cellStyle name="Énfasis6 1" xfId="174"/>
    <cellStyle name="Énfasis6 2" xfId="175"/>
    <cellStyle name="Énfasis6 3" xfId="176"/>
    <cellStyle name="Énfasis6 4" xfId="177"/>
    <cellStyle name="Énfasis6 5" xfId="178"/>
    <cellStyle name="Énfasis6 6" xfId="173"/>
    <cellStyle name="Entrada 1" xfId="180"/>
    <cellStyle name="Entrada 2" xfId="181"/>
    <cellStyle name="Entrada 3" xfId="182"/>
    <cellStyle name="Entrada 4" xfId="183"/>
    <cellStyle name="Entrada 5" xfId="184"/>
    <cellStyle name="Entrada 6" xfId="179"/>
    <cellStyle name="Excel Built-in Normal" xfId="428"/>
    <cellStyle name="Excel Built-in Normal 10" xfId="430"/>
    <cellStyle name="Excel Built-in Normal 11" xfId="431"/>
    <cellStyle name="Excel Built-in Normal 12" xfId="432"/>
    <cellStyle name="Excel Built-in Normal 13" xfId="433"/>
    <cellStyle name="Excel Built-in Normal 14" xfId="434"/>
    <cellStyle name="Excel Built-in Normal 15" xfId="435"/>
    <cellStyle name="Excel Built-in Normal 16" xfId="436"/>
    <cellStyle name="Excel Built-in Normal 17" xfId="437"/>
    <cellStyle name="Excel Built-in Normal 18" xfId="438"/>
    <cellStyle name="Excel Built-in Normal 19" xfId="439"/>
    <cellStyle name="Excel Built-in Normal 2" xfId="440"/>
    <cellStyle name="Excel Built-in Normal 20" xfId="441"/>
    <cellStyle name="Excel Built-in Normal 21" xfId="442"/>
    <cellStyle name="Excel Built-in Normal 22" xfId="443"/>
    <cellStyle name="Excel Built-in Normal 23" xfId="444"/>
    <cellStyle name="Excel Built-in Normal 24" xfId="445"/>
    <cellStyle name="Excel Built-in Normal 25" xfId="446"/>
    <cellStyle name="Excel Built-in Normal 26" xfId="447"/>
    <cellStyle name="Excel Built-in Normal 27" xfId="448"/>
    <cellStyle name="Excel Built-in Normal 28" xfId="449"/>
    <cellStyle name="Excel Built-in Normal 29" xfId="450"/>
    <cellStyle name="Excel Built-in Normal 3" xfId="451"/>
    <cellStyle name="Excel Built-in Normal 30" xfId="452"/>
    <cellStyle name="Excel Built-in Normal 31" xfId="453"/>
    <cellStyle name="Excel Built-in Normal 32" xfId="454"/>
    <cellStyle name="Excel Built-in Normal 33" xfId="455"/>
    <cellStyle name="Excel Built-in Normal 34" xfId="456"/>
    <cellStyle name="Excel Built-in Normal 35" xfId="457"/>
    <cellStyle name="Excel Built-in Normal 36" xfId="458"/>
    <cellStyle name="Excel Built-in Normal 37" xfId="459"/>
    <cellStyle name="Excel Built-in Normal 38" xfId="460"/>
    <cellStyle name="Excel Built-in Normal 4" xfId="461"/>
    <cellStyle name="Excel Built-in Normal 5" xfId="462"/>
    <cellStyle name="Excel Built-in Normal 6" xfId="463"/>
    <cellStyle name="Excel Built-in Normal 7" xfId="464"/>
    <cellStyle name="Excel Built-in Normal 8" xfId="465"/>
    <cellStyle name="Excel Built-in Normal 9" xfId="466"/>
    <cellStyle name="Hipervínculo 2" xfId="467"/>
    <cellStyle name="Incorrecto 1" xfId="186"/>
    <cellStyle name="Incorrecto 2" xfId="187"/>
    <cellStyle name="Incorrecto 3" xfId="188"/>
    <cellStyle name="Incorrecto 4" xfId="189"/>
    <cellStyle name="Incorrecto 5" xfId="190"/>
    <cellStyle name="Incorrecto 6" xfId="185"/>
    <cellStyle name="Millares" xfId="2" builtinId="3"/>
    <cellStyle name="Millares [0]" xfId="425" builtinId="6"/>
    <cellStyle name="Millares [0] 2" xfId="426"/>
    <cellStyle name="Millares 10" xfId="429"/>
    <cellStyle name="Millares 11" xfId="1771"/>
    <cellStyle name="Millares 12" xfId="2502"/>
    <cellStyle name="Millares 13" xfId="2499"/>
    <cellStyle name="Millares 14" xfId="2501"/>
    <cellStyle name="Millares 15" xfId="2500"/>
    <cellStyle name="Millares 16" xfId="2498"/>
    <cellStyle name="Millares 17" xfId="2503"/>
    <cellStyle name="Millares 18" xfId="2505"/>
    <cellStyle name="Millares 19" xfId="2504"/>
    <cellStyle name="Millares 2" xfId="259"/>
    <cellStyle name="Millares 2 10" xfId="312"/>
    <cellStyle name="Millares 2 11" xfId="315"/>
    <cellStyle name="Millares 2 12" xfId="370"/>
    <cellStyle name="Millares 2 13" xfId="427"/>
    <cellStyle name="Millares 2 14" xfId="468"/>
    <cellStyle name="Millares 2 2" xfId="262"/>
    <cellStyle name="Millares 2 2 2" xfId="276"/>
    <cellStyle name="Millares 2 2 2 2" xfId="332"/>
    <cellStyle name="Millares 2 2 2 3" xfId="387"/>
    <cellStyle name="Millares 2 2 2 4" xfId="2481"/>
    <cellStyle name="Millares 2 2 2 5" xfId="2508"/>
    <cellStyle name="Millares 2 2 2 6" xfId="2520"/>
    <cellStyle name="Millares 2 2 3" xfId="298"/>
    <cellStyle name="Millares 2 2 3 2" xfId="354"/>
    <cellStyle name="Millares 2 2 3 3" xfId="409"/>
    <cellStyle name="Millares 2 2 4" xfId="318"/>
    <cellStyle name="Millares 2 2 5" xfId="373"/>
    <cellStyle name="Millares 2 2 6" xfId="469"/>
    <cellStyle name="Millares 2 3" xfId="267"/>
    <cellStyle name="Millares 2 3 2" xfId="281"/>
    <cellStyle name="Millares 2 3 2 2" xfId="337"/>
    <cellStyle name="Millares 2 3 2 3" xfId="392"/>
    <cellStyle name="Millares 2 3 2 4" xfId="2482"/>
    <cellStyle name="Millares 2 3 2 5" xfId="2509"/>
    <cellStyle name="Millares 2 3 2 6" xfId="2521"/>
    <cellStyle name="Millares 2 3 3" xfId="303"/>
    <cellStyle name="Millares 2 3 3 2" xfId="359"/>
    <cellStyle name="Millares 2 3 3 3" xfId="414"/>
    <cellStyle name="Millares 2 3 4" xfId="323"/>
    <cellStyle name="Millares 2 3 5" xfId="378"/>
    <cellStyle name="Millares 2 3 6" xfId="470"/>
    <cellStyle name="Millares 2 4" xfId="270"/>
    <cellStyle name="Millares 2 4 2" xfId="284"/>
    <cellStyle name="Millares 2 4 2 2" xfId="340"/>
    <cellStyle name="Millares 2 4 2 3" xfId="395"/>
    <cellStyle name="Millares 2 4 3" xfId="306"/>
    <cellStyle name="Millares 2 4 3 2" xfId="362"/>
    <cellStyle name="Millares 2 4 3 3" xfId="417"/>
    <cellStyle name="Millares 2 4 4" xfId="326"/>
    <cellStyle name="Millares 2 4 5" xfId="381"/>
    <cellStyle name="Millares 2 4 6" xfId="2480"/>
    <cellStyle name="Millares 2 4 7" xfId="2507"/>
    <cellStyle name="Millares 2 4 8" xfId="2519"/>
    <cellStyle name="Millares 2 5" xfId="273"/>
    <cellStyle name="Millares 2 5 2" xfId="329"/>
    <cellStyle name="Millares 2 5 3" xfId="384"/>
    <cellStyle name="Millares 2 6" xfId="286"/>
    <cellStyle name="Millares 2 6 2" xfId="342"/>
    <cellStyle name="Millares 2 6 3" xfId="397"/>
    <cellStyle name="Millares 2 7" xfId="292"/>
    <cellStyle name="Millares 2 7 2" xfId="348"/>
    <cellStyle name="Millares 2 7 3" xfId="403"/>
    <cellStyle name="Millares 2 8" xfId="295"/>
    <cellStyle name="Millares 2 8 2" xfId="351"/>
    <cellStyle name="Millares 2 8 3" xfId="406"/>
    <cellStyle name="Millares 2 9" xfId="309"/>
    <cellStyle name="Millares 2 9 2" xfId="365"/>
    <cellStyle name="Millares 2 9 3" xfId="421"/>
    <cellStyle name="Millares 20" xfId="2517"/>
    <cellStyle name="Millares 3" xfId="366"/>
    <cellStyle name="Millares 3 2" xfId="472"/>
    <cellStyle name="Millares 3 2 2" xfId="2484"/>
    <cellStyle name="Millares 3 2 2 2" xfId="2511"/>
    <cellStyle name="Millares 3 2 2 3" xfId="2523"/>
    <cellStyle name="Millares 3 3" xfId="473"/>
    <cellStyle name="Millares 3 3 2" xfId="2485"/>
    <cellStyle name="Millares 3 3 2 2" xfId="2512"/>
    <cellStyle name="Millares 3 3 2 3" xfId="2524"/>
    <cellStyle name="Millares 3 4" xfId="2483"/>
    <cellStyle name="Millares 3 4 2" xfId="2510"/>
    <cellStyle name="Millares 3 4 3" xfId="2522"/>
    <cellStyle name="Millares 3 5" xfId="471"/>
    <cellStyle name="Millares 4" xfId="367"/>
    <cellStyle name="Millares 4 2" xfId="2486"/>
    <cellStyle name="Millares 4 2 2" xfId="2513"/>
    <cellStyle name="Millares 4 2 3" xfId="2525"/>
    <cellStyle name="Millares 4 3" xfId="474"/>
    <cellStyle name="Millares 5" xfId="475"/>
    <cellStyle name="Millares 5 2" xfId="2487"/>
    <cellStyle name="Millares 5 2 2" xfId="2514"/>
    <cellStyle name="Millares 5 2 3" xfId="2526"/>
    <cellStyle name="Millares 6" xfId="476"/>
    <cellStyle name="Millares 6 2" xfId="2488"/>
    <cellStyle name="Millares 6 2 2" xfId="2515"/>
    <cellStyle name="Millares 6 2 3" xfId="2527"/>
    <cellStyle name="Millares 7" xfId="477"/>
    <cellStyle name="Millares 7 2" xfId="2489"/>
    <cellStyle name="Millares 7 2 2" xfId="2516"/>
    <cellStyle name="Millares 7 2 3" xfId="2528"/>
    <cellStyle name="Millares 8" xfId="2479"/>
    <cellStyle name="Millares 8 2" xfId="2506"/>
    <cellStyle name="Millares 8 3" xfId="2518"/>
    <cellStyle name="Millares 9" xfId="2496"/>
    <cellStyle name="Moneda" xfId="422" builtinId="4"/>
    <cellStyle name="Moneda 2" xfId="264"/>
    <cellStyle name="Moneda 2 2" xfId="278"/>
    <cellStyle name="Moneda 2 2 2" xfId="334"/>
    <cellStyle name="Moneda 2 2 2 2" xfId="2492"/>
    <cellStyle name="Moneda 2 2 3" xfId="389"/>
    <cellStyle name="Moneda 2 2 4" xfId="2474"/>
    <cellStyle name="Moneda 2 3" xfId="288"/>
    <cellStyle name="Moneda 2 3 2" xfId="344"/>
    <cellStyle name="Moneda 2 3 3" xfId="399"/>
    <cellStyle name="Moneda 2 3 4" xfId="2490"/>
    <cellStyle name="Moneda 2 4" xfId="300"/>
    <cellStyle name="Moneda 2 4 2" xfId="356"/>
    <cellStyle name="Moneda 2 4 3" xfId="411"/>
    <cellStyle name="Moneda 2 5" xfId="320"/>
    <cellStyle name="Moneda 2 6" xfId="375"/>
    <cellStyle name="Moneda 2 7" xfId="478"/>
    <cellStyle name="Moneda 3" xfId="418"/>
    <cellStyle name="Moneda 3 2" xfId="424"/>
    <cellStyle name="Moneda 3 2 2" xfId="2493"/>
    <cellStyle name="Moneda 3 2 3" xfId="2475"/>
    <cellStyle name="Moneda 3 3" xfId="2491"/>
    <cellStyle name="Moneda 3 4" xfId="479"/>
    <cellStyle name="Moneda 4" xfId="423"/>
    <cellStyle name="Neutral 1" xfId="192"/>
    <cellStyle name="Neutral 2" xfId="193"/>
    <cellStyle name="Neutral 3" xfId="194"/>
    <cellStyle name="Neutral 4" xfId="195"/>
    <cellStyle name="Neutral 5" xfId="196"/>
    <cellStyle name="Neutral 6" xfId="191"/>
    <cellStyle name="Normal" xfId="0" builtinId="0"/>
    <cellStyle name="Normal 10" xfId="480"/>
    <cellStyle name="Normal 10 2" xfId="481"/>
    <cellStyle name="Normal 10 3" xfId="482"/>
    <cellStyle name="Normal 11" xfId="483"/>
    <cellStyle name="Normal 11 2" xfId="484"/>
    <cellStyle name="Normal 12" xfId="485"/>
    <cellStyle name="Normal 13" xfId="486"/>
    <cellStyle name="Normal 14" xfId="487"/>
    <cellStyle name="Normal 15" xfId="488"/>
    <cellStyle name="Normal 15 10" xfId="489"/>
    <cellStyle name="Normal 15 10 2" xfId="490"/>
    <cellStyle name="Normal 15 10 3" xfId="491"/>
    <cellStyle name="Normal 15 10 4" xfId="492"/>
    <cellStyle name="Normal 15 10 5" xfId="493"/>
    <cellStyle name="Normal 15 10 6" xfId="494"/>
    <cellStyle name="Normal 15 10 7" xfId="495"/>
    <cellStyle name="Normal 15 11" xfId="496"/>
    <cellStyle name="Normal 15 11 2" xfId="497"/>
    <cellStyle name="Normal 15 11 3" xfId="498"/>
    <cellStyle name="Normal 15 11 4" xfId="499"/>
    <cellStyle name="Normal 15 11 5" xfId="500"/>
    <cellStyle name="Normal 15 11 6" xfId="501"/>
    <cellStyle name="Normal 15 11 7" xfId="502"/>
    <cellStyle name="Normal 15 12" xfId="503"/>
    <cellStyle name="Normal 15 12 2" xfId="504"/>
    <cellStyle name="Normal 15 12 3" xfId="505"/>
    <cellStyle name="Normal 15 12 4" xfId="506"/>
    <cellStyle name="Normal 15 12 5" xfId="507"/>
    <cellStyle name="Normal 15 12 6" xfId="508"/>
    <cellStyle name="Normal 15 12 7" xfId="509"/>
    <cellStyle name="Normal 15 13" xfId="510"/>
    <cellStyle name="Normal 15 13 2" xfId="511"/>
    <cellStyle name="Normal 15 13 3" xfId="512"/>
    <cellStyle name="Normal 15 13 4" xfId="513"/>
    <cellStyle name="Normal 15 13 5" xfId="514"/>
    <cellStyle name="Normal 15 13 6" xfId="515"/>
    <cellStyle name="Normal 15 13 7" xfId="516"/>
    <cellStyle name="Normal 15 14" xfId="517"/>
    <cellStyle name="Normal 15 14 2" xfId="518"/>
    <cellStyle name="Normal 15 14 3" xfId="519"/>
    <cellStyle name="Normal 15 14 4" xfId="520"/>
    <cellStyle name="Normal 15 14 5" xfId="521"/>
    <cellStyle name="Normal 15 14 6" xfId="522"/>
    <cellStyle name="Normal 15 14 7" xfId="523"/>
    <cellStyle name="Normal 15 15" xfId="524"/>
    <cellStyle name="Normal 15 15 2" xfId="525"/>
    <cellStyle name="Normal 15 15 3" xfId="526"/>
    <cellStyle name="Normal 15 15 4" xfId="527"/>
    <cellStyle name="Normal 15 15 5" xfId="528"/>
    <cellStyle name="Normal 15 15 6" xfId="529"/>
    <cellStyle name="Normal 15 15 7" xfId="530"/>
    <cellStyle name="Normal 15 16" xfId="531"/>
    <cellStyle name="Normal 15 16 2" xfId="532"/>
    <cellStyle name="Normal 15 16 3" xfId="533"/>
    <cellStyle name="Normal 15 16 4" xfId="534"/>
    <cellStyle name="Normal 15 16 5" xfId="535"/>
    <cellStyle name="Normal 15 16 6" xfId="536"/>
    <cellStyle name="Normal 15 16 7" xfId="537"/>
    <cellStyle name="Normal 15 17" xfId="538"/>
    <cellStyle name="Normal 15 17 2" xfId="539"/>
    <cellStyle name="Normal 15 17 3" xfId="540"/>
    <cellStyle name="Normal 15 17 4" xfId="541"/>
    <cellStyle name="Normal 15 17 5" xfId="542"/>
    <cellStyle name="Normal 15 17 6" xfId="543"/>
    <cellStyle name="Normal 15 17 7" xfId="544"/>
    <cellStyle name="Normal 15 18" xfId="545"/>
    <cellStyle name="Normal 15 18 2" xfId="546"/>
    <cellStyle name="Normal 15 18 3" xfId="547"/>
    <cellStyle name="Normal 15 18 4" xfId="548"/>
    <cellStyle name="Normal 15 18 5" xfId="549"/>
    <cellStyle name="Normal 15 18 6" xfId="550"/>
    <cellStyle name="Normal 15 18 7" xfId="551"/>
    <cellStyle name="Normal 15 19" xfId="552"/>
    <cellStyle name="Normal 15 19 2" xfId="553"/>
    <cellStyle name="Normal 15 19 3" xfId="554"/>
    <cellStyle name="Normal 15 19 4" xfId="555"/>
    <cellStyle name="Normal 15 19 5" xfId="556"/>
    <cellStyle name="Normal 15 19 6" xfId="557"/>
    <cellStyle name="Normal 15 19 7" xfId="558"/>
    <cellStyle name="Normal 15 2" xfId="559"/>
    <cellStyle name="Normal 15 2 2" xfId="560"/>
    <cellStyle name="Normal 15 2 3" xfId="561"/>
    <cellStyle name="Normal 15 2 4" xfId="562"/>
    <cellStyle name="Normal 15 2 5" xfId="563"/>
    <cellStyle name="Normal 15 2 6" xfId="564"/>
    <cellStyle name="Normal 15 2 7" xfId="565"/>
    <cellStyle name="Normal 15 20" xfId="566"/>
    <cellStyle name="Normal 15 20 2" xfId="567"/>
    <cellStyle name="Normal 15 20 3" xfId="568"/>
    <cellStyle name="Normal 15 20 4" xfId="569"/>
    <cellStyle name="Normal 15 20 5" xfId="570"/>
    <cellStyle name="Normal 15 20 6" xfId="571"/>
    <cellStyle name="Normal 15 20 7" xfId="572"/>
    <cellStyle name="Normal 15 21" xfId="573"/>
    <cellStyle name="Normal 15 21 2" xfId="574"/>
    <cellStyle name="Normal 15 21 3" xfId="575"/>
    <cellStyle name="Normal 15 21 4" xfId="576"/>
    <cellStyle name="Normal 15 21 5" xfId="577"/>
    <cellStyle name="Normal 15 21 6" xfId="578"/>
    <cellStyle name="Normal 15 21 7" xfId="579"/>
    <cellStyle name="Normal 15 22" xfId="580"/>
    <cellStyle name="Normal 15 22 2" xfId="581"/>
    <cellStyle name="Normal 15 22 3" xfId="582"/>
    <cellStyle name="Normal 15 22 4" xfId="583"/>
    <cellStyle name="Normal 15 22 5" xfId="584"/>
    <cellStyle name="Normal 15 22 6" xfId="585"/>
    <cellStyle name="Normal 15 22 7" xfId="586"/>
    <cellStyle name="Normal 15 23" xfId="587"/>
    <cellStyle name="Normal 15 23 2" xfId="588"/>
    <cellStyle name="Normal 15 23 3" xfId="589"/>
    <cellStyle name="Normal 15 23 4" xfId="590"/>
    <cellStyle name="Normal 15 23 5" xfId="591"/>
    <cellStyle name="Normal 15 23 6" xfId="592"/>
    <cellStyle name="Normal 15 23 7" xfId="593"/>
    <cellStyle name="Normal 15 24" xfId="594"/>
    <cellStyle name="Normal 15 24 2" xfId="595"/>
    <cellStyle name="Normal 15 24 3" xfId="596"/>
    <cellStyle name="Normal 15 24 4" xfId="597"/>
    <cellStyle name="Normal 15 24 5" xfId="598"/>
    <cellStyle name="Normal 15 24 6" xfId="599"/>
    <cellStyle name="Normal 15 24 7" xfId="600"/>
    <cellStyle name="Normal 15 25" xfId="601"/>
    <cellStyle name="Normal 15 25 2" xfId="602"/>
    <cellStyle name="Normal 15 25 3" xfId="603"/>
    <cellStyle name="Normal 15 25 4" xfId="604"/>
    <cellStyle name="Normal 15 25 5" xfId="605"/>
    <cellStyle name="Normal 15 25 6" xfId="606"/>
    <cellStyle name="Normal 15 25 7" xfId="607"/>
    <cellStyle name="Normal 15 26" xfId="608"/>
    <cellStyle name="Normal 15 26 2" xfId="609"/>
    <cellStyle name="Normal 15 26 3" xfId="610"/>
    <cellStyle name="Normal 15 26 4" xfId="611"/>
    <cellStyle name="Normal 15 26 5" xfId="612"/>
    <cellStyle name="Normal 15 26 6" xfId="613"/>
    <cellStyle name="Normal 15 26 7" xfId="614"/>
    <cellStyle name="Normal 15 27" xfId="615"/>
    <cellStyle name="Normal 15 27 2" xfId="616"/>
    <cellStyle name="Normal 15 27 3" xfId="617"/>
    <cellStyle name="Normal 15 27 4" xfId="618"/>
    <cellStyle name="Normal 15 27 5" xfId="619"/>
    <cellStyle name="Normal 15 27 6" xfId="620"/>
    <cellStyle name="Normal 15 27 7" xfId="621"/>
    <cellStyle name="Normal 15 28" xfId="622"/>
    <cellStyle name="Normal 15 28 2" xfId="623"/>
    <cellStyle name="Normal 15 28 3" xfId="624"/>
    <cellStyle name="Normal 15 28 4" xfId="625"/>
    <cellStyle name="Normal 15 28 5" xfId="626"/>
    <cellStyle name="Normal 15 28 6" xfId="627"/>
    <cellStyle name="Normal 15 28 7" xfId="628"/>
    <cellStyle name="Normal 15 29" xfId="629"/>
    <cellStyle name="Normal 15 29 2" xfId="630"/>
    <cellStyle name="Normal 15 29 3" xfId="631"/>
    <cellStyle name="Normal 15 29 4" xfId="632"/>
    <cellStyle name="Normal 15 29 5" xfId="633"/>
    <cellStyle name="Normal 15 29 6" xfId="634"/>
    <cellStyle name="Normal 15 29 7" xfId="635"/>
    <cellStyle name="Normal 15 3" xfId="636"/>
    <cellStyle name="Normal 15 3 2" xfId="637"/>
    <cellStyle name="Normal 15 3 3" xfId="638"/>
    <cellStyle name="Normal 15 3 4" xfId="639"/>
    <cellStyle name="Normal 15 3 5" xfId="640"/>
    <cellStyle name="Normal 15 3 6" xfId="641"/>
    <cellStyle name="Normal 15 3 7" xfId="642"/>
    <cellStyle name="Normal 15 30" xfId="643"/>
    <cellStyle name="Normal 15 31" xfId="644"/>
    <cellStyle name="Normal 15 32" xfId="645"/>
    <cellStyle name="Normal 15 33" xfId="646"/>
    <cellStyle name="Normal 15 34" xfId="647"/>
    <cellStyle name="Normal 15 35" xfId="648"/>
    <cellStyle name="Normal 15 4" xfId="649"/>
    <cellStyle name="Normal 15 4 2" xfId="650"/>
    <cellStyle name="Normal 15 4 3" xfId="651"/>
    <cellStyle name="Normal 15 4 4" xfId="652"/>
    <cellStyle name="Normal 15 4 5" xfId="653"/>
    <cellStyle name="Normal 15 4 6" xfId="654"/>
    <cellStyle name="Normal 15 4 7" xfId="655"/>
    <cellStyle name="Normal 15 5" xfId="656"/>
    <cellStyle name="Normal 15 5 2" xfId="657"/>
    <cellStyle name="Normal 15 5 3" xfId="658"/>
    <cellStyle name="Normal 15 5 4" xfId="659"/>
    <cellStyle name="Normal 15 5 5" xfId="660"/>
    <cellStyle name="Normal 15 5 6" xfId="661"/>
    <cellStyle name="Normal 15 5 7" xfId="662"/>
    <cellStyle name="Normal 15 6" xfId="663"/>
    <cellStyle name="Normal 15 6 2" xfId="664"/>
    <cellStyle name="Normal 15 6 3" xfId="665"/>
    <cellStyle name="Normal 15 6 4" xfId="666"/>
    <cellStyle name="Normal 15 6 5" xfId="667"/>
    <cellStyle name="Normal 15 6 6" xfId="668"/>
    <cellStyle name="Normal 15 6 7" xfId="669"/>
    <cellStyle name="Normal 15 7" xfId="670"/>
    <cellStyle name="Normal 15 7 2" xfId="671"/>
    <cellStyle name="Normal 15 7 3" xfId="672"/>
    <cellStyle name="Normal 15 7 4" xfId="673"/>
    <cellStyle name="Normal 15 7 5" xfId="674"/>
    <cellStyle name="Normal 15 7 6" xfId="675"/>
    <cellStyle name="Normal 15 7 7" xfId="676"/>
    <cellStyle name="Normal 15 8" xfId="677"/>
    <cellStyle name="Normal 15 8 2" xfId="678"/>
    <cellStyle name="Normal 15 8 3" xfId="679"/>
    <cellStyle name="Normal 15 8 4" xfId="680"/>
    <cellStyle name="Normal 15 8 5" xfId="681"/>
    <cellStyle name="Normal 15 8 6" xfId="682"/>
    <cellStyle name="Normal 15 8 7" xfId="683"/>
    <cellStyle name="Normal 15 9" xfId="684"/>
    <cellStyle name="Normal 15 9 2" xfId="685"/>
    <cellStyle name="Normal 15 9 3" xfId="686"/>
    <cellStyle name="Normal 15 9 4" xfId="687"/>
    <cellStyle name="Normal 15 9 5" xfId="688"/>
    <cellStyle name="Normal 15 9 6" xfId="689"/>
    <cellStyle name="Normal 15 9 7" xfId="690"/>
    <cellStyle name="Normal 16" xfId="691"/>
    <cellStyle name="Normal 16 10" xfId="692"/>
    <cellStyle name="Normal 16 10 2" xfId="693"/>
    <cellStyle name="Normal 16 10 3" xfId="694"/>
    <cellStyle name="Normal 16 10 4" xfId="695"/>
    <cellStyle name="Normal 16 10 5" xfId="696"/>
    <cellStyle name="Normal 16 10 6" xfId="697"/>
    <cellStyle name="Normal 16 10 7" xfId="698"/>
    <cellStyle name="Normal 16 11" xfId="699"/>
    <cellStyle name="Normal 16 11 2" xfId="700"/>
    <cellStyle name="Normal 16 11 3" xfId="701"/>
    <cellStyle name="Normal 16 11 4" xfId="702"/>
    <cellStyle name="Normal 16 11 5" xfId="703"/>
    <cellStyle name="Normal 16 11 6" xfId="704"/>
    <cellStyle name="Normal 16 11 7" xfId="705"/>
    <cellStyle name="Normal 16 12" xfId="706"/>
    <cellStyle name="Normal 16 12 2" xfId="707"/>
    <cellStyle name="Normal 16 12 3" xfId="708"/>
    <cellStyle name="Normal 16 12 4" xfId="709"/>
    <cellStyle name="Normal 16 12 5" xfId="710"/>
    <cellStyle name="Normal 16 12 6" xfId="711"/>
    <cellStyle name="Normal 16 12 7" xfId="712"/>
    <cellStyle name="Normal 16 13" xfId="713"/>
    <cellStyle name="Normal 16 13 2" xfId="714"/>
    <cellStyle name="Normal 16 13 3" xfId="715"/>
    <cellStyle name="Normal 16 13 4" xfId="716"/>
    <cellStyle name="Normal 16 13 5" xfId="717"/>
    <cellStyle name="Normal 16 13 6" xfId="718"/>
    <cellStyle name="Normal 16 13 7" xfId="719"/>
    <cellStyle name="Normal 16 14" xfId="720"/>
    <cellStyle name="Normal 16 14 2" xfId="721"/>
    <cellStyle name="Normal 16 14 3" xfId="722"/>
    <cellStyle name="Normal 16 14 4" xfId="723"/>
    <cellStyle name="Normal 16 14 5" xfId="724"/>
    <cellStyle name="Normal 16 14 6" xfId="725"/>
    <cellStyle name="Normal 16 14 7" xfId="726"/>
    <cellStyle name="Normal 16 15" xfId="727"/>
    <cellStyle name="Normal 16 15 2" xfId="728"/>
    <cellStyle name="Normal 16 15 3" xfId="729"/>
    <cellStyle name="Normal 16 15 4" xfId="730"/>
    <cellStyle name="Normal 16 15 5" xfId="731"/>
    <cellStyle name="Normal 16 15 6" xfId="732"/>
    <cellStyle name="Normal 16 15 7" xfId="733"/>
    <cellStyle name="Normal 16 16" xfId="734"/>
    <cellStyle name="Normal 16 16 2" xfId="735"/>
    <cellStyle name="Normal 16 16 3" xfId="736"/>
    <cellStyle name="Normal 16 16 4" xfId="737"/>
    <cellStyle name="Normal 16 16 5" xfId="738"/>
    <cellStyle name="Normal 16 16 6" xfId="739"/>
    <cellStyle name="Normal 16 16 7" xfId="740"/>
    <cellStyle name="Normal 16 17" xfId="741"/>
    <cellStyle name="Normal 16 17 2" xfId="742"/>
    <cellStyle name="Normal 16 17 3" xfId="743"/>
    <cellStyle name="Normal 16 17 4" xfId="744"/>
    <cellStyle name="Normal 16 17 5" xfId="745"/>
    <cellStyle name="Normal 16 17 6" xfId="746"/>
    <cellStyle name="Normal 16 17 7" xfId="747"/>
    <cellStyle name="Normal 16 18" xfId="748"/>
    <cellStyle name="Normal 16 18 2" xfId="749"/>
    <cellStyle name="Normal 16 18 3" xfId="750"/>
    <cellStyle name="Normal 16 18 4" xfId="751"/>
    <cellStyle name="Normal 16 18 5" xfId="752"/>
    <cellStyle name="Normal 16 18 6" xfId="753"/>
    <cellStyle name="Normal 16 18 7" xfId="754"/>
    <cellStyle name="Normal 16 19" xfId="755"/>
    <cellStyle name="Normal 16 19 2" xfId="756"/>
    <cellStyle name="Normal 16 19 3" xfId="757"/>
    <cellStyle name="Normal 16 19 4" xfId="758"/>
    <cellStyle name="Normal 16 19 5" xfId="759"/>
    <cellStyle name="Normal 16 19 6" xfId="760"/>
    <cellStyle name="Normal 16 19 7" xfId="761"/>
    <cellStyle name="Normal 16 2" xfId="762"/>
    <cellStyle name="Normal 16 2 2" xfId="763"/>
    <cellStyle name="Normal 16 2 3" xfId="764"/>
    <cellStyle name="Normal 16 2 4" xfId="765"/>
    <cellStyle name="Normal 16 2 5" xfId="766"/>
    <cellStyle name="Normal 16 2 6" xfId="767"/>
    <cellStyle name="Normal 16 2 7" xfId="768"/>
    <cellStyle name="Normal 16 20" xfId="769"/>
    <cellStyle name="Normal 16 20 2" xfId="770"/>
    <cellStyle name="Normal 16 20 3" xfId="771"/>
    <cellStyle name="Normal 16 20 4" xfId="772"/>
    <cellStyle name="Normal 16 20 5" xfId="773"/>
    <cellStyle name="Normal 16 20 6" xfId="774"/>
    <cellStyle name="Normal 16 20 7" xfId="775"/>
    <cellStyle name="Normal 16 21" xfId="776"/>
    <cellStyle name="Normal 16 21 2" xfId="777"/>
    <cellStyle name="Normal 16 21 3" xfId="778"/>
    <cellStyle name="Normal 16 21 4" xfId="779"/>
    <cellStyle name="Normal 16 21 5" xfId="780"/>
    <cellStyle name="Normal 16 21 6" xfId="781"/>
    <cellStyle name="Normal 16 21 7" xfId="782"/>
    <cellStyle name="Normal 16 22" xfId="783"/>
    <cellStyle name="Normal 16 22 2" xfId="784"/>
    <cellStyle name="Normal 16 22 3" xfId="785"/>
    <cellStyle name="Normal 16 22 4" xfId="786"/>
    <cellStyle name="Normal 16 22 5" xfId="787"/>
    <cellStyle name="Normal 16 22 6" xfId="788"/>
    <cellStyle name="Normal 16 22 7" xfId="789"/>
    <cellStyle name="Normal 16 23" xfId="790"/>
    <cellStyle name="Normal 16 23 2" xfId="791"/>
    <cellStyle name="Normal 16 23 3" xfId="792"/>
    <cellStyle name="Normal 16 23 4" xfId="793"/>
    <cellStyle name="Normal 16 23 5" xfId="794"/>
    <cellStyle name="Normal 16 23 6" xfId="795"/>
    <cellStyle name="Normal 16 23 7" xfId="796"/>
    <cellStyle name="Normal 16 24" xfId="797"/>
    <cellStyle name="Normal 16 24 2" xfId="798"/>
    <cellStyle name="Normal 16 24 3" xfId="799"/>
    <cellStyle name="Normal 16 24 4" xfId="800"/>
    <cellStyle name="Normal 16 24 5" xfId="801"/>
    <cellStyle name="Normal 16 24 6" xfId="802"/>
    <cellStyle name="Normal 16 24 7" xfId="803"/>
    <cellStyle name="Normal 16 25" xfId="804"/>
    <cellStyle name="Normal 16 25 2" xfId="805"/>
    <cellStyle name="Normal 16 25 3" xfId="806"/>
    <cellStyle name="Normal 16 25 4" xfId="807"/>
    <cellStyle name="Normal 16 25 5" xfId="808"/>
    <cellStyle name="Normal 16 25 6" xfId="809"/>
    <cellStyle name="Normal 16 25 7" xfId="810"/>
    <cellStyle name="Normal 16 26" xfId="811"/>
    <cellStyle name="Normal 16 26 2" xfId="812"/>
    <cellStyle name="Normal 16 26 3" xfId="813"/>
    <cellStyle name="Normal 16 26 4" xfId="814"/>
    <cellStyle name="Normal 16 26 5" xfId="815"/>
    <cellStyle name="Normal 16 26 6" xfId="816"/>
    <cellStyle name="Normal 16 26 7" xfId="817"/>
    <cellStyle name="Normal 16 27" xfId="818"/>
    <cellStyle name="Normal 16 27 2" xfId="819"/>
    <cellStyle name="Normal 16 27 3" xfId="820"/>
    <cellStyle name="Normal 16 27 4" xfId="821"/>
    <cellStyle name="Normal 16 27 5" xfId="822"/>
    <cellStyle name="Normal 16 27 6" xfId="823"/>
    <cellStyle name="Normal 16 27 7" xfId="824"/>
    <cellStyle name="Normal 16 28" xfId="825"/>
    <cellStyle name="Normal 16 28 2" xfId="826"/>
    <cellStyle name="Normal 16 28 3" xfId="827"/>
    <cellStyle name="Normal 16 28 4" xfId="828"/>
    <cellStyle name="Normal 16 28 5" xfId="829"/>
    <cellStyle name="Normal 16 28 6" xfId="830"/>
    <cellStyle name="Normal 16 28 7" xfId="831"/>
    <cellStyle name="Normal 16 29" xfId="832"/>
    <cellStyle name="Normal 16 29 2" xfId="833"/>
    <cellStyle name="Normal 16 29 3" xfId="834"/>
    <cellStyle name="Normal 16 29 4" xfId="835"/>
    <cellStyle name="Normal 16 29 5" xfId="836"/>
    <cellStyle name="Normal 16 29 6" xfId="837"/>
    <cellStyle name="Normal 16 29 7" xfId="838"/>
    <cellStyle name="Normal 16 3" xfId="839"/>
    <cellStyle name="Normal 16 3 2" xfId="840"/>
    <cellStyle name="Normal 16 3 3" xfId="841"/>
    <cellStyle name="Normal 16 3 4" xfId="842"/>
    <cellStyle name="Normal 16 3 5" xfId="843"/>
    <cellStyle name="Normal 16 3 6" xfId="844"/>
    <cellStyle name="Normal 16 3 7" xfId="845"/>
    <cellStyle name="Normal 16 30" xfId="846"/>
    <cellStyle name="Normal 16 31" xfId="847"/>
    <cellStyle name="Normal 16 32" xfId="848"/>
    <cellStyle name="Normal 16 33" xfId="849"/>
    <cellStyle name="Normal 16 34" xfId="850"/>
    <cellStyle name="Normal 16 35" xfId="851"/>
    <cellStyle name="Normal 16 4" xfId="852"/>
    <cellStyle name="Normal 16 4 2" xfId="853"/>
    <cellStyle name="Normal 16 4 3" xfId="854"/>
    <cellStyle name="Normal 16 4 4" xfId="855"/>
    <cellStyle name="Normal 16 4 5" xfId="856"/>
    <cellStyle name="Normal 16 4 6" xfId="857"/>
    <cellStyle name="Normal 16 4 7" xfId="858"/>
    <cellStyle name="Normal 16 5" xfId="859"/>
    <cellStyle name="Normal 16 5 2" xfId="860"/>
    <cellStyle name="Normal 16 5 3" xfId="861"/>
    <cellStyle name="Normal 16 5 4" xfId="862"/>
    <cellStyle name="Normal 16 5 5" xfId="863"/>
    <cellStyle name="Normal 16 5 6" xfId="864"/>
    <cellStyle name="Normal 16 5 7" xfId="865"/>
    <cellStyle name="Normal 16 6" xfId="866"/>
    <cellStyle name="Normal 16 6 2" xfId="867"/>
    <cellStyle name="Normal 16 6 3" xfId="868"/>
    <cellStyle name="Normal 16 6 4" xfId="869"/>
    <cellStyle name="Normal 16 6 5" xfId="870"/>
    <cellStyle name="Normal 16 6 6" xfId="871"/>
    <cellStyle name="Normal 16 6 7" xfId="872"/>
    <cellStyle name="Normal 16 7" xfId="873"/>
    <cellStyle name="Normal 16 7 2" xfId="874"/>
    <cellStyle name="Normal 16 7 3" xfId="875"/>
    <cellStyle name="Normal 16 7 4" xfId="876"/>
    <cellStyle name="Normal 16 7 5" xfId="877"/>
    <cellStyle name="Normal 16 7 6" xfId="878"/>
    <cellStyle name="Normal 16 7 7" xfId="879"/>
    <cellStyle name="Normal 16 8" xfId="880"/>
    <cellStyle name="Normal 16 8 2" xfId="881"/>
    <cellStyle name="Normal 16 8 3" xfId="882"/>
    <cellStyle name="Normal 16 8 4" xfId="883"/>
    <cellStyle name="Normal 16 8 5" xfId="884"/>
    <cellStyle name="Normal 16 8 6" xfId="885"/>
    <cellStyle name="Normal 16 8 7" xfId="886"/>
    <cellStyle name="Normal 16 9" xfId="887"/>
    <cellStyle name="Normal 16 9 2" xfId="888"/>
    <cellStyle name="Normal 16 9 3" xfId="889"/>
    <cellStyle name="Normal 16 9 4" xfId="890"/>
    <cellStyle name="Normal 16 9 5" xfId="891"/>
    <cellStyle name="Normal 16 9 6" xfId="892"/>
    <cellStyle name="Normal 16 9 7" xfId="893"/>
    <cellStyle name="Normal 17" xfId="894"/>
    <cellStyle name="Normal 17 10" xfId="895"/>
    <cellStyle name="Normal 17 10 2" xfId="896"/>
    <cellStyle name="Normal 17 10 3" xfId="897"/>
    <cellStyle name="Normal 17 10 4" xfId="898"/>
    <cellStyle name="Normal 17 10 5" xfId="899"/>
    <cellStyle name="Normal 17 10 6" xfId="900"/>
    <cellStyle name="Normal 17 10 7" xfId="901"/>
    <cellStyle name="Normal 17 11" xfId="902"/>
    <cellStyle name="Normal 17 11 2" xfId="903"/>
    <cellStyle name="Normal 17 11 3" xfId="904"/>
    <cellStyle name="Normal 17 11 4" xfId="905"/>
    <cellStyle name="Normal 17 11 5" xfId="906"/>
    <cellStyle name="Normal 17 11 6" xfId="907"/>
    <cellStyle name="Normal 17 11 7" xfId="908"/>
    <cellStyle name="Normal 17 12" xfId="909"/>
    <cellStyle name="Normal 17 12 2" xfId="910"/>
    <cellStyle name="Normal 17 12 3" xfId="911"/>
    <cellStyle name="Normal 17 12 4" xfId="912"/>
    <cellStyle name="Normal 17 12 5" xfId="913"/>
    <cellStyle name="Normal 17 12 6" xfId="914"/>
    <cellStyle name="Normal 17 12 7" xfId="915"/>
    <cellStyle name="Normal 17 13" xfId="916"/>
    <cellStyle name="Normal 17 13 2" xfId="917"/>
    <cellStyle name="Normal 17 13 3" xfId="918"/>
    <cellStyle name="Normal 17 13 4" xfId="919"/>
    <cellStyle name="Normal 17 13 5" xfId="920"/>
    <cellStyle name="Normal 17 13 6" xfId="921"/>
    <cellStyle name="Normal 17 13 7" xfId="922"/>
    <cellStyle name="Normal 17 14" xfId="923"/>
    <cellStyle name="Normal 17 14 2" xfId="924"/>
    <cellStyle name="Normal 17 14 3" xfId="925"/>
    <cellStyle name="Normal 17 14 4" xfId="926"/>
    <cellStyle name="Normal 17 14 5" xfId="927"/>
    <cellStyle name="Normal 17 14 6" xfId="928"/>
    <cellStyle name="Normal 17 14 7" xfId="929"/>
    <cellStyle name="Normal 17 15" xfId="930"/>
    <cellStyle name="Normal 17 15 2" xfId="931"/>
    <cellStyle name="Normal 17 15 3" xfId="932"/>
    <cellStyle name="Normal 17 15 4" xfId="933"/>
    <cellStyle name="Normal 17 15 5" xfId="934"/>
    <cellStyle name="Normal 17 15 6" xfId="935"/>
    <cellStyle name="Normal 17 15 7" xfId="936"/>
    <cellStyle name="Normal 17 16" xfId="937"/>
    <cellStyle name="Normal 17 16 2" xfId="938"/>
    <cellStyle name="Normal 17 16 3" xfId="939"/>
    <cellStyle name="Normal 17 16 4" xfId="940"/>
    <cellStyle name="Normal 17 16 5" xfId="941"/>
    <cellStyle name="Normal 17 16 6" xfId="942"/>
    <cellStyle name="Normal 17 16 7" xfId="943"/>
    <cellStyle name="Normal 17 17" xfId="944"/>
    <cellStyle name="Normal 17 17 2" xfId="945"/>
    <cellStyle name="Normal 17 17 3" xfId="946"/>
    <cellStyle name="Normal 17 17 4" xfId="947"/>
    <cellStyle name="Normal 17 17 5" xfId="948"/>
    <cellStyle name="Normal 17 17 6" xfId="949"/>
    <cellStyle name="Normal 17 17 7" xfId="950"/>
    <cellStyle name="Normal 17 18" xfId="951"/>
    <cellStyle name="Normal 17 18 2" xfId="952"/>
    <cellStyle name="Normal 17 18 3" xfId="953"/>
    <cellStyle name="Normal 17 18 4" xfId="954"/>
    <cellStyle name="Normal 17 18 5" xfId="955"/>
    <cellStyle name="Normal 17 18 6" xfId="956"/>
    <cellStyle name="Normal 17 18 7" xfId="957"/>
    <cellStyle name="Normal 17 19" xfId="958"/>
    <cellStyle name="Normal 17 19 2" xfId="959"/>
    <cellStyle name="Normal 17 19 3" xfId="960"/>
    <cellStyle name="Normal 17 19 4" xfId="961"/>
    <cellStyle name="Normal 17 19 5" xfId="962"/>
    <cellStyle name="Normal 17 19 6" xfId="963"/>
    <cellStyle name="Normal 17 19 7" xfId="964"/>
    <cellStyle name="Normal 17 2" xfId="965"/>
    <cellStyle name="Normal 17 2 2" xfId="966"/>
    <cellStyle name="Normal 17 2 3" xfId="967"/>
    <cellStyle name="Normal 17 2 4" xfId="968"/>
    <cellStyle name="Normal 17 2 5" xfId="969"/>
    <cellStyle name="Normal 17 2 6" xfId="970"/>
    <cellStyle name="Normal 17 2 7" xfId="971"/>
    <cellStyle name="Normal 17 20" xfId="972"/>
    <cellStyle name="Normal 17 20 2" xfId="973"/>
    <cellStyle name="Normal 17 20 3" xfId="974"/>
    <cellStyle name="Normal 17 20 4" xfId="975"/>
    <cellStyle name="Normal 17 20 5" xfId="976"/>
    <cellStyle name="Normal 17 20 6" xfId="977"/>
    <cellStyle name="Normal 17 20 7" xfId="978"/>
    <cellStyle name="Normal 17 21" xfId="979"/>
    <cellStyle name="Normal 17 21 2" xfId="980"/>
    <cellStyle name="Normal 17 21 3" xfId="981"/>
    <cellStyle name="Normal 17 21 4" xfId="982"/>
    <cellStyle name="Normal 17 21 5" xfId="983"/>
    <cellStyle name="Normal 17 21 6" xfId="984"/>
    <cellStyle name="Normal 17 21 7" xfId="985"/>
    <cellStyle name="Normal 17 22" xfId="986"/>
    <cellStyle name="Normal 17 22 2" xfId="987"/>
    <cellStyle name="Normal 17 22 3" xfId="988"/>
    <cellStyle name="Normal 17 22 4" xfId="989"/>
    <cellStyle name="Normal 17 22 5" xfId="990"/>
    <cellStyle name="Normal 17 22 6" xfId="991"/>
    <cellStyle name="Normal 17 22 7" xfId="992"/>
    <cellStyle name="Normal 17 23" xfId="993"/>
    <cellStyle name="Normal 17 23 2" xfId="994"/>
    <cellStyle name="Normal 17 23 3" xfId="995"/>
    <cellStyle name="Normal 17 23 4" xfId="996"/>
    <cellStyle name="Normal 17 23 5" xfId="997"/>
    <cellStyle name="Normal 17 23 6" xfId="998"/>
    <cellStyle name="Normal 17 23 7" xfId="999"/>
    <cellStyle name="Normal 17 24" xfId="1000"/>
    <cellStyle name="Normal 17 24 2" xfId="1001"/>
    <cellStyle name="Normal 17 24 3" xfId="1002"/>
    <cellStyle name="Normal 17 24 4" xfId="1003"/>
    <cellStyle name="Normal 17 24 5" xfId="1004"/>
    <cellStyle name="Normal 17 24 6" xfId="1005"/>
    <cellStyle name="Normal 17 24 7" xfId="1006"/>
    <cellStyle name="Normal 17 25" xfId="1007"/>
    <cellStyle name="Normal 17 25 2" xfId="1008"/>
    <cellStyle name="Normal 17 25 3" xfId="1009"/>
    <cellStyle name="Normal 17 25 4" xfId="1010"/>
    <cellStyle name="Normal 17 25 5" xfId="1011"/>
    <cellStyle name="Normal 17 25 6" xfId="1012"/>
    <cellStyle name="Normal 17 25 7" xfId="1013"/>
    <cellStyle name="Normal 17 26" xfId="1014"/>
    <cellStyle name="Normal 17 26 2" xfId="1015"/>
    <cellStyle name="Normal 17 26 3" xfId="1016"/>
    <cellStyle name="Normal 17 26 4" xfId="1017"/>
    <cellStyle name="Normal 17 26 5" xfId="1018"/>
    <cellStyle name="Normal 17 26 6" xfId="1019"/>
    <cellStyle name="Normal 17 26 7" xfId="1020"/>
    <cellStyle name="Normal 17 27" xfId="1021"/>
    <cellStyle name="Normal 17 27 2" xfId="1022"/>
    <cellStyle name="Normal 17 27 3" xfId="1023"/>
    <cellStyle name="Normal 17 27 4" xfId="1024"/>
    <cellStyle name="Normal 17 27 5" xfId="1025"/>
    <cellStyle name="Normal 17 27 6" xfId="1026"/>
    <cellStyle name="Normal 17 27 7" xfId="1027"/>
    <cellStyle name="Normal 17 28" xfId="1028"/>
    <cellStyle name="Normal 17 28 2" xfId="1029"/>
    <cellStyle name="Normal 17 28 3" xfId="1030"/>
    <cellStyle name="Normal 17 28 4" xfId="1031"/>
    <cellStyle name="Normal 17 28 5" xfId="1032"/>
    <cellStyle name="Normal 17 28 6" xfId="1033"/>
    <cellStyle name="Normal 17 28 7" xfId="1034"/>
    <cellStyle name="Normal 17 29" xfId="1035"/>
    <cellStyle name="Normal 17 29 2" xfId="1036"/>
    <cellStyle name="Normal 17 29 3" xfId="1037"/>
    <cellStyle name="Normal 17 29 4" xfId="1038"/>
    <cellStyle name="Normal 17 29 5" xfId="1039"/>
    <cellStyle name="Normal 17 29 6" xfId="1040"/>
    <cellStyle name="Normal 17 29 7" xfId="1041"/>
    <cellStyle name="Normal 17 3" xfId="1042"/>
    <cellStyle name="Normal 17 3 2" xfId="1043"/>
    <cellStyle name="Normal 17 3 3" xfId="1044"/>
    <cellStyle name="Normal 17 3 4" xfId="1045"/>
    <cellStyle name="Normal 17 3 5" xfId="1046"/>
    <cellStyle name="Normal 17 3 6" xfId="1047"/>
    <cellStyle name="Normal 17 3 7" xfId="1048"/>
    <cellStyle name="Normal 17 30" xfId="1049"/>
    <cellStyle name="Normal 17 31" xfId="1050"/>
    <cellStyle name="Normal 17 32" xfId="1051"/>
    <cellStyle name="Normal 17 33" xfId="1052"/>
    <cellStyle name="Normal 17 34" xfId="1053"/>
    <cellStyle name="Normal 17 35" xfId="1054"/>
    <cellStyle name="Normal 17 4" xfId="1055"/>
    <cellStyle name="Normal 17 4 2" xfId="1056"/>
    <cellStyle name="Normal 17 4 3" xfId="1057"/>
    <cellStyle name="Normal 17 4 4" xfId="1058"/>
    <cellStyle name="Normal 17 4 5" xfId="1059"/>
    <cellStyle name="Normal 17 4 6" xfId="1060"/>
    <cellStyle name="Normal 17 4 7" xfId="1061"/>
    <cellStyle name="Normal 17 5" xfId="1062"/>
    <cellStyle name="Normal 17 5 2" xfId="1063"/>
    <cellStyle name="Normal 17 5 3" xfId="1064"/>
    <cellStyle name="Normal 17 5 4" xfId="1065"/>
    <cellStyle name="Normal 17 5 5" xfId="1066"/>
    <cellStyle name="Normal 17 5 6" xfId="1067"/>
    <cellStyle name="Normal 17 5 7" xfId="1068"/>
    <cellStyle name="Normal 17 6" xfId="1069"/>
    <cellStyle name="Normal 17 6 2" xfId="1070"/>
    <cellStyle name="Normal 17 6 3" xfId="1071"/>
    <cellStyle name="Normal 17 6 4" xfId="1072"/>
    <cellStyle name="Normal 17 6 5" xfId="1073"/>
    <cellStyle name="Normal 17 6 6" xfId="1074"/>
    <cellStyle name="Normal 17 6 7" xfId="1075"/>
    <cellStyle name="Normal 17 7" xfId="1076"/>
    <cellStyle name="Normal 17 7 2" xfId="1077"/>
    <cellStyle name="Normal 17 7 3" xfId="1078"/>
    <cellStyle name="Normal 17 7 4" xfId="1079"/>
    <cellStyle name="Normal 17 7 5" xfId="1080"/>
    <cellStyle name="Normal 17 7 6" xfId="1081"/>
    <cellStyle name="Normal 17 7 7" xfId="1082"/>
    <cellStyle name="Normal 17 8" xfId="1083"/>
    <cellStyle name="Normal 17 8 2" xfId="1084"/>
    <cellStyle name="Normal 17 8 3" xfId="1085"/>
    <cellStyle name="Normal 17 8 4" xfId="1086"/>
    <cellStyle name="Normal 17 8 5" xfId="1087"/>
    <cellStyle name="Normal 17 8 6" xfId="1088"/>
    <cellStyle name="Normal 17 8 7" xfId="1089"/>
    <cellStyle name="Normal 17 9" xfId="1090"/>
    <cellStyle name="Normal 17 9 2" xfId="1091"/>
    <cellStyle name="Normal 17 9 3" xfId="1092"/>
    <cellStyle name="Normal 17 9 4" xfId="1093"/>
    <cellStyle name="Normal 17 9 5" xfId="1094"/>
    <cellStyle name="Normal 17 9 6" xfId="1095"/>
    <cellStyle name="Normal 17 9 7" xfId="1096"/>
    <cellStyle name="Normal 18" xfId="1097"/>
    <cellStyle name="Normal 18 10" xfId="1098"/>
    <cellStyle name="Normal 18 10 2" xfId="1099"/>
    <cellStyle name="Normal 18 10 3" xfId="1100"/>
    <cellStyle name="Normal 18 10 4" xfId="1101"/>
    <cellStyle name="Normal 18 10 5" xfId="1102"/>
    <cellStyle name="Normal 18 10 6" xfId="1103"/>
    <cellStyle name="Normal 18 10 7" xfId="1104"/>
    <cellStyle name="Normal 18 11" xfId="1105"/>
    <cellStyle name="Normal 18 11 2" xfId="1106"/>
    <cellStyle name="Normal 18 11 3" xfId="1107"/>
    <cellStyle name="Normal 18 11 4" xfId="1108"/>
    <cellStyle name="Normal 18 11 5" xfId="1109"/>
    <cellStyle name="Normal 18 11 6" xfId="1110"/>
    <cellStyle name="Normal 18 11 7" xfId="1111"/>
    <cellStyle name="Normal 18 12" xfId="1112"/>
    <cellStyle name="Normal 18 12 2" xfId="1113"/>
    <cellStyle name="Normal 18 12 3" xfId="1114"/>
    <cellStyle name="Normal 18 12 4" xfId="1115"/>
    <cellStyle name="Normal 18 12 5" xfId="1116"/>
    <cellStyle name="Normal 18 12 6" xfId="1117"/>
    <cellStyle name="Normal 18 12 7" xfId="1118"/>
    <cellStyle name="Normal 18 13" xfId="1119"/>
    <cellStyle name="Normal 18 13 2" xfId="1120"/>
    <cellStyle name="Normal 18 13 3" xfId="1121"/>
    <cellStyle name="Normal 18 13 4" xfId="1122"/>
    <cellStyle name="Normal 18 13 5" xfId="1123"/>
    <cellStyle name="Normal 18 13 6" xfId="1124"/>
    <cellStyle name="Normal 18 13 7" xfId="1125"/>
    <cellStyle name="Normal 18 14" xfId="1126"/>
    <cellStyle name="Normal 18 14 2" xfId="1127"/>
    <cellStyle name="Normal 18 14 3" xfId="1128"/>
    <cellStyle name="Normal 18 14 4" xfId="1129"/>
    <cellStyle name="Normal 18 14 5" xfId="1130"/>
    <cellStyle name="Normal 18 14 6" xfId="1131"/>
    <cellStyle name="Normal 18 14 7" xfId="1132"/>
    <cellStyle name="Normal 18 15" xfId="1133"/>
    <cellStyle name="Normal 18 15 2" xfId="1134"/>
    <cellStyle name="Normal 18 15 3" xfId="1135"/>
    <cellStyle name="Normal 18 15 4" xfId="1136"/>
    <cellStyle name="Normal 18 15 5" xfId="1137"/>
    <cellStyle name="Normal 18 15 6" xfId="1138"/>
    <cellStyle name="Normal 18 15 7" xfId="1139"/>
    <cellStyle name="Normal 18 16" xfId="1140"/>
    <cellStyle name="Normal 18 16 2" xfId="1141"/>
    <cellStyle name="Normal 18 16 3" xfId="1142"/>
    <cellStyle name="Normal 18 16 4" xfId="1143"/>
    <cellStyle name="Normal 18 16 5" xfId="1144"/>
    <cellStyle name="Normal 18 16 6" xfId="1145"/>
    <cellStyle name="Normal 18 16 7" xfId="1146"/>
    <cellStyle name="Normal 18 17" xfId="1147"/>
    <cellStyle name="Normal 18 17 2" xfId="1148"/>
    <cellStyle name="Normal 18 17 3" xfId="1149"/>
    <cellStyle name="Normal 18 17 4" xfId="1150"/>
    <cellStyle name="Normal 18 17 5" xfId="1151"/>
    <cellStyle name="Normal 18 17 6" xfId="1152"/>
    <cellStyle name="Normal 18 17 7" xfId="1153"/>
    <cellStyle name="Normal 18 18" xfId="1154"/>
    <cellStyle name="Normal 18 18 2" xfId="1155"/>
    <cellStyle name="Normal 18 18 3" xfId="1156"/>
    <cellStyle name="Normal 18 18 4" xfId="1157"/>
    <cellStyle name="Normal 18 18 5" xfId="1158"/>
    <cellStyle name="Normal 18 18 6" xfId="1159"/>
    <cellStyle name="Normal 18 18 7" xfId="1160"/>
    <cellStyle name="Normal 18 19" xfId="1161"/>
    <cellStyle name="Normal 18 19 2" xfId="1162"/>
    <cellStyle name="Normal 18 19 3" xfId="1163"/>
    <cellStyle name="Normal 18 19 4" xfId="1164"/>
    <cellStyle name="Normal 18 19 5" xfId="1165"/>
    <cellStyle name="Normal 18 19 6" xfId="1166"/>
    <cellStyle name="Normal 18 19 7" xfId="1167"/>
    <cellStyle name="Normal 18 2" xfId="1168"/>
    <cellStyle name="Normal 18 2 2" xfId="1169"/>
    <cellStyle name="Normal 18 2 3" xfId="1170"/>
    <cellStyle name="Normal 18 2 4" xfId="1171"/>
    <cellStyle name="Normal 18 2 5" xfId="1172"/>
    <cellStyle name="Normal 18 2 6" xfId="1173"/>
    <cellStyle name="Normal 18 2 7" xfId="1174"/>
    <cellStyle name="Normal 18 20" xfId="1175"/>
    <cellStyle name="Normal 18 20 2" xfId="1176"/>
    <cellStyle name="Normal 18 20 3" xfId="1177"/>
    <cellStyle name="Normal 18 20 4" xfId="1178"/>
    <cellStyle name="Normal 18 20 5" xfId="1179"/>
    <cellStyle name="Normal 18 20 6" xfId="1180"/>
    <cellStyle name="Normal 18 20 7" xfId="1181"/>
    <cellStyle name="Normal 18 21" xfId="1182"/>
    <cellStyle name="Normal 18 21 2" xfId="1183"/>
    <cellStyle name="Normal 18 21 3" xfId="1184"/>
    <cellStyle name="Normal 18 21 4" xfId="1185"/>
    <cellStyle name="Normal 18 21 5" xfId="1186"/>
    <cellStyle name="Normal 18 21 6" xfId="1187"/>
    <cellStyle name="Normal 18 21 7" xfId="1188"/>
    <cellStyle name="Normal 18 22" xfId="1189"/>
    <cellStyle name="Normal 18 22 2" xfId="1190"/>
    <cellStyle name="Normal 18 22 3" xfId="1191"/>
    <cellStyle name="Normal 18 22 4" xfId="1192"/>
    <cellStyle name="Normal 18 22 5" xfId="1193"/>
    <cellStyle name="Normal 18 22 6" xfId="1194"/>
    <cellStyle name="Normal 18 22 7" xfId="1195"/>
    <cellStyle name="Normal 18 23" xfId="1196"/>
    <cellStyle name="Normal 18 23 2" xfId="1197"/>
    <cellStyle name="Normal 18 23 3" xfId="1198"/>
    <cellStyle name="Normal 18 23 4" xfId="1199"/>
    <cellStyle name="Normal 18 23 5" xfId="1200"/>
    <cellStyle name="Normal 18 23 6" xfId="1201"/>
    <cellStyle name="Normal 18 23 7" xfId="1202"/>
    <cellStyle name="Normal 18 24" xfId="1203"/>
    <cellStyle name="Normal 18 24 2" xfId="1204"/>
    <cellStyle name="Normal 18 24 3" xfId="1205"/>
    <cellStyle name="Normal 18 24 4" xfId="1206"/>
    <cellStyle name="Normal 18 24 5" xfId="1207"/>
    <cellStyle name="Normal 18 24 6" xfId="1208"/>
    <cellStyle name="Normal 18 24 7" xfId="1209"/>
    <cellStyle name="Normal 18 25" xfId="1210"/>
    <cellStyle name="Normal 18 25 2" xfId="1211"/>
    <cellStyle name="Normal 18 25 3" xfId="1212"/>
    <cellStyle name="Normal 18 25 4" xfId="1213"/>
    <cellStyle name="Normal 18 25 5" xfId="1214"/>
    <cellStyle name="Normal 18 25 6" xfId="1215"/>
    <cellStyle name="Normal 18 25 7" xfId="1216"/>
    <cellStyle name="Normal 18 26" xfId="1217"/>
    <cellStyle name="Normal 18 26 2" xfId="1218"/>
    <cellStyle name="Normal 18 26 3" xfId="1219"/>
    <cellStyle name="Normal 18 26 4" xfId="1220"/>
    <cellStyle name="Normal 18 26 5" xfId="1221"/>
    <cellStyle name="Normal 18 26 6" xfId="1222"/>
    <cellStyle name="Normal 18 26 7" xfId="1223"/>
    <cellStyle name="Normal 18 27" xfId="1224"/>
    <cellStyle name="Normal 18 27 2" xfId="1225"/>
    <cellStyle name="Normal 18 27 3" xfId="1226"/>
    <cellStyle name="Normal 18 27 4" xfId="1227"/>
    <cellStyle name="Normal 18 27 5" xfId="1228"/>
    <cellStyle name="Normal 18 27 6" xfId="1229"/>
    <cellStyle name="Normal 18 27 7" xfId="1230"/>
    <cellStyle name="Normal 18 28" xfId="1231"/>
    <cellStyle name="Normal 18 28 2" xfId="1232"/>
    <cellStyle name="Normal 18 28 3" xfId="1233"/>
    <cellStyle name="Normal 18 28 4" xfId="1234"/>
    <cellStyle name="Normal 18 28 5" xfId="1235"/>
    <cellStyle name="Normal 18 28 6" xfId="1236"/>
    <cellStyle name="Normal 18 28 7" xfId="1237"/>
    <cellStyle name="Normal 18 29" xfId="1238"/>
    <cellStyle name="Normal 18 29 2" xfId="1239"/>
    <cellStyle name="Normal 18 29 3" xfId="1240"/>
    <cellStyle name="Normal 18 29 4" xfId="1241"/>
    <cellStyle name="Normal 18 29 5" xfId="1242"/>
    <cellStyle name="Normal 18 29 6" xfId="1243"/>
    <cellStyle name="Normal 18 29 7" xfId="1244"/>
    <cellStyle name="Normal 18 3" xfId="1245"/>
    <cellStyle name="Normal 18 3 2" xfId="1246"/>
    <cellStyle name="Normal 18 3 3" xfId="1247"/>
    <cellStyle name="Normal 18 3 4" xfId="1248"/>
    <cellStyle name="Normal 18 3 5" xfId="1249"/>
    <cellStyle name="Normal 18 3 6" xfId="1250"/>
    <cellStyle name="Normal 18 3 7" xfId="1251"/>
    <cellStyle name="Normal 18 30" xfId="1252"/>
    <cellStyle name="Normal 18 31" xfId="1253"/>
    <cellStyle name="Normal 18 32" xfId="1254"/>
    <cellStyle name="Normal 18 33" xfId="1255"/>
    <cellStyle name="Normal 18 34" xfId="1256"/>
    <cellStyle name="Normal 18 35" xfId="1257"/>
    <cellStyle name="Normal 18 4" xfId="1258"/>
    <cellStyle name="Normal 18 4 2" xfId="1259"/>
    <cellStyle name="Normal 18 4 3" xfId="1260"/>
    <cellStyle name="Normal 18 4 4" xfId="1261"/>
    <cellStyle name="Normal 18 4 5" xfId="1262"/>
    <cellStyle name="Normal 18 4 6" xfId="1263"/>
    <cellStyle name="Normal 18 4 7" xfId="1264"/>
    <cellStyle name="Normal 18 5" xfId="1265"/>
    <cellStyle name="Normal 18 5 2" xfId="1266"/>
    <cellStyle name="Normal 18 5 3" xfId="1267"/>
    <cellStyle name="Normal 18 5 4" xfId="1268"/>
    <cellStyle name="Normal 18 5 5" xfId="1269"/>
    <cellStyle name="Normal 18 5 6" xfId="1270"/>
    <cellStyle name="Normal 18 5 7" xfId="1271"/>
    <cellStyle name="Normal 18 6" xfId="1272"/>
    <cellStyle name="Normal 18 6 2" xfId="1273"/>
    <cellStyle name="Normal 18 6 3" xfId="1274"/>
    <cellStyle name="Normal 18 6 4" xfId="1275"/>
    <cellStyle name="Normal 18 6 5" xfId="1276"/>
    <cellStyle name="Normal 18 6 6" xfId="1277"/>
    <cellStyle name="Normal 18 6 7" xfId="1278"/>
    <cellStyle name="Normal 18 7" xfId="1279"/>
    <cellStyle name="Normal 18 7 2" xfId="1280"/>
    <cellStyle name="Normal 18 7 3" xfId="1281"/>
    <cellStyle name="Normal 18 7 4" xfId="1282"/>
    <cellStyle name="Normal 18 7 5" xfId="1283"/>
    <cellStyle name="Normal 18 7 6" xfId="1284"/>
    <cellStyle name="Normal 18 7 7" xfId="1285"/>
    <cellStyle name="Normal 18 8" xfId="1286"/>
    <cellStyle name="Normal 18 8 2" xfId="1287"/>
    <cellStyle name="Normal 18 8 3" xfId="1288"/>
    <cellStyle name="Normal 18 8 4" xfId="1289"/>
    <cellStyle name="Normal 18 8 5" xfId="1290"/>
    <cellStyle name="Normal 18 8 6" xfId="1291"/>
    <cellStyle name="Normal 18 8 7" xfId="1292"/>
    <cellStyle name="Normal 18 9" xfId="1293"/>
    <cellStyle name="Normal 18 9 2" xfId="1294"/>
    <cellStyle name="Normal 18 9 3" xfId="1295"/>
    <cellStyle name="Normal 18 9 4" xfId="1296"/>
    <cellStyle name="Normal 18 9 5" xfId="1297"/>
    <cellStyle name="Normal 18 9 6" xfId="1298"/>
    <cellStyle name="Normal 18 9 7" xfId="1299"/>
    <cellStyle name="Normal 19" xfId="1300"/>
    <cellStyle name="Normal 19 10" xfId="1301"/>
    <cellStyle name="Normal 19 11" xfId="1302"/>
    <cellStyle name="Normal 19 2" xfId="1303"/>
    <cellStyle name="Normal 19 2 2" xfId="1304"/>
    <cellStyle name="Normal 19 2 3" xfId="1305"/>
    <cellStyle name="Normal 19 2 4" xfId="1306"/>
    <cellStyle name="Normal 19 2 5" xfId="1307"/>
    <cellStyle name="Normal 19 2 6" xfId="1308"/>
    <cellStyle name="Normal 19 2 7" xfId="1309"/>
    <cellStyle name="Normal 19 3" xfId="1310"/>
    <cellStyle name="Normal 19 3 2" xfId="1311"/>
    <cellStyle name="Normal 19 3 3" xfId="1312"/>
    <cellStyle name="Normal 19 3 4" xfId="1313"/>
    <cellStyle name="Normal 19 3 5" xfId="1314"/>
    <cellStyle name="Normal 19 3 6" xfId="1315"/>
    <cellStyle name="Normal 19 3 7" xfId="1316"/>
    <cellStyle name="Normal 19 4" xfId="1317"/>
    <cellStyle name="Normal 19 4 2" xfId="1318"/>
    <cellStyle name="Normal 19 4 3" xfId="1319"/>
    <cellStyle name="Normal 19 4 4" xfId="1320"/>
    <cellStyle name="Normal 19 4 5" xfId="1321"/>
    <cellStyle name="Normal 19 4 6" xfId="1322"/>
    <cellStyle name="Normal 19 4 7" xfId="1323"/>
    <cellStyle name="Normal 19 5" xfId="1324"/>
    <cellStyle name="Normal 19 5 2" xfId="1325"/>
    <cellStyle name="Normal 19 5 3" xfId="1326"/>
    <cellStyle name="Normal 19 5 4" xfId="1327"/>
    <cellStyle name="Normal 19 5 5" xfId="1328"/>
    <cellStyle name="Normal 19 5 6" xfId="1329"/>
    <cellStyle name="Normal 19 5 7" xfId="1330"/>
    <cellStyle name="Normal 19 6" xfId="1331"/>
    <cellStyle name="Normal 19 7" xfId="1332"/>
    <cellStyle name="Normal 19 8" xfId="1333"/>
    <cellStyle name="Normal 19 9" xfId="1334"/>
    <cellStyle name="Normal 2" xfId="3"/>
    <cellStyle name="Normal 2 1" xfId="197"/>
    <cellStyle name="Normal 2 10" xfId="1336"/>
    <cellStyle name="Normal 2 11" xfId="1337"/>
    <cellStyle name="Normal 2 12" xfId="1338"/>
    <cellStyle name="Normal 2 12 2" xfId="2471"/>
    <cellStyle name="Normal 2 13" xfId="2472"/>
    <cellStyle name="Normal 2 14" xfId="2478"/>
    <cellStyle name="Normal 2 15" xfId="1335"/>
    <cellStyle name="Normal 2 2" xfId="198"/>
    <cellStyle name="Normal 2 2 2" xfId="1340"/>
    <cellStyle name="Normal 2 2 3" xfId="1341"/>
    <cellStyle name="Normal 2 2 4" xfId="1342"/>
    <cellStyle name="Normal 2 2 5" xfId="1343"/>
    <cellStyle name="Normal 2 2 6" xfId="1344"/>
    <cellStyle name="Normal 2 2 7" xfId="1345"/>
    <cellStyle name="Normal 2 2 8" xfId="1339"/>
    <cellStyle name="Normal 2 3" xfId="199"/>
    <cellStyle name="Normal 2 3 2" xfId="1347"/>
    <cellStyle name="Normal 2 3 3" xfId="1348"/>
    <cellStyle name="Normal 2 3 4" xfId="1349"/>
    <cellStyle name="Normal 2 3 5" xfId="1350"/>
    <cellStyle name="Normal 2 3 6" xfId="1351"/>
    <cellStyle name="Normal 2 3 7" xfId="1352"/>
    <cellStyle name="Normal 2 3 8" xfId="1346"/>
    <cellStyle name="Normal 2 4" xfId="200"/>
    <cellStyle name="Normal 2 4 2" xfId="1354"/>
    <cellStyle name="Normal 2 4 3" xfId="1355"/>
    <cellStyle name="Normal 2 4 4" xfId="1356"/>
    <cellStyle name="Normal 2 4 5" xfId="1357"/>
    <cellStyle name="Normal 2 4 6" xfId="1358"/>
    <cellStyle name="Normal 2 4 7" xfId="1359"/>
    <cellStyle name="Normal 2 4 8" xfId="1353"/>
    <cellStyle name="Normal 2 5" xfId="201"/>
    <cellStyle name="Normal 2 5 2" xfId="1361"/>
    <cellStyle name="Normal 2 5 3" xfId="1362"/>
    <cellStyle name="Normal 2 5 4" xfId="1363"/>
    <cellStyle name="Normal 2 5 5" xfId="1364"/>
    <cellStyle name="Normal 2 5 6" xfId="1365"/>
    <cellStyle name="Normal 2 5 7" xfId="1366"/>
    <cellStyle name="Normal 2 5 8" xfId="1360"/>
    <cellStyle name="Normal 2 6" xfId="1367"/>
    <cellStyle name="Normal 2 6 2" xfId="1368"/>
    <cellStyle name="Normal 2 6 3" xfId="1369"/>
    <cellStyle name="Normal 2 6 4" xfId="1370"/>
    <cellStyle name="Normal 2 6 5" xfId="1371"/>
    <cellStyle name="Normal 2 6 6" xfId="1372"/>
    <cellStyle name="Normal 2 6 7" xfId="1373"/>
    <cellStyle name="Normal 2 7" xfId="1374"/>
    <cellStyle name="Normal 2 8" xfId="1375"/>
    <cellStyle name="Normal 2 9" xfId="1376"/>
    <cellStyle name="Normal 20" xfId="1377"/>
    <cellStyle name="Normal 20 10" xfId="1378"/>
    <cellStyle name="Normal 20 11" xfId="1379"/>
    <cellStyle name="Normal 20 2" xfId="1380"/>
    <cellStyle name="Normal 20 2 2" xfId="1381"/>
    <cellStyle name="Normal 20 2 3" xfId="1382"/>
    <cellStyle name="Normal 20 2 4" xfId="1383"/>
    <cellStyle name="Normal 20 2 5" xfId="1384"/>
    <cellStyle name="Normal 20 2 6" xfId="1385"/>
    <cellStyle name="Normal 20 2 7" xfId="1386"/>
    <cellStyle name="Normal 20 3" xfId="1387"/>
    <cellStyle name="Normal 20 3 2" xfId="1388"/>
    <cellStyle name="Normal 20 3 3" xfId="1389"/>
    <cellStyle name="Normal 20 3 4" xfId="1390"/>
    <cellStyle name="Normal 20 3 5" xfId="1391"/>
    <cellStyle name="Normal 20 3 6" xfId="1392"/>
    <cellStyle name="Normal 20 3 7" xfId="1393"/>
    <cellStyle name="Normal 20 4" xfId="1394"/>
    <cellStyle name="Normal 20 4 2" xfId="1395"/>
    <cellStyle name="Normal 20 4 3" xfId="1396"/>
    <cellStyle name="Normal 20 4 4" xfId="1397"/>
    <cellStyle name="Normal 20 4 5" xfId="1398"/>
    <cellStyle name="Normal 20 4 6" xfId="1399"/>
    <cellStyle name="Normal 20 4 7" xfId="1400"/>
    <cellStyle name="Normal 20 5" xfId="1401"/>
    <cellStyle name="Normal 20 5 2" xfId="1402"/>
    <cellStyle name="Normal 20 5 3" xfId="1403"/>
    <cellStyle name="Normal 20 5 4" xfId="1404"/>
    <cellStyle name="Normal 20 5 5" xfId="1405"/>
    <cellStyle name="Normal 20 5 6" xfId="1406"/>
    <cellStyle name="Normal 20 5 7" xfId="1407"/>
    <cellStyle name="Normal 20 6" xfId="1408"/>
    <cellStyle name="Normal 20 7" xfId="1409"/>
    <cellStyle name="Normal 20 8" xfId="1410"/>
    <cellStyle name="Normal 20 9" xfId="1411"/>
    <cellStyle name="Normal 21" xfId="1412"/>
    <cellStyle name="Normal 21 10" xfId="1413"/>
    <cellStyle name="Normal 21 11" xfId="1414"/>
    <cellStyle name="Normal 21 2" xfId="1415"/>
    <cellStyle name="Normal 21 2 2" xfId="1416"/>
    <cellStyle name="Normal 21 2 3" xfId="1417"/>
    <cellStyle name="Normal 21 2 4" xfId="1418"/>
    <cellStyle name="Normal 21 2 5" xfId="1419"/>
    <cellStyle name="Normal 21 2 6" xfId="1420"/>
    <cellStyle name="Normal 21 2 7" xfId="1421"/>
    <cellStyle name="Normal 21 3" xfId="1422"/>
    <cellStyle name="Normal 21 3 2" xfId="1423"/>
    <cellStyle name="Normal 21 3 3" xfId="1424"/>
    <cellStyle name="Normal 21 3 4" xfId="1425"/>
    <cellStyle name="Normal 21 3 5" xfId="1426"/>
    <cellStyle name="Normal 21 3 6" xfId="1427"/>
    <cellStyle name="Normal 21 3 7" xfId="1428"/>
    <cellStyle name="Normal 21 4" xfId="1429"/>
    <cellStyle name="Normal 21 4 2" xfId="1430"/>
    <cellStyle name="Normal 21 4 3" xfId="1431"/>
    <cellStyle name="Normal 21 4 4" xfId="1432"/>
    <cellStyle name="Normal 21 4 5" xfId="1433"/>
    <cellStyle name="Normal 21 4 6" xfId="1434"/>
    <cellStyle name="Normal 21 4 7" xfId="1435"/>
    <cellStyle name="Normal 21 5" xfId="1436"/>
    <cellStyle name="Normal 21 5 2" xfId="1437"/>
    <cellStyle name="Normal 21 5 3" xfId="1438"/>
    <cellStyle name="Normal 21 5 4" xfId="1439"/>
    <cellStyle name="Normal 21 5 5" xfId="1440"/>
    <cellStyle name="Normal 21 5 6" xfId="1441"/>
    <cellStyle name="Normal 21 5 7" xfId="1442"/>
    <cellStyle name="Normal 21 6" xfId="1443"/>
    <cellStyle name="Normal 21 7" xfId="1444"/>
    <cellStyle name="Normal 21 8" xfId="1445"/>
    <cellStyle name="Normal 21 9" xfId="1446"/>
    <cellStyle name="Normal 22" xfId="1447"/>
    <cellStyle name="Normal 22 10" xfId="1448"/>
    <cellStyle name="Normal 22 11" xfId="1449"/>
    <cellStyle name="Normal 22 2" xfId="1450"/>
    <cellStyle name="Normal 22 2 2" xfId="1451"/>
    <cellStyle name="Normal 22 2 3" xfId="1452"/>
    <cellStyle name="Normal 22 2 4" xfId="1453"/>
    <cellStyle name="Normal 22 2 5" xfId="1454"/>
    <cellStyle name="Normal 22 2 6" xfId="1455"/>
    <cellStyle name="Normal 22 2 7" xfId="1456"/>
    <cellStyle name="Normal 22 3" xfId="1457"/>
    <cellStyle name="Normal 22 3 2" xfId="1458"/>
    <cellStyle name="Normal 22 3 3" xfId="1459"/>
    <cellStyle name="Normal 22 3 4" xfId="1460"/>
    <cellStyle name="Normal 22 3 5" xfId="1461"/>
    <cellStyle name="Normal 22 3 6" xfId="1462"/>
    <cellStyle name="Normal 22 3 7" xfId="1463"/>
    <cellStyle name="Normal 22 4" xfId="1464"/>
    <cellStyle name="Normal 22 4 2" xfId="1465"/>
    <cellStyle name="Normal 22 4 3" xfId="1466"/>
    <cellStyle name="Normal 22 4 4" xfId="1467"/>
    <cellStyle name="Normal 22 4 5" xfId="1468"/>
    <cellStyle name="Normal 22 4 6" xfId="1469"/>
    <cellStyle name="Normal 22 4 7" xfId="1470"/>
    <cellStyle name="Normal 22 5" xfId="1471"/>
    <cellStyle name="Normal 22 5 2" xfId="1472"/>
    <cellStyle name="Normal 22 5 3" xfId="1473"/>
    <cellStyle name="Normal 22 5 4" xfId="1474"/>
    <cellStyle name="Normal 22 5 5" xfId="1475"/>
    <cellStyle name="Normal 22 5 6" xfId="1476"/>
    <cellStyle name="Normal 22 5 7" xfId="1477"/>
    <cellStyle name="Normal 22 6" xfId="1478"/>
    <cellStyle name="Normal 22 7" xfId="1479"/>
    <cellStyle name="Normal 22 8" xfId="1480"/>
    <cellStyle name="Normal 22 9" xfId="1481"/>
    <cellStyle name="Normal 23" xfId="1482"/>
    <cellStyle name="Normal 23 10" xfId="1483"/>
    <cellStyle name="Normal 23 11" xfId="1484"/>
    <cellStyle name="Normal 23 2" xfId="1485"/>
    <cellStyle name="Normal 23 2 2" xfId="1486"/>
    <cellStyle name="Normal 23 2 3" xfId="1487"/>
    <cellStyle name="Normal 23 2 4" xfId="1488"/>
    <cellStyle name="Normal 23 2 5" xfId="1489"/>
    <cellStyle name="Normal 23 2 6" xfId="1490"/>
    <cellStyle name="Normal 23 2 7" xfId="1491"/>
    <cellStyle name="Normal 23 3" xfId="1492"/>
    <cellStyle name="Normal 23 3 2" xfId="1493"/>
    <cellStyle name="Normal 23 3 3" xfId="1494"/>
    <cellStyle name="Normal 23 3 4" xfId="1495"/>
    <cellStyle name="Normal 23 3 5" xfId="1496"/>
    <cellStyle name="Normal 23 3 6" xfId="1497"/>
    <cellStyle name="Normal 23 3 7" xfId="1498"/>
    <cellStyle name="Normal 23 4" xfId="1499"/>
    <cellStyle name="Normal 23 4 2" xfId="1500"/>
    <cellStyle name="Normal 23 4 3" xfId="1501"/>
    <cellStyle name="Normal 23 4 4" xfId="1502"/>
    <cellStyle name="Normal 23 4 5" xfId="1503"/>
    <cellStyle name="Normal 23 4 6" xfId="1504"/>
    <cellStyle name="Normal 23 4 7" xfId="1505"/>
    <cellStyle name="Normal 23 5" xfId="1506"/>
    <cellStyle name="Normal 23 5 2" xfId="1507"/>
    <cellStyle name="Normal 23 5 3" xfId="1508"/>
    <cellStyle name="Normal 23 5 4" xfId="1509"/>
    <cellStyle name="Normal 23 5 5" xfId="1510"/>
    <cellStyle name="Normal 23 5 6" xfId="1511"/>
    <cellStyle name="Normal 23 5 7" xfId="1512"/>
    <cellStyle name="Normal 23 6" xfId="1513"/>
    <cellStyle name="Normal 23 7" xfId="1514"/>
    <cellStyle name="Normal 23 8" xfId="1515"/>
    <cellStyle name="Normal 23 9" xfId="1516"/>
    <cellStyle name="Normal 24" xfId="1517"/>
    <cellStyle name="Normal 25" xfId="2467"/>
    <cellStyle name="Normal 26" xfId="2468"/>
    <cellStyle name="Normal 27" xfId="2469"/>
    <cellStyle name="Normal 28" xfId="2495"/>
    <cellStyle name="Normal 3" xfId="4"/>
    <cellStyle name="Normal 3 10" xfId="310"/>
    <cellStyle name="Normal 3 10 2" xfId="1519"/>
    <cellStyle name="Normal 3 10 3" xfId="1520"/>
    <cellStyle name="Normal 3 10 4" xfId="1521"/>
    <cellStyle name="Normal 3 10 5" xfId="1522"/>
    <cellStyle name="Normal 3 10 6" xfId="1523"/>
    <cellStyle name="Normal 3 10 7" xfId="1524"/>
    <cellStyle name="Normal 3 10 8" xfId="1518"/>
    <cellStyle name="Normal 3 11" xfId="313"/>
    <cellStyle name="Normal 3 11 2" xfId="1526"/>
    <cellStyle name="Normal 3 11 3" xfId="1527"/>
    <cellStyle name="Normal 3 11 4" xfId="1528"/>
    <cellStyle name="Normal 3 11 5" xfId="1529"/>
    <cellStyle name="Normal 3 11 6" xfId="1530"/>
    <cellStyle name="Normal 3 11 7" xfId="1531"/>
    <cellStyle name="Normal 3 11 8" xfId="1525"/>
    <cellStyle name="Normal 3 12" xfId="368"/>
    <cellStyle name="Normal 3 12 2" xfId="1533"/>
    <cellStyle name="Normal 3 12 3" xfId="1534"/>
    <cellStyle name="Normal 3 12 4" xfId="1535"/>
    <cellStyle name="Normal 3 12 5" xfId="1536"/>
    <cellStyle name="Normal 3 12 6" xfId="1537"/>
    <cellStyle name="Normal 3 12 7" xfId="1538"/>
    <cellStyle name="Normal 3 12 8" xfId="1532"/>
    <cellStyle name="Normal 3 13" xfId="257"/>
    <cellStyle name="Normal 3 13 2" xfId="1540"/>
    <cellStyle name="Normal 3 13 3" xfId="1541"/>
    <cellStyle name="Normal 3 13 4" xfId="1542"/>
    <cellStyle name="Normal 3 13 5" xfId="1543"/>
    <cellStyle name="Normal 3 13 6" xfId="1544"/>
    <cellStyle name="Normal 3 13 7" xfId="1545"/>
    <cellStyle name="Normal 3 13 8" xfId="1539"/>
    <cellStyle name="Normal 3 14" xfId="1546"/>
    <cellStyle name="Normal 3 14 2" xfId="1547"/>
    <cellStyle name="Normal 3 14 3" xfId="1548"/>
    <cellStyle name="Normal 3 14 4" xfId="1549"/>
    <cellStyle name="Normal 3 14 5" xfId="1550"/>
    <cellStyle name="Normal 3 14 6" xfId="1551"/>
    <cellStyle name="Normal 3 14 7" xfId="1552"/>
    <cellStyle name="Normal 3 15" xfId="1553"/>
    <cellStyle name="Normal 3 15 2" xfId="1554"/>
    <cellStyle name="Normal 3 15 3" xfId="1555"/>
    <cellStyle name="Normal 3 15 4" xfId="1556"/>
    <cellStyle name="Normal 3 15 5" xfId="1557"/>
    <cellStyle name="Normal 3 15 6" xfId="1558"/>
    <cellStyle name="Normal 3 15 7" xfId="1559"/>
    <cellStyle name="Normal 3 16" xfId="1560"/>
    <cellStyle name="Normal 3 16 2" xfId="1561"/>
    <cellStyle name="Normal 3 16 3" xfId="1562"/>
    <cellStyle name="Normal 3 16 4" xfId="1563"/>
    <cellStyle name="Normal 3 16 5" xfId="1564"/>
    <cellStyle name="Normal 3 16 6" xfId="1565"/>
    <cellStyle name="Normal 3 16 7" xfId="1566"/>
    <cellStyle name="Normal 3 17" xfId="1567"/>
    <cellStyle name="Normal 3 17 2" xfId="1568"/>
    <cellStyle name="Normal 3 17 3" xfId="1569"/>
    <cellStyle name="Normal 3 17 4" xfId="1570"/>
    <cellStyle name="Normal 3 17 5" xfId="1571"/>
    <cellStyle name="Normal 3 17 6" xfId="1572"/>
    <cellStyle name="Normal 3 17 7" xfId="1573"/>
    <cellStyle name="Normal 3 18" xfId="1574"/>
    <cellStyle name="Normal 3 18 2" xfId="1575"/>
    <cellStyle name="Normal 3 18 3" xfId="1576"/>
    <cellStyle name="Normal 3 18 4" xfId="1577"/>
    <cellStyle name="Normal 3 18 5" xfId="1578"/>
    <cellStyle name="Normal 3 18 6" xfId="1579"/>
    <cellStyle name="Normal 3 18 7" xfId="1580"/>
    <cellStyle name="Normal 3 19" xfId="1581"/>
    <cellStyle name="Normal 3 19 2" xfId="1582"/>
    <cellStyle name="Normal 3 19 3" xfId="1583"/>
    <cellStyle name="Normal 3 19 4" xfId="1584"/>
    <cellStyle name="Normal 3 19 5" xfId="1585"/>
    <cellStyle name="Normal 3 19 6" xfId="1586"/>
    <cellStyle name="Normal 3 19 7" xfId="1587"/>
    <cellStyle name="Normal 3 2" xfId="260"/>
    <cellStyle name="Normal 3 2 2" xfId="274"/>
    <cellStyle name="Normal 3 2 2 2" xfId="330"/>
    <cellStyle name="Normal 3 2 2 3" xfId="385"/>
    <cellStyle name="Normal 3 2 2 4" xfId="1589"/>
    <cellStyle name="Normal 3 2 3" xfId="296"/>
    <cellStyle name="Normal 3 2 3 2" xfId="352"/>
    <cellStyle name="Normal 3 2 3 3" xfId="407"/>
    <cellStyle name="Normal 3 2 3 4" xfId="1590"/>
    <cellStyle name="Normal 3 2 4" xfId="316"/>
    <cellStyle name="Normal 3 2 4 2" xfId="1591"/>
    <cellStyle name="Normal 3 2 5" xfId="371"/>
    <cellStyle name="Normal 3 2 5 2" xfId="1592"/>
    <cellStyle name="Normal 3 2 6" xfId="1593"/>
    <cellStyle name="Normal 3 2 7" xfId="1594"/>
    <cellStyle name="Normal 3 2 8" xfId="1588"/>
    <cellStyle name="Normal 3 20" xfId="1595"/>
    <cellStyle name="Normal 3 20 2" xfId="1596"/>
    <cellStyle name="Normal 3 20 3" xfId="1597"/>
    <cellStyle name="Normal 3 20 4" xfId="1598"/>
    <cellStyle name="Normal 3 20 5" xfId="1599"/>
    <cellStyle name="Normal 3 20 6" xfId="1600"/>
    <cellStyle name="Normal 3 20 7" xfId="1601"/>
    <cellStyle name="Normal 3 21" xfId="1602"/>
    <cellStyle name="Normal 3 21 2" xfId="1603"/>
    <cellStyle name="Normal 3 21 2 2" xfId="1604"/>
    <cellStyle name="Normal 3 21 2 2 2" xfId="1605"/>
    <cellStyle name="Normal 3 21 2 3" xfId="1606"/>
    <cellStyle name="Normal 3 21 2 4" xfId="1607"/>
    <cellStyle name="Normal 3 21 3" xfId="1608"/>
    <cellStyle name="Normal 3 21 3 2" xfId="1609"/>
    <cellStyle name="Normal 3 21 3 3" xfId="1610"/>
    <cellStyle name="Normal 3 21 4" xfId="1611"/>
    <cellStyle name="Normal 3 21 5" xfId="1612"/>
    <cellStyle name="Normal 3 21 6" xfId="1613"/>
    <cellStyle name="Normal 3 21 7" xfId="1614"/>
    <cellStyle name="Normal 3 21 8" xfId="1615"/>
    <cellStyle name="Normal 3 21 9" xfId="1616"/>
    <cellStyle name="Normal 3 22" xfId="1617"/>
    <cellStyle name="Normal 3 22 2" xfId="1618"/>
    <cellStyle name="Normal 3 22 2 2" xfId="1619"/>
    <cellStyle name="Normal 3 22 2 2 2" xfId="1620"/>
    <cellStyle name="Normal 3 22 2 3" xfId="1621"/>
    <cellStyle name="Normal 3 22 2 4" xfId="1622"/>
    <cellStyle name="Normal 3 22 3" xfId="1623"/>
    <cellStyle name="Normal 3 22 3 2" xfId="1624"/>
    <cellStyle name="Normal 3 22 3 3" xfId="1625"/>
    <cellStyle name="Normal 3 22 4" xfId="1626"/>
    <cellStyle name="Normal 3 22 5" xfId="1627"/>
    <cellStyle name="Normal 3 22 6" xfId="1628"/>
    <cellStyle name="Normal 3 22 7" xfId="1629"/>
    <cellStyle name="Normal 3 22 8" xfId="1630"/>
    <cellStyle name="Normal 3 22 9" xfId="1631"/>
    <cellStyle name="Normal 3 23" xfId="1632"/>
    <cellStyle name="Normal 3 23 2" xfId="1633"/>
    <cellStyle name="Normal 3 23 2 2" xfId="1634"/>
    <cellStyle name="Normal 3 23 2 2 2" xfId="1635"/>
    <cellStyle name="Normal 3 23 2 3" xfId="1636"/>
    <cellStyle name="Normal 3 23 2 4" xfId="1637"/>
    <cellStyle name="Normal 3 23 3" xfId="1638"/>
    <cellStyle name="Normal 3 23 3 2" xfId="1639"/>
    <cellStyle name="Normal 3 23 3 3" xfId="1640"/>
    <cellStyle name="Normal 3 23 4" xfId="1641"/>
    <cellStyle name="Normal 3 23 5" xfId="1642"/>
    <cellStyle name="Normal 3 23 6" xfId="1643"/>
    <cellStyle name="Normal 3 23 7" xfId="1644"/>
    <cellStyle name="Normal 3 23 8" xfId="1645"/>
    <cellStyle name="Normal 3 23 9" xfId="1646"/>
    <cellStyle name="Normal 3 24" xfId="1647"/>
    <cellStyle name="Normal 3 24 2" xfId="1648"/>
    <cellStyle name="Normal 3 24 2 2" xfId="1649"/>
    <cellStyle name="Normal 3 24 2 2 2" xfId="1650"/>
    <cellStyle name="Normal 3 24 2 3" xfId="1651"/>
    <cellStyle name="Normal 3 24 2 4" xfId="1652"/>
    <cellStyle name="Normal 3 24 3" xfId="1653"/>
    <cellStyle name="Normal 3 24 3 2" xfId="1654"/>
    <cellStyle name="Normal 3 24 3 3" xfId="1655"/>
    <cellStyle name="Normal 3 24 4" xfId="1656"/>
    <cellStyle name="Normal 3 24 5" xfId="1657"/>
    <cellStyle name="Normal 3 24 6" xfId="1658"/>
    <cellStyle name="Normal 3 24 7" xfId="1659"/>
    <cellStyle name="Normal 3 24 8" xfId="1660"/>
    <cellStyle name="Normal 3 24 9" xfId="1661"/>
    <cellStyle name="Normal 3 25" xfId="1662"/>
    <cellStyle name="Normal 3 25 2" xfId="1663"/>
    <cellStyle name="Normal 3 25 2 2" xfId="1664"/>
    <cellStyle name="Normal 3 25 2 2 2" xfId="1665"/>
    <cellStyle name="Normal 3 25 2 3" xfId="1666"/>
    <cellStyle name="Normal 3 25 2 4" xfId="1667"/>
    <cellStyle name="Normal 3 25 3" xfId="1668"/>
    <cellStyle name="Normal 3 25 3 2" xfId="1669"/>
    <cellStyle name="Normal 3 25 3 3" xfId="1670"/>
    <cellStyle name="Normal 3 25 4" xfId="1671"/>
    <cellStyle name="Normal 3 25 5" xfId="1672"/>
    <cellStyle name="Normal 3 25 6" xfId="1673"/>
    <cellStyle name="Normal 3 25 7" xfId="1674"/>
    <cellStyle name="Normal 3 25 8" xfId="1675"/>
    <cellStyle name="Normal 3 25 9" xfId="1676"/>
    <cellStyle name="Normal 3 26" xfId="1677"/>
    <cellStyle name="Normal 3 26 2" xfId="1678"/>
    <cellStyle name="Normal 3 26 3" xfId="1679"/>
    <cellStyle name="Normal 3 26 4" xfId="1680"/>
    <cellStyle name="Normal 3 26 5" xfId="1681"/>
    <cellStyle name="Normal 3 26 6" xfId="1682"/>
    <cellStyle name="Normal 3 26 7" xfId="1683"/>
    <cellStyle name="Normal 3 27" xfId="1684"/>
    <cellStyle name="Normal 3 27 2" xfId="1685"/>
    <cellStyle name="Normal 3 27 3" xfId="1686"/>
    <cellStyle name="Normal 3 27 4" xfId="1687"/>
    <cellStyle name="Normal 3 27 5" xfId="1688"/>
    <cellStyle name="Normal 3 27 6" xfId="1689"/>
    <cellStyle name="Normal 3 27 7" xfId="1690"/>
    <cellStyle name="Normal 3 28" xfId="1691"/>
    <cellStyle name="Normal 3 28 2" xfId="1692"/>
    <cellStyle name="Normal 3 28 3" xfId="1693"/>
    <cellStyle name="Normal 3 28 4" xfId="1694"/>
    <cellStyle name="Normal 3 28 5" xfId="1695"/>
    <cellStyle name="Normal 3 28 6" xfId="1696"/>
    <cellStyle name="Normal 3 28 7" xfId="1697"/>
    <cellStyle name="Normal 3 29" xfId="1698"/>
    <cellStyle name="Normal 3 29 2" xfId="1699"/>
    <cellStyle name="Normal 3 29 3" xfId="1700"/>
    <cellStyle name="Normal 3 29 4" xfId="1701"/>
    <cellStyle name="Normal 3 29 5" xfId="1702"/>
    <cellStyle name="Normal 3 29 6" xfId="1703"/>
    <cellStyle name="Normal 3 29 7" xfId="1704"/>
    <cellStyle name="Normal 3 3" xfId="265"/>
    <cellStyle name="Normal 3 3 2" xfId="279"/>
    <cellStyle name="Normal 3 3 2 2" xfId="335"/>
    <cellStyle name="Normal 3 3 2 3" xfId="390"/>
    <cellStyle name="Normal 3 3 2 4" xfId="1706"/>
    <cellStyle name="Normal 3 3 3" xfId="301"/>
    <cellStyle name="Normal 3 3 3 2" xfId="357"/>
    <cellStyle name="Normal 3 3 3 3" xfId="412"/>
    <cellStyle name="Normal 3 3 3 4" xfId="1707"/>
    <cellStyle name="Normal 3 3 4" xfId="321"/>
    <cellStyle name="Normal 3 3 4 2" xfId="1708"/>
    <cellStyle name="Normal 3 3 5" xfId="376"/>
    <cellStyle name="Normal 3 3 5 2" xfId="1709"/>
    <cellStyle name="Normal 3 3 6" xfId="1710"/>
    <cellStyle name="Normal 3 3 7" xfId="1711"/>
    <cellStyle name="Normal 3 3 8" xfId="1705"/>
    <cellStyle name="Normal 3 30" xfId="1712"/>
    <cellStyle name="Normal 3 30 2" xfId="1713"/>
    <cellStyle name="Normal 3 30 2 2" xfId="1714"/>
    <cellStyle name="Normal 3 30 3" xfId="1715"/>
    <cellStyle name="Normal 3 30 4" xfId="1716"/>
    <cellStyle name="Normal 3 31" xfId="1717"/>
    <cellStyle name="Normal 3 31 2" xfId="1718"/>
    <cellStyle name="Normal 3 31 3" xfId="1719"/>
    <cellStyle name="Normal 3 32" xfId="1720"/>
    <cellStyle name="Normal 3 33" xfId="1721"/>
    <cellStyle name="Normal 3 34" xfId="1722"/>
    <cellStyle name="Normal 3 35" xfId="1723"/>
    <cellStyle name="Normal 3 36" xfId="1724"/>
    <cellStyle name="Normal 3 37" xfId="1725"/>
    <cellStyle name="Normal 3 4" xfId="268"/>
    <cellStyle name="Normal 3 4 2" xfId="282"/>
    <cellStyle name="Normal 3 4 2 2" xfId="338"/>
    <cellStyle name="Normal 3 4 2 3" xfId="393"/>
    <cellStyle name="Normal 3 4 2 4" xfId="1727"/>
    <cellStyle name="Normal 3 4 3" xfId="304"/>
    <cellStyle name="Normal 3 4 3 2" xfId="360"/>
    <cellStyle name="Normal 3 4 3 3" xfId="415"/>
    <cellStyle name="Normal 3 4 3 4" xfId="1728"/>
    <cellStyle name="Normal 3 4 4" xfId="324"/>
    <cellStyle name="Normal 3 4 4 2" xfId="1729"/>
    <cellStyle name="Normal 3 4 5" xfId="379"/>
    <cellStyle name="Normal 3 4 5 2" xfId="1730"/>
    <cellStyle name="Normal 3 4 6" xfId="1731"/>
    <cellStyle name="Normal 3 4 7" xfId="1732"/>
    <cellStyle name="Normal 3 4 8" xfId="1726"/>
    <cellStyle name="Normal 3 5" xfId="271"/>
    <cellStyle name="Normal 3 5 2" xfId="327"/>
    <cellStyle name="Normal 3 5 2 2" xfId="1734"/>
    <cellStyle name="Normal 3 5 3" xfId="382"/>
    <cellStyle name="Normal 3 5 3 2" xfId="1735"/>
    <cellStyle name="Normal 3 5 4" xfId="1736"/>
    <cellStyle name="Normal 3 5 5" xfId="1737"/>
    <cellStyle name="Normal 3 5 6" xfId="1738"/>
    <cellStyle name="Normal 3 5 7" xfId="1739"/>
    <cellStyle name="Normal 3 5 8" xfId="1733"/>
    <cellStyle name="Normal 3 6" xfId="287"/>
    <cellStyle name="Normal 3 6 2" xfId="343"/>
    <cellStyle name="Normal 3 6 2 2" xfId="1741"/>
    <cellStyle name="Normal 3 6 3" xfId="398"/>
    <cellStyle name="Normal 3 6 3 2" xfId="1742"/>
    <cellStyle name="Normal 3 6 4" xfId="1743"/>
    <cellStyle name="Normal 3 6 5" xfId="1744"/>
    <cellStyle name="Normal 3 6 6" xfId="1745"/>
    <cellStyle name="Normal 3 6 7" xfId="1746"/>
    <cellStyle name="Normal 3 6 8" xfId="1740"/>
    <cellStyle name="Normal 3 7" xfId="290"/>
    <cellStyle name="Normal 3 7 2" xfId="346"/>
    <cellStyle name="Normal 3 7 2 2" xfId="1748"/>
    <cellStyle name="Normal 3 7 3" xfId="401"/>
    <cellStyle name="Normal 3 7 3 2" xfId="1749"/>
    <cellStyle name="Normal 3 7 4" xfId="1750"/>
    <cellStyle name="Normal 3 7 5" xfId="1751"/>
    <cellStyle name="Normal 3 7 6" xfId="1752"/>
    <cellStyle name="Normal 3 7 7" xfId="1753"/>
    <cellStyle name="Normal 3 7 8" xfId="1747"/>
    <cellStyle name="Normal 3 8" xfId="293"/>
    <cellStyle name="Normal 3 8 2" xfId="349"/>
    <cellStyle name="Normal 3 8 2 2" xfId="1755"/>
    <cellStyle name="Normal 3 8 3" xfId="404"/>
    <cellStyle name="Normal 3 8 3 2" xfId="1756"/>
    <cellStyle name="Normal 3 8 4" xfId="1757"/>
    <cellStyle name="Normal 3 8 5" xfId="1758"/>
    <cellStyle name="Normal 3 8 6" xfId="1759"/>
    <cellStyle name="Normal 3 8 7" xfId="1760"/>
    <cellStyle name="Normal 3 8 8" xfId="1754"/>
    <cellStyle name="Normal 3 9" xfId="307"/>
    <cellStyle name="Normal 3 9 2" xfId="363"/>
    <cellStyle name="Normal 3 9 2 2" xfId="1762"/>
    <cellStyle name="Normal 3 9 3" xfId="419"/>
    <cellStyle name="Normal 3 9 3 2" xfId="1763"/>
    <cellStyle name="Normal 3 9 4" xfId="1764"/>
    <cellStyle name="Normal 3 9 5" xfId="1765"/>
    <cellStyle name="Normal 3 9 6" xfId="1766"/>
    <cellStyle name="Normal 3 9 7" xfId="1767"/>
    <cellStyle name="Normal 3 9 8" xfId="1761"/>
    <cellStyle name="Normal 32" xfId="1768"/>
    <cellStyle name="Normal 33" xfId="1769"/>
    <cellStyle name="Normal 34" xfId="1770"/>
    <cellStyle name="Normal 4" xfId="263"/>
    <cellStyle name="Normal 4 10" xfId="1772"/>
    <cellStyle name="Normal 4 10 2" xfId="1773"/>
    <cellStyle name="Normal 4 10 3" xfId="1774"/>
    <cellStyle name="Normal 4 10 4" xfId="1775"/>
    <cellStyle name="Normal 4 10 5" xfId="1776"/>
    <cellStyle name="Normal 4 10 6" xfId="1777"/>
    <cellStyle name="Normal 4 10 7" xfId="1778"/>
    <cellStyle name="Normal 4 11" xfId="1779"/>
    <cellStyle name="Normal 4 11 2" xfId="1780"/>
    <cellStyle name="Normal 4 11 3" xfId="1781"/>
    <cellStyle name="Normal 4 11 4" xfId="1782"/>
    <cellStyle name="Normal 4 11 5" xfId="1783"/>
    <cellStyle name="Normal 4 11 6" xfId="1784"/>
    <cellStyle name="Normal 4 11 7" xfId="1785"/>
    <cellStyle name="Normal 4 12" xfId="1786"/>
    <cellStyle name="Normal 4 12 2" xfId="1787"/>
    <cellStyle name="Normal 4 12 3" xfId="1788"/>
    <cellStyle name="Normal 4 12 4" xfId="1789"/>
    <cellStyle name="Normal 4 12 5" xfId="1790"/>
    <cellStyle name="Normal 4 12 6" xfId="1791"/>
    <cellStyle name="Normal 4 12 7" xfId="1792"/>
    <cellStyle name="Normal 4 13" xfId="1793"/>
    <cellStyle name="Normal 4 13 2" xfId="1794"/>
    <cellStyle name="Normal 4 13 3" xfId="1795"/>
    <cellStyle name="Normal 4 13 4" xfId="1796"/>
    <cellStyle name="Normal 4 13 5" xfId="1797"/>
    <cellStyle name="Normal 4 13 6" xfId="1798"/>
    <cellStyle name="Normal 4 13 7" xfId="1799"/>
    <cellStyle name="Normal 4 14" xfId="1800"/>
    <cellStyle name="Normal 4 14 2" xfId="1801"/>
    <cellStyle name="Normal 4 14 3" xfId="1802"/>
    <cellStyle name="Normal 4 14 4" xfId="1803"/>
    <cellStyle name="Normal 4 14 5" xfId="1804"/>
    <cellStyle name="Normal 4 14 6" xfId="1805"/>
    <cellStyle name="Normal 4 14 7" xfId="1806"/>
    <cellStyle name="Normal 4 15" xfId="1807"/>
    <cellStyle name="Normal 4 15 2" xfId="1808"/>
    <cellStyle name="Normal 4 15 3" xfId="1809"/>
    <cellStyle name="Normal 4 15 4" xfId="1810"/>
    <cellStyle name="Normal 4 15 5" xfId="1811"/>
    <cellStyle name="Normal 4 15 6" xfId="1812"/>
    <cellStyle name="Normal 4 15 7" xfId="1813"/>
    <cellStyle name="Normal 4 16" xfId="1814"/>
    <cellStyle name="Normal 4 16 2" xfId="1815"/>
    <cellStyle name="Normal 4 16 3" xfId="1816"/>
    <cellStyle name="Normal 4 16 4" xfId="1817"/>
    <cellStyle name="Normal 4 16 5" xfId="1818"/>
    <cellStyle name="Normal 4 16 6" xfId="1819"/>
    <cellStyle name="Normal 4 16 7" xfId="1820"/>
    <cellStyle name="Normal 4 17" xfId="1821"/>
    <cellStyle name="Normal 4 17 2" xfId="1822"/>
    <cellStyle name="Normal 4 17 3" xfId="1823"/>
    <cellStyle name="Normal 4 17 4" xfId="1824"/>
    <cellStyle name="Normal 4 17 5" xfId="1825"/>
    <cellStyle name="Normal 4 17 6" xfId="1826"/>
    <cellStyle name="Normal 4 17 7" xfId="1827"/>
    <cellStyle name="Normal 4 18" xfId="1828"/>
    <cellStyle name="Normal 4 18 2" xfId="1829"/>
    <cellStyle name="Normal 4 18 3" xfId="1830"/>
    <cellStyle name="Normal 4 18 4" xfId="1831"/>
    <cellStyle name="Normal 4 18 5" xfId="1832"/>
    <cellStyle name="Normal 4 18 6" xfId="1833"/>
    <cellStyle name="Normal 4 18 7" xfId="1834"/>
    <cellStyle name="Normal 4 19" xfId="1835"/>
    <cellStyle name="Normal 4 19 2" xfId="1836"/>
    <cellStyle name="Normal 4 19 3" xfId="1837"/>
    <cellStyle name="Normal 4 19 4" xfId="1838"/>
    <cellStyle name="Normal 4 19 5" xfId="1839"/>
    <cellStyle name="Normal 4 19 6" xfId="1840"/>
    <cellStyle name="Normal 4 19 7" xfId="1841"/>
    <cellStyle name="Normal 4 2" xfId="277"/>
    <cellStyle name="Normal 4 2 10" xfId="1843"/>
    <cellStyle name="Normal 4 2 11" xfId="1844"/>
    <cellStyle name="Normal 4 2 12" xfId="1845"/>
    <cellStyle name="Normal 4 2 13" xfId="1846"/>
    <cellStyle name="Normal 4 2 14" xfId="1847"/>
    <cellStyle name="Normal 4 2 15" xfId="1848"/>
    <cellStyle name="Normal 4 2 16" xfId="1849"/>
    <cellStyle name="Normal 4 2 17" xfId="1850"/>
    <cellStyle name="Normal 4 2 18" xfId="1851"/>
    <cellStyle name="Normal 4 2 19" xfId="1852"/>
    <cellStyle name="Normal 4 2 2" xfId="333"/>
    <cellStyle name="Normal 4 2 2 2" xfId="1853"/>
    <cellStyle name="Normal 4 2 20" xfId="1854"/>
    <cellStyle name="Normal 4 2 21" xfId="1855"/>
    <cellStyle name="Normal 4 2 22" xfId="1856"/>
    <cellStyle name="Normal 4 2 23" xfId="1857"/>
    <cellStyle name="Normal 4 2 24" xfId="1858"/>
    <cellStyle name="Normal 4 2 25" xfId="1859"/>
    <cellStyle name="Normal 4 2 26" xfId="1860"/>
    <cellStyle name="Normal 4 2 27" xfId="1861"/>
    <cellStyle name="Normal 4 2 28" xfId="1862"/>
    <cellStyle name="Normal 4 2 29" xfId="1863"/>
    <cellStyle name="Normal 4 2 3" xfId="388"/>
    <cellStyle name="Normal 4 2 3 2" xfId="1864"/>
    <cellStyle name="Normal 4 2 30" xfId="1842"/>
    <cellStyle name="Normal 4 2 4" xfId="1865"/>
    <cellStyle name="Normal 4 2 5" xfId="1866"/>
    <cellStyle name="Normal 4 2 6" xfId="1867"/>
    <cellStyle name="Normal 4 2 7" xfId="1868"/>
    <cellStyle name="Normal 4 2 8" xfId="1869"/>
    <cellStyle name="Normal 4 2 9" xfId="1870"/>
    <cellStyle name="Normal 4 20" xfId="1871"/>
    <cellStyle name="Normal 4 20 2" xfId="1872"/>
    <cellStyle name="Normal 4 20 3" xfId="1873"/>
    <cellStyle name="Normal 4 20 4" xfId="1874"/>
    <cellStyle name="Normal 4 20 5" xfId="1875"/>
    <cellStyle name="Normal 4 20 6" xfId="1876"/>
    <cellStyle name="Normal 4 20 7" xfId="1877"/>
    <cellStyle name="Normal 4 21" xfId="1878"/>
    <cellStyle name="Normal 4 21 2" xfId="1879"/>
    <cellStyle name="Normal 4 21 2 2" xfId="1880"/>
    <cellStyle name="Normal 4 21 2 2 2" xfId="1881"/>
    <cellStyle name="Normal 4 21 2 3" xfId="1882"/>
    <cellStyle name="Normal 4 21 2 4" xfId="1883"/>
    <cellStyle name="Normal 4 21 3" xfId="1884"/>
    <cellStyle name="Normal 4 21 3 2" xfId="1885"/>
    <cellStyle name="Normal 4 21 3 3" xfId="1886"/>
    <cellStyle name="Normal 4 21 4" xfId="1887"/>
    <cellStyle name="Normal 4 21 5" xfId="1888"/>
    <cellStyle name="Normal 4 21 6" xfId="1889"/>
    <cellStyle name="Normal 4 21 7" xfId="1890"/>
    <cellStyle name="Normal 4 21 8" xfId="1891"/>
    <cellStyle name="Normal 4 21 9" xfId="1892"/>
    <cellStyle name="Normal 4 22" xfId="1893"/>
    <cellStyle name="Normal 4 22 2" xfId="1894"/>
    <cellStyle name="Normal 4 22 2 2" xfId="1895"/>
    <cellStyle name="Normal 4 22 2 2 2" xfId="1896"/>
    <cellStyle name="Normal 4 22 2 3" xfId="1897"/>
    <cellStyle name="Normal 4 22 2 4" xfId="1898"/>
    <cellStyle name="Normal 4 22 3" xfId="1899"/>
    <cellStyle name="Normal 4 22 3 2" xfId="1900"/>
    <cellStyle name="Normal 4 22 3 3" xfId="1901"/>
    <cellStyle name="Normal 4 22 4" xfId="1902"/>
    <cellStyle name="Normal 4 22 5" xfId="1903"/>
    <cellStyle name="Normal 4 22 6" xfId="1904"/>
    <cellStyle name="Normal 4 22 7" xfId="1905"/>
    <cellStyle name="Normal 4 22 8" xfId="1906"/>
    <cellStyle name="Normal 4 22 9" xfId="1907"/>
    <cellStyle name="Normal 4 23" xfId="1908"/>
    <cellStyle name="Normal 4 23 2" xfId="1909"/>
    <cellStyle name="Normal 4 23 2 2" xfId="1910"/>
    <cellStyle name="Normal 4 23 2 2 2" xfId="1911"/>
    <cellStyle name="Normal 4 23 2 3" xfId="1912"/>
    <cellStyle name="Normal 4 23 2 4" xfId="1913"/>
    <cellStyle name="Normal 4 23 3" xfId="1914"/>
    <cellStyle name="Normal 4 23 3 2" xfId="1915"/>
    <cellStyle name="Normal 4 23 3 3" xfId="1916"/>
    <cellStyle name="Normal 4 23 4" xfId="1917"/>
    <cellStyle name="Normal 4 23 5" xfId="1918"/>
    <cellStyle name="Normal 4 23 6" xfId="1919"/>
    <cellStyle name="Normal 4 23 7" xfId="1920"/>
    <cellStyle name="Normal 4 23 8" xfId="1921"/>
    <cellStyle name="Normal 4 23 9" xfId="1922"/>
    <cellStyle name="Normal 4 24" xfId="1923"/>
    <cellStyle name="Normal 4 24 2" xfId="1924"/>
    <cellStyle name="Normal 4 24 2 2" xfId="1925"/>
    <cellStyle name="Normal 4 24 2 2 2" xfId="1926"/>
    <cellStyle name="Normal 4 24 2 3" xfId="1927"/>
    <cellStyle name="Normal 4 24 2 4" xfId="1928"/>
    <cellStyle name="Normal 4 24 3" xfId="1929"/>
    <cellStyle name="Normal 4 24 3 2" xfId="1930"/>
    <cellStyle name="Normal 4 24 3 3" xfId="1931"/>
    <cellStyle name="Normal 4 24 4" xfId="1932"/>
    <cellStyle name="Normal 4 24 5" xfId="1933"/>
    <cellStyle name="Normal 4 24 6" xfId="1934"/>
    <cellStyle name="Normal 4 24 7" xfId="1935"/>
    <cellStyle name="Normal 4 24 8" xfId="1936"/>
    <cellStyle name="Normal 4 24 9" xfId="1937"/>
    <cellStyle name="Normal 4 25" xfId="1938"/>
    <cellStyle name="Normal 4 25 2" xfId="1939"/>
    <cellStyle name="Normal 4 25 2 2" xfId="1940"/>
    <cellStyle name="Normal 4 25 2 2 2" xfId="1941"/>
    <cellStyle name="Normal 4 25 2 3" xfId="1942"/>
    <cellStyle name="Normal 4 25 2 4" xfId="1943"/>
    <cellStyle name="Normal 4 25 3" xfId="1944"/>
    <cellStyle name="Normal 4 25 3 2" xfId="1945"/>
    <cellStyle name="Normal 4 25 3 3" xfId="1946"/>
    <cellStyle name="Normal 4 25 4" xfId="1947"/>
    <cellStyle name="Normal 4 25 5" xfId="1948"/>
    <cellStyle name="Normal 4 25 6" xfId="1949"/>
    <cellStyle name="Normal 4 25 7" xfId="1950"/>
    <cellStyle name="Normal 4 25 8" xfId="1951"/>
    <cellStyle name="Normal 4 25 9" xfId="1952"/>
    <cellStyle name="Normal 4 26" xfId="1953"/>
    <cellStyle name="Normal 4 26 2" xfId="1954"/>
    <cellStyle name="Normal 4 26 3" xfId="1955"/>
    <cellStyle name="Normal 4 26 4" xfId="1956"/>
    <cellStyle name="Normal 4 26 5" xfId="1957"/>
    <cellStyle name="Normal 4 26 6" xfId="1958"/>
    <cellStyle name="Normal 4 26 7" xfId="1959"/>
    <cellStyle name="Normal 4 27" xfId="1960"/>
    <cellStyle name="Normal 4 27 2" xfId="1961"/>
    <cellStyle name="Normal 4 27 3" xfId="1962"/>
    <cellStyle name="Normal 4 27 4" xfId="1963"/>
    <cellStyle name="Normal 4 27 5" xfId="1964"/>
    <cellStyle name="Normal 4 27 6" xfId="1965"/>
    <cellStyle name="Normal 4 27 7" xfId="1966"/>
    <cellStyle name="Normal 4 28" xfId="1967"/>
    <cellStyle name="Normal 4 28 2" xfId="1968"/>
    <cellStyle name="Normal 4 28 3" xfId="1969"/>
    <cellStyle name="Normal 4 28 4" xfId="1970"/>
    <cellStyle name="Normal 4 28 5" xfId="1971"/>
    <cellStyle name="Normal 4 28 6" xfId="1972"/>
    <cellStyle name="Normal 4 28 7" xfId="1973"/>
    <cellStyle name="Normal 4 29" xfId="1974"/>
    <cellStyle name="Normal 4 29 2" xfId="1975"/>
    <cellStyle name="Normal 4 29 3" xfId="1976"/>
    <cellStyle name="Normal 4 29 4" xfId="1977"/>
    <cellStyle name="Normal 4 29 5" xfId="1978"/>
    <cellStyle name="Normal 4 29 6" xfId="1979"/>
    <cellStyle name="Normal 4 29 7" xfId="1980"/>
    <cellStyle name="Normal 4 3" xfId="289"/>
    <cellStyle name="Normal 4 3 2" xfId="345"/>
    <cellStyle name="Normal 4 3 2 2" xfId="1982"/>
    <cellStyle name="Normal 4 3 3" xfId="400"/>
    <cellStyle name="Normal 4 3 3 2" xfId="1983"/>
    <cellStyle name="Normal 4 3 4" xfId="1984"/>
    <cellStyle name="Normal 4 3 5" xfId="1985"/>
    <cellStyle name="Normal 4 3 6" xfId="1986"/>
    <cellStyle name="Normal 4 3 7" xfId="1987"/>
    <cellStyle name="Normal 4 3 8" xfId="1981"/>
    <cellStyle name="Normal 4 30" xfId="1988"/>
    <cellStyle name="Normal 4 30 2" xfId="1989"/>
    <cellStyle name="Normal 4 30 2 2" xfId="1990"/>
    <cellStyle name="Normal 4 30 3" xfId="1991"/>
    <cellStyle name="Normal 4 30 4" xfId="1992"/>
    <cellStyle name="Normal 4 30 5" xfId="1993"/>
    <cellStyle name="Normal 4 31" xfId="1994"/>
    <cellStyle name="Normal 4 31 2" xfId="1995"/>
    <cellStyle name="Normal 4 31 3" xfId="1996"/>
    <cellStyle name="Normal 4 31 4" xfId="1997"/>
    <cellStyle name="Normal 4 32" xfId="1998"/>
    <cellStyle name="Normal 4 33" xfId="1999"/>
    <cellStyle name="Normal 4 34" xfId="2000"/>
    <cellStyle name="Normal 4 35" xfId="2001"/>
    <cellStyle name="Normal 4 36" xfId="2002"/>
    <cellStyle name="Normal 4 37" xfId="2003"/>
    <cellStyle name="Normal 4 38" xfId="2004"/>
    <cellStyle name="Normal 4 39" xfId="2005"/>
    <cellStyle name="Normal 4 4" xfId="299"/>
    <cellStyle name="Normal 4 4 2" xfId="355"/>
    <cellStyle name="Normal 4 4 2 2" xfId="2007"/>
    <cellStyle name="Normal 4 4 3" xfId="410"/>
    <cellStyle name="Normal 4 4 3 2" xfId="2008"/>
    <cellStyle name="Normal 4 4 4" xfId="2009"/>
    <cellStyle name="Normal 4 4 5" xfId="2010"/>
    <cellStyle name="Normal 4 4 6" xfId="2011"/>
    <cellStyle name="Normal 4 4 7" xfId="2012"/>
    <cellStyle name="Normal 4 4 8" xfId="2006"/>
    <cellStyle name="Normal 4 40" xfId="2013"/>
    <cellStyle name="Normal 4 41" xfId="2014"/>
    <cellStyle name="Normal 4 42" xfId="2015"/>
    <cellStyle name="Normal 4 43" xfId="2016"/>
    <cellStyle name="Normal 4 44" xfId="2017"/>
    <cellStyle name="Normal 4 45" xfId="2018"/>
    <cellStyle name="Normal 4 46" xfId="2019"/>
    <cellStyle name="Normal 4 47" xfId="2020"/>
    <cellStyle name="Normal 4 48" xfId="2021"/>
    <cellStyle name="Normal 4 49" xfId="2022"/>
    <cellStyle name="Normal 4 5" xfId="319"/>
    <cellStyle name="Normal 4 5 2" xfId="2024"/>
    <cellStyle name="Normal 4 5 3" xfId="2025"/>
    <cellStyle name="Normal 4 5 4" xfId="2026"/>
    <cellStyle name="Normal 4 5 5" xfId="2027"/>
    <cellStyle name="Normal 4 5 6" xfId="2028"/>
    <cellStyle name="Normal 4 5 7" xfId="2029"/>
    <cellStyle name="Normal 4 5 8" xfId="2023"/>
    <cellStyle name="Normal 4 50" xfId="2030"/>
    <cellStyle name="Normal 4 51" xfId="2031"/>
    <cellStyle name="Normal 4 52" xfId="2032"/>
    <cellStyle name="Normal 4 53" xfId="2033"/>
    <cellStyle name="Normal 4 54" xfId="2034"/>
    <cellStyle name="Normal 4 55" xfId="2035"/>
    <cellStyle name="Normal 4 56" xfId="2036"/>
    <cellStyle name="Normal 4 57" xfId="2037"/>
    <cellStyle name="Normal 4 6" xfId="374"/>
    <cellStyle name="Normal 4 6 2" xfId="2039"/>
    <cellStyle name="Normal 4 6 3" xfId="2040"/>
    <cellStyle name="Normal 4 6 4" xfId="2041"/>
    <cellStyle name="Normal 4 6 5" xfId="2042"/>
    <cellStyle name="Normal 4 6 6" xfId="2043"/>
    <cellStyle name="Normal 4 6 7" xfId="2044"/>
    <cellStyle name="Normal 4 6 8" xfId="2038"/>
    <cellStyle name="Normal 4 7" xfId="2045"/>
    <cellStyle name="Normal 4 7 2" xfId="2046"/>
    <cellStyle name="Normal 4 7 3" xfId="2047"/>
    <cellStyle name="Normal 4 7 4" xfId="2048"/>
    <cellStyle name="Normal 4 7 5" xfId="2049"/>
    <cellStyle name="Normal 4 7 6" xfId="2050"/>
    <cellStyle name="Normal 4 7 7" xfId="2051"/>
    <cellStyle name="Normal 4 8" xfId="2052"/>
    <cellStyle name="Normal 4 8 2" xfId="2053"/>
    <cellStyle name="Normal 4 8 3" xfId="2054"/>
    <cellStyle name="Normal 4 8 4" xfId="2055"/>
    <cellStyle name="Normal 4 8 5" xfId="2056"/>
    <cellStyle name="Normal 4 8 6" xfId="2057"/>
    <cellStyle name="Normal 4 8 7" xfId="2058"/>
    <cellStyle name="Normal 4 9" xfId="2059"/>
    <cellStyle name="Normal 4 9 2" xfId="2060"/>
    <cellStyle name="Normal 4 9 3" xfId="2061"/>
    <cellStyle name="Normal 4 9 4" xfId="2062"/>
    <cellStyle name="Normal 4 9 5" xfId="2063"/>
    <cellStyle name="Normal 4 9 6" xfId="2064"/>
    <cellStyle name="Normal 4 9 7" xfId="2065"/>
    <cellStyle name="Normal 5" xfId="2066"/>
    <cellStyle name="Normal 5 10" xfId="2067"/>
    <cellStyle name="Normal 5 10 2" xfId="2068"/>
    <cellStyle name="Normal 5 10 3" xfId="2069"/>
    <cellStyle name="Normal 5 10 4" xfId="2070"/>
    <cellStyle name="Normal 5 10 5" xfId="2071"/>
    <cellStyle name="Normal 5 10 6" xfId="2072"/>
    <cellStyle name="Normal 5 10 7" xfId="2073"/>
    <cellStyle name="Normal 5 11" xfId="2074"/>
    <cellStyle name="Normal 5 11 2" xfId="2075"/>
    <cellStyle name="Normal 5 11 3" xfId="2076"/>
    <cellStyle name="Normal 5 11 4" xfId="2077"/>
    <cellStyle name="Normal 5 11 5" xfId="2078"/>
    <cellStyle name="Normal 5 11 6" xfId="2079"/>
    <cellStyle name="Normal 5 11 7" xfId="2080"/>
    <cellStyle name="Normal 5 12" xfId="2081"/>
    <cellStyle name="Normal 5 12 2" xfId="2082"/>
    <cellStyle name="Normal 5 12 3" xfId="2083"/>
    <cellStyle name="Normal 5 12 4" xfId="2084"/>
    <cellStyle name="Normal 5 12 5" xfId="2085"/>
    <cellStyle name="Normal 5 12 6" xfId="2086"/>
    <cellStyle name="Normal 5 12 7" xfId="2087"/>
    <cellStyle name="Normal 5 13" xfId="2088"/>
    <cellStyle name="Normal 5 13 2" xfId="2089"/>
    <cellStyle name="Normal 5 13 3" xfId="2090"/>
    <cellStyle name="Normal 5 13 4" xfId="2091"/>
    <cellStyle name="Normal 5 13 5" xfId="2092"/>
    <cellStyle name="Normal 5 13 6" xfId="2093"/>
    <cellStyle name="Normal 5 13 7" xfId="2094"/>
    <cellStyle name="Normal 5 14" xfId="2095"/>
    <cellStyle name="Normal 5 14 2" xfId="2096"/>
    <cellStyle name="Normal 5 14 3" xfId="2097"/>
    <cellStyle name="Normal 5 14 4" xfId="2098"/>
    <cellStyle name="Normal 5 14 5" xfId="2099"/>
    <cellStyle name="Normal 5 14 6" xfId="2100"/>
    <cellStyle name="Normal 5 14 7" xfId="2101"/>
    <cellStyle name="Normal 5 15" xfId="2102"/>
    <cellStyle name="Normal 5 15 2" xfId="2103"/>
    <cellStyle name="Normal 5 15 3" xfId="2104"/>
    <cellStyle name="Normal 5 15 4" xfId="2105"/>
    <cellStyle name="Normal 5 15 5" xfId="2106"/>
    <cellStyle name="Normal 5 15 6" xfId="2107"/>
    <cellStyle name="Normal 5 15 7" xfId="2108"/>
    <cellStyle name="Normal 5 16" xfId="2109"/>
    <cellStyle name="Normal 5 16 2" xfId="2110"/>
    <cellStyle name="Normal 5 16 3" xfId="2111"/>
    <cellStyle name="Normal 5 16 4" xfId="2112"/>
    <cellStyle name="Normal 5 16 5" xfId="2113"/>
    <cellStyle name="Normal 5 16 6" xfId="2114"/>
    <cellStyle name="Normal 5 16 7" xfId="2115"/>
    <cellStyle name="Normal 5 17" xfId="2116"/>
    <cellStyle name="Normal 5 17 2" xfId="2117"/>
    <cellStyle name="Normal 5 17 3" xfId="2118"/>
    <cellStyle name="Normal 5 17 4" xfId="2119"/>
    <cellStyle name="Normal 5 17 5" xfId="2120"/>
    <cellStyle name="Normal 5 17 6" xfId="2121"/>
    <cellStyle name="Normal 5 17 7" xfId="2122"/>
    <cellStyle name="Normal 5 18" xfId="2123"/>
    <cellStyle name="Normal 5 18 2" xfId="2124"/>
    <cellStyle name="Normal 5 18 3" xfId="2125"/>
    <cellStyle name="Normal 5 18 4" xfId="2126"/>
    <cellStyle name="Normal 5 18 5" xfId="2127"/>
    <cellStyle name="Normal 5 18 6" xfId="2128"/>
    <cellStyle name="Normal 5 18 7" xfId="2129"/>
    <cellStyle name="Normal 5 19" xfId="2130"/>
    <cellStyle name="Normal 5 19 2" xfId="2131"/>
    <cellStyle name="Normal 5 19 3" xfId="2132"/>
    <cellStyle name="Normal 5 19 4" xfId="2133"/>
    <cellStyle name="Normal 5 19 5" xfId="2134"/>
    <cellStyle name="Normal 5 19 6" xfId="2135"/>
    <cellStyle name="Normal 5 19 7" xfId="2136"/>
    <cellStyle name="Normal 5 2" xfId="2137"/>
    <cellStyle name="Normal 5 2 2" xfId="2138"/>
    <cellStyle name="Normal 5 2 3" xfId="2139"/>
    <cellStyle name="Normal 5 2 4" xfId="2140"/>
    <cellStyle name="Normal 5 2 5" xfId="2141"/>
    <cellStyle name="Normal 5 2 6" xfId="2142"/>
    <cellStyle name="Normal 5 2 7" xfId="2143"/>
    <cellStyle name="Normal 5 20" xfId="2144"/>
    <cellStyle name="Normal 5 20 2" xfId="2145"/>
    <cellStyle name="Normal 5 20 3" xfId="2146"/>
    <cellStyle name="Normal 5 20 4" xfId="2147"/>
    <cellStyle name="Normal 5 20 5" xfId="2148"/>
    <cellStyle name="Normal 5 20 6" xfId="2149"/>
    <cellStyle name="Normal 5 20 7" xfId="2150"/>
    <cellStyle name="Normal 5 21" xfId="2151"/>
    <cellStyle name="Normal 5 21 2" xfId="2152"/>
    <cellStyle name="Normal 5 21 3" xfId="2153"/>
    <cellStyle name="Normal 5 21 4" xfId="2154"/>
    <cellStyle name="Normal 5 21 5" xfId="2155"/>
    <cellStyle name="Normal 5 21 6" xfId="2156"/>
    <cellStyle name="Normal 5 21 7" xfId="2157"/>
    <cellStyle name="Normal 5 22" xfId="2158"/>
    <cellStyle name="Normal 5 22 2" xfId="2159"/>
    <cellStyle name="Normal 5 22 3" xfId="2160"/>
    <cellStyle name="Normal 5 22 4" xfId="2161"/>
    <cellStyle name="Normal 5 22 5" xfId="2162"/>
    <cellStyle name="Normal 5 22 6" xfId="2163"/>
    <cellStyle name="Normal 5 22 7" xfId="2164"/>
    <cellStyle name="Normal 5 23" xfId="2165"/>
    <cellStyle name="Normal 5 23 2" xfId="2166"/>
    <cellStyle name="Normal 5 23 3" xfId="2167"/>
    <cellStyle name="Normal 5 23 4" xfId="2168"/>
    <cellStyle name="Normal 5 23 5" xfId="2169"/>
    <cellStyle name="Normal 5 23 6" xfId="2170"/>
    <cellStyle name="Normal 5 23 7" xfId="2171"/>
    <cellStyle name="Normal 5 24" xfId="2172"/>
    <cellStyle name="Normal 5 24 2" xfId="2173"/>
    <cellStyle name="Normal 5 24 3" xfId="2174"/>
    <cellStyle name="Normal 5 24 4" xfId="2175"/>
    <cellStyle name="Normal 5 24 5" xfId="2176"/>
    <cellStyle name="Normal 5 24 6" xfId="2177"/>
    <cellStyle name="Normal 5 24 7" xfId="2178"/>
    <cellStyle name="Normal 5 25" xfId="2179"/>
    <cellStyle name="Normal 5 25 2" xfId="2180"/>
    <cellStyle name="Normal 5 25 3" xfId="2181"/>
    <cellStyle name="Normal 5 25 4" xfId="2182"/>
    <cellStyle name="Normal 5 25 5" xfId="2183"/>
    <cellStyle name="Normal 5 25 6" xfId="2184"/>
    <cellStyle name="Normal 5 25 7" xfId="2185"/>
    <cellStyle name="Normal 5 26" xfId="2186"/>
    <cellStyle name="Normal 5 26 2" xfId="2187"/>
    <cellStyle name="Normal 5 26 3" xfId="2188"/>
    <cellStyle name="Normal 5 26 4" xfId="2189"/>
    <cellStyle name="Normal 5 26 5" xfId="2190"/>
    <cellStyle name="Normal 5 26 6" xfId="2191"/>
    <cellStyle name="Normal 5 26 7" xfId="2192"/>
    <cellStyle name="Normal 5 27" xfId="2193"/>
    <cellStyle name="Normal 5 27 2" xfId="2194"/>
    <cellStyle name="Normal 5 27 3" xfId="2195"/>
    <cellStyle name="Normal 5 27 4" xfId="2196"/>
    <cellStyle name="Normal 5 27 5" xfId="2197"/>
    <cellStyle name="Normal 5 27 6" xfId="2198"/>
    <cellStyle name="Normal 5 27 7" xfId="2199"/>
    <cellStyle name="Normal 5 28" xfId="2200"/>
    <cellStyle name="Normal 5 28 2" xfId="2201"/>
    <cellStyle name="Normal 5 28 3" xfId="2202"/>
    <cellStyle name="Normal 5 28 4" xfId="2203"/>
    <cellStyle name="Normal 5 28 5" xfId="2204"/>
    <cellStyle name="Normal 5 28 6" xfId="2205"/>
    <cellStyle name="Normal 5 28 7" xfId="2206"/>
    <cellStyle name="Normal 5 29" xfId="2207"/>
    <cellStyle name="Normal 5 29 2" xfId="2208"/>
    <cellStyle name="Normal 5 29 3" xfId="2209"/>
    <cellStyle name="Normal 5 29 4" xfId="2210"/>
    <cellStyle name="Normal 5 29 5" xfId="2211"/>
    <cellStyle name="Normal 5 29 6" xfId="2212"/>
    <cellStyle name="Normal 5 29 7" xfId="2213"/>
    <cellStyle name="Normal 5 3" xfId="2214"/>
    <cellStyle name="Normal 5 3 2" xfId="2215"/>
    <cellStyle name="Normal 5 3 3" xfId="2216"/>
    <cellStyle name="Normal 5 3 4" xfId="2217"/>
    <cellStyle name="Normal 5 3 5" xfId="2218"/>
    <cellStyle name="Normal 5 3 6" xfId="2219"/>
    <cellStyle name="Normal 5 3 7" xfId="2220"/>
    <cellStyle name="Normal 5 30" xfId="2221"/>
    <cellStyle name="Normal 5 31" xfId="2222"/>
    <cellStyle name="Normal 5 32" xfId="2223"/>
    <cellStyle name="Normal 5 33" xfId="2224"/>
    <cellStyle name="Normal 5 34" xfId="2225"/>
    <cellStyle name="Normal 5 35" xfId="2226"/>
    <cellStyle name="Normal 5 36" xfId="2227"/>
    <cellStyle name="Normal 5 37" xfId="2228"/>
    <cellStyle name="Normal 5 38" xfId="2229"/>
    <cellStyle name="Normal 5 39" xfId="2230"/>
    <cellStyle name="Normal 5 4" xfId="2231"/>
    <cellStyle name="Normal 5 4 2" xfId="2232"/>
    <cellStyle name="Normal 5 4 3" xfId="2233"/>
    <cellStyle name="Normal 5 4 4" xfId="2234"/>
    <cellStyle name="Normal 5 4 5" xfId="2235"/>
    <cellStyle name="Normal 5 4 6" xfId="2236"/>
    <cellStyle name="Normal 5 4 7" xfId="2237"/>
    <cellStyle name="Normal 5 40" xfId="2238"/>
    <cellStyle name="Normal 5 41" xfId="2239"/>
    <cellStyle name="Normal 5 42" xfId="2240"/>
    <cellStyle name="Normal 5 43" xfId="2241"/>
    <cellStyle name="Normal 5 44" xfId="2242"/>
    <cellStyle name="Normal 5 45" xfId="2243"/>
    <cellStyle name="Normal 5 46" xfId="2244"/>
    <cellStyle name="Normal 5 47" xfId="2245"/>
    <cellStyle name="Normal 5 48" xfId="2246"/>
    <cellStyle name="Normal 5 49" xfId="2247"/>
    <cellStyle name="Normal 5 5" xfId="2248"/>
    <cellStyle name="Normal 5 5 2" xfId="2249"/>
    <cellStyle name="Normal 5 5 3" xfId="2250"/>
    <cellStyle name="Normal 5 5 4" xfId="2251"/>
    <cellStyle name="Normal 5 5 5" xfId="2252"/>
    <cellStyle name="Normal 5 5 6" xfId="2253"/>
    <cellStyle name="Normal 5 5 7" xfId="2254"/>
    <cellStyle name="Normal 5 50" xfId="2255"/>
    <cellStyle name="Normal 5 51" xfId="2256"/>
    <cellStyle name="Normal 5 52" xfId="2257"/>
    <cellStyle name="Normal 5 53" xfId="2258"/>
    <cellStyle name="Normal 5 54" xfId="2259"/>
    <cellStyle name="Normal 5 55" xfId="2260"/>
    <cellStyle name="Normal 5 56" xfId="2261"/>
    <cellStyle name="Normal 5 6" xfId="2262"/>
    <cellStyle name="Normal 5 6 2" xfId="2263"/>
    <cellStyle name="Normal 5 6 3" xfId="2264"/>
    <cellStyle name="Normal 5 6 4" xfId="2265"/>
    <cellStyle name="Normal 5 6 5" xfId="2266"/>
    <cellStyle name="Normal 5 6 6" xfId="2267"/>
    <cellStyle name="Normal 5 6 7" xfId="2268"/>
    <cellStyle name="Normal 5 7" xfId="2269"/>
    <cellStyle name="Normal 5 7 2" xfId="2270"/>
    <cellStyle name="Normal 5 7 3" xfId="2271"/>
    <cellStyle name="Normal 5 7 4" xfId="2272"/>
    <cellStyle name="Normal 5 7 5" xfId="2273"/>
    <cellStyle name="Normal 5 7 6" xfId="2274"/>
    <cellStyle name="Normal 5 7 7" xfId="2275"/>
    <cellStyle name="Normal 5 8" xfId="2276"/>
    <cellStyle name="Normal 5 8 2" xfId="2277"/>
    <cellStyle name="Normal 5 8 3" xfId="2278"/>
    <cellStyle name="Normal 5 8 4" xfId="2279"/>
    <cellStyle name="Normal 5 8 5" xfId="2280"/>
    <cellStyle name="Normal 5 8 6" xfId="2281"/>
    <cellStyle name="Normal 5 8 7" xfId="2282"/>
    <cellStyle name="Normal 5 9" xfId="2283"/>
    <cellStyle name="Normal 5 9 2" xfId="2284"/>
    <cellStyle name="Normal 5 9 3" xfId="2285"/>
    <cellStyle name="Normal 5 9 4" xfId="2286"/>
    <cellStyle name="Normal 5 9 5" xfId="2287"/>
    <cellStyle name="Normal 5 9 6" xfId="2288"/>
    <cellStyle name="Normal 5 9 7" xfId="2289"/>
    <cellStyle name="Normal 6" xfId="2290"/>
    <cellStyle name="Normal 6 10" xfId="2291"/>
    <cellStyle name="Normal 6 11" xfId="2292"/>
    <cellStyle name="Normal 6 12" xfId="2293"/>
    <cellStyle name="Normal 6 13" xfId="2294"/>
    <cellStyle name="Normal 6 14" xfId="2295"/>
    <cellStyle name="Normal 6 15" xfId="2296"/>
    <cellStyle name="Normal 6 16" xfId="2297"/>
    <cellStyle name="Normal 6 17" xfId="2298"/>
    <cellStyle name="Normal 6 18" xfId="2299"/>
    <cellStyle name="Normal 6 19" xfId="2300"/>
    <cellStyle name="Normal 6 2" xfId="2301"/>
    <cellStyle name="Normal 6 2 2" xfId="2302"/>
    <cellStyle name="Normal 6 2 2 2" xfId="2303"/>
    <cellStyle name="Normal 6 2 2 2 2" xfId="2304"/>
    <cellStyle name="Normal 6 2 2 3" xfId="2305"/>
    <cellStyle name="Normal 6 2 2 4" xfId="2306"/>
    <cellStyle name="Normal 6 2 3" xfId="2307"/>
    <cellStyle name="Normal 6 2 3 2" xfId="2308"/>
    <cellStyle name="Normal 6 2 3 3" xfId="2309"/>
    <cellStyle name="Normal 6 2 4" xfId="2310"/>
    <cellStyle name="Normal 6 2 5" xfId="2311"/>
    <cellStyle name="Normal 6 2 6" xfId="2312"/>
    <cellStyle name="Normal 6 2 7" xfId="2313"/>
    <cellStyle name="Normal 6 2 8" xfId="2314"/>
    <cellStyle name="Normal 6 2 9" xfId="2315"/>
    <cellStyle name="Normal 6 20" xfId="2316"/>
    <cellStyle name="Normal 6 21" xfId="2317"/>
    <cellStyle name="Normal 6 22" xfId="2318"/>
    <cellStyle name="Normal 6 23" xfId="2319"/>
    <cellStyle name="Normal 6 24" xfId="2320"/>
    <cellStyle name="Normal 6 25" xfId="2321"/>
    <cellStyle name="Normal 6 26" xfId="2322"/>
    <cellStyle name="Normal 6 27" xfId="2323"/>
    <cellStyle name="Normal 6 28" xfId="2324"/>
    <cellStyle name="Normal 6 29" xfId="2325"/>
    <cellStyle name="Normal 6 3" xfId="2326"/>
    <cellStyle name="Normal 6 3 2" xfId="2327"/>
    <cellStyle name="Normal 6 3 2 2" xfId="2328"/>
    <cellStyle name="Normal 6 3 2 2 2" xfId="2329"/>
    <cellStyle name="Normal 6 3 2 3" xfId="2330"/>
    <cellStyle name="Normal 6 3 2 4" xfId="2331"/>
    <cellStyle name="Normal 6 3 3" xfId="2332"/>
    <cellStyle name="Normal 6 3 3 2" xfId="2333"/>
    <cellStyle name="Normal 6 3 3 3" xfId="2334"/>
    <cellStyle name="Normal 6 3 4" xfId="2335"/>
    <cellStyle name="Normal 6 3 5" xfId="2336"/>
    <cellStyle name="Normal 6 3 6" xfId="2337"/>
    <cellStyle name="Normal 6 3 7" xfId="2338"/>
    <cellStyle name="Normal 6 3 8" xfId="2339"/>
    <cellStyle name="Normal 6 3 9" xfId="2340"/>
    <cellStyle name="Normal 6 30" xfId="2341"/>
    <cellStyle name="Normal 6 31" xfId="2342"/>
    <cellStyle name="Normal 6 32" xfId="2343"/>
    <cellStyle name="Normal 6 33" xfId="2344"/>
    <cellStyle name="Normal 6 34" xfId="2345"/>
    <cellStyle name="Normal 6 35" xfId="2476"/>
    <cellStyle name="Normal 6 4" xfId="2346"/>
    <cellStyle name="Normal 6 4 2" xfId="2347"/>
    <cellStyle name="Normal 6 4 2 2" xfId="2348"/>
    <cellStyle name="Normal 6 4 2 2 2" xfId="2349"/>
    <cellStyle name="Normal 6 4 2 3" xfId="2350"/>
    <cellStyle name="Normal 6 4 2 4" xfId="2351"/>
    <cellStyle name="Normal 6 4 3" xfId="2352"/>
    <cellStyle name="Normal 6 4 3 2" xfId="2353"/>
    <cellStyle name="Normal 6 4 3 3" xfId="2354"/>
    <cellStyle name="Normal 6 4 4" xfId="2355"/>
    <cellStyle name="Normal 6 4 5" xfId="2356"/>
    <cellStyle name="Normal 6 4 6" xfId="2357"/>
    <cellStyle name="Normal 6 4 7" xfId="2358"/>
    <cellStyle name="Normal 6 4 8" xfId="2359"/>
    <cellStyle name="Normal 6 4 9" xfId="2360"/>
    <cellStyle name="Normal 6 5" xfId="2361"/>
    <cellStyle name="Normal 6 5 2" xfId="2362"/>
    <cellStyle name="Normal 6 5 2 2" xfId="2363"/>
    <cellStyle name="Normal 6 5 2 2 2" xfId="2364"/>
    <cellStyle name="Normal 6 5 2 3" xfId="2365"/>
    <cellStyle name="Normal 6 5 2 4" xfId="2366"/>
    <cellStyle name="Normal 6 5 3" xfId="2367"/>
    <cellStyle name="Normal 6 5 3 2" xfId="2368"/>
    <cellStyle name="Normal 6 5 3 3" xfId="2369"/>
    <cellStyle name="Normal 6 5 4" xfId="2370"/>
    <cellStyle name="Normal 6 5 5" xfId="2371"/>
    <cellStyle name="Normal 6 5 6" xfId="2372"/>
    <cellStyle name="Normal 6 5 7" xfId="2373"/>
    <cellStyle name="Normal 6 5 8" xfId="2374"/>
    <cellStyle name="Normal 6 5 9" xfId="2375"/>
    <cellStyle name="Normal 6 6" xfId="2376"/>
    <cellStyle name="Normal 6 6 2" xfId="2377"/>
    <cellStyle name="Normal 6 6 2 2" xfId="2378"/>
    <cellStyle name="Normal 6 6 2 2 2" xfId="2379"/>
    <cellStyle name="Normal 6 6 2 3" xfId="2380"/>
    <cellStyle name="Normal 6 6 2 4" xfId="2381"/>
    <cellStyle name="Normal 6 6 3" xfId="2382"/>
    <cellStyle name="Normal 6 6 3 2" xfId="2383"/>
    <cellStyle name="Normal 6 6 3 3" xfId="2384"/>
    <cellStyle name="Normal 6 6 4" xfId="2385"/>
    <cellStyle name="Normal 6 6 5" xfId="2386"/>
    <cellStyle name="Normal 6 6 6" xfId="2387"/>
    <cellStyle name="Normal 6 6 7" xfId="2388"/>
    <cellStyle name="Normal 6 6 8" xfId="2389"/>
    <cellStyle name="Normal 6 6 9" xfId="2390"/>
    <cellStyle name="Normal 6 7" xfId="2391"/>
    <cellStyle name="Normal 6 7 2" xfId="2392"/>
    <cellStyle name="Normal 6 7 2 2" xfId="2393"/>
    <cellStyle name="Normal 6 7 3" xfId="2394"/>
    <cellStyle name="Normal 6 7 4" xfId="2395"/>
    <cellStyle name="Normal 6 7 5" xfId="2396"/>
    <cellStyle name="Normal 6 8" xfId="2397"/>
    <cellStyle name="Normal 6 8 2" xfId="2398"/>
    <cellStyle name="Normal 6 8 3" xfId="2399"/>
    <cellStyle name="Normal 6 8 4" xfId="2400"/>
    <cellStyle name="Normal 6 9" xfId="2401"/>
    <cellStyle name="Normal 7" xfId="2402"/>
    <cellStyle name="Normal 7 10" xfId="2403"/>
    <cellStyle name="Normal 7 11" xfId="2404"/>
    <cellStyle name="Normal 7 12" xfId="2405"/>
    <cellStyle name="Normal 7 13" xfId="2406"/>
    <cellStyle name="Normal 7 14" xfId="2407"/>
    <cellStyle name="Normal 7 15" xfId="2408"/>
    <cellStyle name="Normal 7 16" xfId="2409"/>
    <cellStyle name="Normal 7 17" xfId="2410"/>
    <cellStyle name="Normal 7 18" xfId="2411"/>
    <cellStyle name="Normal 7 19" xfId="2412"/>
    <cellStyle name="Normal 7 2" xfId="2413"/>
    <cellStyle name="Normal 7 2 2" xfId="2414"/>
    <cellStyle name="Normal 7 2 2 2" xfId="2415"/>
    <cellStyle name="Normal 7 2 3" xfId="2416"/>
    <cellStyle name="Normal 7 2 4" xfId="2417"/>
    <cellStyle name="Normal 7 2 5" xfId="2418"/>
    <cellStyle name="Normal 7 20" xfId="2419"/>
    <cellStyle name="Normal 7 21" xfId="2420"/>
    <cellStyle name="Normal 7 22" xfId="2421"/>
    <cellStyle name="Normal 7 23" xfId="2422"/>
    <cellStyle name="Normal 7 24" xfId="2423"/>
    <cellStyle name="Normal 7 25" xfId="2424"/>
    <cellStyle name="Normal 7 26" xfId="2425"/>
    <cellStyle name="Normal 7 27" xfId="2426"/>
    <cellStyle name="Normal 7 28" xfId="2427"/>
    <cellStyle name="Normal 7 29" xfId="2428"/>
    <cellStyle name="Normal 7 3" xfId="2429"/>
    <cellStyle name="Normal 7 3 2" xfId="2430"/>
    <cellStyle name="Normal 7 3 3" xfId="2431"/>
    <cellStyle name="Normal 7 3 4" xfId="2432"/>
    <cellStyle name="Normal 7 30" xfId="2433"/>
    <cellStyle name="Normal 7 31" xfId="2434"/>
    <cellStyle name="Normal 7 32" xfId="2435"/>
    <cellStyle name="Normal 7 33" xfId="2436"/>
    <cellStyle name="Normal 7 34" xfId="2437"/>
    <cellStyle name="Normal 7 35" xfId="2438"/>
    <cellStyle name="Normal 7 36" xfId="2477"/>
    <cellStyle name="Normal 7 4" xfId="2439"/>
    <cellStyle name="Normal 7 5" xfId="2440"/>
    <cellStyle name="Normal 7 6" xfId="2441"/>
    <cellStyle name="Normal 7 7" xfId="2442"/>
    <cellStyle name="Normal 7 8" xfId="2443"/>
    <cellStyle name="Normal 7 9" xfId="2444"/>
    <cellStyle name="Normal 8" xfId="2445"/>
    <cellStyle name="Normal 8 2" xfId="2446"/>
    <cellStyle name="Normal 8 2 2" xfId="2447"/>
    <cellStyle name="Normal 8 3" xfId="2448"/>
    <cellStyle name="Normal 8 4" xfId="2449"/>
    <cellStyle name="Normal 8 5" xfId="2494"/>
    <cellStyle name="Normal 9" xfId="2450"/>
    <cellStyle name="Normal 9 2" xfId="2451"/>
    <cellStyle name="Notas 1" xfId="203"/>
    <cellStyle name="Notas 2" xfId="204"/>
    <cellStyle name="Notas 3" xfId="205"/>
    <cellStyle name="Notas 4" xfId="206"/>
    <cellStyle name="Notas 5" xfId="207"/>
    <cellStyle name="Notas 6" xfId="202"/>
    <cellStyle name="Porcentaje" xfId="1" builtinId="5"/>
    <cellStyle name="Porcentaje 2" xfId="258"/>
    <cellStyle name="Porcentaje 2 10" xfId="311"/>
    <cellStyle name="Porcentaje 2 11" xfId="314"/>
    <cellStyle name="Porcentaje 2 12" xfId="369"/>
    <cellStyle name="Porcentaje 2 2" xfId="261"/>
    <cellStyle name="Porcentaje 2 2 2" xfId="275"/>
    <cellStyle name="Porcentaje 2 2 2 2" xfId="331"/>
    <cellStyle name="Porcentaje 2 2 2 3" xfId="386"/>
    <cellStyle name="Porcentaje 2 2 3" xfId="297"/>
    <cellStyle name="Porcentaje 2 2 3 2" xfId="353"/>
    <cellStyle name="Porcentaje 2 2 3 3" xfId="408"/>
    <cellStyle name="Porcentaje 2 2 4" xfId="317"/>
    <cellStyle name="Porcentaje 2 2 5" xfId="372"/>
    <cellStyle name="Porcentaje 2 3" xfId="266"/>
    <cellStyle name="Porcentaje 2 3 2" xfId="280"/>
    <cellStyle name="Porcentaje 2 3 2 2" xfId="336"/>
    <cellStyle name="Porcentaje 2 3 2 3" xfId="391"/>
    <cellStyle name="Porcentaje 2 3 3" xfId="302"/>
    <cellStyle name="Porcentaje 2 3 3 2" xfId="358"/>
    <cellStyle name="Porcentaje 2 3 3 3" xfId="413"/>
    <cellStyle name="Porcentaje 2 3 4" xfId="322"/>
    <cellStyle name="Porcentaje 2 3 5" xfId="377"/>
    <cellStyle name="Porcentaje 2 4" xfId="269"/>
    <cellStyle name="Porcentaje 2 4 2" xfId="283"/>
    <cellStyle name="Porcentaje 2 4 2 2" xfId="339"/>
    <cellStyle name="Porcentaje 2 4 2 3" xfId="394"/>
    <cellStyle name="Porcentaje 2 4 3" xfId="305"/>
    <cellStyle name="Porcentaje 2 4 3 2" xfId="361"/>
    <cellStyle name="Porcentaje 2 4 3 3" xfId="416"/>
    <cellStyle name="Porcentaje 2 4 4" xfId="325"/>
    <cellStyle name="Porcentaje 2 4 5" xfId="380"/>
    <cellStyle name="Porcentaje 2 5" xfId="272"/>
    <cellStyle name="Porcentaje 2 5 2" xfId="328"/>
    <cellStyle name="Porcentaje 2 5 3" xfId="383"/>
    <cellStyle name="Porcentaje 2 6" xfId="285"/>
    <cellStyle name="Porcentaje 2 6 2" xfId="341"/>
    <cellStyle name="Porcentaje 2 6 3" xfId="396"/>
    <cellStyle name="Porcentaje 2 7" xfId="291"/>
    <cellStyle name="Porcentaje 2 7 2" xfId="347"/>
    <cellStyle name="Porcentaje 2 7 3" xfId="402"/>
    <cellStyle name="Porcentaje 2 8" xfId="294"/>
    <cellStyle name="Porcentaje 2 8 2" xfId="350"/>
    <cellStyle name="Porcentaje 2 8 3" xfId="405"/>
    <cellStyle name="Porcentaje 2 9" xfId="308"/>
    <cellStyle name="Porcentaje 2 9 2" xfId="364"/>
    <cellStyle name="Porcentaje 2 9 3" xfId="420"/>
    <cellStyle name="Porcentaje 3" xfId="256"/>
    <cellStyle name="Porcentaje 3 2" xfId="2473"/>
    <cellStyle name="Porcentaje 5" xfId="2497"/>
    <cellStyle name="Porcentual 2" xfId="2452"/>
    <cellStyle name="Porcentual 2 2" xfId="2453"/>
    <cellStyle name="Porcentual 2 2 2" xfId="2454"/>
    <cellStyle name="Porcentual 2 3" xfId="2455"/>
    <cellStyle name="Porcentual 2 4" xfId="2456"/>
    <cellStyle name="Porcentual 2 5" xfId="2470"/>
    <cellStyle name="Porcentual 3" xfId="2457"/>
    <cellStyle name="Porcentual 3 2" xfId="2458"/>
    <cellStyle name="Porcentual 3 3" xfId="2459"/>
    <cellStyle name="Porcentual 4" xfId="2460"/>
    <cellStyle name="Porcentual 4 2" xfId="2461"/>
    <cellStyle name="Porcentual 4 3" xfId="2462"/>
    <cellStyle name="Porcentual 5" xfId="2463"/>
    <cellStyle name="Porcentual 6" xfId="2464"/>
    <cellStyle name="Porcentual 7" xfId="2465"/>
    <cellStyle name="Porcentual 8" xfId="2466"/>
    <cellStyle name="Salida 1" xfId="209"/>
    <cellStyle name="Salida 2" xfId="210"/>
    <cellStyle name="Salida 3" xfId="211"/>
    <cellStyle name="Salida 4" xfId="212"/>
    <cellStyle name="Salida 5" xfId="213"/>
    <cellStyle name="Salida 6" xfId="208"/>
    <cellStyle name="Texto de advertencia 1" xfId="215"/>
    <cellStyle name="Texto de advertencia 2" xfId="216"/>
    <cellStyle name="Texto de advertencia 3" xfId="217"/>
    <cellStyle name="Texto de advertencia 4" xfId="218"/>
    <cellStyle name="Texto de advertencia 5" xfId="219"/>
    <cellStyle name="Texto de advertencia 6" xfId="214"/>
    <cellStyle name="Texto explicativo 1" xfId="221"/>
    <cellStyle name="Texto explicativo 2" xfId="222"/>
    <cellStyle name="Texto explicativo 3" xfId="223"/>
    <cellStyle name="Texto explicativo 4" xfId="224"/>
    <cellStyle name="Texto explicativo 5" xfId="225"/>
    <cellStyle name="Texto explicativo 6" xfId="220"/>
    <cellStyle name="Título 1 1" xfId="228"/>
    <cellStyle name="Título 1 2" xfId="229"/>
    <cellStyle name="Título 1 3" xfId="230"/>
    <cellStyle name="Título 1 4" xfId="231"/>
    <cellStyle name="Título 1 5" xfId="232"/>
    <cellStyle name="Título 1 6" xfId="227"/>
    <cellStyle name="Título 2 1" xfId="234"/>
    <cellStyle name="Título 2 2" xfId="235"/>
    <cellStyle name="Título 2 3" xfId="236"/>
    <cellStyle name="Título 2 4" xfId="237"/>
    <cellStyle name="Título 2 5" xfId="238"/>
    <cellStyle name="Título 2 6" xfId="233"/>
    <cellStyle name="Título 3 1" xfId="240"/>
    <cellStyle name="Título 3 2" xfId="241"/>
    <cellStyle name="Título 3 3" xfId="242"/>
    <cellStyle name="Título 3 4" xfId="243"/>
    <cellStyle name="Título 3 5" xfId="244"/>
    <cellStyle name="Título 3 6" xfId="239"/>
    <cellStyle name="Título 4" xfId="245"/>
    <cellStyle name="Título 5" xfId="246"/>
    <cellStyle name="Título 6" xfId="247"/>
    <cellStyle name="Título 7" xfId="248"/>
    <cellStyle name="Título 8" xfId="249"/>
    <cellStyle name="Título 9" xfId="226"/>
    <cellStyle name="Total 1" xfId="251"/>
    <cellStyle name="Total 2" xfId="252"/>
    <cellStyle name="Total 3" xfId="253"/>
    <cellStyle name="Total 4" xfId="254"/>
    <cellStyle name="Total 5" xfId="255"/>
    <cellStyle name="Total 6" xfId="250"/>
  </cellStyles>
  <dxfs count="32">
    <dxf>
      <font>
        <color rgb="FFFF0000"/>
      </font>
    </dxf>
    <dxf>
      <font>
        <color rgb="FFFF0000"/>
      </font>
    </dxf>
    <dxf>
      <font>
        <b/>
        <i val="0"/>
        <color rgb="FFFF0000"/>
      </font>
    </dxf>
    <dxf>
      <fill>
        <patternFill patternType="solid">
          <bgColor rgb="FFFF0000"/>
        </patternFill>
      </fill>
    </dxf>
    <dxf>
      <fill>
        <patternFill>
          <bgColor rgb="FF00B050"/>
        </patternFill>
      </fill>
    </dxf>
    <dxf>
      <font>
        <color rgb="FFFF0000"/>
      </font>
    </dxf>
    <dxf>
      <font>
        <color rgb="FFFF0000"/>
      </font>
    </dxf>
    <dxf>
      <font>
        <color rgb="FFFF0000"/>
      </font>
    </dxf>
    <dxf>
      <font>
        <color rgb="FFFF0000"/>
      </font>
    </dxf>
    <dxf>
      <font>
        <color rgb="FFFF0000"/>
      </font>
    </dxf>
    <dxf>
      <fill>
        <patternFill patternType="solid">
          <bgColor rgb="FFFF0000"/>
        </patternFill>
      </fill>
    </dxf>
    <dxf>
      <fill>
        <patternFill>
          <bgColor rgb="FF00B05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patternType="solid">
          <bgColor rgb="FFFF0000"/>
        </patternFill>
      </fill>
    </dxf>
    <dxf>
      <fill>
        <patternFill>
          <bgColor rgb="FF00B050"/>
        </patternFill>
      </fill>
    </dxf>
    <dxf>
      <font>
        <color auto="1"/>
      </font>
      <fill>
        <patternFill>
          <bgColor rgb="FFFF0000"/>
        </patternFill>
      </fill>
    </dxf>
    <dxf>
      <fill>
        <patternFill>
          <bgColor rgb="FF00B050"/>
        </patternFill>
      </fill>
    </dxf>
    <dxf>
      <font>
        <color rgb="FFFF0000"/>
      </font>
    </dxf>
    <dxf>
      <font>
        <color rgb="FFFF0000"/>
      </font>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s-US"/>
              <a:t>Evaluación de Desempeño Ambiental</a:t>
            </a:r>
          </a:p>
        </c:rich>
      </c:tx>
      <c:layout>
        <c:manualLayout>
          <c:xMode val="edge"/>
          <c:yMode val="edge"/>
          <c:x val="0.21930177925501093"/>
          <c:y val="6.6332181583191767E-4"/>
        </c:manualLayout>
      </c:layout>
      <c:overlay val="0"/>
    </c:title>
    <c:autoTitleDeleted val="0"/>
    <c:plotArea>
      <c:layout/>
      <c:barChart>
        <c:barDir val="col"/>
        <c:grouping val="clustered"/>
        <c:varyColors val="0"/>
        <c:ser>
          <c:idx val="1"/>
          <c:order val="1"/>
          <c:tx>
            <c:v>EDA</c:v>
          </c:tx>
          <c:spPr>
            <a:solidFill>
              <a:srgbClr val="92D050">
                <a:alpha val="65000"/>
              </a:srgbClr>
            </a:solidFill>
            <a:ln w="12700">
              <a:solidFill>
                <a:schemeClr val="tx1"/>
              </a:solidFill>
            </a:ln>
          </c:spPr>
          <c:invertIfNegative val="0"/>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EDA!$J$4:$N$4</c:f>
              <c:strCache>
                <c:ptCount val="4"/>
                <c:pt idx="0">
                  <c:v>SEP</c:v>
                </c:pt>
                <c:pt idx="1">
                  <c:v>OCT</c:v>
                </c:pt>
                <c:pt idx="2">
                  <c:v>NOV</c:v>
                </c:pt>
                <c:pt idx="3">
                  <c:v>DIC</c:v>
                </c:pt>
              </c:strCache>
            </c:strRef>
          </c:cat>
          <c:val>
            <c:numRef>
              <c:f>EDA!$J$8:$N$8</c:f>
              <c:numCache>
                <c:formatCode>0%</c:formatCode>
                <c:ptCount val="4"/>
                <c:pt idx="0">
                  <c:v>0.8666666666666667</c:v>
                </c:pt>
                <c:pt idx="1">
                  <c:v>0</c:v>
                </c:pt>
                <c:pt idx="2">
                  <c:v>0</c:v>
                </c:pt>
                <c:pt idx="3">
                  <c:v>0</c:v>
                </c:pt>
              </c:numCache>
            </c:numRef>
          </c:val>
          <c:extLst xmlns:c16r2="http://schemas.microsoft.com/office/drawing/2015/06/chart">
            <c:ext xmlns:c16="http://schemas.microsoft.com/office/drawing/2014/chart" uri="{C3380CC4-5D6E-409C-BE32-E72D297353CC}">
              <c16:uniqueId val="{00000000-1BA2-43E4-962E-4F6EF475348C}"/>
            </c:ext>
          </c:extLst>
        </c:ser>
        <c:dLbls>
          <c:dLblPos val="outEnd"/>
          <c:showLegendKey val="0"/>
          <c:showVal val="1"/>
          <c:showCatName val="0"/>
          <c:showSerName val="0"/>
          <c:showPercent val="0"/>
          <c:showBubbleSize val="0"/>
        </c:dLbls>
        <c:gapWidth val="75"/>
        <c:overlap val="-25"/>
        <c:axId val="315888768"/>
        <c:axId val="315890688"/>
      </c:barChart>
      <c:lineChart>
        <c:grouping val="standard"/>
        <c:varyColors val="0"/>
        <c:ser>
          <c:idx val="0"/>
          <c:order val="0"/>
          <c:tx>
            <c:v>META</c:v>
          </c:tx>
          <c:spPr>
            <a:ln>
              <a:solidFill>
                <a:srgbClr val="FFFF00">
                  <a:alpha val="65000"/>
                </a:srgbClr>
              </a:solidFill>
            </a:ln>
          </c:spPr>
          <c:marker>
            <c:symbol val="diamond"/>
            <c:size val="5"/>
            <c:spPr>
              <a:solidFill>
                <a:srgbClr val="FFC000"/>
              </a:solidFill>
              <a:ln>
                <a:solidFill>
                  <a:srgbClr val="FFFF00"/>
                </a:solidFill>
              </a:ln>
            </c:spPr>
          </c:marker>
          <c:cat>
            <c:strRef>
              <c:f>EDA!$J$4:$N$4</c:f>
              <c:strCache>
                <c:ptCount val="4"/>
                <c:pt idx="0">
                  <c:v>SEP</c:v>
                </c:pt>
                <c:pt idx="1">
                  <c:v>OCT</c:v>
                </c:pt>
                <c:pt idx="2">
                  <c:v>NOV</c:v>
                </c:pt>
                <c:pt idx="3">
                  <c:v>DIC</c:v>
                </c:pt>
              </c:strCache>
            </c:strRef>
          </c:cat>
          <c:val>
            <c:numRef>
              <c:f>EDA!$J$5:$N$5</c:f>
              <c:numCache>
                <c:formatCode>0%</c:formatCode>
                <c:ptCount val="4"/>
                <c:pt idx="0">
                  <c:v>0.8</c:v>
                </c:pt>
                <c:pt idx="1">
                  <c:v>0.8</c:v>
                </c:pt>
                <c:pt idx="2">
                  <c:v>0.8</c:v>
                </c:pt>
                <c:pt idx="3">
                  <c:v>0.8</c:v>
                </c:pt>
              </c:numCache>
            </c:numRef>
          </c:val>
          <c:smooth val="0"/>
          <c:extLst xmlns:c16r2="http://schemas.microsoft.com/office/drawing/2015/06/chart">
            <c:ext xmlns:c16="http://schemas.microsoft.com/office/drawing/2014/chart" uri="{C3380CC4-5D6E-409C-BE32-E72D297353CC}">
              <c16:uniqueId val="{00000001-1BA2-43E4-962E-4F6EF475348C}"/>
            </c:ext>
          </c:extLst>
        </c:ser>
        <c:dLbls>
          <c:showLegendKey val="0"/>
          <c:showVal val="0"/>
          <c:showCatName val="0"/>
          <c:showSerName val="0"/>
          <c:showPercent val="0"/>
          <c:showBubbleSize val="0"/>
        </c:dLbls>
        <c:marker val="1"/>
        <c:smooth val="0"/>
        <c:axId val="315888768"/>
        <c:axId val="315890688"/>
      </c:lineChart>
      <c:catAx>
        <c:axId val="315888768"/>
        <c:scaling>
          <c:orientation val="minMax"/>
        </c:scaling>
        <c:delete val="0"/>
        <c:axPos val="b"/>
        <c:numFmt formatCode="General" sourceLinked="0"/>
        <c:majorTickMark val="none"/>
        <c:minorTickMark val="none"/>
        <c:tickLblPos val="nextTo"/>
        <c:crossAx val="315890688"/>
        <c:crosses val="autoZero"/>
        <c:auto val="1"/>
        <c:lblAlgn val="ctr"/>
        <c:lblOffset val="100"/>
        <c:noMultiLvlLbl val="0"/>
      </c:catAx>
      <c:valAx>
        <c:axId val="315890688"/>
        <c:scaling>
          <c:orientation val="minMax"/>
          <c:max val="1"/>
          <c:min val="0"/>
        </c:scaling>
        <c:delete val="0"/>
        <c:axPos val="l"/>
        <c:numFmt formatCode="0%" sourceLinked="1"/>
        <c:majorTickMark val="none"/>
        <c:minorTickMark val="none"/>
        <c:tickLblPos val="nextTo"/>
        <c:crossAx val="315888768"/>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s-US"/>
              <a:t>Índice de Comportamiento Ambiental</a:t>
            </a:r>
          </a:p>
        </c:rich>
      </c:tx>
      <c:layout>
        <c:manualLayout>
          <c:xMode val="edge"/>
          <c:yMode val="edge"/>
          <c:x val="0.25265018716631504"/>
          <c:y val="1.2059119626635376E-2"/>
        </c:manualLayout>
      </c:layout>
      <c:overlay val="0"/>
    </c:title>
    <c:autoTitleDeleted val="0"/>
    <c:plotArea>
      <c:layout>
        <c:manualLayout>
          <c:layoutTarget val="inner"/>
          <c:xMode val="edge"/>
          <c:yMode val="edge"/>
          <c:x val="6.3800226417858194E-2"/>
          <c:y val="0.22869341562664536"/>
          <c:w val="0.91779706542011263"/>
          <c:h val="0.60125260391401936"/>
        </c:manualLayout>
      </c:layout>
      <c:barChart>
        <c:barDir val="col"/>
        <c:grouping val="clustered"/>
        <c:varyColors val="0"/>
        <c:ser>
          <c:idx val="1"/>
          <c:order val="1"/>
          <c:tx>
            <c:v>ICA</c:v>
          </c:tx>
          <c:spPr>
            <a:solidFill>
              <a:srgbClr val="00B050">
                <a:alpha val="65000"/>
              </a:srgbClr>
            </a:solidFill>
            <a:ln w="12700">
              <a:solidFill>
                <a:schemeClr val="tx1"/>
              </a:solidFill>
            </a:ln>
          </c:spPr>
          <c:invertIfNegative val="0"/>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'BALANCE AMBIENTAL'!$K$3:$O$3</c:f>
              <c:strCache>
                <c:ptCount val="4"/>
                <c:pt idx="0">
                  <c:v>SEP</c:v>
                </c:pt>
                <c:pt idx="1">
                  <c:v>OCT</c:v>
                </c:pt>
                <c:pt idx="2">
                  <c:v>NOV</c:v>
                </c:pt>
                <c:pt idx="3">
                  <c:v>DIC</c:v>
                </c:pt>
              </c:strCache>
            </c:strRef>
          </c:cat>
          <c:val>
            <c:numRef>
              <c:f>'BALANCE AMBIENTAL'!$K$5:$O$5</c:f>
              <c:numCache>
                <c:formatCode>0%</c:formatCode>
                <c:ptCount val="4"/>
                <c:pt idx="0">
                  <c:v>0.73333333333333328</c:v>
                </c:pt>
              </c:numCache>
            </c:numRef>
          </c:val>
          <c:extLst xmlns:c16r2="http://schemas.microsoft.com/office/drawing/2015/06/chart">
            <c:ext xmlns:c16="http://schemas.microsoft.com/office/drawing/2014/chart" uri="{C3380CC4-5D6E-409C-BE32-E72D297353CC}">
              <c16:uniqueId val="{00000000-D85C-464D-BC4E-AE9F27E30A80}"/>
            </c:ext>
          </c:extLst>
        </c:ser>
        <c:dLbls>
          <c:dLblPos val="outEnd"/>
          <c:showLegendKey val="0"/>
          <c:showVal val="1"/>
          <c:showCatName val="0"/>
          <c:showSerName val="0"/>
          <c:showPercent val="0"/>
          <c:showBubbleSize val="0"/>
        </c:dLbls>
        <c:gapWidth val="75"/>
        <c:overlap val="-25"/>
        <c:axId val="316834944"/>
        <c:axId val="316836864"/>
      </c:barChart>
      <c:lineChart>
        <c:grouping val="standard"/>
        <c:varyColors val="0"/>
        <c:ser>
          <c:idx val="0"/>
          <c:order val="0"/>
          <c:tx>
            <c:v>META</c:v>
          </c:tx>
          <c:spPr>
            <a:ln>
              <a:solidFill>
                <a:srgbClr val="FFFF00">
                  <a:alpha val="65000"/>
                </a:srgbClr>
              </a:solidFill>
            </a:ln>
          </c:spPr>
          <c:marker>
            <c:symbol val="diamond"/>
            <c:size val="5"/>
            <c:spPr>
              <a:solidFill>
                <a:srgbClr val="FFC000"/>
              </a:solidFill>
              <a:ln>
                <a:solidFill>
                  <a:srgbClr val="FFFF00"/>
                </a:solidFill>
              </a:ln>
            </c:spPr>
          </c:marker>
          <c:cat>
            <c:strRef>
              <c:f>'BALANCE AMBIENTAL'!$K$3:$O$3</c:f>
              <c:strCache>
                <c:ptCount val="4"/>
                <c:pt idx="0">
                  <c:v>SEP</c:v>
                </c:pt>
                <c:pt idx="1">
                  <c:v>OCT</c:v>
                </c:pt>
                <c:pt idx="2">
                  <c:v>NOV</c:v>
                </c:pt>
                <c:pt idx="3">
                  <c:v>DIC</c:v>
                </c:pt>
              </c:strCache>
            </c:strRef>
          </c:cat>
          <c:val>
            <c:numRef>
              <c:f>'BALANCE AMBIENTAL'!$K$4:$O$4</c:f>
              <c:numCache>
                <c:formatCode>0%</c:formatCode>
                <c:ptCount val="4"/>
                <c:pt idx="0">
                  <c:v>0.8</c:v>
                </c:pt>
                <c:pt idx="1">
                  <c:v>0.8</c:v>
                </c:pt>
                <c:pt idx="2">
                  <c:v>0.8</c:v>
                </c:pt>
                <c:pt idx="3">
                  <c:v>0.8</c:v>
                </c:pt>
              </c:numCache>
            </c:numRef>
          </c:val>
          <c:smooth val="0"/>
          <c:extLst xmlns:c16r2="http://schemas.microsoft.com/office/drawing/2015/06/chart">
            <c:ext xmlns:c16="http://schemas.microsoft.com/office/drawing/2014/chart" uri="{C3380CC4-5D6E-409C-BE32-E72D297353CC}">
              <c16:uniqueId val="{00000001-D85C-464D-BC4E-AE9F27E30A80}"/>
            </c:ext>
          </c:extLst>
        </c:ser>
        <c:dLbls>
          <c:showLegendKey val="0"/>
          <c:showVal val="0"/>
          <c:showCatName val="0"/>
          <c:showSerName val="0"/>
          <c:showPercent val="0"/>
          <c:showBubbleSize val="0"/>
        </c:dLbls>
        <c:marker val="1"/>
        <c:smooth val="0"/>
        <c:axId val="316834944"/>
        <c:axId val="316836864"/>
      </c:lineChart>
      <c:catAx>
        <c:axId val="316834944"/>
        <c:scaling>
          <c:orientation val="minMax"/>
        </c:scaling>
        <c:delete val="0"/>
        <c:axPos val="b"/>
        <c:numFmt formatCode="General" sourceLinked="0"/>
        <c:majorTickMark val="none"/>
        <c:minorTickMark val="none"/>
        <c:tickLblPos val="nextTo"/>
        <c:crossAx val="316836864"/>
        <c:crosses val="autoZero"/>
        <c:auto val="1"/>
        <c:lblAlgn val="ctr"/>
        <c:lblOffset val="100"/>
        <c:noMultiLvlLbl val="0"/>
      </c:catAx>
      <c:valAx>
        <c:axId val="316836864"/>
        <c:scaling>
          <c:orientation val="minMax"/>
          <c:max val="1"/>
          <c:min val="0"/>
        </c:scaling>
        <c:delete val="0"/>
        <c:axPos val="l"/>
        <c:numFmt formatCode="0%" sourceLinked="1"/>
        <c:majorTickMark val="none"/>
        <c:minorTickMark val="none"/>
        <c:tickLblPos val="nextTo"/>
        <c:crossAx val="31683494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s-US"/>
              <a:t>Índice de Gestión Ambiental</a:t>
            </a:r>
          </a:p>
        </c:rich>
      </c:tx>
      <c:layout>
        <c:manualLayout>
          <c:xMode val="edge"/>
          <c:yMode val="edge"/>
          <c:x val="0.346467492211462"/>
          <c:y val="1.1739976668524344E-2"/>
        </c:manualLayout>
      </c:layout>
      <c:overlay val="0"/>
    </c:title>
    <c:autoTitleDeleted val="0"/>
    <c:plotArea>
      <c:layout/>
      <c:barChart>
        <c:barDir val="col"/>
        <c:grouping val="clustered"/>
        <c:varyColors val="0"/>
        <c:ser>
          <c:idx val="1"/>
          <c:order val="1"/>
          <c:tx>
            <c:v>ICA</c:v>
          </c:tx>
          <c:spPr>
            <a:solidFill>
              <a:srgbClr val="0070C0">
                <a:alpha val="65000"/>
              </a:srgbClr>
            </a:solidFill>
            <a:ln w="12700">
              <a:solidFill>
                <a:schemeClr val="tx1"/>
              </a:solidFill>
            </a:ln>
          </c:spPr>
          <c:invertIfNegative val="0"/>
          <c:dLbls>
            <c:dLbl>
              <c:idx val="3"/>
              <c:layout>
                <c:manualLayout>
                  <c:x val="-3.3445754081270814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77D1-4A99-BEA2-BE18E6AAAB23}"/>
                </c:ext>
              </c:extLst>
            </c:dLbl>
            <c:dLbl>
              <c:idx val="4"/>
              <c:layout>
                <c:manualLayout>
                  <c:x val="-1.6722877040635407E-3"/>
                  <c:y val="-3.4025980845784074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77D1-4A99-BEA2-BE18E6AAAB23}"/>
                </c:ext>
              </c:extLst>
            </c:dLbl>
            <c:dLbl>
              <c:idx val="10"/>
              <c:layout>
                <c:manualLayout>
                  <c:x val="-5.0168631121907444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77D1-4A99-BEA2-BE18E6AAAB23}"/>
                </c:ext>
              </c:extLst>
            </c:dLbl>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'BALANCE AMBIENTAL'!$K$3:$O$3</c:f>
              <c:strCache>
                <c:ptCount val="4"/>
                <c:pt idx="0">
                  <c:v>SEP</c:v>
                </c:pt>
                <c:pt idx="1">
                  <c:v>OCT</c:v>
                </c:pt>
                <c:pt idx="2">
                  <c:v>NOV</c:v>
                </c:pt>
                <c:pt idx="3">
                  <c:v>DIC</c:v>
                </c:pt>
              </c:strCache>
            </c:strRef>
          </c:cat>
          <c:val>
            <c:numRef>
              <c:f>'BALANCE AMBIENTAL'!$K$24:$O$24</c:f>
              <c:numCache>
                <c:formatCode>0%</c:formatCode>
                <c:ptCount val="4"/>
                <c:pt idx="0">
                  <c:v>1</c:v>
                </c:pt>
              </c:numCache>
            </c:numRef>
          </c:val>
          <c:extLst xmlns:c16r2="http://schemas.microsoft.com/office/drawing/2015/06/chart">
            <c:ext xmlns:c16="http://schemas.microsoft.com/office/drawing/2014/chart" uri="{C3380CC4-5D6E-409C-BE32-E72D297353CC}">
              <c16:uniqueId val="{00000000-A290-4CDC-835E-FD22627C89EB}"/>
            </c:ext>
          </c:extLst>
        </c:ser>
        <c:dLbls>
          <c:dLblPos val="outEnd"/>
          <c:showLegendKey val="0"/>
          <c:showVal val="1"/>
          <c:showCatName val="0"/>
          <c:showSerName val="0"/>
          <c:showPercent val="0"/>
          <c:showBubbleSize val="0"/>
        </c:dLbls>
        <c:gapWidth val="75"/>
        <c:overlap val="-25"/>
        <c:axId val="316950784"/>
        <c:axId val="316952960"/>
      </c:barChart>
      <c:lineChart>
        <c:grouping val="standard"/>
        <c:varyColors val="0"/>
        <c:ser>
          <c:idx val="0"/>
          <c:order val="0"/>
          <c:tx>
            <c:v>META</c:v>
          </c:tx>
          <c:spPr>
            <a:ln>
              <a:solidFill>
                <a:srgbClr val="FFFF00">
                  <a:alpha val="65000"/>
                </a:srgbClr>
              </a:solidFill>
            </a:ln>
          </c:spPr>
          <c:marker>
            <c:symbol val="diamond"/>
            <c:size val="5"/>
            <c:spPr>
              <a:solidFill>
                <a:srgbClr val="FFC000"/>
              </a:solidFill>
              <a:ln>
                <a:solidFill>
                  <a:srgbClr val="FFFF00"/>
                </a:solidFill>
              </a:ln>
            </c:spPr>
          </c:marker>
          <c:cat>
            <c:strRef>
              <c:f>'BALANCE AMBIENTAL'!$K$3:$O$3</c:f>
              <c:strCache>
                <c:ptCount val="4"/>
                <c:pt idx="0">
                  <c:v>SEP</c:v>
                </c:pt>
                <c:pt idx="1">
                  <c:v>OCT</c:v>
                </c:pt>
                <c:pt idx="2">
                  <c:v>NOV</c:v>
                </c:pt>
                <c:pt idx="3">
                  <c:v>DIC</c:v>
                </c:pt>
              </c:strCache>
            </c:strRef>
          </c:cat>
          <c:val>
            <c:numRef>
              <c:f>'BALANCE AMBIENTAL'!$K$23:$O$23</c:f>
              <c:numCache>
                <c:formatCode>0%</c:formatCode>
                <c:ptCount val="4"/>
                <c:pt idx="0">
                  <c:v>0.8</c:v>
                </c:pt>
                <c:pt idx="1">
                  <c:v>0.8</c:v>
                </c:pt>
                <c:pt idx="2">
                  <c:v>0.8</c:v>
                </c:pt>
                <c:pt idx="3">
                  <c:v>0.8</c:v>
                </c:pt>
              </c:numCache>
            </c:numRef>
          </c:val>
          <c:smooth val="0"/>
          <c:extLst xmlns:c16r2="http://schemas.microsoft.com/office/drawing/2015/06/chart">
            <c:ext xmlns:c16="http://schemas.microsoft.com/office/drawing/2014/chart" uri="{C3380CC4-5D6E-409C-BE32-E72D297353CC}">
              <c16:uniqueId val="{00000001-A290-4CDC-835E-FD22627C89EB}"/>
            </c:ext>
          </c:extLst>
        </c:ser>
        <c:dLbls>
          <c:showLegendKey val="0"/>
          <c:showVal val="0"/>
          <c:showCatName val="0"/>
          <c:showSerName val="0"/>
          <c:showPercent val="0"/>
          <c:showBubbleSize val="0"/>
        </c:dLbls>
        <c:marker val="1"/>
        <c:smooth val="0"/>
        <c:axId val="316950784"/>
        <c:axId val="316952960"/>
      </c:lineChart>
      <c:catAx>
        <c:axId val="316950784"/>
        <c:scaling>
          <c:orientation val="minMax"/>
        </c:scaling>
        <c:delete val="0"/>
        <c:axPos val="b"/>
        <c:numFmt formatCode="General" sourceLinked="0"/>
        <c:majorTickMark val="none"/>
        <c:minorTickMark val="none"/>
        <c:tickLblPos val="nextTo"/>
        <c:crossAx val="316952960"/>
        <c:crosses val="autoZero"/>
        <c:auto val="1"/>
        <c:lblAlgn val="ctr"/>
        <c:lblOffset val="100"/>
        <c:noMultiLvlLbl val="0"/>
      </c:catAx>
      <c:valAx>
        <c:axId val="316952960"/>
        <c:scaling>
          <c:orientation val="minMax"/>
          <c:max val="1"/>
          <c:min val="0"/>
        </c:scaling>
        <c:delete val="0"/>
        <c:axPos val="l"/>
        <c:numFmt formatCode="0%" sourceLinked="1"/>
        <c:majorTickMark val="none"/>
        <c:minorTickMark val="none"/>
        <c:tickLblPos val="nextTo"/>
        <c:crossAx val="31695078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CO"/>
              <a:t>AGUA EXTRAÍDA 2020</a:t>
            </a:r>
          </a:p>
        </c:rich>
      </c:tx>
      <c:layout/>
      <c:overlay val="0"/>
      <c:spPr>
        <a:noFill/>
        <a:ln>
          <a:noFill/>
        </a:ln>
        <a:effectLst/>
      </c:spPr>
    </c:title>
    <c:autoTitleDeleted val="0"/>
    <c:plotArea>
      <c:layout>
        <c:manualLayout>
          <c:layoutTarget val="inner"/>
          <c:xMode val="edge"/>
          <c:yMode val="edge"/>
          <c:x val="0.15721101643116528"/>
          <c:y val="0.26987878787878788"/>
          <c:w val="0.76972962283824109"/>
          <c:h val="0.63108041040324503"/>
        </c:manualLayout>
      </c:layout>
      <c:lineChart>
        <c:grouping val="standard"/>
        <c:varyColors val="0"/>
        <c:ser>
          <c:idx val="0"/>
          <c:order val="0"/>
          <c:tx>
            <c:v>M3 Mes</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AGUA!$D$4:$D$14</c:f>
              <c:numCache>
                <c:formatCode>_(* #,##0_);_(* \(#,##0\);_(* "-"??_);_(@_)</c:formatCode>
                <c:ptCount val="11"/>
                <c:pt idx="0">
                  <c:v>4064</c:v>
                </c:pt>
                <c:pt idx="1">
                  <c:v>5883</c:v>
                </c:pt>
                <c:pt idx="5">
                  <c:v>9947</c:v>
                </c:pt>
              </c:numCache>
            </c:numRef>
          </c:val>
          <c:smooth val="0"/>
          <c:extLst xmlns:c16r2="http://schemas.microsoft.com/office/drawing/2015/06/chart">
            <c:ext xmlns:c16="http://schemas.microsoft.com/office/drawing/2014/chart" uri="{C3380CC4-5D6E-409C-BE32-E72D297353CC}">
              <c16:uniqueId val="{00000000-8A14-475C-BD62-A82817FC617A}"/>
            </c:ext>
          </c:extLst>
        </c:ser>
        <c:dLbls>
          <c:showLegendKey val="0"/>
          <c:showVal val="0"/>
          <c:showCatName val="0"/>
          <c:showSerName val="0"/>
          <c:showPercent val="0"/>
          <c:showBubbleSize val="0"/>
        </c:dLbls>
        <c:marker val="1"/>
        <c:smooth val="0"/>
        <c:axId val="317045760"/>
        <c:axId val="317052032"/>
      </c:lineChart>
      <c:catAx>
        <c:axId val="3170457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CO"/>
          </a:p>
        </c:txPr>
        <c:crossAx val="317052032"/>
        <c:crosses val="autoZero"/>
        <c:auto val="1"/>
        <c:lblAlgn val="ctr"/>
        <c:lblOffset val="100"/>
        <c:noMultiLvlLbl val="0"/>
      </c:catAx>
      <c:valAx>
        <c:axId val="317052032"/>
        <c:scaling>
          <c:orientation val="minMax"/>
        </c:scaling>
        <c:delete val="0"/>
        <c:axPos val="l"/>
        <c:numFmt formatCode="_(* #,##0_);_(* \(#,##0\);_(* &quot;-&quot;??_);_(@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170457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Consumo en planta / Ton B100</a:t>
            </a:r>
          </a:p>
        </c:rich>
      </c:tx>
      <c:layout/>
      <c:overlay val="0"/>
      <c:spPr>
        <a:noFill/>
        <a:ln>
          <a:noFill/>
        </a:ln>
        <a:effectLst/>
      </c:spPr>
    </c:title>
    <c:autoTitleDeleted val="0"/>
    <c:plotArea>
      <c:layout/>
      <c:lineChart>
        <c:grouping val="standard"/>
        <c:varyColors val="0"/>
        <c:ser>
          <c:idx val="0"/>
          <c:order val="0"/>
          <c:tx>
            <c:v>M3/Ton</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AGUA!$E$4:$E$14</c:f>
              <c:numCache>
                <c:formatCode>_(* #,##0_);_(* \(#,##0\);_(* "-"??_);_(@_)</c:formatCode>
                <c:ptCount val="11"/>
                <c:pt idx="0">
                  <c:v>3249</c:v>
                </c:pt>
                <c:pt idx="1">
                  <c:v>2896</c:v>
                </c:pt>
                <c:pt idx="5">
                  <c:v>6145</c:v>
                </c:pt>
              </c:numCache>
            </c:numRef>
          </c:val>
          <c:smooth val="0"/>
          <c:extLst xmlns:c16r2="http://schemas.microsoft.com/office/drawing/2015/06/chart">
            <c:ext xmlns:c16="http://schemas.microsoft.com/office/drawing/2014/chart" uri="{C3380CC4-5D6E-409C-BE32-E72D297353CC}">
              <c16:uniqueId val="{00000000-EF5B-4EA4-9677-C3B169A49BD6}"/>
            </c:ext>
          </c:extLst>
        </c:ser>
        <c:dLbls>
          <c:showLegendKey val="0"/>
          <c:showVal val="0"/>
          <c:showCatName val="0"/>
          <c:showSerName val="0"/>
          <c:showPercent val="0"/>
          <c:showBubbleSize val="0"/>
        </c:dLbls>
        <c:marker val="1"/>
        <c:smooth val="0"/>
        <c:axId val="317142144"/>
        <c:axId val="317144064"/>
      </c:lineChart>
      <c:catAx>
        <c:axId val="317142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17144064"/>
        <c:crosses val="autoZero"/>
        <c:auto val="1"/>
        <c:lblAlgn val="ctr"/>
        <c:lblOffset val="100"/>
        <c:noMultiLvlLbl val="0"/>
      </c:catAx>
      <c:valAx>
        <c:axId val="3171440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171421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3</xdr:col>
      <xdr:colOff>314739</xdr:colOff>
      <xdr:row>5</xdr:row>
      <xdr:rowOff>38978</xdr:rowOff>
    </xdr:from>
    <xdr:ext cx="1739348" cy="365165"/>
    <mc:AlternateContent xmlns:mc="http://schemas.openxmlformats.org/markup-compatibility/2006" xmlns:a14="http://schemas.microsoft.com/office/drawing/2010/main">
      <mc:Choice Requires="a14">
        <xdr:sp macro="" textlink="">
          <xdr:nvSpPr>
            <xdr:cNvPr id="2" name="1 CuadroTexto">
              <a:extLst>
                <a:ext uri="{FF2B5EF4-FFF2-40B4-BE49-F238E27FC236}">
                  <a16:creationId xmlns="" xmlns:a16="http://schemas.microsoft.com/office/drawing/2014/main" id="{00000000-0008-0000-0100-000002000000}"/>
                </a:ext>
              </a:extLst>
            </xdr:cNvPr>
            <xdr:cNvSpPr txBox="1"/>
          </xdr:nvSpPr>
          <xdr:spPr>
            <a:xfrm>
              <a:off x="3238500" y="1372478"/>
              <a:ext cx="1739348"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14:m>
                <m:oMath xmlns:m="http://schemas.openxmlformats.org/officeDocument/2006/math">
                  <m:r>
                    <a:rPr lang="es-CO" sz="1100" b="1" i="0">
                      <a:latin typeface="Cambria Math"/>
                    </a:rPr>
                    <m:t>𝐈𝐂𝐀</m:t>
                  </m:r>
                  <m:d>
                    <m:dPr>
                      <m:ctrlPr>
                        <a:rPr lang="es-CO" sz="1100" b="0" i="1">
                          <a:latin typeface="Cambria Math"/>
                        </a:rPr>
                      </m:ctrlPr>
                    </m:dPr>
                    <m:e>
                      <m:r>
                        <a:rPr lang="es-CO" sz="1100" b="0" i="1">
                          <a:latin typeface="Cambria Math"/>
                        </a:rPr>
                        <m:t>%</m:t>
                      </m:r>
                    </m:e>
                  </m:d>
                  <m:r>
                    <a:rPr lang="es-CO" sz="1100" b="0" i="1">
                      <a:latin typeface="Cambria Math"/>
                    </a:rPr>
                    <m:t>=</m:t>
                  </m:r>
                  <m:f>
                    <m:fPr>
                      <m:ctrlPr>
                        <a:rPr lang="es-CO" sz="1100" b="0" i="1">
                          <a:latin typeface="Cambria Math"/>
                        </a:rPr>
                      </m:ctrlPr>
                    </m:fPr>
                    <m:num>
                      <m:r>
                        <a:rPr lang="es-CO" sz="1100" b="0" i="1">
                          <a:solidFill>
                            <a:schemeClr val="tx1"/>
                          </a:solidFill>
                          <a:effectLst/>
                          <a:latin typeface="Cambria Math"/>
                          <a:ea typeface="+mn-ea"/>
                          <a:cs typeface="+mn-cs"/>
                        </a:rPr>
                        <m:t>Ʃ</m:t>
                      </m:r>
                      <m:r>
                        <m:rPr>
                          <m:nor/>
                        </m:rPr>
                        <a:rPr lang="es-CO" sz="1100">
                          <a:solidFill>
                            <a:schemeClr val="tx1"/>
                          </a:solidFill>
                          <a:effectLst/>
                          <a:latin typeface="+mn-lt"/>
                          <a:ea typeface="+mn-ea"/>
                          <a:cs typeface="+mn-cs"/>
                        </a:rPr>
                        <m:t>(</m:t>
                      </m:r>
                      <m:sSub>
                        <m:sSubPr>
                          <m:ctrlPr>
                            <a:rPr lang="es-CO" sz="1100" i="1">
                              <a:solidFill>
                                <a:schemeClr val="tx1"/>
                              </a:solidFill>
                              <a:effectLst/>
                              <a:latin typeface="Cambria Math"/>
                              <a:ea typeface="+mn-ea"/>
                              <a:cs typeface="+mn-cs"/>
                            </a:rPr>
                          </m:ctrlPr>
                        </m:sSubPr>
                        <m:e>
                          <m:r>
                            <a:rPr lang="es-CO" sz="1100" b="0" i="1">
                              <a:solidFill>
                                <a:schemeClr val="tx1"/>
                              </a:solidFill>
                              <a:effectLst/>
                              <a:latin typeface="Cambria Math"/>
                              <a:ea typeface="+mn-ea"/>
                              <a:cs typeface="+mn-cs"/>
                            </a:rPr>
                            <m:t>𝑛</m:t>
                          </m:r>
                        </m:e>
                        <m:sub>
                          <m:r>
                            <a:rPr lang="es-CO" sz="1100" b="0" i="1">
                              <a:solidFill>
                                <a:schemeClr val="tx1"/>
                              </a:solidFill>
                              <a:effectLst/>
                              <a:latin typeface="Cambria Math"/>
                              <a:ea typeface="+mn-ea"/>
                              <a:cs typeface="+mn-cs"/>
                            </a:rPr>
                            <m:t>𝑖</m:t>
                          </m:r>
                        </m:sub>
                      </m:sSub>
                      <m:r>
                        <m:rPr>
                          <m:nor/>
                        </m:rPr>
                        <a:rPr lang="es-CO" sz="1100">
                          <a:solidFill>
                            <a:schemeClr val="tx1"/>
                          </a:solidFill>
                          <a:effectLst/>
                          <a:latin typeface="+mn-lt"/>
                          <a:ea typeface="+mn-ea"/>
                          <a:cs typeface="+mn-cs"/>
                        </a:rPr>
                        <m:t>)</m:t>
                      </m:r>
                      <m:r>
                        <m:rPr>
                          <m:nor/>
                        </m:rPr>
                        <a:rPr lang="es-CO">
                          <a:effectLst/>
                        </a:rPr>
                        <m:t> </m:t>
                      </m:r>
                    </m:num>
                    <m:den>
                      <m:r>
                        <a:rPr lang="es-CO" sz="1100" b="0" i="1">
                          <a:latin typeface="Cambria Math"/>
                        </a:rPr>
                        <m:t>𝑛</m:t>
                      </m:r>
                      <m:r>
                        <a:rPr lang="es-CO" sz="1100" b="0" i="1">
                          <a:latin typeface="Cambria Math"/>
                        </a:rPr>
                        <m:t> </m:t>
                      </m:r>
                    </m:den>
                  </m:f>
                  <m:r>
                    <a:rPr lang="es-CO" sz="1100" b="0" i="1">
                      <a:latin typeface="Cambria Math"/>
                    </a:rPr>
                    <m:t>100</m:t>
                  </m:r>
                </m:oMath>
              </a14:m>
              <a:r>
                <a:rPr lang="es-CO" sz="1100"/>
                <a:t> </a:t>
              </a:r>
            </a:p>
          </xdr:txBody>
        </xdr:sp>
      </mc:Choice>
      <mc:Fallback xmlns="">
        <xdr:sp macro="" textlink="">
          <xdr:nvSpPr>
            <xdr:cNvPr id="2" name="1 CuadroTexto">
              <a:extLst>
                <a:ext uri="{FF2B5EF4-FFF2-40B4-BE49-F238E27FC236}">
                  <a16:creationId xmlns:a16="http://schemas.microsoft.com/office/drawing/2014/main" id="{00000000-0008-0000-0100-000002000000}"/>
                </a:ext>
              </a:extLst>
            </xdr:cNvPr>
            <xdr:cNvSpPr txBox="1"/>
          </xdr:nvSpPr>
          <xdr:spPr>
            <a:xfrm>
              <a:off x="3238500" y="1372478"/>
              <a:ext cx="1739348"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r>
                <a:rPr lang="es-CO" sz="1100" b="1" i="0">
                  <a:latin typeface="Cambria Math"/>
                </a:rPr>
                <a:t>𝐈𝐂𝐀</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solidFill>
                    <a:schemeClr val="tx1"/>
                  </a:solidFill>
                  <a:effectLst/>
                  <a:latin typeface="Cambria Math"/>
                  <a:ea typeface="+mn-ea"/>
                  <a:cs typeface="+mn-cs"/>
                </a:rPr>
                <a:t>Ʃ</a:t>
              </a:r>
              <a:r>
                <a:rPr lang="es-CO" sz="1100" b="0" i="0">
                  <a:solidFill>
                    <a:schemeClr val="tx1"/>
                  </a:solidFill>
                  <a:effectLst/>
                  <a:latin typeface="+mn-lt"/>
                  <a:ea typeface="+mn-ea"/>
                  <a:cs typeface="+mn-cs"/>
                </a:rPr>
                <a:t>"</a:t>
              </a:r>
              <a:r>
                <a:rPr lang="es-CO" sz="1100" i="0">
                  <a:solidFill>
                    <a:schemeClr val="tx1"/>
                  </a:solidFill>
                  <a:effectLst/>
                  <a:latin typeface="+mn-lt"/>
                  <a:ea typeface="+mn-ea"/>
                  <a:cs typeface="+mn-cs"/>
                </a:rPr>
                <a:t>(</a:t>
              </a:r>
              <a:r>
                <a:rPr lang="es-CO" sz="1100" i="0">
                  <a:solidFill>
                    <a:schemeClr val="tx1"/>
                  </a:solidFill>
                  <a:effectLst/>
                  <a:latin typeface="Cambria Math" panose="02040503050406030204" pitchFamily="18" charset="0"/>
                  <a:ea typeface="+mn-ea"/>
                  <a:cs typeface="+mn-cs"/>
                </a:rPr>
                <a:t>" </a:t>
              </a:r>
              <a:r>
                <a:rPr lang="es-CO" sz="1100" b="0" i="0">
                  <a:solidFill>
                    <a:schemeClr val="tx1"/>
                  </a:solidFill>
                  <a:effectLst/>
                  <a:latin typeface="Cambria Math"/>
                  <a:ea typeface="+mn-ea"/>
                  <a:cs typeface="+mn-cs"/>
                </a:rPr>
                <a:t>𝑛</a:t>
              </a:r>
              <a:r>
                <a:rPr lang="es-CO" sz="1100" b="0" i="0">
                  <a:solidFill>
                    <a:schemeClr val="tx1"/>
                  </a:solidFill>
                  <a:effectLst/>
                  <a:latin typeface="Cambria Math" panose="02040503050406030204" pitchFamily="18" charset="0"/>
                  <a:ea typeface="+mn-ea"/>
                  <a:cs typeface="+mn-cs"/>
                </a:rPr>
                <a:t>_</a:t>
              </a:r>
              <a:r>
                <a:rPr lang="es-CO" sz="1100" b="0" i="0">
                  <a:solidFill>
                    <a:schemeClr val="tx1"/>
                  </a:solidFill>
                  <a:effectLst/>
                  <a:latin typeface="Cambria Math"/>
                  <a:ea typeface="+mn-ea"/>
                  <a:cs typeface="+mn-cs"/>
                </a:rPr>
                <a:t>𝑖</a:t>
              </a:r>
              <a:r>
                <a:rPr lang="es-CO" sz="1100" b="0" i="0">
                  <a:solidFill>
                    <a:schemeClr val="tx1"/>
                  </a:solidFill>
                  <a:effectLst/>
                  <a:latin typeface="+mn-lt"/>
                  <a:ea typeface="+mn-ea"/>
                  <a:cs typeface="+mn-cs"/>
                </a:rPr>
                <a:t> "</a:t>
              </a:r>
              <a:r>
                <a:rPr lang="es-CO" sz="1100" i="0">
                  <a:solidFill>
                    <a:schemeClr val="tx1"/>
                  </a:solidFill>
                  <a:effectLst/>
                  <a:latin typeface="+mn-lt"/>
                  <a:ea typeface="+mn-ea"/>
                  <a:cs typeface="+mn-cs"/>
                </a:rPr>
                <a:t>)</a:t>
              </a:r>
              <a:r>
                <a:rPr lang="es-CO" i="0">
                  <a:effectLst/>
                </a:rPr>
                <a:t> </a:t>
              </a:r>
              <a:r>
                <a:rPr lang="es-CO" i="0">
                  <a:effectLst/>
                  <a:latin typeface="Cambria Math" panose="02040503050406030204" pitchFamily="18" charset="0"/>
                </a:rPr>
                <a:t>" </a:t>
              </a:r>
              <a:r>
                <a:rPr lang="es-CO" sz="1100" b="0" i="0">
                  <a:effectLst/>
                  <a:latin typeface="Cambria Math" panose="02040503050406030204" pitchFamily="18" charset="0"/>
                </a:rPr>
                <a:t>)/(</a:t>
              </a:r>
              <a:r>
                <a:rPr lang="es-CO" sz="1100" b="0" i="0">
                  <a:latin typeface="Cambria Math"/>
                </a:rPr>
                <a:t>𝑛 </a:t>
              </a:r>
              <a:r>
                <a:rPr lang="es-CO" sz="1100" b="0" i="0">
                  <a:latin typeface="Cambria Math" panose="02040503050406030204" pitchFamily="18" charset="0"/>
                </a:rPr>
                <a:t>)</a:t>
              </a:r>
              <a:r>
                <a:rPr lang="es-CO" sz="1100" b="0" i="0">
                  <a:latin typeface="Cambria Math"/>
                </a:rPr>
                <a:t> 100</a:t>
              </a:r>
              <a:r>
                <a:rPr lang="es-CO" sz="1100"/>
                <a:t> </a:t>
              </a:r>
            </a:p>
          </xdr:txBody>
        </xdr:sp>
      </mc:Fallback>
    </mc:AlternateContent>
    <xdr:clientData/>
  </xdr:oneCellAnchor>
  <xdr:twoCellAnchor>
    <xdr:from>
      <xdr:col>14</xdr:col>
      <xdr:colOff>65947</xdr:colOff>
      <xdr:row>0</xdr:row>
      <xdr:rowOff>45335</xdr:rowOff>
    </xdr:from>
    <xdr:to>
      <xdr:col>20</xdr:col>
      <xdr:colOff>74544</xdr:colOff>
      <xdr:row>8</xdr:row>
      <xdr:rowOff>1</xdr:rowOff>
    </xdr:to>
    <xdr:graphicFrame macro="">
      <xdr:nvGraphicFramePr>
        <xdr:cNvPr id="4" name="3 Gráfico">
          <a:extLst>
            <a:ext uri="{FF2B5EF4-FFF2-40B4-BE49-F238E27FC236}">
              <a16:creationId xmlns=""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306457</xdr:colOff>
      <xdr:row>6</xdr:row>
      <xdr:rowOff>59280</xdr:rowOff>
    </xdr:from>
    <xdr:ext cx="1747630" cy="365165"/>
    <mc:AlternateContent xmlns:mc="http://schemas.openxmlformats.org/markup-compatibility/2006" xmlns:a14="http://schemas.microsoft.com/office/drawing/2010/main">
      <mc:Choice Requires="a14">
        <xdr:sp macro="" textlink="">
          <xdr:nvSpPr>
            <xdr:cNvPr id="6" name="5 CuadroTexto">
              <a:extLst>
                <a:ext uri="{FF2B5EF4-FFF2-40B4-BE49-F238E27FC236}">
                  <a16:creationId xmlns="" xmlns:a16="http://schemas.microsoft.com/office/drawing/2014/main" id="{00000000-0008-0000-0100-000006000000}"/>
                </a:ext>
              </a:extLst>
            </xdr:cNvPr>
            <xdr:cNvSpPr txBox="1"/>
          </xdr:nvSpPr>
          <xdr:spPr>
            <a:xfrm>
              <a:off x="3230218" y="1840041"/>
              <a:ext cx="1747630"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14:m>
                <m:oMath xmlns:m="http://schemas.openxmlformats.org/officeDocument/2006/math">
                  <m:r>
                    <a:rPr lang="es-CO" sz="1100" b="1" i="0">
                      <a:latin typeface="Cambria Math"/>
                    </a:rPr>
                    <m:t>𝐈𝐆𝐀</m:t>
                  </m:r>
                  <m:d>
                    <m:dPr>
                      <m:ctrlPr>
                        <a:rPr lang="es-CO" sz="1100" b="0" i="1">
                          <a:latin typeface="Cambria Math"/>
                        </a:rPr>
                      </m:ctrlPr>
                    </m:dPr>
                    <m:e>
                      <m:r>
                        <a:rPr lang="es-CO" sz="1100" b="0" i="1">
                          <a:latin typeface="Cambria Math"/>
                        </a:rPr>
                        <m:t>%</m:t>
                      </m:r>
                    </m:e>
                  </m:d>
                  <m:r>
                    <a:rPr lang="es-CO" sz="1100" b="0" i="1">
                      <a:latin typeface="Cambria Math"/>
                    </a:rPr>
                    <m:t>=</m:t>
                  </m:r>
                  <m:f>
                    <m:fPr>
                      <m:ctrlPr>
                        <a:rPr lang="es-CO" sz="1100" b="0" i="1">
                          <a:latin typeface="Cambria Math"/>
                        </a:rPr>
                      </m:ctrlPr>
                    </m:fPr>
                    <m:num>
                      <m:r>
                        <a:rPr lang="es-CO" sz="1100" b="0" i="1">
                          <a:solidFill>
                            <a:schemeClr val="tx1"/>
                          </a:solidFill>
                          <a:effectLst/>
                          <a:latin typeface="Cambria Math"/>
                          <a:ea typeface="+mn-ea"/>
                          <a:cs typeface="+mn-cs"/>
                        </a:rPr>
                        <m:t>Ʃ</m:t>
                      </m:r>
                      <m:r>
                        <m:rPr>
                          <m:nor/>
                        </m:rPr>
                        <a:rPr lang="es-CO" sz="1100">
                          <a:solidFill>
                            <a:schemeClr val="tx1"/>
                          </a:solidFill>
                          <a:effectLst/>
                          <a:latin typeface="+mn-lt"/>
                          <a:ea typeface="+mn-ea"/>
                          <a:cs typeface="+mn-cs"/>
                        </a:rPr>
                        <m:t>(</m:t>
                      </m:r>
                      <m:sSub>
                        <m:sSubPr>
                          <m:ctrlPr>
                            <a:rPr lang="es-CO" sz="1100" i="1">
                              <a:solidFill>
                                <a:schemeClr val="tx1"/>
                              </a:solidFill>
                              <a:effectLst/>
                              <a:latin typeface="Cambria Math"/>
                              <a:ea typeface="+mn-ea"/>
                              <a:cs typeface="+mn-cs"/>
                            </a:rPr>
                          </m:ctrlPr>
                        </m:sSubPr>
                        <m:e>
                          <m:r>
                            <a:rPr lang="es-CO" sz="1100" b="0" i="1">
                              <a:solidFill>
                                <a:schemeClr val="tx1"/>
                              </a:solidFill>
                              <a:effectLst/>
                              <a:latin typeface="Cambria Math"/>
                              <a:ea typeface="+mn-ea"/>
                              <a:cs typeface="+mn-cs"/>
                            </a:rPr>
                            <m:t>𝑛</m:t>
                          </m:r>
                        </m:e>
                        <m:sub>
                          <m:r>
                            <a:rPr lang="es-CO" sz="1100" b="0" i="1">
                              <a:solidFill>
                                <a:schemeClr val="tx1"/>
                              </a:solidFill>
                              <a:effectLst/>
                              <a:latin typeface="Cambria Math"/>
                              <a:ea typeface="+mn-ea"/>
                              <a:cs typeface="+mn-cs"/>
                            </a:rPr>
                            <m:t>𝑖</m:t>
                          </m:r>
                        </m:sub>
                      </m:sSub>
                      <m:r>
                        <m:rPr>
                          <m:nor/>
                        </m:rPr>
                        <a:rPr lang="es-CO" sz="1100">
                          <a:solidFill>
                            <a:schemeClr val="tx1"/>
                          </a:solidFill>
                          <a:effectLst/>
                          <a:latin typeface="+mn-lt"/>
                          <a:ea typeface="+mn-ea"/>
                          <a:cs typeface="+mn-cs"/>
                        </a:rPr>
                        <m:t>)</m:t>
                      </m:r>
                      <m:r>
                        <m:rPr>
                          <m:nor/>
                        </m:rPr>
                        <a:rPr lang="es-CO">
                          <a:effectLst/>
                        </a:rPr>
                        <m:t> </m:t>
                      </m:r>
                    </m:num>
                    <m:den>
                      <m:r>
                        <a:rPr lang="es-CO" sz="1100" b="0" i="1">
                          <a:latin typeface="Cambria Math"/>
                        </a:rPr>
                        <m:t>𝑛</m:t>
                      </m:r>
                      <m:r>
                        <a:rPr lang="es-CO" sz="1100" b="0" i="1">
                          <a:latin typeface="Cambria Math"/>
                        </a:rPr>
                        <m:t> </m:t>
                      </m:r>
                    </m:den>
                  </m:f>
                  <m:r>
                    <a:rPr lang="es-CO" sz="1100" b="0" i="1">
                      <a:latin typeface="Cambria Math"/>
                    </a:rPr>
                    <m:t>100</m:t>
                  </m:r>
                </m:oMath>
              </a14:m>
              <a:r>
                <a:rPr lang="es-CO" sz="1100"/>
                <a:t> </a:t>
              </a:r>
            </a:p>
          </xdr:txBody>
        </xdr:sp>
      </mc:Choice>
      <mc:Fallback xmlns="">
        <xdr:sp macro="" textlink="">
          <xdr:nvSpPr>
            <xdr:cNvPr id="6" name="5 CuadroTexto">
              <a:extLst>
                <a:ext uri="{FF2B5EF4-FFF2-40B4-BE49-F238E27FC236}">
                  <a16:creationId xmlns:a16="http://schemas.microsoft.com/office/drawing/2014/main" id="{00000000-0008-0000-0100-000006000000}"/>
                </a:ext>
              </a:extLst>
            </xdr:cNvPr>
            <xdr:cNvSpPr txBox="1"/>
          </xdr:nvSpPr>
          <xdr:spPr>
            <a:xfrm>
              <a:off x="3230218" y="1840041"/>
              <a:ext cx="1747630"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r>
                <a:rPr lang="es-CO" sz="1100" b="1" i="0">
                  <a:latin typeface="Cambria Math"/>
                </a:rPr>
                <a:t>𝐈𝐆𝐀</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solidFill>
                    <a:schemeClr val="tx1"/>
                  </a:solidFill>
                  <a:effectLst/>
                  <a:latin typeface="Cambria Math"/>
                  <a:ea typeface="+mn-ea"/>
                  <a:cs typeface="+mn-cs"/>
                </a:rPr>
                <a:t>Ʃ</a:t>
              </a:r>
              <a:r>
                <a:rPr lang="es-CO" sz="1100" b="0" i="0">
                  <a:solidFill>
                    <a:schemeClr val="tx1"/>
                  </a:solidFill>
                  <a:effectLst/>
                  <a:latin typeface="+mn-lt"/>
                  <a:ea typeface="+mn-ea"/>
                  <a:cs typeface="+mn-cs"/>
                </a:rPr>
                <a:t>"</a:t>
              </a:r>
              <a:r>
                <a:rPr lang="es-CO" sz="1100" i="0">
                  <a:solidFill>
                    <a:schemeClr val="tx1"/>
                  </a:solidFill>
                  <a:effectLst/>
                  <a:latin typeface="+mn-lt"/>
                  <a:ea typeface="+mn-ea"/>
                  <a:cs typeface="+mn-cs"/>
                </a:rPr>
                <a:t>(</a:t>
              </a:r>
              <a:r>
                <a:rPr lang="es-CO" sz="1100" i="0">
                  <a:solidFill>
                    <a:schemeClr val="tx1"/>
                  </a:solidFill>
                  <a:effectLst/>
                  <a:latin typeface="Cambria Math" panose="02040503050406030204" pitchFamily="18" charset="0"/>
                  <a:ea typeface="+mn-ea"/>
                  <a:cs typeface="+mn-cs"/>
                </a:rPr>
                <a:t>" </a:t>
              </a:r>
              <a:r>
                <a:rPr lang="es-CO" sz="1100" b="0" i="0">
                  <a:solidFill>
                    <a:schemeClr val="tx1"/>
                  </a:solidFill>
                  <a:effectLst/>
                  <a:latin typeface="Cambria Math"/>
                  <a:ea typeface="+mn-ea"/>
                  <a:cs typeface="+mn-cs"/>
                </a:rPr>
                <a:t>𝑛</a:t>
              </a:r>
              <a:r>
                <a:rPr lang="es-CO" sz="1100" b="0" i="0">
                  <a:solidFill>
                    <a:schemeClr val="tx1"/>
                  </a:solidFill>
                  <a:effectLst/>
                  <a:latin typeface="Cambria Math" panose="02040503050406030204" pitchFamily="18" charset="0"/>
                  <a:ea typeface="+mn-ea"/>
                  <a:cs typeface="+mn-cs"/>
                </a:rPr>
                <a:t>_</a:t>
              </a:r>
              <a:r>
                <a:rPr lang="es-CO" sz="1100" b="0" i="0">
                  <a:solidFill>
                    <a:schemeClr val="tx1"/>
                  </a:solidFill>
                  <a:effectLst/>
                  <a:latin typeface="Cambria Math"/>
                  <a:ea typeface="+mn-ea"/>
                  <a:cs typeface="+mn-cs"/>
                </a:rPr>
                <a:t>𝑖</a:t>
              </a:r>
              <a:r>
                <a:rPr lang="es-CO" sz="1100" b="0" i="0">
                  <a:solidFill>
                    <a:schemeClr val="tx1"/>
                  </a:solidFill>
                  <a:effectLst/>
                  <a:latin typeface="+mn-lt"/>
                  <a:ea typeface="+mn-ea"/>
                  <a:cs typeface="+mn-cs"/>
                </a:rPr>
                <a:t> "</a:t>
              </a:r>
              <a:r>
                <a:rPr lang="es-CO" sz="1100" i="0">
                  <a:solidFill>
                    <a:schemeClr val="tx1"/>
                  </a:solidFill>
                  <a:effectLst/>
                  <a:latin typeface="+mn-lt"/>
                  <a:ea typeface="+mn-ea"/>
                  <a:cs typeface="+mn-cs"/>
                </a:rPr>
                <a:t>)</a:t>
              </a:r>
              <a:r>
                <a:rPr lang="es-CO" i="0">
                  <a:effectLst/>
                </a:rPr>
                <a:t> </a:t>
              </a:r>
              <a:r>
                <a:rPr lang="es-CO" i="0">
                  <a:effectLst/>
                  <a:latin typeface="Cambria Math" panose="02040503050406030204" pitchFamily="18" charset="0"/>
                </a:rPr>
                <a:t>" </a:t>
              </a:r>
              <a:r>
                <a:rPr lang="es-CO" sz="1100" b="0" i="0">
                  <a:effectLst/>
                  <a:latin typeface="Cambria Math" panose="02040503050406030204" pitchFamily="18" charset="0"/>
                </a:rPr>
                <a:t>)/(</a:t>
              </a:r>
              <a:r>
                <a:rPr lang="es-CO" sz="1100" b="0" i="0">
                  <a:latin typeface="Cambria Math"/>
                </a:rPr>
                <a:t>𝑛 </a:t>
              </a:r>
              <a:r>
                <a:rPr lang="es-CO" sz="1100" b="0" i="0">
                  <a:latin typeface="Cambria Math" panose="02040503050406030204" pitchFamily="18" charset="0"/>
                </a:rPr>
                <a:t>)</a:t>
              </a:r>
              <a:r>
                <a:rPr lang="es-CO" sz="1100" b="0" i="0">
                  <a:latin typeface="Cambria Math"/>
                </a:rPr>
                <a:t> 100</a:t>
              </a:r>
              <a:r>
                <a:rPr lang="es-CO" sz="1100"/>
                <a:t> </a:t>
              </a:r>
            </a:p>
          </xdr:txBody>
        </xdr:sp>
      </mc:Fallback>
    </mc:AlternateContent>
    <xdr:clientData/>
  </xdr:oneCellAnchor>
  <xdr:oneCellAnchor>
    <xdr:from>
      <xdr:col>3</xdr:col>
      <xdr:colOff>302073</xdr:colOff>
      <xdr:row>7</xdr:row>
      <xdr:rowOff>97928</xdr:rowOff>
    </xdr:from>
    <xdr:ext cx="1743732" cy="389145"/>
    <mc:AlternateContent xmlns:mc="http://schemas.openxmlformats.org/markup-compatibility/2006" xmlns:a14="http://schemas.microsoft.com/office/drawing/2010/main">
      <mc:Choice Requires="a14">
        <xdr:sp macro="" textlink="">
          <xdr:nvSpPr>
            <xdr:cNvPr id="7" name="6 CuadroTexto">
              <a:extLst>
                <a:ext uri="{FF2B5EF4-FFF2-40B4-BE49-F238E27FC236}">
                  <a16:creationId xmlns="" xmlns:a16="http://schemas.microsoft.com/office/drawing/2014/main" id="{00000000-0008-0000-0100-000007000000}"/>
                </a:ext>
              </a:extLst>
            </xdr:cNvPr>
            <xdr:cNvSpPr txBox="1"/>
          </xdr:nvSpPr>
          <xdr:spPr>
            <a:xfrm>
              <a:off x="3225834" y="2375645"/>
              <a:ext cx="1743732" cy="38914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r>
                <a:rPr lang="es-CO" sz="1200" b="1"/>
                <a:t>EDA</a:t>
              </a:r>
              <a14:m>
                <m:oMath xmlns:m="http://schemas.openxmlformats.org/officeDocument/2006/math">
                  <m:d>
                    <m:dPr>
                      <m:ctrlPr>
                        <a:rPr lang="es-CO" sz="1200" b="0" i="1">
                          <a:latin typeface="Cambria Math"/>
                        </a:rPr>
                      </m:ctrlPr>
                    </m:dPr>
                    <m:e>
                      <m:r>
                        <a:rPr lang="es-CO" sz="1200" b="0" i="1">
                          <a:latin typeface="Cambria Math"/>
                        </a:rPr>
                        <m:t>%</m:t>
                      </m:r>
                    </m:e>
                  </m:d>
                  <m:r>
                    <a:rPr lang="es-CO" sz="1200" b="0" i="1">
                      <a:latin typeface="Cambria Math"/>
                    </a:rPr>
                    <m:t>=</m:t>
                  </m:r>
                  <m:f>
                    <m:fPr>
                      <m:ctrlPr>
                        <a:rPr lang="es-CO" sz="1200" b="0" i="1">
                          <a:latin typeface="Cambria Math"/>
                        </a:rPr>
                      </m:ctrlPr>
                    </m:fPr>
                    <m:num>
                      <m:r>
                        <m:rPr>
                          <m:nor/>
                        </m:rPr>
                        <a:rPr lang="es-CO" sz="1200">
                          <a:solidFill>
                            <a:schemeClr val="tx1"/>
                          </a:solidFill>
                          <a:effectLst/>
                          <a:latin typeface="+mn-lt"/>
                          <a:ea typeface="+mn-ea"/>
                          <a:cs typeface="+mn-cs"/>
                        </a:rPr>
                        <m:t>(</m:t>
                      </m:r>
                      <m:r>
                        <m:rPr>
                          <m:nor/>
                        </m:rPr>
                        <a:rPr lang="es-CO" sz="1200" b="0" i="0">
                          <a:solidFill>
                            <a:schemeClr val="tx1"/>
                          </a:solidFill>
                          <a:effectLst/>
                          <a:latin typeface="Cambria Math" panose="02040503050406030204" pitchFamily="18" charset="0"/>
                          <a:ea typeface="Cambria Math" panose="02040503050406030204" pitchFamily="18" charset="0"/>
                          <a:cs typeface="+mn-cs"/>
                        </a:rPr>
                        <m:t>IGA</m:t>
                      </m:r>
                      <m:r>
                        <m:rPr>
                          <m:nor/>
                        </m:rPr>
                        <a:rPr lang="es-CO" sz="1200" b="0" i="0">
                          <a:solidFill>
                            <a:schemeClr val="tx1"/>
                          </a:solidFill>
                          <a:effectLst/>
                          <a:latin typeface="Cambria Math" panose="02040503050406030204" pitchFamily="18" charset="0"/>
                          <a:ea typeface="Cambria Math" panose="02040503050406030204" pitchFamily="18" charset="0"/>
                          <a:cs typeface="+mn-cs"/>
                        </a:rPr>
                        <m:t>+</m:t>
                      </m:r>
                      <m:r>
                        <m:rPr>
                          <m:nor/>
                        </m:rPr>
                        <a:rPr lang="es-CO" sz="1200" b="0" i="0">
                          <a:solidFill>
                            <a:schemeClr val="tx1"/>
                          </a:solidFill>
                          <a:effectLst/>
                          <a:latin typeface="Cambria Math" panose="02040503050406030204" pitchFamily="18" charset="0"/>
                          <a:ea typeface="Cambria Math" panose="02040503050406030204" pitchFamily="18" charset="0"/>
                          <a:cs typeface="+mn-cs"/>
                        </a:rPr>
                        <m:t>ICA</m:t>
                      </m:r>
                      <m:r>
                        <m:rPr>
                          <m:nor/>
                        </m:rPr>
                        <a:rPr lang="es-CO" sz="1200">
                          <a:solidFill>
                            <a:schemeClr val="tx1"/>
                          </a:solidFill>
                          <a:effectLst/>
                          <a:latin typeface="+mn-lt"/>
                          <a:ea typeface="+mn-ea"/>
                          <a:cs typeface="+mn-cs"/>
                        </a:rPr>
                        <m:t>)</m:t>
                      </m:r>
                      <m:r>
                        <m:rPr>
                          <m:nor/>
                        </m:rPr>
                        <a:rPr lang="es-CO" sz="1200">
                          <a:effectLst/>
                        </a:rPr>
                        <m:t> </m:t>
                      </m:r>
                    </m:num>
                    <m:den>
                      <m:r>
                        <a:rPr lang="es-CO" sz="1200" b="0" i="1">
                          <a:effectLst/>
                          <a:latin typeface="Cambria Math"/>
                        </a:rPr>
                        <m:t>2</m:t>
                      </m:r>
                      <m:r>
                        <a:rPr lang="es-CO" sz="1200" b="0" i="1">
                          <a:latin typeface="Cambria Math"/>
                        </a:rPr>
                        <m:t> </m:t>
                      </m:r>
                    </m:den>
                  </m:f>
                </m:oMath>
              </a14:m>
              <a:r>
                <a:rPr lang="es-CO" sz="1100"/>
                <a:t> </a:t>
              </a:r>
            </a:p>
          </xdr:txBody>
        </xdr:sp>
      </mc:Choice>
      <mc:Fallback xmlns="">
        <xdr:sp macro="" textlink="">
          <xdr:nvSpPr>
            <xdr:cNvPr id="7" name="6 CuadroTexto">
              <a:extLst>
                <a:ext uri="{FF2B5EF4-FFF2-40B4-BE49-F238E27FC236}">
                  <a16:creationId xmlns:a16="http://schemas.microsoft.com/office/drawing/2014/main" id="{00000000-0008-0000-0100-000007000000}"/>
                </a:ext>
              </a:extLst>
            </xdr:cNvPr>
            <xdr:cNvSpPr txBox="1"/>
          </xdr:nvSpPr>
          <xdr:spPr>
            <a:xfrm>
              <a:off x="3225834" y="2375645"/>
              <a:ext cx="1743732" cy="38914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r>
                <a:rPr lang="es-CO" sz="1200" b="1"/>
                <a:t>EDA</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latin typeface="Cambria Math"/>
                </a:rPr>
                <a:t>=</a:t>
              </a:r>
              <a:r>
                <a:rPr lang="es-CO" sz="1200" i="0">
                  <a:solidFill>
                    <a:schemeClr val="tx1"/>
                  </a:solidFill>
                  <a:effectLst/>
                  <a:latin typeface="+mn-lt"/>
                  <a:ea typeface="+mn-ea"/>
                  <a:cs typeface="+mn-cs"/>
                </a:rPr>
                <a:t>"(</a:t>
              </a:r>
              <a:r>
                <a:rPr lang="es-CO" sz="1200" b="0" i="0">
                  <a:solidFill>
                    <a:schemeClr val="tx1"/>
                  </a:solidFill>
                  <a:effectLst/>
                  <a:latin typeface="Cambria Math" panose="02040503050406030204" pitchFamily="18" charset="0"/>
                  <a:ea typeface="Cambria Math" panose="02040503050406030204" pitchFamily="18" charset="0"/>
                  <a:cs typeface="+mn-cs"/>
                </a:rPr>
                <a:t>IGA+ICA</a:t>
              </a:r>
              <a:r>
                <a:rPr lang="es-CO" sz="1200" i="0">
                  <a:solidFill>
                    <a:schemeClr val="tx1"/>
                  </a:solidFill>
                  <a:effectLst/>
                  <a:latin typeface="+mn-lt"/>
                  <a:ea typeface="+mn-ea"/>
                  <a:cs typeface="+mn-cs"/>
                </a:rPr>
                <a:t>)</a:t>
              </a:r>
              <a:r>
                <a:rPr lang="es-CO" sz="1200" i="0">
                  <a:effectLst/>
                </a:rPr>
                <a:t> </a:t>
              </a:r>
              <a:r>
                <a:rPr lang="es-CO" sz="1200" i="0">
                  <a:effectLst/>
                  <a:latin typeface="Cambria Math" panose="02040503050406030204" pitchFamily="18" charset="0"/>
                </a:rPr>
                <a:t>" </a:t>
              </a:r>
              <a:r>
                <a:rPr lang="es-CO" sz="1200" b="0" i="0">
                  <a:effectLst/>
                  <a:latin typeface="Cambria Math" panose="02040503050406030204" pitchFamily="18" charset="0"/>
                </a:rPr>
                <a:t>/(</a:t>
              </a:r>
              <a:r>
                <a:rPr lang="es-CO" sz="1200" b="0" i="0">
                  <a:effectLst/>
                  <a:latin typeface="Cambria Math"/>
                </a:rPr>
                <a:t>2</a:t>
              </a:r>
              <a:r>
                <a:rPr lang="es-CO" sz="1200" b="0" i="0">
                  <a:latin typeface="Cambria Math"/>
                </a:rPr>
                <a:t> </a:t>
              </a:r>
              <a:r>
                <a:rPr lang="es-CO" sz="1200" b="0" i="0">
                  <a:latin typeface="Cambria Math" panose="02040503050406030204" pitchFamily="18" charset="0"/>
                </a:rPr>
                <a:t>)</a:t>
              </a:r>
              <a:r>
                <a:rPr lang="es-CO" sz="1100"/>
                <a:t> </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4</xdr:col>
      <xdr:colOff>911678</xdr:colOff>
      <xdr:row>4</xdr:row>
      <xdr:rowOff>75401</xdr:rowOff>
    </xdr:from>
    <xdr:ext cx="1565681" cy="350423"/>
    <mc:AlternateContent xmlns:mc="http://schemas.openxmlformats.org/markup-compatibility/2006" xmlns:a14="http://schemas.microsoft.com/office/drawing/2010/main">
      <mc:Choice Requires="a14">
        <xdr:sp macro="" textlink="">
          <xdr:nvSpPr>
            <xdr:cNvPr id="2" name="1 CuadroTexto">
              <a:extLst>
                <a:ext uri="{FF2B5EF4-FFF2-40B4-BE49-F238E27FC236}">
                  <a16:creationId xmlns="" xmlns:a16="http://schemas.microsoft.com/office/drawing/2014/main" id="{00000000-0008-0000-0200-000002000000}"/>
                </a:ext>
              </a:extLst>
            </xdr:cNvPr>
            <xdr:cNvSpPr txBox="1"/>
          </xdr:nvSpPr>
          <xdr:spPr>
            <a:xfrm>
              <a:off x="5169913" y="927048"/>
              <a:ext cx="1565681" cy="35042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14:m>
                <m:oMath xmlns:m="http://schemas.openxmlformats.org/officeDocument/2006/math">
                  <m:r>
                    <a:rPr lang="es-CO" sz="1100" b="1" i="0">
                      <a:latin typeface="Cambria Math"/>
                    </a:rPr>
                    <m:t>𝐈𝐂𝐀</m:t>
                  </m:r>
                  <m:d>
                    <m:dPr>
                      <m:ctrlPr>
                        <a:rPr lang="es-CO" sz="1100" b="0" i="1">
                          <a:latin typeface="Cambria Math"/>
                        </a:rPr>
                      </m:ctrlPr>
                    </m:dPr>
                    <m:e>
                      <m:r>
                        <a:rPr lang="es-CO" sz="1100" b="0" i="0">
                          <a:latin typeface="Cambria Math"/>
                        </a:rPr>
                        <m:t>%</m:t>
                      </m:r>
                    </m:e>
                  </m:d>
                  <m:r>
                    <a:rPr lang="es-CO" sz="1100" b="0" i="0">
                      <a:latin typeface="Cambria Math"/>
                    </a:rPr>
                    <m:t>=</m:t>
                  </m:r>
                  <m:f>
                    <m:fPr>
                      <m:ctrlPr>
                        <a:rPr lang="es-CO" sz="1100" b="0" i="1">
                          <a:latin typeface="Cambria Math"/>
                        </a:rPr>
                      </m:ctrlPr>
                    </m:fPr>
                    <m:num>
                      <m:r>
                        <a:rPr lang="es-CO" sz="1100" b="0" i="0">
                          <a:solidFill>
                            <a:schemeClr val="tx1"/>
                          </a:solidFill>
                          <a:effectLst/>
                          <a:latin typeface="Cambria Math"/>
                          <a:ea typeface="+mn-ea"/>
                          <a:cs typeface="+mn-cs"/>
                        </a:rPr>
                        <m:t>Ʃ</m:t>
                      </m:r>
                      <m:r>
                        <m:rPr>
                          <m:nor/>
                        </m:rPr>
                        <a:rPr lang="es-CO" sz="1100" i="0">
                          <a:solidFill>
                            <a:schemeClr val="tx1"/>
                          </a:solidFill>
                          <a:effectLst/>
                          <a:latin typeface="+mn-lt"/>
                          <a:ea typeface="+mn-ea"/>
                          <a:cs typeface="+mn-cs"/>
                        </a:rPr>
                        <m:t>(</m:t>
                      </m:r>
                      <m:sSub>
                        <m:sSubPr>
                          <m:ctrlPr>
                            <a:rPr lang="es-CO" sz="1100" i="1">
                              <a:solidFill>
                                <a:schemeClr val="tx1"/>
                              </a:solidFill>
                              <a:effectLst/>
                              <a:latin typeface="Cambria Math"/>
                              <a:ea typeface="+mn-ea"/>
                              <a:cs typeface="+mn-cs"/>
                            </a:rPr>
                          </m:ctrlPr>
                        </m:sSubPr>
                        <m:e>
                          <m:r>
                            <m:rPr>
                              <m:sty m:val="p"/>
                            </m:rPr>
                            <a:rPr lang="es-CO" sz="1100" b="0" i="0">
                              <a:solidFill>
                                <a:schemeClr val="tx1"/>
                              </a:solidFill>
                              <a:effectLst/>
                              <a:latin typeface="Cambria Math"/>
                              <a:ea typeface="+mn-ea"/>
                              <a:cs typeface="+mn-cs"/>
                            </a:rPr>
                            <m:t>n</m:t>
                          </m:r>
                        </m:e>
                        <m:sub>
                          <m:r>
                            <m:rPr>
                              <m:sty m:val="p"/>
                            </m:rPr>
                            <a:rPr lang="es-CO" sz="1100" b="0" i="0">
                              <a:solidFill>
                                <a:schemeClr val="tx1"/>
                              </a:solidFill>
                              <a:effectLst/>
                              <a:latin typeface="Cambria Math"/>
                              <a:ea typeface="+mn-ea"/>
                              <a:cs typeface="+mn-cs"/>
                            </a:rPr>
                            <m:t>i</m:t>
                          </m:r>
                        </m:sub>
                      </m:sSub>
                      <m:r>
                        <m:rPr>
                          <m:nor/>
                        </m:rPr>
                        <a:rPr lang="es-CO" sz="1100" i="0">
                          <a:solidFill>
                            <a:schemeClr val="tx1"/>
                          </a:solidFill>
                          <a:effectLst/>
                          <a:latin typeface="+mn-lt"/>
                          <a:ea typeface="+mn-ea"/>
                          <a:cs typeface="+mn-cs"/>
                        </a:rPr>
                        <m:t>)</m:t>
                      </m:r>
                      <m:r>
                        <m:rPr>
                          <m:nor/>
                        </m:rPr>
                        <a:rPr lang="es-CO" i="0">
                          <a:effectLst/>
                        </a:rPr>
                        <m:t> </m:t>
                      </m:r>
                    </m:num>
                    <m:den>
                      <m:r>
                        <m:rPr>
                          <m:sty m:val="p"/>
                        </m:rPr>
                        <a:rPr lang="es-CO" sz="1100" b="0" i="0">
                          <a:latin typeface="Cambria Math"/>
                        </a:rPr>
                        <m:t>n</m:t>
                      </m:r>
                      <m:r>
                        <a:rPr lang="es-CO" sz="1100" b="0" i="0">
                          <a:latin typeface="Cambria Math"/>
                        </a:rPr>
                        <m:t> </m:t>
                      </m:r>
                    </m:den>
                  </m:f>
                  <m:r>
                    <a:rPr lang="es-CO" sz="1100" b="0" i="0">
                      <a:latin typeface="Cambria Math"/>
                    </a:rPr>
                    <m:t>100</m:t>
                  </m:r>
                </m:oMath>
              </a14:m>
              <a:r>
                <a:rPr lang="es-CO" sz="1100" i="0"/>
                <a:t> </a:t>
              </a:r>
            </a:p>
          </xdr:txBody>
        </xdr:sp>
      </mc:Choice>
      <mc:Fallback xmlns="">
        <xdr:sp macro="" textlink="">
          <xdr:nvSpPr>
            <xdr:cNvPr id="2" name="1 CuadroTexto">
              <a:extLst>
                <a:ext uri="{FF2B5EF4-FFF2-40B4-BE49-F238E27FC236}">
                  <a16:creationId xmlns:a16="http://schemas.microsoft.com/office/drawing/2014/main" id="{00000000-0008-0000-0200-000002000000}"/>
                </a:ext>
              </a:extLst>
            </xdr:cNvPr>
            <xdr:cNvSpPr txBox="1"/>
          </xdr:nvSpPr>
          <xdr:spPr>
            <a:xfrm>
              <a:off x="5169913" y="927048"/>
              <a:ext cx="1565681" cy="35042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s-CO" sz="1100" b="1" i="0">
                  <a:latin typeface="Cambria Math"/>
                </a:rPr>
                <a:t>𝐈𝐂𝐀</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solidFill>
                    <a:schemeClr val="tx1"/>
                  </a:solidFill>
                  <a:effectLst/>
                  <a:latin typeface="Cambria Math"/>
                  <a:ea typeface="+mn-ea"/>
                  <a:cs typeface="+mn-cs"/>
                </a:rPr>
                <a:t>Ʃ</a:t>
              </a:r>
              <a:r>
                <a:rPr lang="es-CO" sz="1100" b="0" i="0">
                  <a:solidFill>
                    <a:schemeClr val="tx1"/>
                  </a:solidFill>
                  <a:effectLst/>
                  <a:latin typeface="+mn-lt"/>
                  <a:ea typeface="+mn-ea"/>
                  <a:cs typeface="+mn-cs"/>
                </a:rPr>
                <a:t>"</a:t>
              </a:r>
              <a:r>
                <a:rPr lang="es-CO" sz="1100" i="0">
                  <a:solidFill>
                    <a:schemeClr val="tx1"/>
                  </a:solidFill>
                  <a:effectLst/>
                  <a:latin typeface="+mn-lt"/>
                  <a:ea typeface="+mn-ea"/>
                  <a:cs typeface="+mn-cs"/>
                </a:rPr>
                <a:t>(</a:t>
              </a:r>
              <a:r>
                <a:rPr lang="es-CO" sz="1100" i="0">
                  <a:solidFill>
                    <a:schemeClr val="tx1"/>
                  </a:solidFill>
                  <a:effectLst/>
                  <a:latin typeface="Cambria Math" panose="02040503050406030204" pitchFamily="18" charset="0"/>
                  <a:ea typeface="+mn-ea"/>
                  <a:cs typeface="+mn-cs"/>
                </a:rPr>
                <a:t>" </a:t>
              </a:r>
              <a:r>
                <a:rPr lang="es-CO" sz="1100" b="0" i="0">
                  <a:solidFill>
                    <a:schemeClr val="tx1"/>
                  </a:solidFill>
                  <a:effectLst/>
                  <a:latin typeface="Cambria Math"/>
                  <a:ea typeface="+mn-ea"/>
                  <a:cs typeface="+mn-cs"/>
                </a:rPr>
                <a:t>n</a:t>
              </a:r>
              <a:r>
                <a:rPr lang="es-CO" sz="1100" b="0" i="0">
                  <a:solidFill>
                    <a:schemeClr val="tx1"/>
                  </a:solidFill>
                  <a:effectLst/>
                  <a:latin typeface="Cambria Math" panose="02040503050406030204" pitchFamily="18" charset="0"/>
                  <a:ea typeface="+mn-ea"/>
                  <a:cs typeface="+mn-cs"/>
                </a:rPr>
                <a:t>_</a:t>
              </a:r>
              <a:r>
                <a:rPr lang="es-CO" sz="1100" b="0" i="0">
                  <a:solidFill>
                    <a:schemeClr val="tx1"/>
                  </a:solidFill>
                  <a:effectLst/>
                  <a:latin typeface="Cambria Math"/>
                  <a:ea typeface="+mn-ea"/>
                  <a:cs typeface="+mn-cs"/>
                </a:rPr>
                <a:t>i</a:t>
              </a:r>
              <a:r>
                <a:rPr lang="es-CO" sz="1100" b="0" i="0">
                  <a:solidFill>
                    <a:schemeClr val="tx1"/>
                  </a:solidFill>
                  <a:effectLst/>
                  <a:latin typeface="+mn-lt"/>
                  <a:ea typeface="+mn-ea"/>
                  <a:cs typeface="+mn-cs"/>
                </a:rPr>
                <a:t> "</a:t>
              </a:r>
              <a:r>
                <a:rPr lang="es-CO" sz="1100" i="0">
                  <a:solidFill>
                    <a:schemeClr val="tx1"/>
                  </a:solidFill>
                  <a:effectLst/>
                  <a:latin typeface="+mn-lt"/>
                  <a:ea typeface="+mn-ea"/>
                  <a:cs typeface="+mn-cs"/>
                </a:rPr>
                <a:t>)</a:t>
              </a:r>
              <a:r>
                <a:rPr lang="es-CO" i="0">
                  <a:effectLst/>
                </a:rPr>
                <a:t> </a:t>
              </a:r>
              <a:r>
                <a:rPr lang="es-CO" i="0">
                  <a:effectLst/>
                  <a:latin typeface="Cambria Math" panose="02040503050406030204" pitchFamily="18" charset="0"/>
                </a:rPr>
                <a:t>" </a:t>
              </a:r>
              <a:r>
                <a:rPr lang="es-CO" sz="1100" b="0" i="0">
                  <a:effectLst/>
                  <a:latin typeface="Cambria Math" panose="02040503050406030204" pitchFamily="18" charset="0"/>
                </a:rPr>
                <a:t>)/(</a:t>
              </a:r>
              <a:r>
                <a:rPr lang="es-CO" sz="1100" b="0" i="0">
                  <a:latin typeface="Cambria Math"/>
                </a:rPr>
                <a:t>n </a:t>
              </a:r>
              <a:r>
                <a:rPr lang="es-CO" sz="1100" b="0" i="0">
                  <a:latin typeface="Cambria Math" panose="02040503050406030204" pitchFamily="18" charset="0"/>
                </a:rPr>
                <a:t>)</a:t>
              </a:r>
              <a:r>
                <a:rPr lang="es-CO" sz="1100" b="0" i="0">
                  <a:latin typeface="Cambria Math"/>
                </a:rPr>
                <a:t> 100</a:t>
              </a:r>
              <a:r>
                <a:rPr lang="es-CO" sz="1100" i="0"/>
                <a:t> </a:t>
              </a:r>
            </a:p>
          </xdr:txBody>
        </xdr:sp>
      </mc:Fallback>
    </mc:AlternateContent>
    <xdr:clientData/>
  </xdr:oneCellAnchor>
  <xdr:oneCellAnchor>
    <xdr:from>
      <xdr:col>4</xdr:col>
      <xdr:colOff>935692</xdr:colOff>
      <xdr:row>23</xdr:row>
      <xdr:rowOff>82178</xdr:rowOff>
    </xdr:from>
    <xdr:ext cx="1565681" cy="365165"/>
    <mc:AlternateContent xmlns:mc="http://schemas.openxmlformats.org/markup-compatibility/2006" xmlns:a14="http://schemas.microsoft.com/office/drawing/2010/main">
      <mc:Choice Requires="a14">
        <xdr:sp macro="" textlink="">
          <xdr:nvSpPr>
            <xdr:cNvPr id="3" name="2 CuadroTexto">
              <a:extLst>
                <a:ext uri="{FF2B5EF4-FFF2-40B4-BE49-F238E27FC236}">
                  <a16:creationId xmlns="" xmlns:a16="http://schemas.microsoft.com/office/drawing/2014/main" id="{00000000-0008-0000-0200-000003000000}"/>
                </a:ext>
              </a:extLst>
            </xdr:cNvPr>
            <xdr:cNvSpPr txBox="1"/>
          </xdr:nvSpPr>
          <xdr:spPr>
            <a:xfrm>
              <a:off x="5193927" y="7971119"/>
              <a:ext cx="1565681"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14:m>
                <m:oMath xmlns:m="http://schemas.openxmlformats.org/officeDocument/2006/math">
                  <m:r>
                    <a:rPr lang="es-CO" sz="1100" b="1" i="0">
                      <a:latin typeface="Cambria Math"/>
                    </a:rPr>
                    <m:t>𝐈𝐆𝐀</m:t>
                  </m:r>
                  <m:d>
                    <m:dPr>
                      <m:ctrlPr>
                        <a:rPr lang="es-CO" sz="1100" b="0" i="1">
                          <a:latin typeface="Cambria Math"/>
                        </a:rPr>
                      </m:ctrlPr>
                    </m:dPr>
                    <m:e>
                      <m:r>
                        <a:rPr lang="es-CO" sz="1100" b="0" i="0">
                          <a:latin typeface="Cambria Math"/>
                        </a:rPr>
                        <m:t>%</m:t>
                      </m:r>
                    </m:e>
                  </m:d>
                  <m:r>
                    <a:rPr lang="es-CO" sz="1100" b="0" i="0">
                      <a:latin typeface="Cambria Math"/>
                    </a:rPr>
                    <m:t>=</m:t>
                  </m:r>
                  <m:f>
                    <m:fPr>
                      <m:ctrlPr>
                        <a:rPr lang="es-CO" sz="1100" b="0" i="1">
                          <a:latin typeface="Cambria Math"/>
                        </a:rPr>
                      </m:ctrlPr>
                    </m:fPr>
                    <m:num>
                      <m:r>
                        <a:rPr lang="es-CO" sz="1100" b="0" i="0">
                          <a:solidFill>
                            <a:schemeClr val="tx1"/>
                          </a:solidFill>
                          <a:effectLst/>
                          <a:latin typeface="Cambria Math"/>
                          <a:ea typeface="+mn-ea"/>
                          <a:cs typeface="+mn-cs"/>
                        </a:rPr>
                        <m:t>Ʃ</m:t>
                      </m:r>
                      <m:r>
                        <m:rPr>
                          <m:nor/>
                        </m:rPr>
                        <a:rPr lang="es-CO" sz="1100" i="0">
                          <a:solidFill>
                            <a:schemeClr val="tx1"/>
                          </a:solidFill>
                          <a:effectLst/>
                          <a:latin typeface="+mn-lt"/>
                          <a:ea typeface="+mn-ea"/>
                          <a:cs typeface="+mn-cs"/>
                        </a:rPr>
                        <m:t>(</m:t>
                      </m:r>
                      <m:sSub>
                        <m:sSubPr>
                          <m:ctrlPr>
                            <a:rPr lang="es-CO" sz="1100" i="1">
                              <a:solidFill>
                                <a:schemeClr val="tx1"/>
                              </a:solidFill>
                              <a:effectLst/>
                              <a:latin typeface="Cambria Math"/>
                              <a:ea typeface="+mn-ea"/>
                              <a:cs typeface="+mn-cs"/>
                            </a:rPr>
                          </m:ctrlPr>
                        </m:sSubPr>
                        <m:e>
                          <m:r>
                            <m:rPr>
                              <m:sty m:val="p"/>
                            </m:rPr>
                            <a:rPr lang="es-CO" sz="1100" b="0" i="0">
                              <a:solidFill>
                                <a:schemeClr val="tx1"/>
                              </a:solidFill>
                              <a:effectLst/>
                              <a:latin typeface="Cambria Math"/>
                              <a:ea typeface="+mn-ea"/>
                              <a:cs typeface="+mn-cs"/>
                            </a:rPr>
                            <m:t>n</m:t>
                          </m:r>
                        </m:e>
                        <m:sub>
                          <m:r>
                            <m:rPr>
                              <m:sty m:val="p"/>
                            </m:rPr>
                            <a:rPr lang="es-CO" sz="1100" b="0" i="0">
                              <a:solidFill>
                                <a:schemeClr val="tx1"/>
                              </a:solidFill>
                              <a:effectLst/>
                              <a:latin typeface="Cambria Math"/>
                              <a:ea typeface="+mn-ea"/>
                              <a:cs typeface="+mn-cs"/>
                            </a:rPr>
                            <m:t>i</m:t>
                          </m:r>
                        </m:sub>
                      </m:sSub>
                      <m:r>
                        <m:rPr>
                          <m:nor/>
                        </m:rPr>
                        <a:rPr lang="es-CO" sz="1100" i="0">
                          <a:solidFill>
                            <a:schemeClr val="tx1"/>
                          </a:solidFill>
                          <a:effectLst/>
                          <a:latin typeface="+mn-lt"/>
                          <a:ea typeface="+mn-ea"/>
                          <a:cs typeface="+mn-cs"/>
                        </a:rPr>
                        <m:t>)</m:t>
                      </m:r>
                      <m:r>
                        <m:rPr>
                          <m:nor/>
                        </m:rPr>
                        <a:rPr lang="es-CO" i="0">
                          <a:effectLst/>
                        </a:rPr>
                        <m:t> </m:t>
                      </m:r>
                    </m:num>
                    <m:den>
                      <m:r>
                        <m:rPr>
                          <m:sty m:val="p"/>
                        </m:rPr>
                        <a:rPr lang="es-CO" sz="1100" b="0" i="0">
                          <a:latin typeface="Cambria Math"/>
                        </a:rPr>
                        <m:t>n</m:t>
                      </m:r>
                      <m:r>
                        <a:rPr lang="es-CO" sz="1100" b="0" i="0">
                          <a:latin typeface="Cambria Math"/>
                        </a:rPr>
                        <m:t> </m:t>
                      </m:r>
                    </m:den>
                  </m:f>
                  <m:r>
                    <a:rPr lang="es-CO" sz="1100" b="0" i="0">
                      <a:latin typeface="Cambria Math"/>
                    </a:rPr>
                    <m:t>100</m:t>
                  </m:r>
                </m:oMath>
              </a14:m>
              <a:r>
                <a:rPr lang="es-CO" sz="1100" i="0"/>
                <a:t> </a:t>
              </a:r>
            </a:p>
          </xdr:txBody>
        </xdr:sp>
      </mc:Choice>
      <mc:Fallback xmlns="">
        <xdr:sp macro="" textlink="">
          <xdr:nvSpPr>
            <xdr:cNvPr id="3" name="2 CuadroTexto">
              <a:extLst>
                <a:ext uri="{FF2B5EF4-FFF2-40B4-BE49-F238E27FC236}">
                  <a16:creationId xmlns:a16="http://schemas.microsoft.com/office/drawing/2014/main" id="{00000000-0008-0000-0200-000003000000}"/>
                </a:ext>
              </a:extLst>
            </xdr:cNvPr>
            <xdr:cNvSpPr txBox="1"/>
          </xdr:nvSpPr>
          <xdr:spPr>
            <a:xfrm>
              <a:off x="5193927" y="7971119"/>
              <a:ext cx="1565681"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r>
                <a:rPr lang="es-CO" sz="1100" b="1" i="0">
                  <a:latin typeface="Cambria Math"/>
                </a:rPr>
                <a:t>𝐈𝐆𝐀</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solidFill>
                    <a:schemeClr val="tx1"/>
                  </a:solidFill>
                  <a:effectLst/>
                  <a:latin typeface="Cambria Math"/>
                  <a:ea typeface="+mn-ea"/>
                  <a:cs typeface="+mn-cs"/>
                </a:rPr>
                <a:t>Ʃ</a:t>
              </a:r>
              <a:r>
                <a:rPr lang="es-CO" sz="1100" b="0" i="0">
                  <a:solidFill>
                    <a:schemeClr val="tx1"/>
                  </a:solidFill>
                  <a:effectLst/>
                  <a:latin typeface="+mn-lt"/>
                  <a:ea typeface="+mn-ea"/>
                  <a:cs typeface="+mn-cs"/>
                </a:rPr>
                <a:t>"</a:t>
              </a:r>
              <a:r>
                <a:rPr lang="es-CO" sz="1100" i="0">
                  <a:solidFill>
                    <a:schemeClr val="tx1"/>
                  </a:solidFill>
                  <a:effectLst/>
                  <a:latin typeface="+mn-lt"/>
                  <a:ea typeface="+mn-ea"/>
                  <a:cs typeface="+mn-cs"/>
                </a:rPr>
                <a:t>(</a:t>
              </a:r>
              <a:r>
                <a:rPr lang="es-CO" sz="1100" i="0">
                  <a:solidFill>
                    <a:schemeClr val="tx1"/>
                  </a:solidFill>
                  <a:effectLst/>
                  <a:latin typeface="Cambria Math" panose="02040503050406030204" pitchFamily="18" charset="0"/>
                  <a:ea typeface="+mn-ea"/>
                  <a:cs typeface="+mn-cs"/>
                </a:rPr>
                <a:t>" </a:t>
              </a:r>
              <a:r>
                <a:rPr lang="es-CO" sz="1100" b="0" i="0">
                  <a:solidFill>
                    <a:schemeClr val="tx1"/>
                  </a:solidFill>
                  <a:effectLst/>
                  <a:latin typeface="Cambria Math"/>
                  <a:ea typeface="+mn-ea"/>
                  <a:cs typeface="+mn-cs"/>
                </a:rPr>
                <a:t>n</a:t>
              </a:r>
              <a:r>
                <a:rPr lang="es-CO" sz="1100" b="0" i="0">
                  <a:solidFill>
                    <a:schemeClr val="tx1"/>
                  </a:solidFill>
                  <a:effectLst/>
                  <a:latin typeface="Cambria Math" panose="02040503050406030204" pitchFamily="18" charset="0"/>
                  <a:ea typeface="+mn-ea"/>
                  <a:cs typeface="+mn-cs"/>
                </a:rPr>
                <a:t>_</a:t>
              </a:r>
              <a:r>
                <a:rPr lang="es-CO" sz="1100" b="0" i="0">
                  <a:solidFill>
                    <a:schemeClr val="tx1"/>
                  </a:solidFill>
                  <a:effectLst/>
                  <a:latin typeface="Cambria Math"/>
                  <a:ea typeface="+mn-ea"/>
                  <a:cs typeface="+mn-cs"/>
                </a:rPr>
                <a:t>i</a:t>
              </a:r>
              <a:r>
                <a:rPr lang="es-CO" sz="1100" b="0" i="0">
                  <a:solidFill>
                    <a:schemeClr val="tx1"/>
                  </a:solidFill>
                  <a:effectLst/>
                  <a:latin typeface="+mn-lt"/>
                  <a:ea typeface="+mn-ea"/>
                  <a:cs typeface="+mn-cs"/>
                </a:rPr>
                <a:t> "</a:t>
              </a:r>
              <a:r>
                <a:rPr lang="es-CO" sz="1100" i="0">
                  <a:solidFill>
                    <a:schemeClr val="tx1"/>
                  </a:solidFill>
                  <a:effectLst/>
                  <a:latin typeface="+mn-lt"/>
                  <a:ea typeface="+mn-ea"/>
                  <a:cs typeface="+mn-cs"/>
                </a:rPr>
                <a:t>)</a:t>
              </a:r>
              <a:r>
                <a:rPr lang="es-CO" i="0">
                  <a:effectLst/>
                </a:rPr>
                <a:t> </a:t>
              </a:r>
              <a:r>
                <a:rPr lang="es-CO" i="0">
                  <a:effectLst/>
                  <a:latin typeface="Cambria Math" panose="02040503050406030204" pitchFamily="18" charset="0"/>
                </a:rPr>
                <a:t>" </a:t>
              </a:r>
              <a:r>
                <a:rPr lang="es-CO" sz="1100" b="0" i="0">
                  <a:effectLst/>
                  <a:latin typeface="Cambria Math" panose="02040503050406030204" pitchFamily="18" charset="0"/>
                </a:rPr>
                <a:t>)/(</a:t>
              </a:r>
              <a:r>
                <a:rPr lang="es-CO" sz="1100" b="0" i="0">
                  <a:latin typeface="Cambria Math"/>
                </a:rPr>
                <a:t>n </a:t>
              </a:r>
              <a:r>
                <a:rPr lang="es-CO" sz="1100" b="0" i="0">
                  <a:latin typeface="Cambria Math" panose="02040503050406030204" pitchFamily="18" charset="0"/>
                </a:rPr>
                <a:t>)</a:t>
              </a:r>
              <a:r>
                <a:rPr lang="es-CO" sz="1100" b="0" i="0">
                  <a:latin typeface="Cambria Math"/>
                </a:rPr>
                <a:t> 100</a:t>
              </a:r>
              <a:r>
                <a:rPr lang="es-CO" sz="1100" i="0"/>
                <a:t> </a:t>
              </a:r>
            </a:p>
          </xdr:txBody>
        </xdr:sp>
      </mc:Fallback>
    </mc:AlternateContent>
    <xdr:clientData/>
  </xdr:oneCellAnchor>
  <xdr:twoCellAnchor>
    <xdr:from>
      <xdr:col>16</xdr:col>
      <xdr:colOff>160617</xdr:colOff>
      <xdr:row>1</xdr:row>
      <xdr:rowOff>208560</xdr:rowOff>
    </xdr:from>
    <xdr:to>
      <xdr:col>23</xdr:col>
      <xdr:colOff>961926</xdr:colOff>
      <xdr:row>14</xdr:row>
      <xdr:rowOff>0</xdr:rowOff>
    </xdr:to>
    <xdr:graphicFrame macro="">
      <xdr:nvGraphicFramePr>
        <xdr:cNvPr id="4" name="3 Gráfico">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637131</xdr:colOff>
      <xdr:row>21</xdr:row>
      <xdr:rowOff>59232</xdr:rowOff>
    </xdr:from>
    <xdr:to>
      <xdr:col>24</xdr:col>
      <xdr:colOff>434625</xdr:colOff>
      <xdr:row>28</xdr:row>
      <xdr:rowOff>335459</xdr:rowOff>
    </xdr:to>
    <xdr:graphicFrame macro="">
      <xdr:nvGraphicFramePr>
        <xdr:cNvPr id="7" name="6 Gráfico">
          <a:extLst>
            <a:ext uri="{FF2B5EF4-FFF2-40B4-BE49-F238E27FC236}">
              <a16:creationId xmlns=""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257175</xdr:colOff>
      <xdr:row>6</xdr:row>
      <xdr:rowOff>9525</xdr:rowOff>
    </xdr:from>
    <xdr:to>
      <xdr:col>8</xdr:col>
      <xdr:colOff>657225</xdr:colOff>
      <xdr:row>14</xdr:row>
      <xdr:rowOff>123825</xdr:rowOff>
    </xdr:to>
    <xdr:graphicFrame macro="">
      <xdr:nvGraphicFramePr>
        <xdr:cNvPr id="2" name="Gráfico 1">
          <a:extLst>
            <a:ext uri="{FF2B5EF4-FFF2-40B4-BE49-F238E27FC236}">
              <a16:creationId xmlns="" xmlns:a16="http://schemas.microsoft.com/office/drawing/2014/main" id="{799F59A0-EA61-45C4-A7C7-09B376F8E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123825</xdr:colOff>
      <xdr:row>4</xdr:row>
      <xdr:rowOff>47624</xdr:rowOff>
    </xdr:from>
    <xdr:to>
      <xdr:col>12</xdr:col>
      <xdr:colOff>1000125</xdr:colOff>
      <xdr:row>12</xdr:row>
      <xdr:rowOff>171450</xdr:rowOff>
    </xdr:to>
    <xdr:graphicFrame macro="">
      <xdr:nvGraphicFramePr>
        <xdr:cNvPr id="3" name="Gráfico 2">
          <a:extLst>
            <a:ext uri="{FF2B5EF4-FFF2-40B4-BE49-F238E27FC236}">
              <a16:creationId xmlns="" xmlns:a16="http://schemas.microsoft.com/office/drawing/2014/main" id="{E0F238FB-BB29-4172-A13A-C6620A674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Normal="100" workbookViewId="0">
      <selection activeCell="H3" sqref="H3"/>
    </sheetView>
  </sheetViews>
  <sheetFormatPr baseColWidth="10" defaultRowHeight="15"/>
  <cols>
    <col min="1" max="1" width="11.42578125" style="2"/>
    <col min="2" max="7" width="9.85546875" style="2" customWidth="1"/>
    <col min="8" max="8" width="106.140625" style="2" customWidth="1"/>
    <col min="9" max="16384" width="11.42578125" style="2"/>
  </cols>
  <sheetData>
    <row r="1" spans="1:10" ht="31.5" customHeight="1">
      <c r="A1" s="255" t="s">
        <v>107</v>
      </c>
      <c r="B1" s="255"/>
      <c r="C1" s="255"/>
      <c r="D1" s="255"/>
      <c r="E1" s="255"/>
      <c r="F1" s="255"/>
      <c r="G1" s="255"/>
      <c r="H1" s="255"/>
    </row>
    <row r="2" spans="1:10" ht="21.75" customHeight="1">
      <c r="A2" s="171" t="s">
        <v>36</v>
      </c>
      <c r="B2" s="172" t="s">
        <v>69</v>
      </c>
      <c r="C2" s="172" t="s">
        <v>58</v>
      </c>
      <c r="D2" s="173" t="s">
        <v>70</v>
      </c>
      <c r="E2" s="173" t="s">
        <v>58</v>
      </c>
      <c r="F2" s="174" t="s">
        <v>60</v>
      </c>
      <c r="G2" s="174" t="s">
        <v>58</v>
      </c>
      <c r="H2" s="171" t="s">
        <v>71</v>
      </c>
    </row>
    <row r="3" spans="1:10" ht="302.25" customHeight="1">
      <c r="A3" s="175" t="s">
        <v>50</v>
      </c>
      <c r="B3" s="176">
        <f>EDA!K6</f>
        <v>0.73333333333333328</v>
      </c>
      <c r="C3" s="176">
        <f>EDA!H6</f>
        <v>0.8</v>
      </c>
      <c r="D3" s="176">
        <f>EDA!K7</f>
        <v>1</v>
      </c>
      <c r="E3" s="177">
        <f>EDA!H7</f>
        <v>0.8</v>
      </c>
      <c r="F3" s="176">
        <f>EDA!K8</f>
        <v>0.8666666666666667</v>
      </c>
      <c r="G3" s="177">
        <f>EDA!H8</f>
        <v>0.8</v>
      </c>
      <c r="H3" s="109" t="s">
        <v>167</v>
      </c>
    </row>
    <row r="4" spans="1:10">
      <c r="A4" s="175" t="s">
        <v>51</v>
      </c>
      <c r="B4" s="176">
        <f>EDA!L6</f>
        <v>0</v>
      </c>
      <c r="C4" s="176">
        <f>EDA!H6</f>
        <v>0.8</v>
      </c>
      <c r="D4" s="176">
        <f>EDA!L7</f>
        <v>0</v>
      </c>
      <c r="E4" s="177">
        <f>EDA!H7</f>
        <v>0.8</v>
      </c>
      <c r="F4" s="176">
        <f>EDA!L8</f>
        <v>0</v>
      </c>
      <c r="G4" s="177">
        <f>EDA!H8</f>
        <v>0.8</v>
      </c>
      <c r="H4" s="109"/>
    </row>
    <row r="5" spans="1:10">
      <c r="A5" s="175" t="s">
        <v>52</v>
      </c>
      <c r="B5" s="176">
        <f>EDA!M6</f>
        <v>0</v>
      </c>
      <c r="C5" s="176">
        <f>EDA!H6</f>
        <v>0.8</v>
      </c>
      <c r="D5" s="176">
        <f>EDA!M7</f>
        <v>0</v>
      </c>
      <c r="E5" s="177">
        <f>EDA!H7</f>
        <v>0.8</v>
      </c>
      <c r="F5" s="176">
        <f>EDA!M8</f>
        <v>0</v>
      </c>
      <c r="G5" s="177">
        <f>EDA!H8</f>
        <v>0.8</v>
      </c>
      <c r="H5" s="109"/>
    </row>
    <row r="6" spans="1:10">
      <c r="A6" s="175" t="s">
        <v>53</v>
      </c>
      <c r="B6" s="176">
        <f>EDA!N6</f>
        <v>0</v>
      </c>
      <c r="C6" s="176">
        <f>EDA!H6</f>
        <v>0.8</v>
      </c>
      <c r="D6" s="176">
        <f>EDA!N7</f>
        <v>0</v>
      </c>
      <c r="E6" s="177">
        <f>EDA!H7</f>
        <v>0.8</v>
      </c>
      <c r="F6" s="176">
        <f>EDA!N8</f>
        <v>0</v>
      </c>
      <c r="G6" s="177">
        <f>EDA!H8</f>
        <v>0.8</v>
      </c>
      <c r="H6" s="109"/>
    </row>
    <row r="9" spans="1:10">
      <c r="B9" s="42"/>
      <c r="C9" s="42"/>
      <c r="D9" s="42"/>
      <c r="E9" s="42"/>
      <c r="F9" s="42"/>
      <c r="G9" s="42"/>
      <c r="H9" s="42"/>
      <c r="I9" s="42"/>
      <c r="J9" s="42"/>
    </row>
  </sheetData>
  <mergeCells count="1">
    <mergeCell ref="A1:H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9"/>
  <sheetViews>
    <sheetView view="pageBreakPreview" zoomScale="115" zoomScaleNormal="100" zoomScaleSheetLayoutView="115" workbookViewId="0">
      <selection activeCell="C20" sqref="C20"/>
    </sheetView>
  </sheetViews>
  <sheetFormatPr baseColWidth="10" defaultRowHeight="16.5"/>
  <cols>
    <col min="1" max="1" width="2.7109375" customWidth="1"/>
    <col min="2" max="2" width="18.42578125" customWidth="1"/>
    <col min="3" max="3" width="18.7109375" style="4" customWidth="1"/>
    <col min="4" max="4" width="4" customWidth="1"/>
  </cols>
  <sheetData>
    <row r="1" spans="1:4" ht="25.5" customHeight="1">
      <c r="A1" s="142"/>
      <c r="B1" s="307" t="s">
        <v>103</v>
      </c>
      <c r="C1" s="308"/>
      <c r="D1" s="143"/>
    </row>
    <row r="2" spans="1:4">
      <c r="A2" s="142"/>
      <c r="B2" s="120" t="s">
        <v>36</v>
      </c>
      <c r="C2" s="120" t="s">
        <v>34</v>
      </c>
      <c r="D2" s="143"/>
    </row>
    <row r="3" spans="1:4">
      <c r="A3" s="142"/>
      <c r="B3" s="119" t="s">
        <v>64</v>
      </c>
      <c r="C3" s="210">
        <v>9429.2160000000003</v>
      </c>
      <c r="D3" s="143"/>
    </row>
    <row r="4" spans="1:4">
      <c r="A4" s="142"/>
      <c r="B4" s="119" t="s">
        <v>65</v>
      </c>
      <c r="C4" s="210">
        <v>7930.64</v>
      </c>
      <c r="D4" s="143"/>
    </row>
    <row r="5" spans="1:4">
      <c r="A5" s="142"/>
      <c r="B5" s="119" t="s">
        <v>66</v>
      </c>
      <c r="C5" s="197"/>
      <c r="D5" s="143"/>
    </row>
    <row r="6" spans="1:4">
      <c r="A6" s="142"/>
      <c r="B6" s="119" t="s">
        <v>67</v>
      </c>
      <c r="C6" s="197"/>
      <c r="D6" s="143"/>
    </row>
    <row r="7" spans="1:4">
      <c r="A7" s="142"/>
      <c r="B7" s="119" t="s">
        <v>68</v>
      </c>
      <c r="C7" s="197"/>
      <c r="D7" s="143"/>
    </row>
    <row r="8" spans="1:4">
      <c r="A8" s="142"/>
      <c r="B8" s="119" t="s">
        <v>34</v>
      </c>
      <c r="C8" s="197">
        <f>+SUM(C3:C7)</f>
        <v>17359.856</v>
      </c>
      <c r="D8" s="143"/>
    </row>
    <row r="9" spans="1:4" ht="9" customHeight="1">
      <c r="A9" s="144"/>
      <c r="B9" s="145"/>
      <c r="C9" s="146"/>
      <c r="D9" s="147"/>
    </row>
  </sheetData>
  <mergeCells count="1">
    <mergeCell ref="B1:C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EE276"/>
  <sheetViews>
    <sheetView tabSelected="1" view="pageBreakPreview" zoomScale="115" zoomScaleNormal="85" zoomScaleSheetLayoutView="115" workbookViewId="0">
      <selection activeCell="K7" sqref="K7"/>
    </sheetView>
  </sheetViews>
  <sheetFormatPr baseColWidth="10" defaultRowHeight="14.25"/>
  <cols>
    <col min="1" max="1" width="19.28515625" style="60" customWidth="1"/>
    <col min="2" max="2" width="5.85546875" style="59" customWidth="1"/>
    <col min="3" max="3" width="18.7109375" style="46" customWidth="1"/>
    <col min="4" max="4" width="35.140625" style="46" customWidth="1"/>
    <col min="5" max="5" width="9.5703125" style="46" bestFit="1" customWidth="1"/>
    <col min="6" max="6" width="13.28515625" style="46" customWidth="1"/>
    <col min="7" max="7" width="3.140625" style="46" customWidth="1"/>
    <col min="8" max="8" width="5.7109375" style="58" bestFit="1" customWidth="1"/>
    <col min="9" max="9" width="16.5703125" style="46" customWidth="1"/>
    <col min="10" max="10" width="10.85546875" style="59" hidden="1" customWidth="1"/>
    <col min="11" max="11" width="10.85546875" style="59" bestFit="1" customWidth="1"/>
    <col min="12" max="14" width="10.7109375" style="59" bestFit="1" customWidth="1"/>
    <col min="15" max="20" width="15.140625" style="45" customWidth="1"/>
    <col min="21" max="21" width="2.28515625" style="45" customWidth="1"/>
    <col min="22" max="34" width="15.140625" style="45" customWidth="1"/>
    <col min="35" max="45" width="11.42578125" style="45"/>
    <col min="46" max="16384" width="11.42578125" style="46"/>
  </cols>
  <sheetData>
    <row r="1" spans="1:135" s="45" customFormat="1" ht="19.5" customHeight="1">
      <c r="A1" s="256" t="s">
        <v>59</v>
      </c>
      <c r="B1" s="256"/>
      <c r="C1" s="256"/>
      <c r="D1" s="256"/>
      <c r="E1" s="256"/>
      <c r="F1" s="256"/>
      <c r="G1" s="256"/>
      <c r="H1" s="256"/>
      <c r="I1" s="256"/>
      <c r="J1" s="256"/>
      <c r="K1" s="256"/>
      <c r="L1" s="256"/>
      <c r="M1" s="256"/>
      <c r="N1" s="256"/>
      <c r="O1" s="52"/>
    </row>
    <row r="2" spans="1:135" ht="17.25" customHeight="1">
      <c r="A2" s="256"/>
      <c r="B2" s="256"/>
      <c r="C2" s="256"/>
      <c r="D2" s="256"/>
      <c r="E2" s="256"/>
      <c r="F2" s="256"/>
      <c r="G2" s="256"/>
      <c r="H2" s="256"/>
      <c r="I2" s="256"/>
      <c r="J2" s="256"/>
      <c r="K2" s="256"/>
      <c r="L2" s="256"/>
      <c r="M2" s="256"/>
      <c r="N2" s="256"/>
      <c r="O2" s="52"/>
    </row>
    <row r="3" spans="1:135" s="45" customFormat="1" ht="17.25" customHeight="1">
      <c r="A3" s="256"/>
      <c r="B3" s="256"/>
      <c r="C3" s="256"/>
      <c r="D3" s="256"/>
      <c r="E3" s="256"/>
      <c r="F3" s="256"/>
      <c r="G3" s="256"/>
      <c r="H3" s="256"/>
      <c r="I3" s="256"/>
      <c r="J3" s="256"/>
      <c r="K3" s="256"/>
      <c r="L3" s="256"/>
      <c r="M3" s="256"/>
      <c r="N3" s="256"/>
      <c r="O3" s="52"/>
    </row>
    <row r="4" spans="1:135" ht="30">
      <c r="A4" s="178" t="s">
        <v>17</v>
      </c>
      <c r="B4" s="178" t="s">
        <v>0</v>
      </c>
      <c r="C4" s="178" t="s">
        <v>5</v>
      </c>
      <c r="D4" s="178" t="s">
        <v>6</v>
      </c>
      <c r="E4" s="178" t="s">
        <v>7</v>
      </c>
      <c r="F4" s="178" t="s">
        <v>8</v>
      </c>
      <c r="G4" s="260" t="s">
        <v>9</v>
      </c>
      <c r="H4" s="260"/>
      <c r="I4" s="178" t="s">
        <v>10</v>
      </c>
      <c r="J4" s="178" t="s">
        <v>49</v>
      </c>
      <c r="K4" s="178" t="s">
        <v>50</v>
      </c>
      <c r="L4" s="178" t="s">
        <v>51</v>
      </c>
      <c r="M4" s="178" t="s">
        <v>52</v>
      </c>
      <c r="N4" s="178" t="s">
        <v>53</v>
      </c>
      <c r="O4" s="52"/>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row>
    <row r="5" spans="1:135" ht="16.5">
      <c r="A5" s="259" t="s">
        <v>58</v>
      </c>
      <c r="B5" s="259"/>
      <c r="C5" s="259"/>
      <c r="D5" s="259"/>
      <c r="E5" s="259"/>
      <c r="F5" s="259"/>
      <c r="G5" s="259"/>
      <c r="H5" s="259"/>
      <c r="I5" s="259"/>
      <c r="J5" s="155">
        <v>0.8</v>
      </c>
      <c r="K5" s="155">
        <v>0.8</v>
      </c>
      <c r="L5" s="155">
        <v>0.8</v>
      </c>
      <c r="M5" s="155">
        <v>0.8</v>
      </c>
      <c r="N5" s="155">
        <v>0.8</v>
      </c>
      <c r="O5" s="52"/>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row>
    <row r="6" spans="1:135" ht="36.75" customHeight="1">
      <c r="A6" s="261" t="s">
        <v>20</v>
      </c>
      <c r="B6" s="261"/>
      <c r="C6" s="180" t="s">
        <v>18</v>
      </c>
      <c r="D6" s="181"/>
      <c r="E6" s="182" t="s">
        <v>57</v>
      </c>
      <c r="F6" s="182" t="s">
        <v>12</v>
      </c>
      <c r="G6" s="182" t="s">
        <v>46</v>
      </c>
      <c r="H6" s="183">
        <v>0.8</v>
      </c>
      <c r="I6" s="182" t="s">
        <v>13</v>
      </c>
      <c r="J6" s="179">
        <f>'BALANCE AMBIENTAL'!K5</f>
        <v>0.8666666666666667</v>
      </c>
      <c r="K6" s="179">
        <f>'BALANCE AMBIENTAL'!L5</f>
        <v>0.73333333333333328</v>
      </c>
      <c r="L6" s="179">
        <f>'BALANCE AMBIENTAL'!M5</f>
        <v>0</v>
      </c>
      <c r="M6" s="179">
        <f>'BALANCE AMBIENTAL'!N5</f>
        <v>0</v>
      </c>
      <c r="N6" s="179">
        <f>'BALANCE AMBIENTAL'!O5</f>
        <v>0</v>
      </c>
      <c r="O6" s="52"/>
      <c r="AT6" s="45"/>
      <c r="AU6" s="45"/>
      <c r="AV6" s="45"/>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row>
    <row r="7" spans="1:135" ht="37.5" customHeight="1">
      <c r="A7" s="257" t="s">
        <v>21</v>
      </c>
      <c r="B7" s="257"/>
      <c r="C7" s="184" t="s">
        <v>19</v>
      </c>
      <c r="D7" s="185"/>
      <c r="E7" s="186" t="s">
        <v>57</v>
      </c>
      <c r="F7" s="186" t="s">
        <v>12</v>
      </c>
      <c r="G7" s="186" t="s">
        <v>46</v>
      </c>
      <c r="H7" s="187">
        <v>0.8</v>
      </c>
      <c r="I7" s="186" t="s">
        <v>13</v>
      </c>
      <c r="J7" s="179">
        <f>'BALANCE AMBIENTAL'!K28</f>
        <v>1</v>
      </c>
      <c r="K7" s="179">
        <f>'BALANCE AMBIENTAL'!L24</f>
        <v>1</v>
      </c>
      <c r="L7" s="179">
        <f>'BALANCE AMBIENTAL'!M24</f>
        <v>0</v>
      </c>
      <c r="M7" s="179">
        <f>'BALANCE AMBIENTAL'!N24</f>
        <v>0</v>
      </c>
      <c r="N7" s="188">
        <f>'BALANCE AMBIENTAL'!O24</f>
        <v>0</v>
      </c>
      <c r="AT7" s="45"/>
      <c r="AU7" s="45"/>
      <c r="AV7" s="45"/>
      <c r="AW7" s="45"/>
      <c r="AX7" s="45"/>
      <c r="AY7" s="45"/>
      <c r="AZ7" s="45"/>
      <c r="BA7" s="45"/>
      <c r="BB7" s="45"/>
      <c r="BC7" s="45"/>
      <c r="BD7" s="45"/>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c r="CW7" s="45"/>
      <c r="CX7" s="45"/>
      <c r="CY7" s="45"/>
      <c r="CZ7" s="45"/>
      <c r="DA7" s="45"/>
      <c r="DB7" s="45"/>
      <c r="DC7" s="45"/>
      <c r="DD7" s="45"/>
      <c r="DE7" s="45"/>
      <c r="DF7" s="45"/>
      <c r="DG7" s="45"/>
      <c r="DH7" s="45"/>
      <c r="DI7" s="45"/>
      <c r="DJ7" s="45"/>
      <c r="DK7" s="45"/>
      <c r="DL7" s="45"/>
      <c r="DM7" s="45"/>
      <c r="DN7" s="45"/>
      <c r="DO7" s="45"/>
      <c r="DP7" s="45"/>
      <c r="DQ7" s="45"/>
      <c r="DR7" s="45"/>
      <c r="DS7" s="45"/>
      <c r="DT7" s="45"/>
      <c r="DU7" s="45"/>
      <c r="DV7" s="45"/>
      <c r="DW7" s="45"/>
      <c r="DX7" s="45"/>
      <c r="DY7" s="45"/>
      <c r="DZ7" s="45"/>
      <c r="EA7" s="45"/>
      <c r="EB7" s="45"/>
      <c r="EC7" s="45"/>
      <c r="ED7" s="45"/>
      <c r="EE7" s="45"/>
    </row>
    <row r="8" spans="1:135" ht="45">
      <c r="A8" s="258" t="s">
        <v>60</v>
      </c>
      <c r="B8" s="258"/>
      <c r="C8" s="189" t="s">
        <v>61</v>
      </c>
      <c r="D8" s="190"/>
      <c r="E8" s="190" t="s">
        <v>57</v>
      </c>
      <c r="F8" s="190" t="s">
        <v>12</v>
      </c>
      <c r="G8" s="190" t="s">
        <v>46</v>
      </c>
      <c r="H8" s="191">
        <v>0.8</v>
      </c>
      <c r="I8" s="190" t="s">
        <v>13</v>
      </c>
      <c r="J8" s="242">
        <f>AVERAGE(J6:J7)</f>
        <v>0.93333333333333335</v>
      </c>
      <c r="K8" s="242">
        <f>AVERAGE(K6:K7)</f>
        <v>0.8666666666666667</v>
      </c>
      <c r="L8" s="243">
        <f t="shared" ref="L8:N8" si="0">AVERAGE(L6:L7)</f>
        <v>0</v>
      </c>
      <c r="M8" s="243">
        <f t="shared" si="0"/>
        <v>0</v>
      </c>
      <c r="N8" s="243">
        <f t="shared" si="0"/>
        <v>0</v>
      </c>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5"/>
      <c r="DB8" s="45"/>
      <c r="DC8" s="45"/>
      <c r="DD8" s="45"/>
      <c r="DE8" s="45"/>
      <c r="DF8" s="45"/>
      <c r="DG8" s="45"/>
      <c r="DH8" s="45"/>
      <c r="DI8" s="45"/>
      <c r="DJ8" s="45"/>
      <c r="DK8" s="45"/>
      <c r="DL8" s="45"/>
      <c r="DM8" s="45"/>
      <c r="DN8" s="45"/>
      <c r="DO8" s="45"/>
      <c r="DP8" s="45"/>
      <c r="DQ8" s="45"/>
      <c r="DR8" s="45"/>
      <c r="DS8" s="45"/>
      <c r="DT8" s="45"/>
      <c r="DU8" s="45"/>
      <c r="DV8" s="45"/>
      <c r="DW8" s="45"/>
      <c r="DX8" s="45"/>
      <c r="DY8" s="45"/>
      <c r="DZ8" s="45"/>
      <c r="EA8" s="45"/>
      <c r="EB8" s="45"/>
      <c r="EC8" s="45"/>
      <c r="ED8" s="45"/>
      <c r="EE8" s="45"/>
    </row>
    <row r="9" spans="1:135" ht="6.75" customHeight="1">
      <c r="A9" s="52"/>
      <c r="B9" s="53"/>
      <c r="C9" s="45"/>
      <c r="D9" s="45"/>
      <c r="E9" s="45"/>
      <c r="F9" s="45"/>
      <c r="G9" s="45"/>
      <c r="H9" s="54"/>
      <c r="I9" s="45"/>
      <c r="J9" s="45"/>
      <c r="K9" s="45"/>
      <c r="L9" s="45"/>
      <c r="M9" s="45"/>
      <c r="N9" s="45"/>
      <c r="S9" s="55"/>
      <c r="T9" s="55"/>
      <c r="U9" s="5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45"/>
      <c r="CJ9" s="45"/>
      <c r="CK9" s="45"/>
      <c r="CL9" s="45"/>
      <c r="CM9" s="45"/>
      <c r="CN9" s="45"/>
      <c r="CO9" s="45"/>
      <c r="CP9" s="45"/>
      <c r="CQ9" s="45"/>
      <c r="CR9" s="45"/>
      <c r="CS9" s="45"/>
      <c r="CT9" s="45"/>
      <c r="CU9" s="45"/>
      <c r="CV9" s="45"/>
      <c r="CW9" s="45"/>
      <c r="CX9" s="45"/>
      <c r="CY9" s="45"/>
      <c r="CZ9" s="45"/>
      <c r="DA9" s="45"/>
      <c r="DB9" s="45"/>
      <c r="DC9" s="45"/>
      <c r="DD9" s="45"/>
      <c r="DE9" s="45"/>
      <c r="DF9" s="45"/>
      <c r="DG9" s="45"/>
      <c r="DH9" s="45"/>
      <c r="DI9" s="45"/>
      <c r="DJ9" s="45"/>
      <c r="DK9" s="45"/>
      <c r="DL9" s="45"/>
      <c r="DM9" s="45"/>
      <c r="DN9" s="45"/>
      <c r="DO9" s="45"/>
      <c r="DP9" s="45"/>
      <c r="DQ9" s="45"/>
      <c r="DR9" s="45"/>
      <c r="DS9" s="45"/>
      <c r="DT9" s="45"/>
      <c r="DU9" s="45"/>
      <c r="DV9" s="45"/>
      <c r="DW9" s="45"/>
      <c r="DX9" s="45"/>
      <c r="DY9" s="45"/>
      <c r="DZ9" s="45"/>
      <c r="EA9" s="45"/>
      <c r="EB9" s="45"/>
      <c r="EC9" s="45"/>
      <c r="ED9" s="45"/>
      <c r="EE9" s="45"/>
    </row>
    <row r="10" spans="1:135">
      <c r="A10" s="52"/>
      <c r="B10" s="53"/>
      <c r="C10" s="45"/>
      <c r="D10" s="45"/>
      <c r="E10" s="45"/>
      <c r="F10" s="45"/>
      <c r="G10" s="45"/>
      <c r="H10" s="54"/>
      <c r="I10" s="45"/>
      <c r="J10" s="45"/>
      <c r="K10" s="45"/>
      <c r="L10" s="45"/>
      <c r="M10" s="45"/>
      <c r="N10" s="45"/>
      <c r="S10" s="55"/>
      <c r="T10" s="55"/>
      <c r="U10" s="5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c r="CC10" s="45"/>
      <c r="CD10" s="45"/>
      <c r="CE10" s="45"/>
      <c r="CF10" s="45"/>
      <c r="CG10" s="45"/>
      <c r="CH10" s="45"/>
      <c r="CI10" s="45"/>
      <c r="CJ10" s="45"/>
      <c r="CK10" s="45"/>
      <c r="CL10" s="45"/>
      <c r="CM10" s="45"/>
      <c r="CN10" s="45"/>
      <c r="CO10" s="45"/>
      <c r="CP10" s="45"/>
      <c r="CQ10" s="45"/>
      <c r="CR10" s="45"/>
      <c r="CS10" s="45"/>
      <c r="CT10" s="45"/>
      <c r="CU10" s="45"/>
      <c r="CV10" s="45"/>
      <c r="CW10" s="45"/>
      <c r="CX10" s="45"/>
      <c r="CY10" s="45"/>
      <c r="CZ10" s="45"/>
      <c r="DA10" s="45"/>
      <c r="DB10" s="45"/>
      <c r="DC10" s="45"/>
      <c r="DD10" s="45"/>
      <c r="DE10" s="45"/>
      <c r="DF10" s="45"/>
      <c r="DG10" s="45"/>
      <c r="DH10" s="45"/>
      <c r="DI10" s="45"/>
      <c r="DJ10" s="45"/>
      <c r="DK10" s="45"/>
      <c r="DL10" s="45"/>
      <c r="DM10" s="45"/>
      <c r="DN10" s="45"/>
      <c r="DO10" s="45"/>
      <c r="DP10" s="45"/>
      <c r="DQ10" s="45"/>
      <c r="DR10" s="45"/>
      <c r="DS10" s="45"/>
      <c r="DT10" s="45"/>
      <c r="DU10" s="45"/>
      <c r="DV10" s="45"/>
      <c r="DW10" s="45"/>
      <c r="DX10" s="45"/>
      <c r="DY10" s="45"/>
      <c r="DZ10" s="45"/>
      <c r="EA10" s="45"/>
      <c r="EB10" s="45"/>
      <c r="EC10" s="45"/>
      <c r="ED10" s="45"/>
      <c r="EE10" s="45"/>
    </row>
    <row r="11" spans="1:135">
      <c r="A11" s="52"/>
      <c r="B11" s="53"/>
      <c r="C11" s="45"/>
      <c r="D11" s="45"/>
      <c r="E11" s="45"/>
      <c r="F11" s="45"/>
      <c r="G11" s="45"/>
      <c r="H11" s="54"/>
      <c r="I11" s="45"/>
      <c r="J11" s="56"/>
      <c r="K11" s="56"/>
      <c r="L11" s="45"/>
      <c r="M11" s="45"/>
      <c r="N11" s="45"/>
      <c r="S11" s="55"/>
      <c r="T11" s="55"/>
      <c r="U11" s="5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c r="CT11" s="45"/>
      <c r="CU11" s="45"/>
      <c r="CV11" s="45"/>
      <c r="CW11" s="45"/>
      <c r="CX11" s="45"/>
      <c r="CY11" s="45"/>
      <c r="CZ11" s="45"/>
      <c r="DA11" s="45"/>
      <c r="DB11" s="45"/>
      <c r="DC11" s="45"/>
      <c r="DD11" s="45"/>
      <c r="DE11" s="45"/>
      <c r="DF11" s="45"/>
      <c r="DG11" s="45"/>
      <c r="DH11" s="45"/>
      <c r="DI11" s="45"/>
      <c r="DJ11" s="45"/>
      <c r="DK11" s="45"/>
      <c r="DL11" s="45"/>
      <c r="DM11" s="45"/>
      <c r="DN11" s="45"/>
      <c r="DO11" s="45"/>
      <c r="DP11" s="45"/>
      <c r="DQ11" s="45"/>
      <c r="DR11" s="45"/>
      <c r="DS11" s="45"/>
      <c r="DT11" s="45"/>
      <c r="DU11" s="45"/>
      <c r="DV11" s="45"/>
      <c r="DW11" s="45"/>
      <c r="DX11" s="45"/>
      <c r="DY11" s="45"/>
      <c r="DZ11" s="45"/>
      <c r="EA11" s="45"/>
      <c r="EB11" s="45"/>
      <c r="EC11" s="45"/>
      <c r="ED11" s="45"/>
      <c r="EE11" s="45"/>
    </row>
    <row r="12" spans="1:135">
      <c r="A12" s="52"/>
      <c r="B12" s="53"/>
      <c r="C12" s="45"/>
      <c r="D12" s="45"/>
      <c r="E12" s="45"/>
      <c r="F12" s="45"/>
      <c r="G12" s="45"/>
      <c r="H12" s="54"/>
      <c r="I12" s="45"/>
      <c r="J12" s="57"/>
      <c r="K12" s="57"/>
      <c r="L12" s="45"/>
      <c r="M12" s="45"/>
      <c r="N12" s="45"/>
      <c r="S12" s="55"/>
      <c r="T12" s="55"/>
      <c r="U12" s="5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5"/>
      <c r="BZ12" s="45"/>
      <c r="CA12" s="45"/>
      <c r="CB12" s="45"/>
      <c r="CC12" s="45"/>
      <c r="CD12" s="45"/>
      <c r="CE12" s="45"/>
      <c r="CF12" s="45"/>
      <c r="CG12" s="45"/>
      <c r="CH12" s="45"/>
      <c r="CI12" s="45"/>
      <c r="CJ12" s="45"/>
      <c r="CK12" s="45"/>
      <c r="CL12" s="45"/>
      <c r="CM12" s="45"/>
      <c r="CN12" s="45"/>
      <c r="CO12" s="45"/>
      <c r="CP12" s="45"/>
      <c r="CQ12" s="45"/>
      <c r="CR12" s="45"/>
      <c r="CS12" s="45"/>
      <c r="CT12" s="45"/>
      <c r="CU12" s="45"/>
      <c r="CV12" s="45"/>
      <c r="CW12" s="45"/>
      <c r="CX12" s="45"/>
      <c r="CY12" s="45"/>
      <c r="CZ12" s="45"/>
      <c r="DA12" s="45"/>
      <c r="DB12" s="45"/>
      <c r="DC12" s="45"/>
      <c r="DD12" s="45"/>
      <c r="DE12" s="45"/>
      <c r="DF12" s="45"/>
      <c r="DG12" s="45"/>
      <c r="DH12" s="45"/>
      <c r="DI12" s="45"/>
      <c r="DJ12" s="45"/>
      <c r="DK12" s="45"/>
      <c r="DL12" s="45"/>
      <c r="DM12" s="45"/>
      <c r="DN12" s="45"/>
      <c r="DO12" s="45"/>
      <c r="DP12" s="45"/>
      <c r="DQ12" s="45"/>
      <c r="DR12" s="45"/>
      <c r="DS12" s="45"/>
      <c r="DT12" s="45"/>
      <c r="DU12" s="45"/>
      <c r="DV12" s="45"/>
      <c r="DW12" s="45"/>
      <c r="DX12" s="45"/>
      <c r="DY12" s="45"/>
      <c r="DZ12" s="45"/>
      <c r="EA12" s="45"/>
      <c r="EB12" s="45"/>
      <c r="EC12" s="45"/>
      <c r="ED12" s="45"/>
      <c r="EE12" s="45"/>
    </row>
    <row r="13" spans="1:135">
      <c r="A13" s="52"/>
      <c r="B13" s="53"/>
      <c r="C13" s="45"/>
      <c r="D13" s="45"/>
      <c r="E13" s="45"/>
      <c r="F13" s="45"/>
      <c r="G13" s="45"/>
      <c r="H13" s="54"/>
      <c r="I13" s="45"/>
      <c r="J13" s="45"/>
      <c r="K13" s="45"/>
      <c r="L13" s="45"/>
      <c r="M13" s="45"/>
      <c r="N13" s="45"/>
      <c r="S13" s="55"/>
      <c r="T13" s="55"/>
      <c r="U13" s="5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c r="DQ13" s="45"/>
      <c r="DR13" s="45"/>
      <c r="DS13" s="45"/>
      <c r="DT13" s="45"/>
      <c r="DU13" s="45"/>
      <c r="DV13" s="45"/>
      <c r="DW13" s="45"/>
      <c r="DX13" s="45"/>
      <c r="DY13" s="45"/>
      <c r="DZ13" s="45"/>
      <c r="EA13" s="45"/>
      <c r="EB13" s="45"/>
      <c r="EC13" s="45"/>
      <c r="ED13" s="45"/>
      <c r="EE13" s="45"/>
    </row>
    <row r="14" spans="1:135">
      <c r="A14" s="52"/>
      <c r="B14" s="53"/>
      <c r="C14" s="45"/>
      <c r="D14" s="45"/>
      <c r="E14" s="45"/>
      <c r="F14" s="45"/>
      <c r="G14" s="45"/>
      <c r="H14" s="54"/>
      <c r="I14" s="45"/>
      <c r="J14" s="45"/>
      <c r="K14" s="45"/>
      <c r="L14" s="45"/>
      <c r="M14" s="45"/>
      <c r="N14" s="45"/>
      <c r="S14" s="55"/>
      <c r="T14" s="55"/>
      <c r="U14" s="5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c r="CF14" s="45"/>
      <c r="CG14" s="45"/>
      <c r="CH14" s="45"/>
      <c r="CI14" s="45"/>
      <c r="CJ14" s="45"/>
      <c r="CK14" s="45"/>
      <c r="CL14" s="45"/>
      <c r="CM14" s="45"/>
      <c r="CN14" s="45"/>
      <c r="CO14" s="45"/>
      <c r="CP14" s="45"/>
      <c r="CQ14" s="45"/>
      <c r="CR14" s="45"/>
      <c r="CS14" s="45"/>
      <c r="CT14" s="45"/>
      <c r="CU14" s="45"/>
      <c r="CV14" s="45"/>
      <c r="CW14" s="45"/>
      <c r="CX14" s="45"/>
      <c r="CY14" s="45"/>
      <c r="CZ14" s="45"/>
      <c r="DA14" s="45"/>
      <c r="DB14" s="45"/>
      <c r="DC14" s="45"/>
      <c r="DD14" s="45"/>
      <c r="DE14" s="45"/>
      <c r="DF14" s="45"/>
      <c r="DG14" s="45"/>
      <c r="DH14" s="45"/>
      <c r="DI14" s="45"/>
      <c r="DJ14" s="45"/>
      <c r="DK14" s="45"/>
      <c r="DL14" s="45"/>
      <c r="DM14" s="45"/>
      <c r="DN14" s="45"/>
      <c r="DO14" s="45"/>
      <c r="DP14" s="45"/>
      <c r="DQ14" s="45"/>
      <c r="DR14" s="45"/>
      <c r="DS14" s="45"/>
      <c r="DT14" s="45"/>
      <c r="DU14" s="45"/>
      <c r="DV14" s="45"/>
      <c r="DW14" s="45"/>
      <c r="DX14" s="45"/>
      <c r="DY14" s="45"/>
      <c r="DZ14" s="45"/>
      <c r="EA14" s="45"/>
      <c r="EB14" s="45"/>
      <c r="EC14" s="45"/>
      <c r="ED14" s="45"/>
      <c r="EE14" s="45"/>
    </row>
    <row r="15" spans="1:135">
      <c r="A15" s="52"/>
      <c r="B15" s="53"/>
      <c r="C15" s="45"/>
      <c r="D15" s="45"/>
      <c r="E15" s="45"/>
      <c r="F15" s="45"/>
      <c r="G15" s="45"/>
      <c r="H15" s="54"/>
      <c r="I15" s="45"/>
      <c r="J15" s="45"/>
      <c r="K15" s="45"/>
      <c r="L15" s="45"/>
      <c r="M15" s="45"/>
      <c r="N15" s="45"/>
      <c r="S15" s="55"/>
      <c r="T15" s="55"/>
      <c r="U15" s="5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c r="DQ15" s="45"/>
      <c r="DR15" s="45"/>
      <c r="DS15" s="45"/>
      <c r="DT15" s="45"/>
      <c r="DU15" s="45"/>
      <c r="DV15" s="45"/>
      <c r="DW15" s="45"/>
      <c r="DX15" s="45"/>
      <c r="DY15" s="45"/>
      <c r="DZ15" s="45"/>
      <c r="EA15" s="45"/>
      <c r="EB15" s="45"/>
      <c r="EC15" s="45"/>
      <c r="ED15" s="45"/>
      <c r="EE15" s="45"/>
    </row>
    <row r="16" spans="1:135">
      <c r="A16" s="52"/>
      <c r="B16" s="53"/>
      <c r="C16" s="45"/>
      <c r="D16" s="45"/>
      <c r="E16" s="45"/>
      <c r="F16" s="45"/>
      <c r="G16" s="45"/>
      <c r="H16" s="54"/>
      <c r="I16" s="45"/>
      <c r="J16" s="45"/>
      <c r="K16" s="45"/>
      <c r="L16" s="45"/>
      <c r="M16" s="45"/>
      <c r="N16" s="45"/>
      <c r="S16" s="55"/>
      <c r="T16" s="55"/>
      <c r="U16" s="5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c r="CL16" s="45"/>
      <c r="CM16" s="45"/>
      <c r="CN16" s="45"/>
      <c r="CO16" s="45"/>
      <c r="CP16" s="45"/>
      <c r="CQ16" s="45"/>
      <c r="CR16" s="45"/>
      <c r="CS16" s="45"/>
      <c r="CT16" s="45"/>
      <c r="CU16" s="45"/>
      <c r="CV16" s="45"/>
      <c r="CW16" s="45"/>
      <c r="CX16" s="45"/>
      <c r="CY16" s="45"/>
      <c r="CZ16" s="45"/>
      <c r="DA16" s="45"/>
      <c r="DB16" s="45"/>
      <c r="DC16" s="45"/>
      <c r="DD16" s="45"/>
      <c r="DE16" s="45"/>
      <c r="DF16" s="45"/>
      <c r="DG16" s="45"/>
      <c r="DH16" s="45"/>
      <c r="DI16" s="45"/>
      <c r="DJ16" s="45"/>
      <c r="DK16" s="45"/>
      <c r="DL16" s="45"/>
      <c r="DM16" s="45"/>
      <c r="DN16" s="45"/>
      <c r="DO16" s="45"/>
      <c r="DP16" s="45"/>
      <c r="DQ16" s="45"/>
      <c r="DR16" s="45"/>
      <c r="DS16" s="45"/>
      <c r="DT16" s="45"/>
      <c r="DU16" s="45"/>
      <c r="DV16" s="45"/>
      <c r="DW16" s="45"/>
      <c r="DX16" s="45"/>
      <c r="DY16" s="45"/>
      <c r="DZ16" s="45"/>
      <c r="EA16" s="45"/>
      <c r="EB16" s="45"/>
      <c r="EC16" s="45"/>
      <c r="ED16" s="45"/>
      <c r="EE16" s="45"/>
    </row>
    <row r="17" spans="1:135">
      <c r="A17" s="52"/>
      <c r="B17" s="53"/>
      <c r="C17" s="45"/>
      <c r="D17" s="45"/>
      <c r="E17" s="45"/>
      <c r="F17" s="45"/>
      <c r="G17" s="45"/>
      <c r="H17" s="54"/>
      <c r="I17" s="45"/>
      <c r="J17" s="45"/>
      <c r="K17" s="45"/>
      <c r="L17" s="45"/>
      <c r="M17" s="45"/>
      <c r="N17" s="45"/>
      <c r="S17" s="55"/>
      <c r="T17" s="55"/>
      <c r="U17" s="5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5"/>
      <c r="CK17" s="45"/>
      <c r="CL17" s="45"/>
      <c r="CM17" s="45"/>
      <c r="CN17" s="45"/>
      <c r="CO17" s="45"/>
      <c r="CP17" s="45"/>
      <c r="CQ17" s="45"/>
      <c r="CR17" s="45"/>
      <c r="CS17" s="45"/>
      <c r="CT17" s="45"/>
      <c r="CU17" s="45"/>
      <c r="CV17" s="45"/>
      <c r="CW17" s="45"/>
      <c r="CX17" s="45"/>
      <c r="CY17" s="45"/>
      <c r="CZ17" s="45"/>
      <c r="DA17" s="45"/>
      <c r="DB17" s="45"/>
      <c r="DC17" s="45"/>
      <c r="DD17" s="45"/>
      <c r="DE17" s="45"/>
      <c r="DF17" s="45"/>
      <c r="DG17" s="45"/>
      <c r="DH17" s="45"/>
      <c r="DI17" s="45"/>
      <c r="DJ17" s="45"/>
      <c r="DK17" s="45"/>
      <c r="DL17" s="45"/>
      <c r="DM17" s="45"/>
      <c r="DN17" s="45"/>
      <c r="DO17" s="45"/>
      <c r="DP17" s="45"/>
      <c r="DQ17" s="45"/>
      <c r="DR17" s="45"/>
      <c r="DS17" s="45"/>
      <c r="DT17" s="45"/>
      <c r="DU17" s="45"/>
      <c r="DV17" s="45"/>
      <c r="DW17" s="45"/>
      <c r="DX17" s="45"/>
      <c r="DY17" s="45"/>
      <c r="DZ17" s="45"/>
      <c r="EA17" s="45"/>
      <c r="EB17" s="45"/>
      <c r="EC17" s="45"/>
      <c r="ED17" s="45"/>
      <c r="EE17" s="45"/>
    </row>
    <row r="18" spans="1:135">
      <c r="A18" s="52"/>
      <c r="B18" s="53"/>
      <c r="C18" s="45"/>
      <c r="D18" s="45"/>
      <c r="E18" s="45"/>
      <c r="F18" s="45"/>
      <c r="G18" s="45"/>
      <c r="H18" s="54"/>
      <c r="I18" s="45"/>
      <c r="J18" s="45"/>
      <c r="K18" s="45"/>
      <c r="L18" s="45"/>
      <c r="M18" s="45"/>
      <c r="N18" s="45"/>
      <c r="S18" s="55"/>
      <c r="T18" s="55"/>
      <c r="U18" s="5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45"/>
      <c r="CJ18" s="45"/>
      <c r="CK18" s="45"/>
      <c r="CL18" s="45"/>
      <c r="CM18" s="45"/>
      <c r="CN18" s="45"/>
      <c r="CO18" s="45"/>
      <c r="CP18" s="45"/>
      <c r="CQ18" s="45"/>
      <c r="CR18" s="45"/>
      <c r="CS18" s="45"/>
      <c r="CT18" s="45"/>
      <c r="CU18" s="45"/>
      <c r="CV18" s="45"/>
      <c r="CW18" s="45"/>
      <c r="CX18" s="45"/>
      <c r="CY18" s="45"/>
      <c r="CZ18" s="45"/>
      <c r="DA18" s="45"/>
      <c r="DB18" s="45"/>
      <c r="DC18" s="45"/>
      <c r="DD18" s="45"/>
      <c r="DE18" s="45"/>
      <c r="DF18" s="45"/>
      <c r="DG18" s="45"/>
      <c r="DH18" s="45"/>
      <c r="DI18" s="45"/>
      <c r="DJ18" s="45"/>
      <c r="DK18" s="45"/>
      <c r="DL18" s="45"/>
      <c r="DM18" s="45"/>
      <c r="DN18" s="45"/>
      <c r="DO18" s="45"/>
      <c r="DP18" s="45"/>
      <c r="DQ18" s="45"/>
      <c r="DR18" s="45"/>
      <c r="DS18" s="45"/>
      <c r="DT18" s="45"/>
      <c r="DU18" s="45"/>
      <c r="DV18" s="45"/>
      <c r="DW18" s="45"/>
      <c r="DX18" s="45"/>
      <c r="DY18" s="45"/>
      <c r="DZ18" s="45"/>
      <c r="EA18" s="45"/>
      <c r="EB18" s="45"/>
      <c r="EC18" s="45"/>
      <c r="ED18" s="45"/>
      <c r="EE18" s="45"/>
    </row>
    <row r="19" spans="1:135">
      <c r="A19" s="52"/>
      <c r="B19" s="53"/>
      <c r="C19" s="45"/>
      <c r="D19" s="45"/>
      <c r="E19" s="45"/>
      <c r="F19" s="45"/>
      <c r="G19" s="45"/>
      <c r="H19" s="54"/>
      <c r="I19" s="45"/>
      <c r="J19" s="45"/>
      <c r="K19" s="45"/>
      <c r="L19" s="45"/>
      <c r="M19" s="45"/>
      <c r="N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row>
    <row r="20" spans="1:135">
      <c r="A20" s="52"/>
      <c r="B20" s="53"/>
      <c r="C20" s="45"/>
      <c r="D20" s="45"/>
      <c r="E20" s="45"/>
      <c r="F20" s="45"/>
      <c r="G20" s="45"/>
      <c r="H20" s="54"/>
      <c r="I20" s="45"/>
      <c r="J20" s="45"/>
      <c r="K20" s="45"/>
      <c r="L20" s="45"/>
      <c r="M20" s="45"/>
      <c r="N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45"/>
      <c r="CJ20" s="45"/>
      <c r="CK20" s="45"/>
      <c r="CL20" s="45"/>
      <c r="CM20" s="45"/>
      <c r="CN20" s="45"/>
      <c r="CO20" s="45"/>
      <c r="CP20" s="45"/>
      <c r="CQ20" s="45"/>
      <c r="CR20" s="45"/>
      <c r="CS20" s="45"/>
      <c r="CT20" s="45"/>
      <c r="CU20" s="45"/>
      <c r="CV20" s="45"/>
      <c r="CW20" s="45"/>
      <c r="CX20" s="45"/>
      <c r="CY20" s="45"/>
      <c r="CZ20" s="45"/>
      <c r="DA20" s="45"/>
      <c r="DB20" s="45"/>
      <c r="DC20" s="45"/>
      <c r="DD20" s="45"/>
      <c r="DE20" s="45"/>
      <c r="DF20" s="45"/>
      <c r="DG20" s="45"/>
      <c r="DH20" s="45"/>
      <c r="DI20" s="45"/>
      <c r="DJ20" s="45"/>
      <c r="DK20" s="45"/>
      <c r="DL20" s="45"/>
      <c r="DM20" s="45"/>
      <c r="DN20" s="45"/>
      <c r="DO20" s="45"/>
      <c r="DP20" s="45"/>
      <c r="DQ20" s="45"/>
      <c r="DR20" s="45"/>
      <c r="DS20" s="45"/>
      <c r="DT20" s="45"/>
      <c r="DU20" s="45"/>
      <c r="DV20" s="45"/>
      <c r="DW20" s="45"/>
      <c r="DX20" s="45"/>
      <c r="DY20" s="45"/>
      <c r="DZ20" s="45"/>
      <c r="EA20" s="45"/>
      <c r="EB20" s="45"/>
      <c r="EC20" s="45"/>
      <c r="ED20" s="45"/>
      <c r="EE20" s="45"/>
    </row>
    <row r="21" spans="1:135">
      <c r="A21" s="52"/>
      <c r="B21" s="53"/>
      <c r="C21" s="45"/>
      <c r="D21" s="45"/>
      <c r="E21" s="45"/>
      <c r="F21" s="45"/>
      <c r="G21" s="45"/>
      <c r="H21" s="54"/>
      <c r="I21" s="45"/>
      <c r="J21" s="45"/>
      <c r="K21" s="45"/>
      <c r="L21" s="45"/>
      <c r="M21" s="45"/>
      <c r="N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c r="BU21" s="45"/>
      <c r="BV21" s="45"/>
      <c r="BW21" s="45"/>
      <c r="BX21" s="45"/>
      <c r="BY21" s="45"/>
      <c r="BZ21" s="45"/>
      <c r="CA21" s="45"/>
      <c r="CB21" s="45"/>
      <c r="CC21" s="45"/>
      <c r="CD21" s="45"/>
      <c r="CE21" s="45"/>
      <c r="CF21" s="45"/>
      <c r="CG21" s="45"/>
      <c r="CH21" s="45"/>
      <c r="CI21" s="45"/>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row>
    <row r="22" spans="1:135">
      <c r="A22" s="52"/>
      <c r="B22" s="53"/>
      <c r="C22" s="45"/>
      <c r="D22" s="45"/>
      <c r="E22" s="45"/>
      <c r="F22" s="45"/>
      <c r="G22" s="45"/>
      <c r="H22" s="54"/>
      <c r="I22" s="45"/>
      <c r="J22" s="45"/>
      <c r="K22" s="45"/>
      <c r="L22" s="45"/>
      <c r="M22" s="45"/>
      <c r="N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c r="CO22" s="45"/>
      <c r="CP22" s="45"/>
      <c r="CQ22" s="45"/>
      <c r="CR22" s="45"/>
      <c r="CS22" s="45"/>
      <c r="CT22" s="45"/>
      <c r="CU22" s="45"/>
      <c r="CV22" s="45"/>
      <c r="CW22" s="45"/>
      <c r="CX22" s="45"/>
      <c r="CY22" s="45"/>
      <c r="CZ22" s="45"/>
      <c r="DA22" s="45"/>
      <c r="DB22" s="45"/>
      <c r="DC22" s="45"/>
      <c r="DD22" s="45"/>
      <c r="DE22" s="45"/>
      <c r="DF22" s="45"/>
      <c r="DG22" s="45"/>
      <c r="DH22" s="45"/>
      <c r="DI22" s="45"/>
      <c r="DJ22" s="45"/>
      <c r="DK22" s="45"/>
      <c r="DL22" s="45"/>
      <c r="DM22" s="45"/>
      <c r="DN22" s="45"/>
      <c r="DO22" s="45"/>
      <c r="DP22" s="45"/>
      <c r="DQ22" s="45"/>
      <c r="DR22" s="45"/>
      <c r="DS22" s="45"/>
      <c r="DT22" s="45"/>
      <c r="DU22" s="45"/>
      <c r="DV22" s="45"/>
      <c r="DW22" s="45"/>
      <c r="DX22" s="45"/>
      <c r="DY22" s="45"/>
      <c r="DZ22" s="45"/>
      <c r="EA22" s="45"/>
      <c r="EB22" s="45"/>
      <c r="EC22" s="45"/>
      <c r="ED22" s="45"/>
      <c r="EE22" s="45"/>
    </row>
    <row r="23" spans="1:135">
      <c r="A23" s="52"/>
      <c r="B23" s="53"/>
      <c r="C23" s="45"/>
      <c r="D23" s="45"/>
      <c r="E23" s="45"/>
      <c r="F23" s="45"/>
      <c r="G23" s="45"/>
      <c r="H23" s="54"/>
      <c r="I23" s="45"/>
      <c r="J23" s="45"/>
      <c r="K23" s="45"/>
      <c r="L23" s="45"/>
      <c r="M23" s="45"/>
      <c r="N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c r="DM23" s="45"/>
      <c r="DN23" s="45"/>
      <c r="DO23" s="45"/>
      <c r="DP23" s="45"/>
      <c r="DQ23" s="45"/>
      <c r="DR23" s="45"/>
      <c r="DS23" s="45"/>
      <c r="DT23" s="45"/>
      <c r="DU23" s="45"/>
      <c r="DV23" s="45"/>
      <c r="DW23" s="45"/>
      <c r="DX23" s="45"/>
      <c r="DY23" s="45"/>
      <c r="DZ23" s="45"/>
      <c r="EA23" s="45"/>
      <c r="EB23" s="45"/>
      <c r="EC23" s="45"/>
      <c r="ED23" s="45"/>
      <c r="EE23" s="45"/>
    </row>
    <row r="24" spans="1:135">
      <c r="A24" s="52"/>
      <c r="B24" s="53"/>
      <c r="C24" s="45"/>
      <c r="D24" s="45"/>
      <c r="E24" s="45"/>
      <c r="F24" s="45"/>
      <c r="G24" s="45"/>
      <c r="H24" s="54"/>
      <c r="I24" s="45"/>
      <c r="J24" s="45"/>
      <c r="K24" s="45"/>
      <c r="L24" s="45"/>
      <c r="M24" s="45"/>
      <c r="N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c r="DE24" s="45"/>
      <c r="DF24" s="45"/>
      <c r="DG24" s="45"/>
      <c r="DH24" s="45"/>
      <c r="DI24" s="45"/>
      <c r="DJ24" s="45"/>
      <c r="DK24" s="45"/>
      <c r="DL24" s="45"/>
      <c r="DM24" s="45"/>
      <c r="DN24" s="45"/>
      <c r="DO24" s="45"/>
      <c r="DP24" s="45"/>
      <c r="DQ24" s="45"/>
      <c r="DR24" s="45"/>
      <c r="DS24" s="45"/>
      <c r="DT24" s="45"/>
      <c r="DU24" s="45"/>
      <c r="DV24" s="45"/>
      <c r="DW24" s="45"/>
      <c r="DX24" s="45"/>
      <c r="DY24" s="45"/>
      <c r="DZ24" s="45"/>
      <c r="EA24" s="45"/>
      <c r="EB24" s="45"/>
      <c r="EC24" s="45"/>
      <c r="ED24" s="45"/>
      <c r="EE24" s="45"/>
    </row>
    <row r="25" spans="1:135">
      <c r="A25" s="52"/>
      <c r="B25" s="53"/>
      <c r="C25" s="45"/>
      <c r="D25" s="45"/>
      <c r="E25" s="45"/>
      <c r="F25" s="45"/>
      <c r="G25" s="45"/>
      <c r="H25" s="54"/>
      <c r="I25" s="45"/>
      <c r="J25" s="45"/>
      <c r="K25" s="45"/>
      <c r="L25" s="45"/>
      <c r="M25" s="45"/>
      <c r="N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c r="CL25" s="45"/>
      <c r="CM25" s="45"/>
      <c r="CN25" s="45"/>
      <c r="CO25" s="45"/>
      <c r="CP25" s="45"/>
      <c r="CQ25" s="45"/>
      <c r="CR25" s="45"/>
      <c r="CS25" s="45"/>
      <c r="CT25" s="45"/>
      <c r="CU25" s="45"/>
      <c r="CV25" s="45"/>
      <c r="CW25" s="45"/>
      <c r="CX25" s="45"/>
      <c r="CY25" s="45"/>
      <c r="CZ25" s="45"/>
      <c r="DA25" s="45"/>
      <c r="DB25" s="45"/>
      <c r="DC25" s="45"/>
      <c r="DD25" s="45"/>
      <c r="DE25" s="45"/>
      <c r="DF25" s="45"/>
      <c r="DG25" s="45"/>
      <c r="DH25" s="45"/>
      <c r="DI25" s="45"/>
      <c r="DJ25" s="45"/>
      <c r="DK25" s="45"/>
      <c r="DL25" s="45"/>
      <c r="DM25" s="45"/>
      <c r="DN25" s="45"/>
      <c r="DO25" s="45"/>
      <c r="DP25" s="45"/>
      <c r="DQ25" s="45"/>
      <c r="DR25" s="45"/>
      <c r="DS25" s="45"/>
      <c r="DT25" s="45"/>
      <c r="DU25" s="45"/>
      <c r="DV25" s="45"/>
      <c r="DW25" s="45"/>
      <c r="DX25" s="45"/>
      <c r="DY25" s="45"/>
      <c r="DZ25" s="45"/>
      <c r="EA25" s="45"/>
      <c r="EB25" s="45"/>
      <c r="EC25" s="45"/>
      <c r="ED25" s="45"/>
      <c r="EE25" s="45"/>
    </row>
    <row r="26" spans="1:135">
      <c r="A26" s="52"/>
      <c r="B26" s="53"/>
      <c r="C26" s="45"/>
      <c r="D26" s="45"/>
      <c r="E26" s="45"/>
      <c r="F26" s="45"/>
      <c r="G26" s="45"/>
      <c r="H26" s="54"/>
      <c r="I26" s="45"/>
      <c r="J26" s="45"/>
      <c r="K26" s="45"/>
      <c r="L26" s="45"/>
      <c r="M26" s="45"/>
      <c r="N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c r="CC26" s="45"/>
      <c r="CD26" s="45"/>
      <c r="CE26" s="45"/>
      <c r="CF26" s="45"/>
      <c r="CG26" s="45"/>
      <c r="CH26" s="45"/>
      <c r="CI26" s="45"/>
      <c r="CJ26" s="45"/>
      <c r="CK26" s="45"/>
      <c r="CL26" s="45"/>
      <c r="CM26" s="45"/>
      <c r="CN26" s="45"/>
      <c r="CO26" s="45"/>
      <c r="CP26" s="45"/>
      <c r="CQ26" s="45"/>
      <c r="CR26" s="45"/>
      <c r="CS26" s="45"/>
      <c r="CT26" s="45"/>
      <c r="CU26" s="45"/>
      <c r="CV26" s="45"/>
      <c r="CW26" s="45"/>
      <c r="CX26" s="45"/>
      <c r="CY26" s="45"/>
      <c r="CZ26" s="45"/>
      <c r="DA26" s="45"/>
      <c r="DB26" s="45"/>
      <c r="DC26" s="45"/>
      <c r="DD26" s="45"/>
      <c r="DE26" s="45"/>
      <c r="DF26" s="45"/>
      <c r="DG26" s="45"/>
      <c r="DH26" s="45"/>
      <c r="DI26" s="45"/>
      <c r="DJ26" s="45"/>
      <c r="DK26" s="45"/>
      <c r="DL26" s="45"/>
      <c r="DM26" s="45"/>
      <c r="DN26" s="45"/>
      <c r="DO26" s="45"/>
      <c r="DP26" s="45"/>
      <c r="DQ26" s="45"/>
      <c r="DR26" s="45"/>
      <c r="DS26" s="45"/>
      <c r="DT26" s="45"/>
      <c r="DU26" s="45"/>
      <c r="DV26" s="45"/>
      <c r="DW26" s="45"/>
      <c r="DX26" s="45"/>
      <c r="DY26" s="45"/>
      <c r="DZ26" s="45"/>
      <c r="EA26" s="45"/>
      <c r="EB26" s="45"/>
      <c r="EC26" s="45"/>
      <c r="ED26" s="45"/>
      <c r="EE26" s="45"/>
    </row>
    <row r="27" spans="1:135">
      <c r="A27" s="52"/>
      <c r="B27" s="53"/>
      <c r="C27" s="45"/>
      <c r="D27" s="45"/>
      <c r="E27" s="45"/>
      <c r="F27" s="45"/>
      <c r="G27" s="45"/>
      <c r="H27" s="54"/>
      <c r="I27" s="45"/>
      <c r="J27" s="45"/>
      <c r="K27" s="45"/>
      <c r="L27" s="45"/>
      <c r="M27" s="45"/>
      <c r="N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row>
    <row r="28" spans="1:135">
      <c r="A28" s="52"/>
      <c r="B28" s="53"/>
      <c r="C28" s="45"/>
      <c r="D28" s="45"/>
      <c r="E28" s="45"/>
      <c r="F28" s="45"/>
      <c r="G28" s="45"/>
      <c r="H28" s="54"/>
      <c r="I28" s="45"/>
      <c r="J28" s="45"/>
      <c r="K28" s="45"/>
      <c r="L28" s="45"/>
      <c r="M28" s="45"/>
      <c r="N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c r="CC28" s="45"/>
      <c r="CD28" s="45"/>
      <c r="CE28" s="45"/>
      <c r="CF28" s="45"/>
      <c r="CG28" s="45"/>
      <c r="CH28" s="45"/>
      <c r="CI28" s="45"/>
      <c r="CJ28" s="45"/>
      <c r="CK28" s="45"/>
      <c r="CL28" s="45"/>
      <c r="CM28" s="45"/>
      <c r="CN28" s="45"/>
      <c r="CO28" s="45"/>
      <c r="CP28" s="45"/>
      <c r="CQ28" s="45"/>
      <c r="CR28" s="45"/>
      <c r="CS28" s="45"/>
      <c r="CT28" s="45"/>
      <c r="CU28" s="45"/>
      <c r="CV28" s="45"/>
      <c r="CW28" s="45"/>
      <c r="CX28" s="45"/>
      <c r="CY28" s="45"/>
      <c r="CZ28" s="45"/>
      <c r="DA28" s="45"/>
      <c r="DB28" s="45"/>
      <c r="DC28" s="45"/>
      <c r="DD28" s="45"/>
      <c r="DE28" s="45"/>
      <c r="DF28" s="45"/>
      <c r="DG28" s="45"/>
      <c r="DH28" s="45"/>
      <c r="DI28" s="45"/>
      <c r="DJ28" s="45"/>
      <c r="DK28" s="45"/>
      <c r="DL28" s="45"/>
      <c r="DM28" s="45"/>
      <c r="DN28" s="45"/>
      <c r="DO28" s="45"/>
      <c r="DP28" s="45"/>
      <c r="DQ28" s="45"/>
      <c r="DR28" s="45"/>
      <c r="DS28" s="45"/>
      <c r="DT28" s="45"/>
      <c r="DU28" s="45"/>
      <c r="DV28" s="45"/>
      <c r="DW28" s="45"/>
      <c r="DX28" s="45"/>
      <c r="DY28" s="45"/>
      <c r="DZ28" s="45"/>
      <c r="EA28" s="45"/>
      <c r="EB28" s="45"/>
      <c r="EC28" s="45"/>
      <c r="ED28" s="45"/>
      <c r="EE28" s="45"/>
    </row>
    <row r="29" spans="1:135">
      <c r="A29" s="52"/>
      <c r="B29" s="53"/>
      <c r="C29" s="45"/>
      <c r="D29" s="45"/>
      <c r="E29" s="45"/>
      <c r="F29" s="45"/>
      <c r="G29" s="45"/>
      <c r="H29" s="54"/>
      <c r="I29" s="45"/>
      <c r="J29" s="45"/>
      <c r="K29" s="45"/>
      <c r="L29" s="45"/>
      <c r="M29" s="45"/>
      <c r="N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row>
    <row r="30" spans="1:135">
      <c r="A30" s="52"/>
      <c r="B30" s="53"/>
      <c r="C30" s="45"/>
      <c r="D30" s="45"/>
      <c r="E30" s="45"/>
      <c r="F30" s="45"/>
      <c r="G30" s="45"/>
      <c r="H30" s="54"/>
      <c r="I30" s="45"/>
      <c r="J30" s="45"/>
      <c r="K30" s="45"/>
      <c r="L30" s="45"/>
      <c r="M30" s="45"/>
      <c r="N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5"/>
      <c r="CD30" s="45"/>
      <c r="CE30" s="45"/>
      <c r="CF30" s="45"/>
      <c r="CG30" s="45"/>
      <c r="CH30" s="45"/>
      <c r="CI30" s="45"/>
      <c r="CJ30" s="45"/>
      <c r="CK30" s="45"/>
      <c r="CL30" s="45"/>
      <c r="CM30" s="45"/>
      <c r="CN30" s="45"/>
      <c r="CO30" s="45"/>
      <c r="CP30" s="45"/>
      <c r="CQ30" s="45"/>
      <c r="CR30" s="45"/>
      <c r="CS30" s="45"/>
      <c r="CT30" s="45"/>
      <c r="CU30" s="45"/>
      <c r="CV30" s="45"/>
      <c r="CW30" s="45"/>
      <c r="CX30" s="45"/>
      <c r="CY30" s="45"/>
      <c r="CZ30" s="45"/>
      <c r="DA30" s="45"/>
      <c r="DB30" s="45"/>
      <c r="DC30" s="45"/>
      <c r="DD30" s="45"/>
      <c r="DE30" s="45"/>
      <c r="DF30" s="45"/>
      <c r="DG30" s="45"/>
      <c r="DH30" s="45"/>
      <c r="DI30" s="45"/>
      <c r="DJ30" s="45"/>
      <c r="DK30" s="45"/>
      <c r="DL30" s="45"/>
      <c r="DM30" s="45"/>
      <c r="DN30" s="45"/>
      <c r="DO30" s="45"/>
      <c r="DP30" s="45"/>
      <c r="DQ30" s="45"/>
      <c r="DR30" s="45"/>
      <c r="DS30" s="45"/>
      <c r="DT30" s="45"/>
      <c r="DU30" s="45"/>
      <c r="DV30" s="45"/>
      <c r="DW30" s="45"/>
      <c r="DX30" s="45"/>
      <c r="DY30" s="45"/>
      <c r="DZ30" s="45"/>
      <c r="EA30" s="45"/>
      <c r="EB30" s="45"/>
      <c r="EC30" s="45"/>
      <c r="ED30" s="45"/>
      <c r="EE30" s="45"/>
    </row>
    <row r="31" spans="1:135">
      <c r="A31" s="52"/>
      <c r="B31" s="53"/>
      <c r="C31" s="45"/>
      <c r="D31" s="45"/>
      <c r="E31" s="45"/>
      <c r="F31" s="45"/>
      <c r="G31" s="45"/>
      <c r="H31" s="54"/>
      <c r="I31" s="45"/>
      <c r="J31" s="45"/>
      <c r="K31" s="45"/>
      <c r="L31" s="45"/>
      <c r="M31" s="45"/>
      <c r="N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c r="DK31" s="45"/>
      <c r="DL31" s="45"/>
      <c r="DM31" s="45"/>
      <c r="DN31" s="45"/>
      <c r="DO31" s="45"/>
      <c r="DP31" s="45"/>
      <c r="DQ31" s="45"/>
      <c r="DR31" s="45"/>
      <c r="DS31" s="45"/>
      <c r="DT31" s="45"/>
      <c r="DU31" s="45"/>
      <c r="DV31" s="45"/>
      <c r="DW31" s="45"/>
      <c r="DX31" s="45"/>
      <c r="DY31" s="45"/>
      <c r="DZ31" s="45"/>
      <c r="EA31" s="45"/>
      <c r="EB31" s="45"/>
      <c r="EC31" s="45"/>
      <c r="ED31" s="45"/>
      <c r="EE31" s="45"/>
    </row>
    <row r="32" spans="1:135">
      <c r="A32" s="52"/>
      <c r="B32" s="53"/>
      <c r="C32" s="45"/>
      <c r="D32" s="45"/>
      <c r="E32" s="45"/>
      <c r="F32" s="45"/>
      <c r="G32" s="45"/>
      <c r="H32" s="54"/>
      <c r="I32" s="45"/>
      <c r="J32" s="45"/>
      <c r="K32" s="45"/>
      <c r="L32" s="45"/>
      <c r="M32" s="45"/>
      <c r="N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5"/>
      <c r="BT32" s="45"/>
      <c r="BU32" s="45"/>
      <c r="BV32" s="45"/>
      <c r="BW32" s="45"/>
      <c r="BX32" s="45"/>
      <c r="BY32" s="45"/>
      <c r="BZ32" s="45"/>
      <c r="CA32" s="45"/>
      <c r="CB32" s="45"/>
      <c r="CC32" s="45"/>
      <c r="CD32" s="45"/>
      <c r="CE32" s="45"/>
      <c r="CF32" s="45"/>
      <c r="CG32" s="45"/>
      <c r="CH32" s="45"/>
      <c r="CI32" s="45"/>
      <c r="CJ32" s="45"/>
      <c r="CK32" s="45"/>
      <c r="CL32" s="45"/>
      <c r="CM32" s="45"/>
      <c r="CN32" s="45"/>
      <c r="CO32" s="45"/>
      <c r="CP32" s="45"/>
      <c r="CQ32" s="45"/>
      <c r="CR32" s="45"/>
      <c r="CS32" s="45"/>
      <c r="CT32" s="45"/>
      <c r="CU32" s="45"/>
      <c r="CV32" s="45"/>
      <c r="CW32" s="45"/>
      <c r="CX32" s="45"/>
      <c r="CY32" s="45"/>
      <c r="CZ32" s="45"/>
      <c r="DA32" s="45"/>
      <c r="DB32" s="45"/>
      <c r="DC32" s="45"/>
      <c r="DD32" s="45"/>
      <c r="DE32" s="45"/>
      <c r="DF32" s="45"/>
      <c r="DG32" s="45"/>
      <c r="DH32" s="45"/>
      <c r="DI32" s="45"/>
      <c r="DJ32" s="45"/>
      <c r="DK32" s="45"/>
      <c r="DL32" s="45"/>
      <c r="DM32" s="45"/>
      <c r="DN32" s="45"/>
      <c r="DO32" s="45"/>
      <c r="DP32" s="45"/>
      <c r="DQ32" s="45"/>
      <c r="DR32" s="45"/>
      <c r="DS32" s="45"/>
      <c r="DT32" s="45"/>
      <c r="DU32" s="45"/>
      <c r="DV32" s="45"/>
      <c r="DW32" s="45"/>
      <c r="DX32" s="45"/>
      <c r="DY32" s="45"/>
      <c r="DZ32" s="45"/>
      <c r="EA32" s="45"/>
      <c r="EB32" s="45"/>
      <c r="EC32" s="45"/>
      <c r="ED32" s="45"/>
      <c r="EE32" s="45"/>
    </row>
    <row r="33" spans="1:135">
      <c r="A33" s="52"/>
      <c r="B33" s="53"/>
      <c r="C33" s="45"/>
      <c r="D33" s="45"/>
      <c r="E33" s="45"/>
      <c r="F33" s="45"/>
      <c r="G33" s="45"/>
      <c r="H33" s="54"/>
      <c r="I33" s="45"/>
      <c r="J33" s="45"/>
      <c r="K33" s="45"/>
      <c r="L33" s="45"/>
      <c r="M33" s="45"/>
      <c r="N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c r="CC33" s="45"/>
      <c r="CD33" s="45"/>
      <c r="CE33" s="45"/>
      <c r="CF33" s="45"/>
      <c r="CG33" s="45"/>
      <c r="CH33" s="45"/>
      <c r="CI33" s="45"/>
      <c r="CJ33" s="45"/>
      <c r="CK33" s="45"/>
      <c r="CL33" s="45"/>
      <c r="CM33" s="45"/>
      <c r="CN33" s="45"/>
      <c r="CO33" s="45"/>
      <c r="CP33" s="45"/>
      <c r="CQ33" s="45"/>
      <c r="CR33" s="45"/>
      <c r="CS33" s="45"/>
      <c r="CT33" s="45"/>
      <c r="CU33" s="45"/>
      <c r="CV33" s="45"/>
      <c r="CW33" s="45"/>
      <c r="CX33" s="45"/>
      <c r="CY33" s="45"/>
      <c r="CZ33" s="45"/>
      <c r="DA33" s="45"/>
      <c r="DB33" s="45"/>
      <c r="DC33" s="45"/>
      <c r="DD33" s="45"/>
      <c r="DE33" s="45"/>
      <c r="DF33" s="45"/>
      <c r="DG33" s="45"/>
      <c r="DH33" s="45"/>
      <c r="DI33" s="45"/>
      <c r="DJ33" s="45"/>
      <c r="DK33" s="45"/>
      <c r="DL33" s="45"/>
      <c r="DM33" s="45"/>
      <c r="DN33" s="45"/>
      <c r="DO33" s="45"/>
      <c r="DP33" s="45"/>
      <c r="DQ33" s="45"/>
      <c r="DR33" s="45"/>
      <c r="DS33" s="45"/>
      <c r="DT33" s="45"/>
      <c r="DU33" s="45"/>
      <c r="DV33" s="45"/>
      <c r="DW33" s="45"/>
      <c r="DX33" s="45"/>
      <c r="DY33" s="45"/>
      <c r="DZ33" s="45"/>
      <c r="EA33" s="45"/>
      <c r="EB33" s="45"/>
      <c r="EC33" s="45"/>
      <c r="ED33" s="45"/>
      <c r="EE33" s="45"/>
    </row>
    <row r="34" spans="1:135">
      <c r="A34" s="52"/>
      <c r="B34" s="53"/>
      <c r="C34" s="45"/>
      <c r="D34" s="45"/>
      <c r="E34" s="45"/>
      <c r="F34" s="45"/>
      <c r="G34" s="45"/>
      <c r="H34" s="54"/>
      <c r="I34" s="45"/>
      <c r="J34" s="45"/>
      <c r="K34" s="45"/>
      <c r="L34" s="45"/>
      <c r="M34" s="45"/>
      <c r="N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c r="CT34" s="45"/>
      <c r="CU34" s="45"/>
      <c r="CV34" s="45"/>
      <c r="CW34" s="45"/>
      <c r="CX34" s="45"/>
      <c r="CY34" s="45"/>
      <c r="CZ34" s="45"/>
      <c r="DA34" s="45"/>
      <c r="DB34" s="45"/>
      <c r="DC34" s="45"/>
      <c r="DD34" s="45"/>
      <c r="DE34" s="45"/>
      <c r="DF34" s="45"/>
      <c r="DG34" s="45"/>
      <c r="DH34" s="45"/>
      <c r="DI34" s="45"/>
      <c r="DJ34" s="45"/>
      <c r="DK34" s="45"/>
      <c r="DL34" s="45"/>
      <c r="DM34" s="45"/>
      <c r="DN34" s="45"/>
      <c r="DO34" s="45"/>
      <c r="DP34" s="45"/>
      <c r="DQ34" s="45"/>
      <c r="DR34" s="45"/>
      <c r="DS34" s="45"/>
      <c r="DT34" s="45"/>
      <c r="DU34" s="45"/>
      <c r="DV34" s="45"/>
      <c r="DW34" s="45"/>
      <c r="DX34" s="45"/>
      <c r="DY34" s="45"/>
      <c r="DZ34" s="45"/>
      <c r="EA34" s="45"/>
      <c r="EB34" s="45"/>
      <c r="EC34" s="45"/>
      <c r="ED34" s="45"/>
      <c r="EE34" s="45"/>
    </row>
    <row r="35" spans="1:135">
      <c r="A35" s="52"/>
      <c r="B35" s="53"/>
      <c r="C35" s="45"/>
      <c r="D35" s="45"/>
      <c r="E35" s="45"/>
      <c r="F35" s="45"/>
      <c r="G35" s="45"/>
      <c r="H35" s="54"/>
      <c r="I35" s="45"/>
      <c r="J35" s="45"/>
      <c r="K35" s="45"/>
      <c r="L35" s="45"/>
      <c r="M35" s="45"/>
      <c r="N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45"/>
      <c r="CJ35" s="45"/>
      <c r="CK35" s="45"/>
      <c r="CL35" s="45"/>
      <c r="CM35" s="45"/>
      <c r="CN35" s="45"/>
      <c r="CO35" s="45"/>
      <c r="CP35" s="45"/>
      <c r="CQ35" s="45"/>
      <c r="CR35" s="45"/>
      <c r="CS35" s="45"/>
      <c r="CT35" s="45"/>
      <c r="CU35" s="45"/>
      <c r="CV35" s="45"/>
      <c r="CW35" s="45"/>
      <c r="CX35" s="45"/>
      <c r="CY35" s="45"/>
      <c r="CZ35" s="45"/>
      <c r="DA35" s="45"/>
      <c r="DB35" s="45"/>
      <c r="DC35" s="45"/>
      <c r="DD35" s="45"/>
      <c r="DE35" s="45"/>
      <c r="DF35" s="45"/>
      <c r="DG35" s="45"/>
      <c r="DH35" s="45"/>
      <c r="DI35" s="45"/>
      <c r="DJ35" s="45"/>
      <c r="DK35" s="45"/>
      <c r="DL35" s="45"/>
      <c r="DM35" s="45"/>
      <c r="DN35" s="45"/>
      <c r="DO35" s="45"/>
      <c r="DP35" s="45"/>
      <c r="DQ35" s="45"/>
      <c r="DR35" s="45"/>
      <c r="DS35" s="45"/>
      <c r="DT35" s="45"/>
      <c r="DU35" s="45"/>
      <c r="DV35" s="45"/>
      <c r="DW35" s="45"/>
      <c r="DX35" s="45"/>
      <c r="DY35" s="45"/>
      <c r="DZ35" s="45"/>
      <c r="EA35" s="45"/>
      <c r="EB35" s="45"/>
      <c r="EC35" s="45"/>
      <c r="ED35" s="45"/>
      <c r="EE35" s="45"/>
    </row>
    <row r="36" spans="1:135">
      <c r="A36" s="52"/>
      <c r="B36" s="53"/>
      <c r="C36" s="45"/>
      <c r="D36" s="45"/>
      <c r="E36" s="45"/>
      <c r="F36" s="45"/>
      <c r="G36" s="45"/>
      <c r="H36" s="54"/>
      <c r="I36" s="45"/>
      <c r="J36" s="45"/>
      <c r="K36" s="45"/>
      <c r="L36" s="45"/>
      <c r="M36" s="45"/>
      <c r="N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45"/>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row>
    <row r="37" spans="1:135">
      <c r="A37" s="52"/>
      <c r="B37" s="53"/>
      <c r="C37" s="45"/>
      <c r="D37" s="45"/>
      <c r="E37" s="45"/>
      <c r="F37" s="45"/>
      <c r="G37" s="45"/>
      <c r="H37" s="54"/>
      <c r="I37" s="45"/>
      <c r="J37" s="45"/>
      <c r="K37" s="45"/>
      <c r="L37" s="45"/>
      <c r="M37" s="45"/>
      <c r="N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45"/>
      <c r="CC37" s="45"/>
      <c r="CD37" s="45"/>
      <c r="CE37" s="45"/>
      <c r="CF37" s="45"/>
      <c r="CG37" s="45"/>
      <c r="CH37" s="45"/>
      <c r="CI37" s="45"/>
      <c r="CJ37" s="45"/>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row>
    <row r="38" spans="1:135">
      <c r="A38" s="52"/>
      <c r="B38" s="53"/>
      <c r="C38" s="45"/>
      <c r="D38" s="45"/>
      <c r="E38" s="45"/>
      <c r="F38" s="45"/>
      <c r="G38" s="45"/>
      <c r="H38" s="54"/>
      <c r="I38" s="45"/>
      <c r="J38" s="45"/>
      <c r="K38" s="45"/>
      <c r="L38" s="45"/>
      <c r="M38" s="45"/>
      <c r="N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row>
    <row r="39" spans="1:135">
      <c r="A39" s="52"/>
      <c r="B39" s="53"/>
      <c r="C39" s="45"/>
      <c r="D39" s="45"/>
      <c r="E39" s="45"/>
      <c r="F39" s="45"/>
      <c r="G39" s="45"/>
      <c r="H39" s="54"/>
      <c r="I39" s="45"/>
      <c r="J39" s="45"/>
      <c r="K39" s="45"/>
      <c r="L39" s="45"/>
      <c r="M39" s="45"/>
      <c r="N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row>
    <row r="40" spans="1:135">
      <c r="A40" s="52"/>
      <c r="B40" s="53"/>
      <c r="C40" s="45"/>
      <c r="D40" s="45"/>
      <c r="E40" s="45"/>
      <c r="F40" s="45"/>
      <c r="G40" s="45"/>
      <c r="H40" s="54"/>
      <c r="I40" s="45"/>
      <c r="J40" s="45"/>
      <c r="K40" s="45"/>
      <c r="L40" s="45"/>
      <c r="M40" s="45"/>
      <c r="N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45"/>
      <c r="CJ40" s="45"/>
      <c r="CK40" s="45"/>
      <c r="CL40" s="45"/>
      <c r="CM40" s="45"/>
      <c r="CN40" s="45"/>
      <c r="CO40" s="45"/>
      <c r="CP40" s="45"/>
      <c r="CQ40" s="45"/>
      <c r="CR40" s="45"/>
      <c r="CS40" s="45"/>
      <c r="CT40" s="45"/>
      <c r="CU40" s="45"/>
      <c r="CV40" s="45"/>
      <c r="CW40" s="45"/>
      <c r="CX40" s="45"/>
      <c r="CY40" s="45"/>
      <c r="CZ40" s="45"/>
      <c r="DA40" s="45"/>
      <c r="DB40" s="45"/>
      <c r="DC40" s="45"/>
      <c r="DD40" s="45"/>
      <c r="DE40" s="45"/>
      <c r="DF40" s="45"/>
      <c r="DG40" s="45"/>
      <c r="DH40" s="45"/>
      <c r="DI40" s="45"/>
      <c r="DJ40" s="45"/>
      <c r="DK40" s="45"/>
      <c r="DL40" s="45"/>
      <c r="DM40" s="45"/>
      <c r="DN40" s="45"/>
      <c r="DO40" s="45"/>
      <c r="DP40" s="45"/>
      <c r="DQ40" s="45"/>
      <c r="DR40" s="45"/>
      <c r="DS40" s="45"/>
      <c r="DT40" s="45"/>
      <c r="DU40" s="45"/>
      <c r="DV40" s="45"/>
      <c r="DW40" s="45"/>
      <c r="DX40" s="45"/>
      <c r="DY40" s="45"/>
      <c r="DZ40" s="45"/>
      <c r="EA40" s="45"/>
      <c r="EB40" s="45"/>
      <c r="EC40" s="45"/>
      <c r="ED40" s="45"/>
      <c r="EE40" s="45"/>
    </row>
    <row r="41" spans="1:135">
      <c r="A41" s="52"/>
      <c r="B41" s="53"/>
      <c r="C41" s="45"/>
      <c r="D41" s="45"/>
      <c r="E41" s="45"/>
      <c r="F41" s="45"/>
      <c r="G41" s="45"/>
      <c r="H41" s="54"/>
      <c r="I41" s="45"/>
      <c r="J41" s="45"/>
      <c r="K41" s="45"/>
      <c r="L41" s="45"/>
      <c r="M41" s="45"/>
      <c r="N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c r="BX41" s="45"/>
      <c r="BY41" s="45"/>
      <c r="BZ41" s="45"/>
      <c r="CA41" s="45"/>
      <c r="CB41" s="45"/>
      <c r="CC41" s="45"/>
      <c r="CD41" s="45"/>
      <c r="CE41" s="45"/>
      <c r="CF41" s="45"/>
      <c r="CG41" s="45"/>
      <c r="CH41" s="45"/>
      <c r="CI41" s="45"/>
      <c r="CJ41" s="45"/>
      <c r="CK41" s="45"/>
      <c r="CL41" s="45"/>
      <c r="CM41" s="45"/>
      <c r="CN41" s="45"/>
      <c r="CO41" s="45"/>
      <c r="CP41" s="45"/>
      <c r="CQ41" s="45"/>
      <c r="CR41" s="45"/>
      <c r="CS41" s="45"/>
      <c r="CT41" s="45"/>
      <c r="CU41" s="45"/>
      <c r="CV41" s="45"/>
      <c r="CW41" s="45"/>
      <c r="CX41" s="45"/>
      <c r="CY41" s="45"/>
      <c r="CZ41" s="45"/>
      <c r="DA41" s="45"/>
      <c r="DB41" s="45"/>
      <c r="DC41" s="45"/>
      <c r="DD41" s="45"/>
      <c r="DE41" s="45"/>
      <c r="DF41" s="45"/>
      <c r="DG41" s="45"/>
      <c r="DH41" s="45"/>
      <c r="DI41" s="45"/>
      <c r="DJ41" s="45"/>
      <c r="DK41" s="45"/>
      <c r="DL41" s="45"/>
      <c r="DM41" s="45"/>
      <c r="DN41" s="45"/>
      <c r="DO41" s="45"/>
      <c r="DP41" s="45"/>
      <c r="DQ41" s="45"/>
      <c r="DR41" s="45"/>
      <c r="DS41" s="45"/>
      <c r="DT41" s="45"/>
      <c r="DU41" s="45"/>
      <c r="DV41" s="45"/>
      <c r="DW41" s="45"/>
      <c r="DX41" s="45"/>
      <c r="DY41" s="45"/>
      <c r="DZ41" s="45"/>
      <c r="EA41" s="45"/>
      <c r="EB41" s="45"/>
      <c r="EC41" s="45"/>
      <c r="ED41" s="45"/>
      <c r="EE41" s="45"/>
    </row>
    <row r="42" spans="1:135">
      <c r="A42" s="52"/>
      <c r="B42" s="53"/>
      <c r="C42" s="45"/>
      <c r="D42" s="45"/>
      <c r="E42" s="45"/>
      <c r="F42" s="45"/>
      <c r="G42" s="45"/>
      <c r="H42" s="54"/>
      <c r="I42" s="45"/>
      <c r="J42" s="45"/>
      <c r="K42" s="45"/>
      <c r="L42" s="45"/>
      <c r="M42" s="45"/>
      <c r="N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5"/>
      <c r="DW42" s="45"/>
      <c r="DX42" s="45"/>
      <c r="DY42" s="45"/>
      <c r="DZ42" s="45"/>
      <c r="EA42" s="45"/>
      <c r="EB42" s="45"/>
      <c r="EC42" s="45"/>
      <c r="ED42" s="45"/>
      <c r="EE42" s="45"/>
    </row>
    <row r="43" spans="1:135">
      <c r="A43" s="52"/>
      <c r="B43" s="53"/>
      <c r="C43" s="45"/>
      <c r="D43" s="45"/>
      <c r="E43" s="45"/>
      <c r="F43" s="45"/>
      <c r="G43" s="45"/>
      <c r="H43" s="54"/>
      <c r="I43" s="45"/>
      <c r="J43" s="45"/>
      <c r="K43" s="45"/>
      <c r="L43" s="45"/>
      <c r="M43" s="45"/>
      <c r="N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row>
    <row r="44" spans="1:135">
      <c r="A44" s="52"/>
      <c r="B44" s="53"/>
      <c r="C44" s="45"/>
      <c r="D44" s="45"/>
      <c r="E44" s="45"/>
      <c r="F44" s="45"/>
      <c r="G44" s="45"/>
      <c r="H44" s="54"/>
      <c r="I44" s="45"/>
      <c r="J44" s="45"/>
      <c r="K44" s="45"/>
      <c r="L44" s="45"/>
      <c r="M44" s="45"/>
      <c r="N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row>
    <row r="45" spans="1:135">
      <c r="A45" s="52"/>
      <c r="B45" s="53"/>
      <c r="C45" s="45"/>
      <c r="D45" s="45"/>
      <c r="E45" s="45"/>
      <c r="F45" s="45"/>
      <c r="G45" s="45"/>
      <c r="H45" s="54"/>
      <c r="I45" s="45"/>
      <c r="J45" s="45"/>
      <c r="K45" s="45"/>
      <c r="L45" s="45"/>
      <c r="M45" s="45"/>
      <c r="N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row>
    <row r="46" spans="1:135">
      <c r="A46" s="52"/>
      <c r="B46" s="53"/>
      <c r="C46" s="45"/>
      <c r="D46" s="45"/>
      <c r="E46" s="45"/>
      <c r="F46" s="45"/>
      <c r="G46" s="45"/>
      <c r="H46" s="54"/>
      <c r="I46" s="45"/>
      <c r="J46" s="45"/>
      <c r="K46" s="45"/>
      <c r="L46" s="45"/>
      <c r="M46" s="45"/>
      <c r="N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c r="CC46" s="45"/>
      <c r="CD46" s="45"/>
      <c r="CE46" s="45"/>
      <c r="CF46" s="45"/>
      <c r="CG46" s="45"/>
      <c r="CH46" s="45"/>
      <c r="CI46" s="45"/>
      <c r="CJ46" s="45"/>
      <c r="CK46" s="45"/>
      <c r="CL46" s="45"/>
      <c r="CM46" s="45"/>
      <c r="CN46" s="45"/>
      <c r="CO46" s="45"/>
      <c r="CP46" s="45"/>
      <c r="CQ46" s="45"/>
      <c r="CR46" s="45"/>
      <c r="CS46" s="45"/>
      <c r="CT46" s="45"/>
      <c r="CU46" s="45"/>
      <c r="CV46" s="45"/>
      <c r="CW46" s="45"/>
      <c r="CX46" s="45"/>
      <c r="CY46" s="45"/>
      <c r="CZ46" s="45"/>
      <c r="DA46" s="45"/>
      <c r="DB46" s="45"/>
      <c r="DC46" s="45"/>
      <c r="DD46" s="45"/>
      <c r="DE46" s="45"/>
      <c r="DF46" s="45"/>
      <c r="DG46" s="45"/>
      <c r="DH46" s="45"/>
      <c r="DI46" s="45"/>
      <c r="DJ46" s="45"/>
      <c r="DK46" s="45"/>
      <c r="DL46" s="45"/>
      <c r="DM46" s="45"/>
      <c r="DN46" s="45"/>
      <c r="DO46" s="45"/>
      <c r="DP46" s="45"/>
      <c r="DQ46" s="45"/>
      <c r="DR46" s="45"/>
      <c r="DS46" s="45"/>
      <c r="DT46" s="45"/>
      <c r="DU46" s="45"/>
      <c r="DV46" s="45"/>
      <c r="DW46" s="45"/>
      <c r="DX46" s="45"/>
      <c r="DY46" s="45"/>
      <c r="DZ46" s="45"/>
      <c r="EA46" s="45"/>
      <c r="EB46" s="45"/>
      <c r="EC46" s="45"/>
      <c r="ED46" s="45"/>
      <c r="EE46" s="45"/>
    </row>
    <row r="47" spans="1:135">
      <c r="A47" s="52"/>
      <c r="B47" s="53"/>
      <c r="C47" s="45"/>
      <c r="D47" s="45"/>
      <c r="E47" s="45"/>
      <c r="F47" s="45"/>
      <c r="G47" s="45"/>
      <c r="H47" s="54"/>
      <c r="I47" s="45"/>
      <c r="J47" s="45"/>
      <c r="K47" s="45"/>
      <c r="L47" s="45"/>
      <c r="M47" s="45"/>
      <c r="N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5"/>
      <c r="CR47" s="45"/>
      <c r="CS47" s="45"/>
      <c r="CT47" s="45"/>
      <c r="CU47" s="45"/>
      <c r="CV47" s="45"/>
      <c r="CW47" s="45"/>
      <c r="CX47" s="45"/>
      <c r="CY47" s="45"/>
      <c r="CZ47" s="45"/>
      <c r="DA47" s="45"/>
      <c r="DB47" s="45"/>
      <c r="DC47" s="45"/>
      <c r="DD47" s="45"/>
      <c r="DE47" s="45"/>
      <c r="DF47" s="45"/>
      <c r="DG47" s="45"/>
      <c r="DH47" s="45"/>
      <c r="DI47" s="45"/>
      <c r="DJ47" s="45"/>
      <c r="DK47" s="45"/>
      <c r="DL47" s="45"/>
      <c r="DM47" s="45"/>
      <c r="DN47" s="45"/>
      <c r="DO47" s="45"/>
      <c r="DP47" s="45"/>
      <c r="DQ47" s="45"/>
      <c r="DR47" s="45"/>
      <c r="DS47" s="45"/>
      <c r="DT47" s="45"/>
      <c r="DU47" s="45"/>
      <c r="DV47" s="45"/>
      <c r="DW47" s="45"/>
      <c r="DX47" s="45"/>
      <c r="DY47" s="45"/>
      <c r="DZ47" s="45"/>
      <c r="EA47" s="45"/>
      <c r="EB47" s="45"/>
      <c r="EC47" s="45"/>
      <c r="ED47" s="45"/>
      <c r="EE47" s="45"/>
    </row>
    <row r="48" spans="1:135">
      <c r="A48" s="52"/>
      <c r="B48" s="53"/>
      <c r="C48" s="45"/>
      <c r="D48" s="45"/>
      <c r="E48" s="45"/>
      <c r="F48" s="45"/>
      <c r="G48" s="45"/>
      <c r="H48" s="54"/>
      <c r="I48" s="45"/>
      <c r="J48" s="45"/>
      <c r="K48" s="45"/>
      <c r="L48" s="45"/>
      <c r="M48" s="45"/>
      <c r="N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c r="CL48" s="45"/>
      <c r="CM48" s="45"/>
      <c r="CN48" s="45"/>
      <c r="CO48" s="45"/>
      <c r="CP48" s="45"/>
      <c r="CQ48" s="45"/>
      <c r="CR48" s="45"/>
      <c r="CS48" s="45"/>
      <c r="CT48" s="45"/>
      <c r="CU48" s="45"/>
      <c r="CV48" s="45"/>
      <c r="CW48" s="45"/>
      <c r="CX48" s="45"/>
      <c r="CY48" s="45"/>
      <c r="CZ48" s="45"/>
      <c r="DA48" s="45"/>
      <c r="DB48" s="45"/>
      <c r="DC48" s="45"/>
      <c r="DD48" s="45"/>
      <c r="DE48" s="45"/>
      <c r="DF48" s="45"/>
      <c r="DG48" s="45"/>
      <c r="DH48" s="45"/>
      <c r="DI48" s="45"/>
      <c r="DJ48" s="45"/>
      <c r="DK48" s="45"/>
      <c r="DL48" s="45"/>
      <c r="DM48" s="45"/>
      <c r="DN48" s="45"/>
      <c r="DO48" s="45"/>
      <c r="DP48" s="45"/>
      <c r="DQ48" s="45"/>
      <c r="DR48" s="45"/>
      <c r="DS48" s="45"/>
      <c r="DT48" s="45"/>
      <c r="DU48" s="45"/>
      <c r="DV48" s="45"/>
      <c r="DW48" s="45"/>
      <c r="DX48" s="45"/>
      <c r="DY48" s="45"/>
      <c r="DZ48" s="45"/>
      <c r="EA48" s="45"/>
      <c r="EB48" s="45"/>
      <c r="EC48" s="45"/>
      <c r="ED48" s="45"/>
      <c r="EE48" s="45"/>
    </row>
    <row r="49" spans="1:135">
      <c r="A49" s="52"/>
      <c r="B49" s="53"/>
      <c r="C49" s="45"/>
      <c r="D49" s="45"/>
      <c r="E49" s="45"/>
      <c r="F49" s="45"/>
      <c r="G49" s="45"/>
      <c r="H49" s="54"/>
      <c r="I49" s="45"/>
      <c r="J49" s="45"/>
      <c r="K49" s="45"/>
      <c r="L49" s="45"/>
      <c r="M49" s="45"/>
      <c r="N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c r="CC49" s="45"/>
      <c r="CD49" s="45"/>
      <c r="CE49" s="45"/>
      <c r="CF49" s="45"/>
      <c r="CG49" s="45"/>
      <c r="CH49" s="45"/>
      <c r="CI49" s="45"/>
      <c r="CJ49" s="45"/>
      <c r="CK49" s="45"/>
      <c r="CL49" s="45"/>
      <c r="CM49" s="45"/>
      <c r="CN49" s="45"/>
      <c r="CO49" s="45"/>
      <c r="CP49" s="45"/>
      <c r="CQ49" s="45"/>
      <c r="CR49" s="45"/>
      <c r="CS49" s="45"/>
      <c r="CT49" s="45"/>
      <c r="CU49" s="45"/>
      <c r="CV49" s="45"/>
      <c r="CW49" s="45"/>
      <c r="CX49" s="45"/>
      <c r="CY49" s="45"/>
      <c r="CZ49" s="45"/>
      <c r="DA49" s="45"/>
      <c r="DB49" s="45"/>
      <c r="DC49" s="45"/>
      <c r="DD49" s="45"/>
      <c r="DE49" s="45"/>
      <c r="DF49" s="45"/>
      <c r="DG49" s="45"/>
      <c r="DH49" s="45"/>
      <c r="DI49" s="45"/>
      <c r="DJ49" s="45"/>
      <c r="DK49" s="45"/>
      <c r="DL49" s="45"/>
      <c r="DM49" s="45"/>
      <c r="DN49" s="45"/>
      <c r="DO49" s="45"/>
      <c r="DP49" s="45"/>
      <c r="DQ49" s="45"/>
      <c r="DR49" s="45"/>
      <c r="DS49" s="45"/>
      <c r="DT49" s="45"/>
      <c r="DU49" s="45"/>
      <c r="DV49" s="45"/>
      <c r="DW49" s="45"/>
      <c r="DX49" s="45"/>
      <c r="DY49" s="45"/>
      <c r="DZ49" s="45"/>
      <c r="EA49" s="45"/>
      <c r="EB49" s="45"/>
      <c r="EC49" s="45"/>
      <c r="ED49" s="45"/>
      <c r="EE49" s="45"/>
    </row>
    <row r="50" spans="1:135">
      <c r="A50" s="52"/>
      <c r="B50" s="53"/>
      <c r="C50" s="45"/>
      <c r="D50" s="45"/>
      <c r="E50" s="45"/>
      <c r="F50" s="45"/>
      <c r="G50" s="45"/>
      <c r="H50" s="54"/>
      <c r="I50" s="45"/>
      <c r="J50" s="45"/>
      <c r="K50" s="45"/>
      <c r="L50" s="45"/>
      <c r="M50" s="45"/>
      <c r="N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45"/>
      <c r="CS50" s="45"/>
      <c r="CT50" s="45"/>
      <c r="CU50" s="45"/>
      <c r="CV50" s="45"/>
      <c r="CW50" s="45"/>
      <c r="CX50" s="45"/>
      <c r="CY50" s="45"/>
      <c r="CZ50" s="45"/>
      <c r="DA50" s="45"/>
      <c r="DB50" s="45"/>
      <c r="DC50" s="45"/>
      <c r="DD50" s="45"/>
      <c r="DE50" s="45"/>
      <c r="DF50" s="45"/>
      <c r="DG50" s="45"/>
      <c r="DH50" s="45"/>
      <c r="DI50" s="45"/>
      <c r="DJ50" s="45"/>
      <c r="DK50" s="45"/>
      <c r="DL50" s="45"/>
      <c r="DM50" s="45"/>
      <c r="DN50" s="45"/>
      <c r="DO50" s="45"/>
      <c r="DP50" s="45"/>
      <c r="DQ50" s="45"/>
      <c r="DR50" s="45"/>
      <c r="DS50" s="45"/>
      <c r="DT50" s="45"/>
      <c r="DU50" s="45"/>
      <c r="DV50" s="45"/>
      <c r="DW50" s="45"/>
      <c r="DX50" s="45"/>
      <c r="DY50" s="45"/>
      <c r="DZ50" s="45"/>
      <c r="EA50" s="45"/>
      <c r="EB50" s="45"/>
      <c r="EC50" s="45"/>
      <c r="ED50" s="45"/>
      <c r="EE50" s="45"/>
    </row>
    <row r="51" spans="1:135">
      <c r="A51" s="52"/>
      <c r="B51" s="53"/>
      <c r="C51" s="45"/>
      <c r="D51" s="45"/>
      <c r="E51" s="45"/>
      <c r="F51" s="45"/>
      <c r="G51" s="45"/>
      <c r="H51" s="54"/>
      <c r="I51" s="45"/>
      <c r="J51" s="45"/>
      <c r="K51" s="45"/>
      <c r="L51" s="45"/>
      <c r="M51" s="45"/>
      <c r="N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5"/>
      <c r="CM51" s="45"/>
      <c r="CN51" s="45"/>
      <c r="CO51" s="45"/>
      <c r="CP51" s="45"/>
      <c r="CQ51" s="45"/>
      <c r="CR51" s="45"/>
      <c r="CS51" s="45"/>
      <c r="CT51" s="45"/>
      <c r="CU51" s="45"/>
      <c r="CV51" s="45"/>
      <c r="CW51" s="45"/>
      <c r="CX51" s="45"/>
      <c r="CY51" s="45"/>
      <c r="CZ51" s="45"/>
      <c r="DA51" s="45"/>
      <c r="DB51" s="45"/>
      <c r="DC51" s="45"/>
      <c r="DD51" s="45"/>
      <c r="DE51" s="45"/>
      <c r="DF51" s="45"/>
      <c r="DG51" s="45"/>
      <c r="DH51" s="45"/>
      <c r="DI51" s="45"/>
      <c r="DJ51" s="45"/>
      <c r="DK51" s="45"/>
      <c r="DL51" s="45"/>
      <c r="DM51" s="45"/>
      <c r="DN51" s="45"/>
      <c r="DO51" s="45"/>
      <c r="DP51" s="45"/>
      <c r="DQ51" s="45"/>
      <c r="DR51" s="45"/>
      <c r="DS51" s="45"/>
      <c r="DT51" s="45"/>
      <c r="DU51" s="45"/>
      <c r="DV51" s="45"/>
      <c r="DW51" s="45"/>
      <c r="DX51" s="45"/>
      <c r="DY51" s="45"/>
      <c r="DZ51" s="45"/>
      <c r="EA51" s="45"/>
      <c r="EB51" s="45"/>
      <c r="EC51" s="45"/>
      <c r="ED51" s="45"/>
      <c r="EE51" s="45"/>
    </row>
    <row r="52" spans="1:135">
      <c r="A52" s="52"/>
      <c r="B52" s="53"/>
      <c r="C52" s="45"/>
      <c r="D52" s="45"/>
      <c r="E52" s="45"/>
      <c r="F52" s="45"/>
      <c r="G52" s="45"/>
      <c r="H52" s="54"/>
      <c r="I52" s="45"/>
      <c r="J52" s="45"/>
      <c r="K52" s="45"/>
      <c r="L52" s="45"/>
      <c r="M52" s="45"/>
      <c r="N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c r="CE52" s="45"/>
      <c r="CF52" s="45"/>
      <c r="CG52" s="45"/>
      <c r="CH52" s="45"/>
      <c r="CI52" s="45"/>
      <c r="CJ52" s="45"/>
      <c r="CK52" s="45"/>
      <c r="CL52" s="45"/>
      <c r="CM52" s="45"/>
      <c r="CN52" s="45"/>
      <c r="CO52" s="45"/>
      <c r="CP52" s="45"/>
      <c r="CQ52" s="45"/>
      <c r="CR52" s="45"/>
      <c r="CS52" s="45"/>
      <c r="CT52" s="45"/>
      <c r="CU52" s="45"/>
      <c r="CV52" s="45"/>
      <c r="CW52" s="45"/>
      <c r="CX52" s="45"/>
      <c r="CY52" s="45"/>
      <c r="CZ52" s="45"/>
      <c r="DA52" s="45"/>
      <c r="DB52" s="45"/>
      <c r="DC52" s="45"/>
      <c r="DD52" s="45"/>
      <c r="DE52" s="45"/>
      <c r="DF52" s="45"/>
      <c r="DG52" s="45"/>
      <c r="DH52" s="45"/>
      <c r="DI52" s="45"/>
      <c r="DJ52" s="45"/>
      <c r="DK52" s="45"/>
      <c r="DL52" s="45"/>
      <c r="DM52" s="45"/>
      <c r="DN52" s="45"/>
      <c r="DO52" s="45"/>
      <c r="DP52" s="45"/>
      <c r="DQ52" s="45"/>
      <c r="DR52" s="45"/>
      <c r="DS52" s="45"/>
      <c r="DT52" s="45"/>
      <c r="DU52" s="45"/>
      <c r="DV52" s="45"/>
      <c r="DW52" s="45"/>
      <c r="DX52" s="45"/>
      <c r="DY52" s="45"/>
      <c r="DZ52" s="45"/>
      <c r="EA52" s="45"/>
      <c r="EB52" s="45"/>
      <c r="EC52" s="45"/>
      <c r="ED52" s="45"/>
      <c r="EE52" s="45"/>
    </row>
    <row r="53" spans="1:135">
      <c r="A53" s="52"/>
      <c r="B53" s="53"/>
      <c r="C53" s="45"/>
      <c r="D53" s="45"/>
      <c r="E53" s="45"/>
      <c r="F53" s="45"/>
      <c r="G53" s="45"/>
      <c r="H53" s="54"/>
      <c r="I53" s="45"/>
      <c r="J53" s="45"/>
      <c r="K53" s="45"/>
      <c r="L53" s="45"/>
      <c r="M53" s="45"/>
      <c r="N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c r="CR53" s="45"/>
      <c r="CS53" s="45"/>
      <c r="CT53" s="45"/>
      <c r="CU53" s="45"/>
      <c r="CV53" s="45"/>
      <c r="CW53" s="45"/>
      <c r="CX53" s="45"/>
      <c r="CY53" s="45"/>
      <c r="CZ53" s="45"/>
      <c r="DA53" s="45"/>
      <c r="DB53" s="45"/>
      <c r="DC53" s="45"/>
      <c r="DD53" s="45"/>
      <c r="DE53" s="45"/>
      <c r="DF53" s="45"/>
      <c r="DG53" s="45"/>
      <c r="DH53" s="45"/>
      <c r="DI53" s="45"/>
      <c r="DJ53" s="45"/>
      <c r="DK53" s="45"/>
      <c r="DL53" s="45"/>
      <c r="DM53" s="45"/>
      <c r="DN53" s="45"/>
      <c r="DO53" s="45"/>
      <c r="DP53" s="45"/>
      <c r="DQ53" s="45"/>
      <c r="DR53" s="45"/>
      <c r="DS53" s="45"/>
      <c r="DT53" s="45"/>
      <c r="DU53" s="45"/>
      <c r="DV53" s="45"/>
      <c r="DW53" s="45"/>
      <c r="DX53" s="45"/>
      <c r="DY53" s="45"/>
      <c r="DZ53" s="45"/>
      <c r="EA53" s="45"/>
      <c r="EB53" s="45"/>
      <c r="EC53" s="45"/>
      <c r="ED53" s="45"/>
      <c r="EE53" s="45"/>
    </row>
    <row r="54" spans="1:135">
      <c r="A54" s="52"/>
      <c r="B54" s="53"/>
      <c r="C54" s="45"/>
      <c r="D54" s="45"/>
      <c r="E54" s="45"/>
      <c r="F54" s="45"/>
      <c r="G54" s="45"/>
      <c r="H54" s="54"/>
      <c r="I54" s="45"/>
      <c r="J54" s="45"/>
      <c r="K54" s="45"/>
      <c r="L54" s="45"/>
      <c r="M54" s="45"/>
      <c r="N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c r="CL54" s="45"/>
      <c r="CM54" s="45"/>
      <c r="CN54" s="45"/>
      <c r="CO54" s="45"/>
      <c r="CP54" s="45"/>
      <c r="CQ54" s="45"/>
      <c r="CR54" s="45"/>
      <c r="CS54" s="45"/>
      <c r="CT54" s="45"/>
      <c r="CU54" s="45"/>
      <c r="CV54" s="45"/>
      <c r="CW54" s="45"/>
      <c r="CX54" s="45"/>
      <c r="CY54" s="45"/>
      <c r="CZ54" s="45"/>
      <c r="DA54" s="45"/>
      <c r="DB54" s="45"/>
      <c r="DC54" s="45"/>
      <c r="DD54" s="45"/>
      <c r="DE54" s="45"/>
      <c r="DF54" s="45"/>
      <c r="DG54" s="45"/>
      <c r="DH54" s="45"/>
      <c r="DI54" s="45"/>
      <c r="DJ54" s="45"/>
      <c r="DK54" s="45"/>
      <c r="DL54" s="45"/>
      <c r="DM54" s="45"/>
      <c r="DN54" s="45"/>
      <c r="DO54" s="45"/>
      <c r="DP54" s="45"/>
      <c r="DQ54" s="45"/>
      <c r="DR54" s="45"/>
      <c r="DS54" s="45"/>
      <c r="DT54" s="45"/>
      <c r="DU54" s="45"/>
      <c r="DV54" s="45"/>
      <c r="DW54" s="45"/>
      <c r="DX54" s="45"/>
      <c r="DY54" s="45"/>
      <c r="DZ54" s="45"/>
      <c r="EA54" s="45"/>
      <c r="EB54" s="45"/>
      <c r="EC54" s="45"/>
      <c r="ED54" s="45"/>
      <c r="EE54" s="45"/>
    </row>
    <row r="55" spans="1:135">
      <c r="A55" s="52"/>
      <c r="B55" s="53"/>
      <c r="C55" s="45"/>
      <c r="D55" s="45"/>
      <c r="E55" s="45"/>
      <c r="F55" s="45"/>
      <c r="G55" s="45"/>
      <c r="H55" s="54"/>
      <c r="I55" s="45"/>
      <c r="J55" s="45"/>
      <c r="K55" s="45"/>
      <c r="L55" s="45"/>
      <c r="M55" s="45"/>
      <c r="N55" s="45"/>
      <c r="AT55" s="45"/>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5"/>
      <c r="BT55" s="45"/>
      <c r="BU55" s="45"/>
      <c r="BV55" s="45"/>
      <c r="BW55" s="45"/>
      <c r="BX55" s="45"/>
      <c r="BY55" s="45"/>
      <c r="BZ55" s="45"/>
      <c r="CA55" s="45"/>
      <c r="CB55" s="45"/>
      <c r="CC55" s="45"/>
      <c r="CD55" s="45"/>
      <c r="CE55" s="45"/>
      <c r="CF55" s="45"/>
      <c r="CG55" s="45"/>
      <c r="CH55" s="45"/>
      <c r="CI55" s="45"/>
      <c r="CJ55" s="45"/>
      <c r="CK55" s="45"/>
      <c r="CL55" s="45"/>
      <c r="CM55" s="45"/>
      <c r="CN55" s="45"/>
      <c r="CO55" s="45"/>
      <c r="CP55" s="45"/>
      <c r="CQ55" s="45"/>
      <c r="CR55" s="45"/>
      <c r="CS55" s="45"/>
      <c r="CT55" s="45"/>
      <c r="CU55" s="45"/>
      <c r="CV55" s="45"/>
      <c r="CW55" s="45"/>
      <c r="CX55" s="45"/>
      <c r="CY55" s="45"/>
      <c r="CZ55" s="45"/>
      <c r="DA55" s="45"/>
      <c r="DB55" s="45"/>
      <c r="DC55" s="45"/>
      <c r="DD55" s="45"/>
      <c r="DE55" s="45"/>
      <c r="DF55" s="45"/>
      <c r="DG55" s="45"/>
      <c r="DH55" s="45"/>
      <c r="DI55" s="45"/>
      <c r="DJ55" s="45"/>
      <c r="DK55" s="45"/>
      <c r="DL55" s="45"/>
      <c r="DM55" s="45"/>
      <c r="DN55" s="45"/>
      <c r="DO55" s="45"/>
      <c r="DP55" s="45"/>
      <c r="DQ55" s="45"/>
      <c r="DR55" s="45"/>
      <c r="DS55" s="45"/>
      <c r="DT55" s="45"/>
      <c r="DU55" s="45"/>
      <c r="DV55" s="45"/>
      <c r="DW55" s="45"/>
      <c r="DX55" s="45"/>
      <c r="DY55" s="45"/>
      <c r="DZ55" s="45"/>
      <c r="EA55" s="45"/>
      <c r="EB55" s="45"/>
      <c r="EC55" s="45"/>
      <c r="ED55" s="45"/>
      <c r="EE55" s="45"/>
    </row>
    <row r="56" spans="1:135">
      <c r="A56" s="52"/>
      <c r="B56" s="53"/>
      <c r="C56" s="45"/>
      <c r="D56" s="45"/>
      <c r="E56" s="45"/>
      <c r="F56" s="45"/>
      <c r="G56" s="45"/>
      <c r="H56" s="54"/>
      <c r="I56" s="45"/>
      <c r="J56" s="45"/>
      <c r="K56" s="45"/>
      <c r="L56" s="45"/>
      <c r="M56" s="45"/>
      <c r="N56" s="45"/>
      <c r="AT56" s="45"/>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5"/>
      <c r="BT56" s="45"/>
      <c r="BU56" s="45"/>
      <c r="BV56" s="45"/>
      <c r="BW56" s="45"/>
      <c r="BX56" s="45"/>
      <c r="BY56" s="45"/>
      <c r="BZ56" s="45"/>
      <c r="CA56" s="45"/>
      <c r="CB56" s="45"/>
      <c r="CC56" s="45"/>
      <c r="CD56" s="45"/>
      <c r="CE56" s="45"/>
      <c r="CF56" s="45"/>
      <c r="CG56" s="45"/>
      <c r="CH56" s="45"/>
      <c r="CI56" s="45"/>
      <c r="CJ56" s="45"/>
      <c r="CK56" s="45"/>
      <c r="CL56" s="45"/>
      <c r="CM56" s="45"/>
      <c r="CN56" s="45"/>
      <c r="CO56" s="45"/>
      <c r="CP56" s="45"/>
      <c r="CQ56" s="45"/>
      <c r="CR56" s="45"/>
      <c r="CS56" s="45"/>
      <c r="CT56" s="45"/>
      <c r="CU56" s="45"/>
      <c r="CV56" s="45"/>
      <c r="CW56" s="45"/>
      <c r="CX56" s="45"/>
      <c r="CY56" s="45"/>
      <c r="CZ56" s="45"/>
      <c r="DA56" s="45"/>
      <c r="DB56" s="45"/>
      <c r="DC56" s="45"/>
      <c r="DD56" s="45"/>
      <c r="DE56" s="45"/>
      <c r="DF56" s="45"/>
      <c r="DG56" s="45"/>
      <c r="DH56" s="45"/>
      <c r="DI56" s="45"/>
      <c r="DJ56" s="45"/>
      <c r="DK56" s="45"/>
      <c r="DL56" s="45"/>
      <c r="DM56" s="45"/>
      <c r="DN56" s="45"/>
      <c r="DO56" s="45"/>
      <c r="DP56" s="45"/>
      <c r="DQ56" s="45"/>
      <c r="DR56" s="45"/>
      <c r="DS56" s="45"/>
      <c r="DT56" s="45"/>
      <c r="DU56" s="45"/>
      <c r="DV56" s="45"/>
      <c r="DW56" s="45"/>
      <c r="DX56" s="45"/>
      <c r="DY56" s="45"/>
      <c r="DZ56" s="45"/>
      <c r="EA56" s="45"/>
      <c r="EB56" s="45"/>
      <c r="EC56" s="45"/>
      <c r="ED56" s="45"/>
      <c r="EE56" s="45"/>
    </row>
    <row r="57" spans="1:135">
      <c r="A57" s="52"/>
      <c r="B57" s="53"/>
      <c r="C57" s="45"/>
      <c r="D57" s="45"/>
      <c r="E57" s="45"/>
      <c r="F57" s="45"/>
      <c r="G57" s="45"/>
      <c r="H57" s="54"/>
      <c r="I57" s="45"/>
      <c r="J57" s="45"/>
      <c r="K57" s="45"/>
      <c r="L57" s="45"/>
      <c r="M57" s="45"/>
      <c r="N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c r="CT57" s="45"/>
      <c r="CU57" s="45"/>
      <c r="CV57" s="45"/>
      <c r="CW57" s="45"/>
      <c r="CX57" s="45"/>
      <c r="CY57" s="45"/>
      <c r="CZ57" s="45"/>
      <c r="DA57" s="45"/>
      <c r="DB57" s="45"/>
      <c r="DC57" s="45"/>
      <c r="DD57" s="45"/>
      <c r="DE57" s="45"/>
      <c r="DF57" s="45"/>
      <c r="DG57" s="45"/>
      <c r="DH57" s="45"/>
      <c r="DI57" s="45"/>
      <c r="DJ57" s="45"/>
      <c r="DK57" s="45"/>
      <c r="DL57" s="45"/>
      <c r="DM57" s="45"/>
      <c r="DN57" s="45"/>
      <c r="DO57" s="45"/>
      <c r="DP57" s="45"/>
      <c r="DQ57" s="45"/>
      <c r="DR57" s="45"/>
      <c r="DS57" s="45"/>
      <c r="DT57" s="45"/>
      <c r="DU57" s="45"/>
      <c r="DV57" s="45"/>
      <c r="DW57" s="45"/>
      <c r="DX57" s="45"/>
      <c r="DY57" s="45"/>
      <c r="DZ57" s="45"/>
      <c r="EA57" s="45"/>
      <c r="EB57" s="45"/>
      <c r="EC57" s="45"/>
      <c r="ED57" s="45"/>
      <c r="EE57" s="45"/>
    </row>
    <row r="58" spans="1:135">
      <c r="A58" s="52"/>
      <c r="B58" s="53"/>
      <c r="C58" s="45"/>
      <c r="D58" s="45"/>
      <c r="E58" s="45"/>
      <c r="F58" s="45"/>
      <c r="G58" s="45"/>
      <c r="H58" s="54"/>
      <c r="I58" s="45"/>
      <c r="J58" s="45"/>
      <c r="K58" s="45"/>
      <c r="L58" s="45"/>
      <c r="M58" s="45"/>
      <c r="N58" s="45"/>
      <c r="AT58" s="45"/>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5"/>
      <c r="BT58" s="45"/>
      <c r="BU58" s="45"/>
      <c r="BV58" s="45"/>
      <c r="BW58" s="45"/>
      <c r="BX58" s="45"/>
      <c r="BY58" s="45"/>
      <c r="BZ58" s="45"/>
      <c r="CA58" s="45"/>
      <c r="CB58" s="45"/>
      <c r="CC58" s="45"/>
      <c r="CD58" s="45"/>
      <c r="CE58" s="45"/>
      <c r="CF58" s="45"/>
      <c r="CG58" s="45"/>
      <c r="CH58" s="45"/>
      <c r="CI58" s="45"/>
      <c r="CJ58" s="45"/>
      <c r="CK58" s="45"/>
      <c r="CL58" s="45"/>
      <c r="CM58" s="45"/>
      <c r="CN58" s="45"/>
      <c r="CO58" s="45"/>
      <c r="CP58" s="45"/>
      <c r="CQ58" s="45"/>
      <c r="CR58" s="45"/>
      <c r="CS58" s="45"/>
      <c r="CT58" s="45"/>
      <c r="CU58" s="45"/>
      <c r="CV58" s="45"/>
      <c r="CW58" s="45"/>
      <c r="CX58" s="45"/>
      <c r="CY58" s="45"/>
      <c r="CZ58" s="45"/>
      <c r="DA58" s="45"/>
      <c r="DB58" s="45"/>
      <c r="DC58" s="45"/>
      <c r="DD58" s="45"/>
      <c r="DE58" s="45"/>
      <c r="DF58" s="45"/>
      <c r="DG58" s="45"/>
      <c r="DH58" s="45"/>
      <c r="DI58" s="45"/>
      <c r="DJ58" s="45"/>
      <c r="DK58" s="45"/>
      <c r="DL58" s="45"/>
      <c r="DM58" s="45"/>
      <c r="DN58" s="45"/>
      <c r="DO58" s="45"/>
      <c r="DP58" s="45"/>
      <c r="DQ58" s="45"/>
      <c r="DR58" s="45"/>
      <c r="DS58" s="45"/>
      <c r="DT58" s="45"/>
      <c r="DU58" s="45"/>
      <c r="DV58" s="45"/>
      <c r="DW58" s="45"/>
      <c r="DX58" s="45"/>
      <c r="DY58" s="45"/>
      <c r="DZ58" s="45"/>
      <c r="EA58" s="45"/>
      <c r="EB58" s="45"/>
      <c r="EC58" s="45"/>
      <c r="ED58" s="45"/>
      <c r="EE58" s="45"/>
    </row>
    <row r="59" spans="1:135">
      <c r="A59" s="52"/>
      <c r="B59" s="53"/>
      <c r="C59" s="45"/>
      <c r="D59" s="45"/>
      <c r="E59" s="45"/>
      <c r="F59" s="45"/>
      <c r="G59" s="45"/>
      <c r="H59" s="54"/>
      <c r="I59" s="45"/>
      <c r="J59" s="45"/>
      <c r="K59" s="45"/>
      <c r="L59" s="45"/>
      <c r="M59" s="45"/>
      <c r="N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c r="CL59" s="45"/>
      <c r="CM59" s="45"/>
      <c r="CN59" s="45"/>
      <c r="CO59" s="45"/>
      <c r="CP59" s="45"/>
      <c r="CQ59" s="45"/>
      <c r="CR59" s="45"/>
      <c r="CS59" s="45"/>
      <c r="CT59" s="45"/>
      <c r="CU59" s="45"/>
      <c r="CV59" s="45"/>
      <c r="CW59" s="45"/>
      <c r="CX59" s="45"/>
      <c r="CY59" s="45"/>
      <c r="CZ59" s="45"/>
      <c r="DA59" s="45"/>
      <c r="DB59" s="45"/>
      <c r="DC59" s="45"/>
      <c r="DD59" s="45"/>
      <c r="DE59" s="45"/>
      <c r="DF59" s="45"/>
      <c r="DG59" s="45"/>
      <c r="DH59" s="45"/>
      <c r="DI59" s="45"/>
      <c r="DJ59" s="45"/>
      <c r="DK59" s="45"/>
      <c r="DL59" s="45"/>
      <c r="DM59" s="45"/>
      <c r="DN59" s="45"/>
      <c r="DO59" s="45"/>
      <c r="DP59" s="45"/>
      <c r="DQ59" s="45"/>
      <c r="DR59" s="45"/>
      <c r="DS59" s="45"/>
      <c r="DT59" s="45"/>
      <c r="DU59" s="45"/>
      <c r="DV59" s="45"/>
      <c r="DW59" s="45"/>
      <c r="DX59" s="45"/>
      <c r="DY59" s="45"/>
      <c r="DZ59" s="45"/>
      <c r="EA59" s="45"/>
      <c r="EB59" s="45"/>
      <c r="EC59" s="45"/>
      <c r="ED59" s="45"/>
      <c r="EE59" s="45"/>
    </row>
    <row r="60" spans="1:135">
      <c r="A60" s="52"/>
      <c r="B60" s="53"/>
      <c r="C60" s="45"/>
      <c r="D60" s="45"/>
      <c r="E60" s="45"/>
      <c r="F60" s="45"/>
      <c r="G60" s="45"/>
      <c r="H60" s="54"/>
      <c r="I60" s="45"/>
      <c r="J60" s="45"/>
      <c r="K60" s="45"/>
      <c r="L60" s="45"/>
      <c r="M60" s="45"/>
      <c r="N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c r="BX60" s="45"/>
      <c r="BY60" s="45"/>
      <c r="BZ60" s="45"/>
      <c r="CA60" s="45"/>
      <c r="CB60" s="45"/>
      <c r="CC60" s="45"/>
      <c r="CD60" s="45"/>
      <c r="CE60" s="45"/>
      <c r="CF60" s="45"/>
      <c r="CG60" s="45"/>
      <c r="CH60" s="45"/>
      <c r="CI60" s="45"/>
      <c r="CJ60" s="45"/>
      <c r="CK60" s="45"/>
      <c r="CL60" s="45"/>
      <c r="CM60" s="45"/>
      <c r="CN60" s="45"/>
      <c r="CO60" s="45"/>
      <c r="CP60" s="45"/>
      <c r="CQ60" s="45"/>
      <c r="CR60" s="45"/>
      <c r="CS60" s="45"/>
      <c r="CT60" s="45"/>
      <c r="CU60" s="45"/>
      <c r="CV60" s="45"/>
      <c r="CW60" s="45"/>
      <c r="CX60" s="45"/>
      <c r="CY60" s="45"/>
      <c r="CZ60" s="45"/>
      <c r="DA60" s="45"/>
      <c r="DB60" s="45"/>
      <c r="DC60" s="45"/>
      <c r="DD60" s="45"/>
      <c r="DE60" s="45"/>
      <c r="DF60" s="45"/>
      <c r="DG60" s="45"/>
      <c r="DH60" s="45"/>
      <c r="DI60" s="45"/>
      <c r="DJ60" s="45"/>
      <c r="DK60" s="45"/>
      <c r="DL60" s="45"/>
      <c r="DM60" s="45"/>
      <c r="DN60" s="45"/>
      <c r="DO60" s="45"/>
      <c r="DP60" s="45"/>
      <c r="DQ60" s="45"/>
      <c r="DR60" s="45"/>
      <c r="DS60" s="45"/>
      <c r="DT60" s="45"/>
      <c r="DU60" s="45"/>
      <c r="DV60" s="45"/>
      <c r="DW60" s="45"/>
      <c r="DX60" s="45"/>
      <c r="DY60" s="45"/>
      <c r="DZ60" s="45"/>
      <c r="EA60" s="45"/>
      <c r="EB60" s="45"/>
      <c r="EC60" s="45"/>
      <c r="ED60" s="45"/>
      <c r="EE60" s="45"/>
    </row>
    <row r="61" spans="1:135">
      <c r="A61" s="52"/>
      <c r="B61" s="53"/>
      <c r="C61" s="45"/>
      <c r="D61" s="45"/>
      <c r="E61" s="45"/>
      <c r="F61" s="45"/>
      <c r="G61" s="45"/>
      <c r="H61" s="54"/>
      <c r="I61" s="45"/>
      <c r="J61" s="45"/>
      <c r="K61" s="45"/>
      <c r="L61" s="45"/>
      <c r="M61" s="45"/>
      <c r="N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5"/>
      <c r="CK61" s="45"/>
      <c r="CL61" s="45"/>
      <c r="CM61" s="45"/>
      <c r="CN61" s="45"/>
      <c r="CO61" s="45"/>
      <c r="CP61" s="45"/>
      <c r="CQ61" s="45"/>
      <c r="CR61" s="45"/>
      <c r="CS61" s="45"/>
      <c r="CT61" s="45"/>
      <c r="CU61" s="45"/>
      <c r="CV61" s="45"/>
      <c r="CW61" s="45"/>
      <c r="CX61" s="45"/>
      <c r="CY61" s="45"/>
      <c r="CZ61" s="45"/>
      <c r="DA61" s="45"/>
      <c r="DB61" s="45"/>
      <c r="DC61" s="45"/>
      <c r="DD61" s="45"/>
      <c r="DE61" s="45"/>
      <c r="DF61" s="45"/>
      <c r="DG61" s="45"/>
      <c r="DH61" s="45"/>
      <c r="DI61" s="45"/>
      <c r="DJ61" s="45"/>
      <c r="DK61" s="45"/>
      <c r="DL61" s="45"/>
      <c r="DM61" s="45"/>
      <c r="DN61" s="45"/>
      <c r="DO61" s="45"/>
      <c r="DP61" s="45"/>
      <c r="DQ61" s="45"/>
      <c r="DR61" s="45"/>
      <c r="DS61" s="45"/>
      <c r="DT61" s="45"/>
      <c r="DU61" s="45"/>
      <c r="DV61" s="45"/>
      <c r="DW61" s="45"/>
      <c r="DX61" s="45"/>
      <c r="DY61" s="45"/>
      <c r="DZ61" s="45"/>
      <c r="EA61" s="45"/>
      <c r="EB61" s="45"/>
      <c r="EC61" s="45"/>
      <c r="ED61" s="45"/>
      <c r="EE61" s="45"/>
    </row>
    <row r="62" spans="1:135">
      <c r="A62" s="52"/>
      <c r="B62" s="53"/>
      <c r="C62" s="45"/>
      <c r="D62" s="45"/>
      <c r="E62" s="45"/>
      <c r="F62" s="45"/>
      <c r="G62" s="45"/>
      <c r="H62" s="54"/>
      <c r="I62" s="45"/>
      <c r="J62" s="45"/>
      <c r="K62" s="45"/>
      <c r="L62" s="45"/>
      <c r="M62" s="45"/>
      <c r="N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c r="CJ62" s="45"/>
      <c r="CK62" s="45"/>
      <c r="CL62" s="45"/>
      <c r="CM62" s="45"/>
      <c r="CN62" s="45"/>
      <c r="CO62" s="45"/>
      <c r="CP62" s="45"/>
      <c r="CQ62" s="45"/>
      <c r="CR62" s="45"/>
      <c r="CS62" s="45"/>
      <c r="CT62" s="45"/>
      <c r="CU62" s="45"/>
      <c r="CV62" s="45"/>
      <c r="CW62" s="45"/>
      <c r="CX62" s="45"/>
      <c r="CY62" s="45"/>
      <c r="CZ62" s="45"/>
      <c r="DA62" s="45"/>
      <c r="DB62" s="45"/>
      <c r="DC62" s="45"/>
      <c r="DD62" s="45"/>
      <c r="DE62" s="45"/>
      <c r="DF62" s="45"/>
      <c r="DG62" s="45"/>
      <c r="DH62" s="45"/>
      <c r="DI62" s="45"/>
      <c r="DJ62" s="45"/>
      <c r="DK62" s="45"/>
      <c r="DL62" s="45"/>
      <c r="DM62" s="45"/>
      <c r="DN62" s="45"/>
      <c r="DO62" s="45"/>
      <c r="DP62" s="45"/>
      <c r="DQ62" s="45"/>
      <c r="DR62" s="45"/>
      <c r="DS62" s="45"/>
      <c r="DT62" s="45"/>
      <c r="DU62" s="45"/>
      <c r="DV62" s="45"/>
      <c r="DW62" s="45"/>
      <c r="DX62" s="45"/>
      <c r="DY62" s="45"/>
      <c r="DZ62" s="45"/>
      <c r="EA62" s="45"/>
      <c r="EB62" s="45"/>
      <c r="EC62" s="45"/>
      <c r="ED62" s="45"/>
      <c r="EE62" s="45"/>
    </row>
    <row r="63" spans="1:135">
      <c r="A63" s="52"/>
      <c r="B63" s="53"/>
      <c r="C63" s="45"/>
      <c r="D63" s="45"/>
      <c r="E63" s="45"/>
      <c r="F63" s="45"/>
      <c r="G63" s="45"/>
      <c r="H63" s="54"/>
      <c r="I63" s="45"/>
      <c r="J63" s="45"/>
      <c r="K63" s="45"/>
      <c r="L63" s="45"/>
      <c r="M63" s="45"/>
      <c r="N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c r="CT63" s="45"/>
      <c r="CU63" s="45"/>
      <c r="CV63" s="45"/>
      <c r="CW63" s="45"/>
      <c r="CX63" s="45"/>
      <c r="CY63" s="45"/>
      <c r="CZ63" s="45"/>
      <c r="DA63" s="45"/>
      <c r="DB63" s="45"/>
      <c r="DC63" s="45"/>
      <c r="DD63" s="45"/>
      <c r="DE63" s="45"/>
      <c r="DF63" s="45"/>
      <c r="DG63" s="45"/>
      <c r="DH63" s="45"/>
      <c r="DI63" s="45"/>
      <c r="DJ63" s="45"/>
      <c r="DK63" s="45"/>
      <c r="DL63" s="45"/>
      <c r="DM63" s="45"/>
      <c r="DN63" s="45"/>
      <c r="DO63" s="45"/>
      <c r="DP63" s="45"/>
      <c r="DQ63" s="45"/>
      <c r="DR63" s="45"/>
      <c r="DS63" s="45"/>
      <c r="DT63" s="45"/>
      <c r="DU63" s="45"/>
      <c r="DV63" s="45"/>
      <c r="DW63" s="45"/>
      <c r="DX63" s="45"/>
      <c r="DY63" s="45"/>
      <c r="DZ63" s="45"/>
      <c r="EA63" s="45"/>
      <c r="EB63" s="45"/>
      <c r="EC63" s="45"/>
      <c r="ED63" s="45"/>
      <c r="EE63" s="45"/>
    </row>
    <row r="64" spans="1:135">
      <c r="A64" s="52"/>
      <c r="B64" s="53"/>
      <c r="C64" s="45"/>
      <c r="D64" s="45"/>
      <c r="E64" s="45"/>
      <c r="F64" s="45"/>
      <c r="G64" s="45"/>
      <c r="H64" s="54"/>
      <c r="I64" s="45"/>
      <c r="J64" s="45"/>
      <c r="K64" s="45"/>
      <c r="L64" s="45"/>
      <c r="M64" s="45"/>
      <c r="N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c r="CT64" s="45"/>
      <c r="CU64" s="45"/>
      <c r="CV64" s="45"/>
      <c r="CW64" s="45"/>
      <c r="CX64" s="45"/>
      <c r="CY64" s="45"/>
      <c r="CZ64" s="45"/>
      <c r="DA64" s="45"/>
      <c r="DB64" s="45"/>
      <c r="DC64" s="45"/>
      <c r="DD64" s="45"/>
      <c r="DE64" s="45"/>
      <c r="DF64" s="45"/>
      <c r="DG64" s="45"/>
      <c r="DH64" s="45"/>
      <c r="DI64" s="45"/>
      <c r="DJ64" s="45"/>
      <c r="DK64" s="45"/>
      <c r="DL64" s="45"/>
      <c r="DM64" s="45"/>
      <c r="DN64" s="45"/>
      <c r="DO64" s="45"/>
      <c r="DP64" s="45"/>
      <c r="DQ64" s="45"/>
      <c r="DR64" s="45"/>
      <c r="DS64" s="45"/>
      <c r="DT64" s="45"/>
      <c r="DU64" s="45"/>
      <c r="DV64" s="45"/>
      <c r="DW64" s="45"/>
      <c r="DX64" s="45"/>
      <c r="DY64" s="45"/>
      <c r="DZ64" s="45"/>
      <c r="EA64" s="45"/>
      <c r="EB64" s="45"/>
      <c r="EC64" s="45"/>
      <c r="ED64" s="45"/>
      <c r="EE64" s="45"/>
    </row>
    <row r="65" spans="1:135">
      <c r="A65" s="52"/>
      <c r="B65" s="53"/>
      <c r="C65" s="45"/>
      <c r="D65" s="45"/>
      <c r="E65" s="45"/>
      <c r="F65" s="45"/>
      <c r="G65" s="45"/>
      <c r="H65" s="54"/>
      <c r="I65" s="45"/>
      <c r="J65" s="45"/>
      <c r="K65" s="45"/>
      <c r="L65" s="45"/>
      <c r="M65" s="45"/>
      <c r="N65" s="45"/>
      <c r="AT65" s="45"/>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5"/>
      <c r="BT65" s="45"/>
      <c r="BU65" s="45"/>
      <c r="BV65" s="45"/>
      <c r="BW65" s="45"/>
      <c r="BX65" s="45"/>
      <c r="BY65" s="45"/>
      <c r="BZ65" s="45"/>
      <c r="CA65" s="45"/>
      <c r="CB65" s="45"/>
      <c r="CC65" s="45"/>
      <c r="CD65" s="45"/>
      <c r="CE65" s="45"/>
      <c r="CF65" s="45"/>
      <c r="CG65" s="45"/>
      <c r="CH65" s="45"/>
      <c r="CI65" s="45"/>
      <c r="CJ65" s="45"/>
      <c r="CK65" s="45"/>
      <c r="CL65" s="45"/>
      <c r="CM65" s="45"/>
      <c r="CN65" s="45"/>
      <c r="CO65" s="45"/>
      <c r="CP65" s="45"/>
      <c r="CQ65" s="45"/>
      <c r="CR65" s="45"/>
      <c r="CS65" s="45"/>
      <c r="CT65" s="45"/>
      <c r="CU65" s="45"/>
      <c r="CV65" s="45"/>
      <c r="CW65" s="45"/>
      <c r="CX65" s="45"/>
      <c r="CY65" s="45"/>
      <c r="CZ65" s="45"/>
      <c r="DA65" s="45"/>
      <c r="DB65" s="45"/>
      <c r="DC65" s="45"/>
      <c r="DD65" s="45"/>
      <c r="DE65" s="45"/>
      <c r="DF65" s="45"/>
      <c r="DG65" s="45"/>
      <c r="DH65" s="45"/>
      <c r="DI65" s="45"/>
      <c r="DJ65" s="45"/>
      <c r="DK65" s="45"/>
      <c r="DL65" s="45"/>
      <c r="DM65" s="45"/>
      <c r="DN65" s="45"/>
      <c r="DO65" s="45"/>
      <c r="DP65" s="45"/>
      <c r="DQ65" s="45"/>
      <c r="DR65" s="45"/>
      <c r="DS65" s="45"/>
      <c r="DT65" s="45"/>
      <c r="DU65" s="45"/>
      <c r="DV65" s="45"/>
      <c r="DW65" s="45"/>
      <c r="DX65" s="45"/>
      <c r="DY65" s="45"/>
      <c r="DZ65" s="45"/>
      <c r="EA65" s="45"/>
      <c r="EB65" s="45"/>
      <c r="EC65" s="45"/>
      <c r="ED65" s="45"/>
      <c r="EE65" s="45"/>
    </row>
    <row r="66" spans="1:135">
      <c r="A66" s="52"/>
      <c r="B66" s="53"/>
      <c r="C66" s="45"/>
      <c r="D66" s="45"/>
      <c r="E66" s="45"/>
      <c r="F66" s="45"/>
      <c r="G66" s="45"/>
      <c r="H66" s="54"/>
      <c r="I66" s="45"/>
      <c r="J66" s="45"/>
      <c r="K66" s="45"/>
      <c r="L66" s="45"/>
      <c r="M66" s="45"/>
      <c r="N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c r="CR66" s="45"/>
      <c r="CS66" s="45"/>
      <c r="CT66" s="45"/>
      <c r="CU66" s="45"/>
      <c r="CV66" s="45"/>
      <c r="CW66" s="45"/>
      <c r="CX66" s="45"/>
      <c r="CY66" s="45"/>
      <c r="CZ66" s="45"/>
      <c r="DA66" s="45"/>
      <c r="DB66" s="45"/>
      <c r="DC66" s="45"/>
      <c r="DD66" s="45"/>
      <c r="DE66" s="45"/>
      <c r="DF66" s="45"/>
      <c r="DG66" s="45"/>
      <c r="DH66" s="45"/>
      <c r="DI66" s="45"/>
      <c r="DJ66" s="45"/>
      <c r="DK66" s="45"/>
      <c r="DL66" s="45"/>
      <c r="DM66" s="45"/>
      <c r="DN66" s="45"/>
      <c r="DO66" s="45"/>
      <c r="DP66" s="45"/>
      <c r="DQ66" s="45"/>
      <c r="DR66" s="45"/>
      <c r="DS66" s="45"/>
      <c r="DT66" s="45"/>
      <c r="DU66" s="45"/>
      <c r="DV66" s="45"/>
      <c r="DW66" s="45"/>
      <c r="DX66" s="45"/>
      <c r="DY66" s="45"/>
      <c r="DZ66" s="45"/>
      <c r="EA66" s="45"/>
      <c r="EB66" s="45"/>
      <c r="EC66" s="45"/>
      <c r="ED66" s="45"/>
      <c r="EE66" s="45"/>
    </row>
    <row r="67" spans="1:135">
      <c r="A67" s="52"/>
      <c r="B67" s="53"/>
      <c r="C67" s="45"/>
      <c r="D67" s="45"/>
      <c r="E67" s="45"/>
      <c r="F67" s="45"/>
      <c r="G67" s="45"/>
      <c r="H67" s="54"/>
      <c r="I67" s="45"/>
      <c r="J67" s="45"/>
      <c r="K67" s="45"/>
      <c r="L67" s="45"/>
      <c r="M67" s="45"/>
      <c r="N67" s="45"/>
      <c r="AT67" s="45"/>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5"/>
      <c r="BT67" s="45"/>
      <c r="BU67" s="45"/>
      <c r="BV67" s="45"/>
      <c r="BW67" s="45"/>
      <c r="BX67" s="45"/>
      <c r="BY67" s="45"/>
      <c r="BZ67" s="45"/>
      <c r="CA67" s="45"/>
      <c r="CB67" s="45"/>
      <c r="CC67" s="45"/>
      <c r="CD67" s="45"/>
      <c r="CE67" s="45"/>
      <c r="CF67" s="45"/>
      <c r="CG67" s="45"/>
      <c r="CH67" s="45"/>
      <c r="CI67" s="45"/>
      <c r="CJ67" s="45"/>
      <c r="CK67" s="45"/>
      <c r="CL67" s="45"/>
      <c r="CM67" s="45"/>
      <c r="CN67" s="45"/>
      <c r="CO67" s="45"/>
      <c r="CP67" s="45"/>
      <c r="CQ67" s="45"/>
      <c r="CR67" s="45"/>
      <c r="CS67" s="45"/>
      <c r="CT67" s="45"/>
      <c r="CU67" s="45"/>
      <c r="CV67" s="45"/>
      <c r="CW67" s="45"/>
      <c r="CX67" s="45"/>
      <c r="CY67" s="45"/>
      <c r="CZ67" s="45"/>
      <c r="DA67" s="45"/>
      <c r="DB67" s="45"/>
      <c r="DC67" s="45"/>
      <c r="DD67" s="45"/>
      <c r="DE67" s="45"/>
      <c r="DF67" s="45"/>
      <c r="DG67" s="45"/>
      <c r="DH67" s="45"/>
      <c r="DI67" s="45"/>
      <c r="DJ67" s="45"/>
      <c r="DK67" s="45"/>
      <c r="DL67" s="45"/>
      <c r="DM67" s="45"/>
      <c r="DN67" s="45"/>
      <c r="DO67" s="45"/>
      <c r="DP67" s="45"/>
      <c r="DQ67" s="45"/>
      <c r="DR67" s="45"/>
      <c r="DS67" s="45"/>
      <c r="DT67" s="45"/>
      <c r="DU67" s="45"/>
      <c r="DV67" s="45"/>
      <c r="DW67" s="45"/>
      <c r="DX67" s="45"/>
      <c r="DY67" s="45"/>
      <c r="DZ67" s="45"/>
      <c r="EA67" s="45"/>
      <c r="EB67" s="45"/>
      <c r="EC67" s="45"/>
      <c r="ED67" s="45"/>
      <c r="EE67" s="45"/>
    </row>
    <row r="68" spans="1:135">
      <c r="A68" s="52"/>
      <c r="B68" s="53"/>
      <c r="C68" s="45"/>
      <c r="D68" s="45"/>
      <c r="E68" s="45"/>
      <c r="F68" s="45"/>
      <c r="G68" s="45"/>
      <c r="H68" s="54"/>
      <c r="I68" s="45"/>
      <c r="J68" s="45"/>
      <c r="K68" s="45"/>
      <c r="L68" s="45"/>
      <c r="M68" s="45"/>
      <c r="N68" s="45"/>
      <c r="AT68" s="45"/>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5"/>
      <c r="BT68" s="45"/>
      <c r="BU68" s="45"/>
      <c r="BV68" s="45"/>
      <c r="BW68" s="45"/>
      <c r="BX68" s="45"/>
      <c r="BY68" s="45"/>
      <c r="BZ68" s="45"/>
      <c r="CA68" s="45"/>
      <c r="CB68" s="45"/>
      <c r="CC68" s="45"/>
      <c r="CD68" s="45"/>
      <c r="CE68" s="45"/>
      <c r="CF68" s="45"/>
      <c r="CG68" s="45"/>
      <c r="CH68" s="45"/>
      <c r="CI68" s="45"/>
      <c r="CJ68" s="45"/>
      <c r="CK68" s="45"/>
      <c r="CL68" s="45"/>
      <c r="CM68" s="45"/>
      <c r="CN68" s="45"/>
      <c r="CO68" s="45"/>
      <c r="CP68" s="45"/>
      <c r="CQ68" s="45"/>
      <c r="CR68" s="45"/>
      <c r="CS68" s="45"/>
      <c r="CT68" s="45"/>
      <c r="CU68" s="45"/>
      <c r="CV68" s="45"/>
      <c r="CW68" s="45"/>
      <c r="CX68" s="45"/>
      <c r="CY68" s="45"/>
      <c r="CZ68" s="45"/>
      <c r="DA68" s="45"/>
      <c r="DB68" s="45"/>
      <c r="DC68" s="45"/>
      <c r="DD68" s="45"/>
      <c r="DE68" s="45"/>
      <c r="DF68" s="45"/>
      <c r="DG68" s="45"/>
      <c r="DH68" s="45"/>
      <c r="DI68" s="45"/>
      <c r="DJ68" s="45"/>
      <c r="DK68" s="45"/>
      <c r="DL68" s="45"/>
      <c r="DM68" s="45"/>
      <c r="DN68" s="45"/>
      <c r="DO68" s="45"/>
      <c r="DP68" s="45"/>
      <c r="DQ68" s="45"/>
      <c r="DR68" s="45"/>
      <c r="DS68" s="45"/>
      <c r="DT68" s="45"/>
      <c r="DU68" s="45"/>
      <c r="DV68" s="45"/>
      <c r="DW68" s="45"/>
      <c r="DX68" s="45"/>
      <c r="DY68" s="45"/>
      <c r="DZ68" s="45"/>
      <c r="EA68" s="45"/>
      <c r="EB68" s="45"/>
      <c r="EC68" s="45"/>
      <c r="ED68" s="45"/>
      <c r="EE68" s="45"/>
    </row>
    <row r="69" spans="1:135">
      <c r="A69" s="52"/>
      <c r="B69" s="53"/>
      <c r="C69" s="45"/>
      <c r="D69" s="45"/>
      <c r="E69" s="45"/>
      <c r="F69" s="45"/>
      <c r="G69" s="45"/>
      <c r="H69" s="54"/>
      <c r="I69" s="45"/>
      <c r="J69" s="45"/>
      <c r="K69" s="45"/>
      <c r="L69" s="45"/>
      <c r="M69" s="45"/>
      <c r="N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5"/>
      <c r="BT69" s="45"/>
      <c r="BU69" s="45"/>
      <c r="BV69" s="45"/>
      <c r="BW69" s="45"/>
      <c r="BX69" s="45"/>
      <c r="BY69" s="45"/>
      <c r="BZ69" s="45"/>
      <c r="CA69" s="45"/>
      <c r="CB69" s="45"/>
      <c r="CC69" s="45"/>
      <c r="CD69" s="45"/>
      <c r="CE69" s="45"/>
      <c r="CF69" s="45"/>
      <c r="CG69" s="45"/>
      <c r="CH69" s="45"/>
      <c r="CI69" s="45"/>
      <c r="CJ69" s="45"/>
      <c r="CK69" s="45"/>
      <c r="CL69" s="45"/>
      <c r="CM69" s="45"/>
      <c r="CN69" s="45"/>
      <c r="CO69" s="45"/>
      <c r="CP69" s="45"/>
      <c r="CQ69" s="45"/>
      <c r="CR69" s="45"/>
      <c r="CS69" s="45"/>
      <c r="CT69" s="45"/>
      <c r="CU69" s="45"/>
      <c r="CV69" s="45"/>
      <c r="CW69" s="45"/>
      <c r="CX69" s="45"/>
      <c r="CY69" s="45"/>
      <c r="CZ69" s="45"/>
      <c r="DA69" s="45"/>
      <c r="DB69" s="45"/>
      <c r="DC69" s="45"/>
      <c r="DD69" s="45"/>
      <c r="DE69" s="45"/>
      <c r="DF69" s="45"/>
      <c r="DG69" s="45"/>
      <c r="DH69" s="45"/>
      <c r="DI69" s="45"/>
      <c r="DJ69" s="45"/>
      <c r="DK69" s="45"/>
      <c r="DL69" s="45"/>
      <c r="DM69" s="45"/>
      <c r="DN69" s="45"/>
      <c r="DO69" s="45"/>
      <c r="DP69" s="45"/>
      <c r="DQ69" s="45"/>
      <c r="DR69" s="45"/>
      <c r="DS69" s="45"/>
      <c r="DT69" s="45"/>
      <c r="DU69" s="45"/>
      <c r="DV69" s="45"/>
      <c r="DW69" s="45"/>
      <c r="DX69" s="45"/>
      <c r="DY69" s="45"/>
      <c r="DZ69" s="45"/>
      <c r="EA69" s="45"/>
      <c r="EB69" s="45"/>
      <c r="EC69" s="45"/>
      <c r="ED69" s="45"/>
      <c r="EE69" s="45"/>
    </row>
    <row r="70" spans="1:135">
      <c r="A70" s="52"/>
      <c r="B70" s="53"/>
      <c r="C70" s="45"/>
      <c r="D70" s="45"/>
      <c r="E70" s="45"/>
      <c r="F70" s="45"/>
      <c r="G70" s="45"/>
      <c r="H70" s="54"/>
      <c r="I70" s="45"/>
      <c r="J70" s="45"/>
      <c r="K70" s="45"/>
      <c r="L70" s="45"/>
      <c r="M70" s="45"/>
      <c r="N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5"/>
      <c r="BT70" s="45"/>
      <c r="BU70" s="45"/>
      <c r="BV70" s="45"/>
      <c r="BW70" s="45"/>
      <c r="BX70" s="45"/>
      <c r="BY70" s="45"/>
      <c r="BZ70" s="45"/>
      <c r="CA70" s="45"/>
      <c r="CB70" s="45"/>
      <c r="CC70" s="45"/>
      <c r="CD70" s="45"/>
      <c r="CE70" s="45"/>
      <c r="CF70" s="45"/>
      <c r="CG70" s="45"/>
      <c r="CH70" s="45"/>
      <c r="CI70" s="45"/>
      <c r="CJ70" s="45"/>
      <c r="CK70" s="45"/>
      <c r="CL70" s="45"/>
      <c r="CM70" s="45"/>
      <c r="CN70" s="45"/>
      <c r="CO70" s="45"/>
      <c r="CP70" s="45"/>
      <c r="CQ70" s="45"/>
      <c r="CR70" s="45"/>
      <c r="CS70" s="45"/>
      <c r="CT70" s="45"/>
      <c r="CU70" s="45"/>
      <c r="CV70" s="45"/>
      <c r="CW70" s="45"/>
      <c r="CX70" s="45"/>
      <c r="CY70" s="45"/>
      <c r="CZ70" s="45"/>
      <c r="DA70" s="45"/>
      <c r="DB70" s="45"/>
      <c r="DC70" s="45"/>
      <c r="DD70" s="45"/>
      <c r="DE70" s="45"/>
      <c r="DF70" s="45"/>
      <c r="DG70" s="45"/>
      <c r="DH70" s="45"/>
      <c r="DI70" s="45"/>
      <c r="DJ70" s="45"/>
      <c r="DK70" s="45"/>
      <c r="DL70" s="45"/>
      <c r="DM70" s="45"/>
      <c r="DN70" s="45"/>
      <c r="DO70" s="45"/>
      <c r="DP70" s="45"/>
      <c r="DQ70" s="45"/>
      <c r="DR70" s="45"/>
      <c r="DS70" s="45"/>
      <c r="DT70" s="45"/>
      <c r="DU70" s="45"/>
      <c r="DV70" s="45"/>
      <c r="DW70" s="45"/>
      <c r="DX70" s="45"/>
      <c r="DY70" s="45"/>
      <c r="DZ70" s="45"/>
      <c r="EA70" s="45"/>
      <c r="EB70" s="45"/>
      <c r="EC70" s="45"/>
      <c r="ED70" s="45"/>
      <c r="EE70" s="45"/>
    </row>
    <row r="71" spans="1:135">
      <c r="A71" s="52"/>
      <c r="B71" s="53"/>
      <c r="C71" s="45"/>
      <c r="D71" s="45"/>
      <c r="E71" s="45"/>
      <c r="F71" s="45"/>
      <c r="G71" s="45"/>
      <c r="H71" s="54"/>
      <c r="I71" s="45"/>
      <c r="J71" s="45"/>
      <c r="K71" s="45"/>
      <c r="L71" s="45"/>
      <c r="M71" s="45"/>
      <c r="N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5"/>
      <c r="BT71" s="45"/>
      <c r="BU71" s="45"/>
      <c r="BV71" s="45"/>
      <c r="BW71" s="45"/>
      <c r="BX71" s="45"/>
      <c r="BY71" s="45"/>
      <c r="BZ71" s="45"/>
      <c r="CA71" s="45"/>
      <c r="CB71" s="45"/>
      <c r="CC71" s="45"/>
      <c r="CD71" s="45"/>
      <c r="CE71" s="45"/>
      <c r="CF71" s="45"/>
      <c r="CG71" s="45"/>
      <c r="CH71" s="45"/>
      <c r="CI71" s="45"/>
      <c r="CJ71" s="45"/>
      <c r="CK71" s="45"/>
      <c r="CL71" s="45"/>
      <c r="CM71" s="45"/>
      <c r="CN71" s="45"/>
      <c r="CO71" s="45"/>
      <c r="CP71" s="45"/>
      <c r="CQ71" s="45"/>
      <c r="CR71" s="45"/>
      <c r="CS71" s="45"/>
      <c r="CT71" s="45"/>
      <c r="CU71" s="45"/>
      <c r="CV71" s="45"/>
      <c r="CW71" s="45"/>
      <c r="CX71" s="45"/>
      <c r="CY71" s="45"/>
      <c r="CZ71" s="45"/>
      <c r="DA71" s="45"/>
      <c r="DB71" s="45"/>
      <c r="DC71" s="45"/>
      <c r="DD71" s="45"/>
      <c r="DE71" s="45"/>
      <c r="DF71" s="45"/>
      <c r="DG71" s="45"/>
      <c r="DH71" s="45"/>
      <c r="DI71" s="45"/>
      <c r="DJ71" s="45"/>
      <c r="DK71" s="45"/>
      <c r="DL71" s="45"/>
      <c r="DM71" s="45"/>
      <c r="DN71" s="45"/>
      <c r="DO71" s="45"/>
      <c r="DP71" s="45"/>
      <c r="DQ71" s="45"/>
      <c r="DR71" s="45"/>
      <c r="DS71" s="45"/>
      <c r="DT71" s="45"/>
      <c r="DU71" s="45"/>
      <c r="DV71" s="45"/>
      <c r="DW71" s="45"/>
      <c r="DX71" s="45"/>
      <c r="DY71" s="45"/>
      <c r="DZ71" s="45"/>
      <c r="EA71" s="45"/>
      <c r="EB71" s="45"/>
      <c r="EC71" s="45"/>
      <c r="ED71" s="45"/>
      <c r="EE71" s="45"/>
    </row>
    <row r="72" spans="1:135">
      <c r="A72" s="52"/>
      <c r="B72" s="53"/>
      <c r="C72" s="45"/>
      <c r="D72" s="45"/>
      <c r="E72" s="45"/>
      <c r="F72" s="45"/>
      <c r="G72" s="45"/>
      <c r="H72" s="54"/>
      <c r="I72" s="45"/>
      <c r="J72" s="45"/>
      <c r="K72" s="45"/>
      <c r="L72" s="45"/>
      <c r="M72" s="45"/>
      <c r="N72" s="45"/>
      <c r="AT72" s="45"/>
      <c r="AU72" s="45"/>
      <c r="AV72" s="45"/>
      <c r="AW72" s="45"/>
      <c r="AX72" s="45"/>
      <c r="AY72" s="45"/>
      <c r="AZ72" s="45"/>
      <c r="BA72" s="45"/>
      <c r="BB72" s="45"/>
      <c r="BC72" s="45"/>
      <c r="BD72" s="45"/>
      <c r="BE72" s="45"/>
      <c r="BF72" s="45"/>
      <c r="BG72" s="45"/>
      <c r="BH72" s="45"/>
      <c r="BI72" s="45"/>
      <c r="BJ72" s="45"/>
      <c r="BK72" s="45"/>
      <c r="BL72" s="45"/>
      <c r="BM72" s="45"/>
      <c r="BN72" s="45"/>
      <c r="BO72" s="45"/>
      <c r="BP72" s="45"/>
      <c r="BQ72" s="45"/>
      <c r="BR72" s="45"/>
      <c r="BS72" s="45"/>
      <c r="BT72" s="45"/>
      <c r="BU72" s="45"/>
      <c r="BV72" s="45"/>
      <c r="BW72" s="45"/>
      <c r="BX72" s="45"/>
      <c r="BY72" s="45"/>
      <c r="BZ72" s="45"/>
      <c r="CA72" s="45"/>
      <c r="CB72" s="45"/>
      <c r="CC72" s="45"/>
      <c r="CD72" s="45"/>
      <c r="CE72" s="45"/>
      <c r="CF72" s="45"/>
      <c r="CG72" s="45"/>
      <c r="CH72" s="45"/>
      <c r="CI72" s="45"/>
      <c r="CJ72" s="45"/>
      <c r="CK72" s="45"/>
      <c r="CL72" s="45"/>
      <c r="CM72" s="45"/>
      <c r="CN72" s="45"/>
      <c r="CO72" s="45"/>
      <c r="CP72" s="45"/>
      <c r="CQ72" s="45"/>
      <c r="CR72" s="45"/>
      <c r="CS72" s="45"/>
      <c r="CT72" s="45"/>
      <c r="CU72" s="45"/>
      <c r="CV72" s="45"/>
      <c r="CW72" s="45"/>
      <c r="CX72" s="45"/>
      <c r="CY72" s="45"/>
      <c r="CZ72" s="45"/>
      <c r="DA72" s="45"/>
      <c r="DB72" s="45"/>
      <c r="DC72" s="45"/>
      <c r="DD72" s="45"/>
      <c r="DE72" s="45"/>
      <c r="DF72" s="45"/>
      <c r="DG72" s="45"/>
      <c r="DH72" s="45"/>
      <c r="DI72" s="45"/>
      <c r="DJ72" s="45"/>
      <c r="DK72" s="45"/>
      <c r="DL72" s="45"/>
      <c r="DM72" s="45"/>
      <c r="DN72" s="45"/>
      <c r="DO72" s="45"/>
      <c r="DP72" s="45"/>
      <c r="DQ72" s="45"/>
      <c r="DR72" s="45"/>
      <c r="DS72" s="45"/>
      <c r="DT72" s="45"/>
      <c r="DU72" s="45"/>
      <c r="DV72" s="45"/>
      <c r="DW72" s="45"/>
      <c r="DX72" s="45"/>
      <c r="DY72" s="45"/>
      <c r="DZ72" s="45"/>
      <c r="EA72" s="45"/>
      <c r="EB72" s="45"/>
      <c r="EC72" s="45"/>
      <c r="ED72" s="45"/>
      <c r="EE72" s="45"/>
    </row>
    <row r="73" spans="1:135">
      <c r="A73" s="52"/>
      <c r="B73" s="53"/>
      <c r="C73" s="45"/>
      <c r="D73" s="45"/>
      <c r="E73" s="45"/>
      <c r="F73" s="45"/>
      <c r="G73" s="45"/>
      <c r="H73" s="54"/>
      <c r="I73" s="45"/>
      <c r="J73" s="45"/>
      <c r="K73" s="45"/>
      <c r="L73" s="45"/>
      <c r="M73" s="45"/>
      <c r="N73" s="45"/>
      <c r="AT73" s="45"/>
      <c r="AU73" s="45"/>
      <c r="AV73" s="45"/>
      <c r="AW73" s="45"/>
      <c r="AX73" s="45"/>
      <c r="AY73" s="45"/>
      <c r="AZ73" s="45"/>
      <c r="BA73" s="45"/>
      <c r="BB73" s="45"/>
      <c r="BC73" s="45"/>
      <c r="BD73" s="45"/>
      <c r="BE73" s="45"/>
      <c r="BF73" s="45"/>
      <c r="BG73" s="45"/>
      <c r="BH73" s="45"/>
      <c r="BI73" s="45"/>
      <c r="BJ73" s="45"/>
      <c r="BK73" s="45"/>
      <c r="BL73" s="45"/>
      <c r="BM73" s="45"/>
      <c r="BN73" s="45"/>
      <c r="BO73" s="45"/>
      <c r="BP73" s="45"/>
      <c r="BQ73" s="45"/>
      <c r="BR73" s="45"/>
      <c r="BS73" s="45"/>
      <c r="BT73" s="45"/>
      <c r="BU73" s="45"/>
      <c r="BV73" s="45"/>
      <c r="BW73" s="45"/>
      <c r="BX73" s="45"/>
      <c r="BY73" s="45"/>
      <c r="BZ73" s="45"/>
      <c r="CA73" s="45"/>
      <c r="CB73" s="45"/>
      <c r="CC73" s="45"/>
      <c r="CD73" s="45"/>
      <c r="CE73" s="45"/>
      <c r="CF73" s="45"/>
      <c r="CG73" s="45"/>
      <c r="CH73" s="45"/>
      <c r="CI73" s="45"/>
      <c r="CJ73" s="45"/>
      <c r="CK73" s="45"/>
      <c r="CL73" s="45"/>
      <c r="CM73" s="45"/>
      <c r="CN73" s="45"/>
      <c r="CO73" s="45"/>
      <c r="CP73" s="45"/>
      <c r="CQ73" s="45"/>
      <c r="CR73" s="45"/>
      <c r="CS73" s="45"/>
      <c r="CT73" s="45"/>
      <c r="CU73" s="45"/>
      <c r="CV73" s="45"/>
      <c r="CW73" s="45"/>
      <c r="CX73" s="45"/>
      <c r="CY73" s="45"/>
      <c r="CZ73" s="45"/>
      <c r="DA73" s="45"/>
      <c r="DB73" s="45"/>
      <c r="DC73" s="45"/>
      <c r="DD73" s="45"/>
      <c r="DE73" s="45"/>
      <c r="DF73" s="45"/>
      <c r="DG73" s="45"/>
      <c r="DH73" s="45"/>
      <c r="DI73" s="45"/>
      <c r="DJ73" s="45"/>
      <c r="DK73" s="45"/>
      <c r="DL73" s="45"/>
      <c r="DM73" s="45"/>
      <c r="DN73" s="45"/>
      <c r="DO73" s="45"/>
      <c r="DP73" s="45"/>
      <c r="DQ73" s="45"/>
      <c r="DR73" s="45"/>
      <c r="DS73" s="45"/>
      <c r="DT73" s="45"/>
      <c r="DU73" s="45"/>
      <c r="DV73" s="45"/>
      <c r="DW73" s="45"/>
      <c r="DX73" s="45"/>
      <c r="DY73" s="45"/>
      <c r="DZ73" s="45"/>
      <c r="EA73" s="45"/>
      <c r="EB73" s="45"/>
      <c r="EC73" s="45"/>
      <c r="ED73" s="45"/>
      <c r="EE73" s="45"/>
    </row>
    <row r="74" spans="1:135">
      <c r="A74" s="52"/>
      <c r="B74" s="53"/>
      <c r="C74" s="45"/>
      <c r="D74" s="45"/>
      <c r="E74" s="45"/>
      <c r="F74" s="45"/>
      <c r="G74" s="45"/>
      <c r="H74" s="54"/>
      <c r="I74" s="45"/>
      <c r="J74" s="45"/>
      <c r="K74" s="45"/>
      <c r="L74" s="45"/>
      <c r="M74" s="45"/>
      <c r="N74" s="45"/>
      <c r="AT74" s="45"/>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5"/>
      <c r="CK74" s="45"/>
      <c r="CL74" s="45"/>
      <c r="CM74" s="45"/>
      <c r="CN74" s="45"/>
      <c r="CO74" s="45"/>
      <c r="CP74" s="45"/>
      <c r="CQ74" s="45"/>
      <c r="CR74" s="45"/>
      <c r="CS74" s="45"/>
      <c r="CT74" s="45"/>
      <c r="CU74" s="45"/>
      <c r="CV74" s="45"/>
      <c r="CW74" s="45"/>
      <c r="CX74" s="45"/>
      <c r="CY74" s="45"/>
      <c r="CZ74" s="45"/>
      <c r="DA74" s="45"/>
      <c r="DB74" s="45"/>
      <c r="DC74" s="45"/>
      <c r="DD74" s="45"/>
      <c r="DE74" s="45"/>
      <c r="DF74" s="45"/>
      <c r="DG74" s="45"/>
      <c r="DH74" s="45"/>
      <c r="DI74" s="45"/>
      <c r="DJ74" s="45"/>
      <c r="DK74" s="45"/>
      <c r="DL74" s="45"/>
      <c r="DM74" s="45"/>
      <c r="DN74" s="45"/>
      <c r="DO74" s="45"/>
      <c r="DP74" s="45"/>
      <c r="DQ74" s="45"/>
      <c r="DR74" s="45"/>
      <c r="DS74" s="45"/>
      <c r="DT74" s="45"/>
      <c r="DU74" s="45"/>
      <c r="DV74" s="45"/>
      <c r="DW74" s="45"/>
      <c r="DX74" s="45"/>
      <c r="DY74" s="45"/>
      <c r="DZ74" s="45"/>
      <c r="EA74" s="45"/>
      <c r="EB74" s="45"/>
      <c r="EC74" s="45"/>
      <c r="ED74" s="45"/>
      <c r="EE74" s="45"/>
    </row>
    <row r="75" spans="1:135">
      <c r="A75" s="52"/>
      <c r="B75" s="53"/>
      <c r="C75" s="45"/>
      <c r="D75" s="45"/>
      <c r="E75" s="45"/>
      <c r="F75" s="45"/>
      <c r="G75" s="45"/>
      <c r="H75" s="54"/>
      <c r="I75" s="45"/>
      <c r="J75" s="45"/>
      <c r="K75" s="45"/>
      <c r="L75" s="45"/>
      <c r="M75" s="45"/>
      <c r="N75" s="45"/>
      <c r="AT75" s="45"/>
      <c r="AU75" s="45"/>
      <c r="AV75" s="45"/>
      <c r="AW75" s="45"/>
      <c r="AX75" s="45"/>
      <c r="AY75" s="45"/>
      <c r="AZ75" s="45"/>
      <c r="BA75" s="45"/>
      <c r="BB75" s="45"/>
      <c r="BC75" s="45"/>
      <c r="BD75" s="45"/>
      <c r="BE75" s="45"/>
      <c r="BF75" s="45"/>
      <c r="BG75" s="45"/>
      <c r="BH75" s="45"/>
      <c r="BI75" s="45"/>
      <c r="BJ75" s="45"/>
      <c r="BK75" s="45"/>
      <c r="BL75" s="45"/>
      <c r="BM75" s="45"/>
      <c r="BN75" s="45"/>
      <c r="BO75" s="45"/>
      <c r="BP75" s="45"/>
      <c r="BQ75" s="45"/>
      <c r="BR75" s="45"/>
      <c r="BS75" s="45"/>
      <c r="BT75" s="45"/>
      <c r="BU75" s="45"/>
      <c r="BV75" s="45"/>
      <c r="BW75" s="45"/>
      <c r="BX75" s="45"/>
      <c r="BY75" s="45"/>
      <c r="BZ75" s="45"/>
      <c r="CA75" s="45"/>
      <c r="CB75" s="45"/>
      <c r="CC75" s="45"/>
      <c r="CD75" s="45"/>
      <c r="CE75" s="45"/>
      <c r="CF75" s="45"/>
      <c r="CG75" s="45"/>
      <c r="CH75" s="45"/>
      <c r="CI75" s="45"/>
      <c r="CJ75" s="45"/>
      <c r="CK75" s="45"/>
      <c r="CL75" s="45"/>
      <c r="CM75" s="45"/>
      <c r="CN75" s="45"/>
      <c r="CO75" s="45"/>
      <c r="CP75" s="45"/>
      <c r="CQ75" s="45"/>
      <c r="CR75" s="45"/>
      <c r="CS75" s="45"/>
      <c r="CT75" s="45"/>
      <c r="CU75" s="45"/>
      <c r="CV75" s="45"/>
      <c r="CW75" s="45"/>
      <c r="CX75" s="45"/>
      <c r="CY75" s="45"/>
      <c r="CZ75" s="45"/>
      <c r="DA75" s="45"/>
      <c r="DB75" s="45"/>
      <c r="DC75" s="45"/>
      <c r="DD75" s="45"/>
      <c r="DE75" s="45"/>
      <c r="DF75" s="45"/>
      <c r="DG75" s="45"/>
      <c r="DH75" s="45"/>
      <c r="DI75" s="45"/>
      <c r="DJ75" s="45"/>
      <c r="DK75" s="45"/>
      <c r="DL75" s="45"/>
      <c r="DM75" s="45"/>
      <c r="DN75" s="45"/>
      <c r="DO75" s="45"/>
      <c r="DP75" s="45"/>
      <c r="DQ75" s="45"/>
      <c r="DR75" s="45"/>
      <c r="DS75" s="45"/>
      <c r="DT75" s="45"/>
      <c r="DU75" s="45"/>
      <c r="DV75" s="45"/>
      <c r="DW75" s="45"/>
      <c r="DX75" s="45"/>
      <c r="DY75" s="45"/>
      <c r="DZ75" s="45"/>
      <c r="EA75" s="45"/>
      <c r="EB75" s="45"/>
      <c r="EC75" s="45"/>
      <c r="ED75" s="45"/>
      <c r="EE75" s="45"/>
    </row>
    <row r="76" spans="1:135">
      <c r="A76" s="52"/>
      <c r="B76" s="53"/>
      <c r="C76" s="45"/>
      <c r="D76" s="45"/>
      <c r="E76" s="45"/>
      <c r="F76" s="45"/>
      <c r="G76" s="45"/>
      <c r="H76" s="54"/>
      <c r="I76" s="45"/>
      <c r="J76" s="45"/>
      <c r="K76" s="45"/>
      <c r="L76" s="45"/>
      <c r="M76" s="45"/>
      <c r="N76" s="45"/>
      <c r="AT76" s="45"/>
      <c r="AU76" s="45"/>
      <c r="AV76" s="45"/>
      <c r="AW76" s="45"/>
      <c r="AX76" s="45"/>
      <c r="AY76" s="45"/>
      <c r="AZ76" s="45"/>
      <c r="BA76" s="45"/>
      <c r="BB76" s="45"/>
      <c r="BC76" s="45"/>
      <c r="BD76" s="45"/>
      <c r="BE76" s="45"/>
      <c r="BF76" s="45"/>
      <c r="BG76" s="45"/>
      <c r="BH76" s="45"/>
      <c r="BI76" s="45"/>
      <c r="BJ76" s="45"/>
      <c r="BK76" s="45"/>
      <c r="BL76" s="45"/>
      <c r="BM76" s="45"/>
      <c r="BN76" s="45"/>
      <c r="BO76" s="45"/>
      <c r="BP76" s="45"/>
      <c r="BQ76" s="45"/>
      <c r="BR76" s="45"/>
      <c r="BS76" s="45"/>
      <c r="BT76" s="45"/>
      <c r="BU76" s="45"/>
      <c r="BV76" s="45"/>
      <c r="BW76" s="45"/>
      <c r="BX76" s="45"/>
      <c r="BY76" s="45"/>
      <c r="BZ76" s="45"/>
      <c r="CA76" s="45"/>
      <c r="CB76" s="45"/>
      <c r="CC76" s="45"/>
      <c r="CD76" s="45"/>
      <c r="CE76" s="45"/>
      <c r="CF76" s="45"/>
      <c r="CG76" s="45"/>
      <c r="CH76" s="45"/>
      <c r="CI76" s="45"/>
      <c r="CJ76" s="45"/>
      <c r="CK76" s="45"/>
      <c r="CL76" s="45"/>
      <c r="CM76" s="45"/>
      <c r="CN76" s="45"/>
      <c r="CO76" s="45"/>
      <c r="CP76" s="45"/>
      <c r="CQ76" s="45"/>
      <c r="CR76" s="45"/>
      <c r="CS76" s="45"/>
      <c r="CT76" s="45"/>
      <c r="CU76" s="45"/>
      <c r="CV76" s="45"/>
      <c r="CW76" s="45"/>
      <c r="CX76" s="45"/>
      <c r="CY76" s="45"/>
      <c r="CZ76" s="45"/>
      <c r="DA76" s="45"/>
      <c r="DB76" s="45"/>
      <c r="DC76" s="45"/>
      <c r="DD76" s="45"/>
      <c r="DE76" s="45"/>
      <c r="DF76" s="45"/>
      <c r="DG76" s="45"/>
      <c r="DH76" s="45"/>
      <c r="DI76" s="45"/>
      <c r="DJ76" s="45"/>
      <c r="DK76" s="45"/>
      <c r="DL76" s="45"/>
      <c r="DM76" s="45"/>
      <c r="DN76" s="45"/>
      <c r="DO76" s="45"/>
      <c r="DP76" s="45"/>
      <c r="DQ76" s="45"/>
      <c r="DR76" s="45"/>
      <c r="DS76" s="45"/>
      <c r="DT76" s="45"/>
      <c r="DU76" s="45"/>
      <c r="DV76" s="45"/>
      <c r="DW76" s="45"/>
      <c r="DX76" s="45"/>
      <c r="DY76" s="45"/>
      <c r="DZ76" s="45"/>
      <c r="EA76" s="45"/>
      <c r="EB76" s="45"/>
      <c r="EC76" s="45"/>
      <c r="ED76" s="45"/>
      <c r="EE76" s="45"/>
    </row>
    <row r="77" spans="1:135">
      <c r="A77" s="52"/>
      <c r="B77" s="53"/>
      <c r="C77" s="45"/>
      <c r="D77" s="45"/>
      <c r="E77" s="45"/>
      <c r="F77" s="45"/>
      <c r="G77" s="45"/>
      <c r="H77" s="54"/>
      <c r="I77" s="45"/>
      <c r="J77" s="45"/>
      <c r="K77" s="45"/>
      <c r="L77" s="45"/>
      <c r="M77" s="45"/>
      <c r="N77" s="45"/>
      <c r="AT77" s="45"/>
      <c r="AU77" s="45"/>
      <c r="AV77" s="45"/>
      <c r="AW77" s="45"/>
      <c r="AX77" s="45"/>
      <c r="AY77" s="45"/>
      <c r="AZ77" s="45"/>
      <c r="BA77" s="45"/>
      <c r="BB77" s="45"/>
      <c r="BC77" s="45"/>
      <c r="BD77" s="45"/>
      <c r="BE77" s="45"/>
      <c r="BF77" s="45"/>
      <c r="BG77" s="45"/>
      <c r="BH77" s="45"/>
      <c r="BI77" s="45"/>
      <c r="BJ77" s="45"/>
      <c r="BK77" s="45"/>
      <c r="BL77" s="45"/>
      <c r="BM77" s="45"/>
      <c r="BN77" s="45"/>
      <c r="BO77" s="45"/>
      <c r="BP77" s="45"/>
      <c r="BQ77" s="45"/>
      <c r="BR77" s="45"/>
      <c r="BS77" s="45"/>
      <c r="BT77" s="45"/>
      <c r="BU77" s="45"/>
      <c r="BV77" s="45"/>
      <c r="BW77" s="45"/>
      <c r="BX77" s="45"/>
      <c r="BY77" s="45"/>
      <c r="BZ77" s="45"/>
      <c r="CA77" s="45"/>
      <c r="CB77" s="45"/>
      <c r="CC77" s="45"/>
      <c r="CD77" s="45"/>
      <c r="CE77" s="45"/>
      <c r="CF77" s="45"/>
      <c r="CG77" s="45"/>
      <c r="CH77" s="45"/>
      <c r="CI77" s="45"/>
      <c r="CJ77" s="45"/>
      <c r="CK77" s="45"/>
      <c r="CL77" s="45"/>
      <c r="CM77" s="45"/>
      <c r="CN77" s="45"/>
      <c r="CO77" s="45"/>
      <c r="CP77" s="45"/>
      <c r="CQ77" s="45"/>
      <c r="CR77" s="45"/>
      <c r="CS77" s="45"/>
      <c r="CT77" s="45"/>
      <c r="CU77" s="45"/>
      <c r="CV77" s="45"/>
      <c r="CW77" s="45"/>
      <c r="CX77" s="45"/>
      <c r="CY77" s="45"/>
      <c r="CZ77" s="45"/>
      <c r="DA77" s="45"/>
      <c r="DB77" s="45"/>
      <c r="DC77" s="45"/>
      <c r="DD77" s="45"/>
      <c r="DE77" s="45"/>
      <c r="DF77" s="45"/>
      <c r="DG77" s="45"/>
      <c r="DH77" s="45"/>
      <c r="DI77" s="45"/>
      <c r="DJ77" s="45"/>
      <c r="DK77" s="45"/>
      <c r="DL77" s="45"/>
      <c r="DM77" s="45"/>
      <c r="DN77" s="45"/>
      <c r="DO77" s="45"/>
      <c r="DP77" s="45"/>
      <c r="DQ77" s="45"/>
      <c r="DR77" s="45"/>
      <c r="DS77" s="45"/>
      <c r="DT77" s="45"/>
      <c r="DU77" s="45"/>
      <c r="DV77" s="45"/>
      <c r="DW77" s="45"/>
      <c r="DX77" s="45"/>
      <c r="DY77" s="45"/>
      <c r="DZ77" s="45"/>
      <c r="EA77" s="45"/>
      <c r="EB77" s="45"/>
      <c r="EC77" s="45"/>
      <c r="ED77" s="45"/>
      <c r="EE77" s="45"/>
    </row>
    <row r="78" spans="1:135">
      <c r="A78" s="52"/>
      <c r="B78" s="53"/>
      <c r="J78" s="46"/>
      <c r="K78" s="46"/>
      <c r="L78" s="46"/>
      <c r="M78" s="46"/>
      <c r="N78" s="46"/>
      <c r="AT78" s="45"/>
      <c r="AU78" s="45"/>
      <c r="AV78" s="45"/>
      <c r="AW78" s="45"/>
      <c r="AX78" s="45"/>
      <c r="AY78" s="45"/>
      <c r="AZ78" s="45"/>
      <c r="BA78" s="45"/>
      <c r="BB78" s="45"/>
      <c r="BC78" s="45"/>
      <c r="BD78" s="45"/>
      <c r="BE78" s="45"/>
      <c r="BF78" s="45"/>
      <c r="BG78" s="45"/>
      <c r="BH78" s="45"/>
      <c r="BI78" s="45"/>
      <c r="BJ78" s="45"/>
      <c r="BK78" s="45"/>
      <c r="BL78" s="45"/>
      <c r="BM78" s="45"/>
      <c r="BN78" s="45"/>
      <c r="BO78" s="45"/>
      <c r="BP78" s="45"/>
      <c r="BQ78" s="45"/>
      <c r="BR78" s="45"/>
      <c r="BS78" s="45"/>
      <c r="BT78" s="45"/>
      <c r="BU78" s="45"/>
      <c r="BV78" s="45"/>
      <c r="BW78" s="45"/>
      <c r="BX78" s="45"/>
      <c r="BY78" s="45"/>
      <c r="BZ78" s="45"/>
      <c r="CA78" s="45"/>
      <c r="CB78" s="45"/>
      <c r="CC78" s="45"/>
      <c r="CD78" s="45"/>
      <c r="CE78" s="45"/>
      <c r="CF78" s="45"/>
      <c r="CG78" s="45"/>
      <c r="CH78" s="45"/>
      <c r="CI78" s="45"/>
      <c r="CJ78" s="45"/>
      <c r="CK78" s="45"/>
      <c r="CL78" s="45"/>
      <c r="CM78" s="45"/>
      <c r="CN78" s="45"/>
      <c r="CO78" s="45"/>
      <c r="CP78" s="45"/>
      <c r="CQ78" s="45"/>
      <c r="CR78" s="45"/>
      <c r="CS78" s="45"/>
      <c r="CT78" s="45"/>
      <c r="CU78" s="45"/>
      <c r="CV78" s="45"/>
      <c r="CW78" s="45"/>
      <c r="CX78" s="45"/>
      <c r="CY78" s="45"/>
      <c r="CZ78" s="45"/>
      <c r="DA78" s="45"/>
      <c r="DB78" s="45"/>
      <c r="DC78" s="45"/>
      <c r="DD78" s="45"/>
      <c r="DE78" s="45"/>
      <c r="DF78" s="45"/>
      <c r="DG78" s="45"/>
      <c r="DH78" s="45"/>
      <c r="DI78" s="45"/>
      <c r="DJ78" s="45"/>
      <c r="DK78" s="45"/>
      <c r="DL78" s="45"/>
      <c r="DM78" s="45"/>
      <c r="DN78" s="45"/>
      <c r="DO78" s="45"/>
      <c r="DP78" s="45"/>
      <c r="DQ78" s="45"/>
      <c r="DR78" s="45"/>
      <c r="DS78" s="45"/>
      <c r="DT78" s="45"/>
      <c r="DU78" s="45"/>
      <c r="DV78" s="45"/>
      <c r="DW78" s="45"/>
      <c r="DX78" s="45"/>
      <c r="DY78" s="45"/>
      <c r="DZ78" s="45"/>
      <c r="EA78" s="45"/>
      <c r="EB78" s="45"/>
      <c r="EC78" s="45"/>
      <c r="ED78" s="45"/>
      <c r="EE78" s="45"/>
    </row>
    <row r="79" spans="1:135">
      <c r="A79" s="52"/>
      <c r="B79" s="53"/>
      <c r="J79" s="46"/>
      <c r="K79" s="46"/>
      <c r="L79" s="46"/>
      <c r="M79" s="46"/>
      <c r="N79" s="46"/>
      <c r="AT79" s="45"/>
      <c r="AU79" s="45"/>
      <c r="AV79" s="45"/>
      <c r="AW79" s="45"/>
      <c r="AX79" s="45"/>
      <c r="AY79" s="45"/>
      <c r="AZ79" s="45"/>
      <c r="BA79" s="45"/>
      <c r="BB79" s="45"/>
      <c r="BC79" s="45"/>
      <c r="BD79" s="45"/>
      <c r="BE79" s="45"/>
      <c r="BF79" s="45"/>
      <c r="BG79" s="45"/>
      <c r="BH79" s="45"/>
      <c r="BI79" s="45"/>
      <c r="BJ79" s="45"/>
      <c r="BK79" s="45"/>
      <c r="BL79" s="45"/>
      <c r="BM79" s="45"/>
      <c r="BN79" s="45"/>
      <c r="BO79" s="45"/>
      <c r="BP79" s="45"/>
      <c r="BQ79" s="45"/>
      <c r="BR79" s="45"/>
      <c r="BS79" s="45"/>
      <c r="BT79" s="45"/>
      <c r="BU79" s="45"/>
      <c r="BV79" s="45"/>
      <c r="BW79" s="45"/>
      <c r="BX79" s="45"/>
      <c r="BY79" s="45"/>
      <c r="BZ79" s="45"/>
      <c r="CA79" s="45"/>
      <c r="CB79" s="45"/>
      <c r="CC79" s="45"/>
      <c r="CD79" s="45"/>
      <c r="CE79" s="45"/>
      <c r="CF79" s="45"/>
      <c r="CG79" s="45"/>
      <c r="CH79" s="45"/>
      <c r="CI79" s="45"/>
      <c r="CJ79" s="45"/>
      <c r="CK79" s="45"/>
      <c r="CL79" s="45"/>
      <c r="CM79" s="45"/>
      <c r="CN79" s="45"/>
      <c r="CO79" s="45"/>
      <c r="CP79" s="45"/>
      <c r="CQ79" s="45"/>
      <c r="CR79" s="45"/>
      <c r="CS79" s="45"/>
      <c r="CT79" s="45"/>
      <c r="CU79" s="45"/>
      <c r="CV79" s="45"/>
      <c r="CW79" s="45"/>
      <c r="CX79" s="45"/>
      <c r="CY79" s="45"/>
      <c r="CZ79" s="45"/>
      <c r="DA79" s="45"/>
      <c r="DB79" s="45"/>
      <c r="DC79" s="45"/>
      <c r="DD79" s="45"/>
      <c r="DE79" s="45"/>
      <c r="DF79" s="45"/>
      <c r="DG79" s="45"/>
      <c r="DH79" s="45"/>
      <c r="DI79" s="45"/>
      <c r="DJ79" s="45"/>
      <c r="DK79" s="45"/>
      <c r="DL79" s="45"/>
      <c r="DM79" s="45"/>
      <c r="DN79" s="45"/>
      <c r="DO79" s="45"/>
      <c r="DP79" s="45"/>
      <c r="DQ79" s="45"/>
      <c r="DR79" s="45"/>
      <c r="DS79" s="45"/>
      <c r="DT79" s="45"/>
      <c r="DU79" s="45"/>
      <c r="DV79" s="45"/>
      <c r="DW79" s="45"/>
      <c r="DX79" s="45"/>
      <c r="DY79" s="45"/>
      <c r="DZ79" s="45"/>
      <c r="EA79" s="45"/>
      <c r="EB79" s="45"/>
      <c r="EC79" s="45"/>
      <c r="ED79" s="45"/>
      <c r="EE79" s="45"/>
    </row>
    <row r="80" spans="1:135">
      <c r="A80" s="52"/>
      <c r="B80" s="53"/>
      <c r="J80" s="46"/>
      <c r="K80" s="46"/>
      <c r="L80" s="46"/>
      <c r="M80" s="46"/>
      <c r="N80" s="46"/>
      <c r="AT80" s="45"/>
      <c r="AU80" s="45"/>
      <c r="AV80" s="45"/>
      <c r="AW80" s="45"/>
      <c r="AX80" s="45"/>
      <c r="AY80" s="45"/>
      <c r="AZ80" s="45"/>
      <c r="BA80" s="45"/>
      <c r="BB80" s="45"/>
      <c r="BC80" s="45"/>
      <c r="BD80" s="45"/>
      <c r="BE80" s="45"/>
      <c r="BF80" s="45"/>
      <c r="BG80" s="45"/>
      <c r="BH80" s="45"/>
      <c r="BI80" s="45"/>
      <c r="BJ80" s="45"/>
      <c r="BK80" s="45"/>
      <c r="BL80" s="45"/>
      <c r="BM80" s="45"/>
      <c r="BN80" s="45"/>
      <c r="BO80" s="45"/>
      <c r="BP80" s="45"/>
      <c r="BQ80" s="45"/>
      <c r="BR80" s="45"/>
      <c r="BS80" s="45"/>
      <c r="BT80" s="45"/>
      <c r="BU80" s="45"/>
      <c r="BV80" s="45"/>
      <c r="BW80" s="45"/>
      <c r="BX80" s="45"/>
      <c r="BY80" s="45"/>
      <c r="BZ80" s="45"/>
      <c r="CA80" s="45"/>
      <c r="CB80" s="45"/>
      <c r="CC80" s="45"/>
      <c r="CD80" s="45"/>
      <c r="CE80" s="45"/>
      <c r="CF80" s="45"/>
      <c r="CG80" s="45"/>
      <c r="CH80" s="45"/>
      <c r="CI80" s="45"/>
      <c r="CJ80" s="45"/>
      <c r="CK80" s="45"/>
      <c r="CL80" s="45"/>
      <c r="CM80" s="45"/>
      <c r="CN80" s="45"/>
      <c r="CO80" s="45"/>
      <c r="CP80" s="45"/>
      <c r="CQ80" s="45"/>
      <c r="CR80" s="45"/>
      <c r="CS80" s="45"/>
      <c r="CT80" s="45"/>
      <c r="CU80" s="45"/>
      <c r="CV80" s="45"/>
      <c r="CW80" s="45"/>
      <c r="CX80" s="45"/>
      <c r="CY80" s="45"/>
      <c r="CZ80" s="45"/>
      <c r="DA80" s="45"/>
      <c r="DB80" s="45"/>
      <c r="DC80" s="45"/>
      <c r="DD80" s="45"/>
      <c r="DE80" s="45"/>
      <c r="DF80" s="45"/>
      <c r="DG80" s="45"/>
      <c r="DH80" s="45"/>
      <c r="DI80" s="45"/>
      <c r="DJ80" s="45"/>
      <c r="DK80" s="45"/>
      <c r="DL80" s="45"/>
      <c r="DM80" s="45"/>
      <c r="DN80" s="45"/>
      <c r="DO80" s="45"/>
      <c r="DP80" s="45"/>
      <c r="DQ80" s="45"/>
      <c r="DR80" s="45"/>
      <c r="DS80" s="45"/>
      <c r="DT80" s="45"/>
      <c r="DU80" s="45"/>
      <c r="DV80" s="45"/>
      <c r="DW80" s="45"/>
      <c r="DX80" s="45"/>
      <c r="DY80" s="45"/>
      <c r="DZ80" s="45"/>
      <c r="EA80" s="45"/>
      <c r="EB80" s="45"/>
      <c r="EC80" s="45"/>
      <c r="ED80" s="45"/>
      <c r="EE80" s="45"/>
    </row>
    <row r="81" spans="1:135">
      <c r="A81" s="52"/>
      <c r="B81" s="53"/>
      <c r="J81" s="46"/>
      <c r="K81" s="46"/>
      <c r="L81" s="46"/>
      <c r="M81" s="46"/>
      <c r="N81" s="46"/>
      <c r="AT81" s="45"/>
      <c r="AU81" s="45"/>
      <c r="AV81" s="45"/>
      <c r="AW81" s="45"/>
      <c r="AX81" s="45"/>
      <c r="AY81" s="45"/>
      <c r="AZ81" s="45"/>
      <c r="BA81" s="45"/>
      <c r="BB81" s="45"/>
      <c r="BC81" s="45"/>
      <c r="BD81" s="45"/>
      <c r="BE81" s="45"/>
      <c r="BF81" s="45"/>
      <c r="BG81" s="45"/>
      <c r="BH81" s="45"/>
      <c r="BI81" s="45"/>
      <c r="BJ81" s="45"/>
      <c r="BK81" s="45"/>
      <c r="BL81" s="45"/>
      <c r="BM81" s="45"/>
      <c r="BN81" s="45"/>
      <c r="BO81" s="45"/>
      <c r="BP81" s="45"/>
      <c r="BQ81" s="45"/>
      <c r="BR81" s="45"/>
      <c r="BS81" s="45"/>
      <c r="BT81" s="45"/>
      <c r="BU81" s="45"/>
      <c r="BV81" s="45"/>
      <c r="BW81" s="45"/>
      <c r="BX81" s="45"/>
      <c r="BY81" s="45"/>
      <c r="BZ81" s="45"/>
      <c r="CA81" s="45"/>
      <c r="CB81" s="45"/>
      <c r="CC81" s="45"/>
      <c r="CD81" s="45"/>
      <c r="CE81" s="45"/>
      <c r="CF81" s="45"/>
      <c r="CG81" s="45"/>
      <c r="CH81" s="45"/>
      <c r="CI81" s="45"/>
      <c r="CJ81" s="45"/>
      <c r="CK81" s="45"/>
      <c r="CL81" s="45"/>
      <c r="CM81" s="45"/>
      <c r="CN81" s="45"/>
      <c r="CO81" s="45"/>
      <c r="CP81" s="45"/>
      <c r="CQ81" s="45"/>
      <c r="CR81" s="45"/>
      <c r="CS81" s="45"/>
      <c r="CT81" s="45"/>
      <c r="CU81" s="45"/>
      <c r="CV81" s="45"/>
      <c r="CW81" s="45"/>
      <c r="CX81" s="45"/>
      <c r="CY81" s="45"/>
      <c r="CZ81" s="45"/>
      <c r="DA81" s="45"/>
      <c r="DB81" s="45"/>
      <c r="DC81" s="45"/>
      <c r="DD81" s="45"/>
      <c r="DE81" s="45"/>
      <c r="DF81" s="45"/>
      <c r="DG81" s="45"/>
      <c r="DH81" s="45"/>
      <c r="DI81" s="45"/>
      <c r="DJ81" s="45"/>
      <c r="DK81" s="45"/>
      <c r="DL81" s="45"/>
      <c r="DM81" s="45"/>
      <c r="DN81" s="45"/>
      <c r="DO81" s="45"/>
      <c r="DP81" s="45"/>
      <c r="DQ81" s="45"/>
      <c r="DR81" s="45"/>
      <c r="DS81" s="45"/>
      <c r="DT81" s="45"/>
      <c r="DU81" s="45"/>
      <c r="DV81" s="45"/>
      <c r="DW81" s="45"/>
      <c r="DX81" s="45"/>
      <c r="DY81" s="45"/>
      <c r="DZ81" s="45"/>
      <c r="EA81" s="45"/>
      <c r="EB81" s="45"/>
      <c r="EC81" s="45"/>
      <c r="ED81" s="45"/>
      <c r="EE81" s="45"/>
    </row>
    <row r="82" spans="1:135">
      <c r="A82" s="52"/>
      <c r="B82" s="53"/>
      <c r="J82" s="46"/>
      <c r="K82" s="46"/>
      <c r="L82" s="46"/>
      <c r="M82" s="46"/>
      <c r="N82" s="46"/>
      <c r="AT82" s="45"/>
      <c r="AU82" s="45"/>
      <c r="AV82" s="45"/>
      <c r="AW82" s="45"/>
      <c r="AX82" s="45"/>
      <c r="AY82" s="45"/>
      <c r="AZ82" s="45"/>
      <c r="BA82" s="45"/>
      <c r="BB82" s="45"/>
      <c r="BC82" s="45"/>
      <c r="BD82" s="45"/>
      <c r="BE82" s="45"/>
      <c r="BF82" s="45"/>
      <c r="BG82" s="45"/>
      <c r="BH82" s="45"/>
      <c r="BI82" s="45"/>
      <c r="BJ82" s="45"/>
      <c r="BK82" s="45"/>
      <c r="BL82" s="45"/>
      <c r="BM82" s="45"/>
      <c r="BN82" s="45"/>
      <c r="BO82" s="45"/>
      <c r="BP82" s="45"/>
      <c r="BQ82" s="45"/>
      <c r="BR82" s="45"/>
      <c r="BS82" s="45"/>
      <c r="BT82" s="45"/>
      <c r="BU82" s="45"/>
      <c r="BV82" s="45"/>
      <c r="BW82" s="45"/>
      <c r="BX82" s="45"/>
      <c r="BY82" s="45"/>
      <c r="BZ82" s="45"/>
      <c r="CA82" s="45"/>
      <c r="CB82" s="45"/>
      <c r="CC82" s="45"/>
      <c r="CD82" s="45"/>
      <c r="CE82" s="45"/>
      <c r="CF82" s="45"/>
      <c r="CG82" s="45"/>
      <c r="CH82" s="45"/>
      <c r="CI82" s="45"/>
      <c r="CJ82" s="45"/>
      <c r="CK82" s="45"/>
      <c r="CL82" s="45"/>
      <c r="CM82" s="45"/>
      <c r="CN82" s="45"/>
      <c r="CO82" s="45"/>
      <c r="CP82" s="45"/>
      <c r="CQ82" s="45"/>
      <c r="CR82" s="45"/>
      <c r="CS82" s="45"/>
      <c r="CT82" s="45"/>
      <c r="CU82" s="45"/>
      <c r="CV82" s="45"/>
      <c r="CW82" s="45"/>
      <c r="CX82" s="45"/>
      <c r="CY82" s="45"/>
      <c r="CZ82" s="45"/>
      <c r="DA82" s="45"/>
      <c r="DB82" s="45"/>
      <c r="DC82" s="45"/>
      <c r="DD82" s="45"/>
      <c r="DE82" s="45"/>
      <c r="DF82" s="45"/>
      <c r="DG82" s="45"/>
      <c r="DH82" s="45"/>
      <c r="DI82" s="45"/>
      <c r="DJ82" s="45"/>
      <c r="DK82" s="45"/>
      <c r="DL82" s="45"/>
      <c r="DM82" s="45"/>
      <c r="DN82" s="45"/>
      <c r="DO82" s="45"/>
      <c r="DP82" s="45"/>
      <c r="DQ82" s="45"/>
      <c r="DR82" s="45"/>
      <c r="DS82" s="45"/>
      <c r="DT82" s="45"/>
      <c r="DU82" s="45"/>
      <c r="DV82" s="45"/>
      <c r="DW82" s="45"/>
      <c r="DX82" s="45"/>
      <c r="DY82" s="45"/>
      <c r="DZ82" s="45"/>
      <c r="EA82" s="45"/>
      <c r="EB82" s="45"/>
      <c r="EC82" s="45"/>
      <c r="ED82" s="45"/>
      <c r="EE82" s="45"/>
    </row>
    <row r="83" spans="1:135">
      <c r="A83" s="52"/>
      <c r="B83" s="53"/>
      <c r="J83" s="46"/>
      <c r="K83" s="46"/>
      <c r="L83" s="46"/>
      <c r="M83" s="46"/>
      <c r="N83" s="46"/>
      <c r="AT83" s="45"/>
      <c r="AU83" s="45"/>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5"/>
      <c r="BT83" s="45"/>
      <c r="BU83" s="45"/>
      <c r="BV83" s="45"/>
      <c r="BW83" s="45"/>
      <c r="BX83" s="45"/>
      <c r="BY83" s="45"/>
      <c r="BZ83" s="45"/>
      <c r="CA83" s="45"/>
      <c r="CB83" s="45"/>
      <c r="CC83" s="45"/>
      <c r="CD83" s="45"/>
      <c r="CE83" s="45"/>
      <c r="CF83" s="45"/>
      <c r="CG83" s="45"/>
      <c r="CH83" s="45"/>
      <c r="CI83" s="45"/>
      <c r="CJ83" s="45"/>
      <c r="CK83" s="45"/>
      <c r="CL83" s="45"/>
      <c r="CM83" s="45"/>
      <c r="CN83" s="45"/>
      <c r="CO83" s="45"/>
      <c r="CP83" s="45"/>
      <c r="CQ83" s="45"/>
      <c r="CR83" s="45"/>
      <c r="CS83" s="45"/>
      <c r="CT83" s="45"/>
      <c r="CU83" s="45"/>
      <c r="CV83" s="45"/>
      <c r="CW83" s="45"/>
      <c r="CX83" s="45"/>
      <c r="CY83" s="45"/>
      <c r="CZ83" s="45"/>
      <c r="DA83" s="45"/>
      <c r="DB83" s="45"/>
      <c r="DC83" s="45"/>
      <c r="DD83" s="45"/>
      <c r="DE83" s="45"/>
      <c r="DF83" s="45"/>
      <c r="DG83" s="45"/>
      <c r="DH83" s="45"/>
      <c r="DI83" s="45"/>
      <c r="DJ83" s="45"/>
      <c r="DK83" s="45"/>
      <c r="DL83" s="45"/>
      <c r="DM83" s="45"/>
      <c r="DN83" s="45"/>
      <c r="DO83" s="45"/>
      <c r="DP83" s="45"/>
      <c r="DQ83" s="45"/>
      <c r="DR83" s="45"/>
      <c r="DS83" s="45"/>
      <c r="DT83" s="45"/>
      <c r="DU83" s="45"/>
      <c r="DV83" s="45"/>
      <c r="DW83" s="45"/>
      <c r="DX83" s="45"/>
      <c r="DY83" s="45"/>
      <c r="DZ83" s="45"/>
      <c r="EA83" s="45"/>
      <c r="EB83" s="45"/>
      <c r="EC83" s="45"/>
      <c r="ED83" s="45"/>
      <c r="EE83" s="45"/>
    </row>
    <row r="84" spans="1:135">
      <c r="A84" s="52"/>
      <c r="B84" s="53"/>
      <c r="J84" s="46"/>
      <c r="K84" s="46"/>
      <c r="L84" s="46"/>
      <c r="M84" s="46"/>
      <c r="N84" s="46"/>
      <c r="AT84" s="45"/>
      <c r="AU84" s="45"/>
      <c r="AV84" s="45"/>
      <c r="AW84" s="45"/>
      <c r="AX84" s="45"/>
      <c r="AY84" s="45"/>
      <c r="AZ84" s="45"/>
      <c r="BA84" s="45"/>
      <c r="BB84" s="45"/>
      <c r="BC84" s="45"/>
      <c r="BD84" s="45"/>
      <c r="BE84" s="45"/>
      <c r="BF84" s="45"/>
      <c r="BG84" s="45"/>
      <c r="BH84" s="45"/>
      <c r="BI84" s="45"/>
      <c r="BJ84" s="45"/>
      <c r="BK84" s="45"/>
      <c r="BL84" s="45"/>
      <c r="BM84" s="45"/>
      <c r="BN84" s="45"/>
      <c r="BO84" s="45"/>
      <c r="BP84" s="45"/>
      <c r="BQ84" s="45"/>
      <c r="BR84" s="45"/>
      <c r="BS84" s="45"/>
      <c r="BT84" s="45"/>
      <c r="BU84" s="45"/>
      <c r="BV84" s="45"/>
      <c r="BW84" s="45"/>
      <c r="BX84" s="45"/>
      <c r="BY84" s="45"/>
      <c r="BZ84" s="45"/>
      <c r="CA84" s="45"/>
      <c r="CB84" s="45"/>
      <c r="CC84" s="45"/>
      <c r="CD84" s="45"/>
      <c r="CE84" s="45"/>
      <c r="CF84" s="45"/>
      <c r="CG84" s="45"/>
      <c r="CH84" s="45"/>
      <c r="CI84" s="45"/>
      <c r="CJ84" s="45"/>
      <c r="CK84" s="45"/>
      <c r="CL84" s="45"/>
      <c r="CM84" s="45"/>
      <c r="CN84" s="45"/>
      <c r="CO84" s="45"/>
      <c r="CP84" s="45"/>
      <c r="CQ84" s="45"/>
      <c r="CR84" s="45"/>
      <c r="CS84" s="45"/>
      <c r="CT84" s="45"/>
      <c r="CU84" s="45"/>
      <c r="CV84" s="45"/>
      <c r="CW84" s="45"/>
      <c r="CX84" s="45"/>
      <c r="CY84" s="45"/>
      <c r="CZ84" s="45"/>
      <c r="DA84" s="45"/>
      <c r="DB84" s="45"/>
      <c r="DC84" s="45"/>
      <c r="DD84" s="45"/>
      <c r="DE84" s="45"/>
      <c r="DF84" s="45"/>
      <c r="DG84" s="45"/>
      <c r="DH84" s="45"/>
      <c r="DI84" s="45"/>
      <c r="DJ84" s="45"/>
      <c r="DK84" s="45"/>
      <c r="DL84" s="45"/>
      <c r="DM84" s="45"/>
      <c r="DN84" s="45"/>
      <c r="DO84" s="45"/>
      <c r="DP84" s="45"/>
      <c r="DQ84" s="45"/>
      <c r="DR84" s="45"/>
      <c r="DS84" s="45"/>
      <c r="DT84" s="45"/>
      <c r="DU84" s="45"/>
      <c r="DV84" s="45"/>
      <c r="DW84" s="45"/>
      <c r="DX84" s="45"/>
      <c r="DY84" s="45"/>
      <c r="DZ84" s="45"/>
      <c r="EA84" s="45"/>
      <c r="EB84" s="45"/>
      <c r="EC84" s="45"/>
      <c r="ED84" s="45"/>
      <c r="EE84" s="45"/>
    </row>
    <row r="85" spans="1:135">
      <c r="A85" s="52"/>
      <c r="B85" s="53"/>
      <c r="J85" s="46"/>
      <c r="K85" s="46"/>
      <c r="L85" s="46"/>
      <c r="M85" s="46"/>
      <c r="N85" s="46"/>
      <c r="AT85" s="45"/>
      <c r="AU85" s="45"/>
      <c r="AV85" s="45"/>
      <c r="AW85" s="45"/>
      <c r="AX85" s="45"/>
      <c r="AY85" s="45"/>
      <c r="AZ85" s="45"/>
      <c r="BA85" s="45"/>
      <c r="BB85" s="45"/>
      <c r="BC85" s="45"/>
      <c r="BD85" s="45"/>
      <c r="BE85" s="45"/>
      <c r="BF85" s="45"/>
      <c r="BG85" s="45"/>
      <c r="BH85" s="45"/>
      <c r="BI85" s="45"/>
      <c r="BJ85" s="45"/>
      <c r="BK85" s="45"/>
      <c r="BL85" s="45"/>
      <c r="BM85" s="45"/>
      <c r="BN85" s="45"/>
      <c r="BO85" s="45"/>
      <c r="BP85" s="45"/>
      <c r="BQ85" s="45"/>
      <c r="BR85" s="45"/>
      <c r="BS85" s="45"/>
      <c r="BT85" s="45"/>
      <c r="BU85" s="45"/>
      <c r="BV85" s="45"/>
      <c r="BW85" s="45"/>
      <c r="BX85" s="45"/>
      <c r="BY85" s="45"/>
      <c r="BZ85" s="45"/>
      <c r="CA85" s="45"/>
      <c r="CB85" s="45"/>
      <c r="CC85" s="45"/>
      <c r="CD85" s="45"/>
      <c r="CE85" s="45"/>
      <c r="CF85" s="45"/>
      <c r="CG85" s="45"/>
      <c r="CH85" s="45"/>
      <c r="CI85" s="45"/>
      <c r="CJ85" s="45"/>
      <c r="CK85" s="45"/>
      <c r="CL85" s="45"/>
      <c r="CM85" s="45"/>
      <c r="CN85" s="45"/>
      <c r="CO85" s="45"/>
      <c r="CP85" s="45"/>
      <c r="CQ85" s="45"/>
      <c r="CR85" s="45"/>
      <c r="CS85" s="45"/>
      <c r="CT85" s="45"/>
      <c r="CU85" s="45"/>
      <c r="CV85" s="45"/>
      <c r="CW85" s="45"/>
      <c r="CX85" s="45"/>
      <c r="CY85" s="45"/>
      <c r="CZ85" s="45"/>
      <c r="DA85" s="45"/>
      <c r="DB85" s="45"/>
      <c r="DC85" s="45"/>
      <c r="DD85" s="45"/>
      <c r="DE85" s="45"/>
      <c r="DF85" s="45"/>
      <c r="DG85" s="45"/>
      <c r="DH85" s="45"/>
      <c r="DI85" s="45"/>
      <c r="DJ85" s="45"/>
      <c r="DK85" s="45"/>
      <c r="DL85" s="45"/>
      <c r="DM85" s="45"/>
      <c r="DN85" s="45"/>
      <c r="DO85" s="45"/>
      <c r="DP85" s="45"/>
      <c r="DQ85" s="45"/>
      <c r="DR85" s="45"/>
      <c r="DS85" s="45"/>
      <c r="DT85" s="45"/>
      <c r="DU85" s="45"/>
      <c r="DV85" s="45"/>
      <c r="DW85" s="45"/>
      <c r="DX85" s="45"/>
      <c r="DY85" s="45"/>
      <c r="DZ85" s="45"/>
      <c r="EA85" s="45"/>
      <c r="EB85" s="45"/>
      <c r="EC85" s="45"/>
      <c r="ED85" s="45"/>
      <c r="EE85" s="45"/>
    </row>
    <row r="86" spans="1:135">
      <c r="A86" s="52"/>
      <c r="B86" s="53"/>
      <c r="J86" s="46"/>
      <c r="K86" s="46"/>
      <c r="L86" s="46"/>
      <c r="M86" s="46"/>
      <c r="N86" s="46"/>
      <c r="AT86" s="45"/>
      <c r="AU86" s="45"/>
      <c r="AV86" s="45"/>
      <c r="AW86" s="45"/>
      <c r="AX86" s="45"/>
      <c r="AY86" s="45"/>
      <c r="AZ86" s="45"/>
      <c r="BA86" s="45"/>
      <c r="BB86" s="45"/>
      <c r="BC86" s="45"/>
      <c r="BD86" s="45"/>
      <c r="BE86" s="45"/>
      <c r="BF86" s="45"/>
      <c r="BG86" s="45"/>
      <c r="BH86" s="45"/>
      <c r="BI86" s="45"/>
      <c r="BJ86" s="45"/>
      <c r="BK86" s="45"/>
      <c r="BL86" s="45"/>
      <c r="BM86" s="45"/>
      <c r="BN86" s="45"/>
      <c r="BO86" s="45"/>
      <c r="BP86" s="45"/>
      <c r="BQ86" s="45"/>
      <c r="BR86" s="45"/>
      <c r="BS86" s="45"/>
      <c r="BT86" s="45"/>
      <c r="BU86" s="45"/>
      <c r="BV86" s="45"/>
      <c r="BW86" s="45"/>
      <c r="BX86" s="45"/>
      <c r="BY86" s="45"/>
      <c r="BZ86" s="45"/>
      <c r="CA86" s="45"/>
      <c r="CB86" s="45"/>
      <c r="CC86" s="45"/>
      <c r="CD86" s="45"/>
      <c r="CE86" s="45"/>
      <c r="CF86" s="45"/>
      <c r="CG86" s="45"/>
      <c r="CH86" s="45"/>
      <c r="CI86" s="45"/>
      <c r="CJ86" s="45"/>
      <c r="CK86" s="45"/>
      <c r="CL86" s="45"/>
      <c r="CM86" s="45"/>
      <c r="CN86" s="45"/>
      <c r="CO86" s="45"/>
      <c r="CP86" s="45"/>
      <c r="CQ86" s="45"/>
      <c r="CR86" s="45"/>
      <c r="CS86" s="45"/>
      <c r="CT86" s="45"/>
      <c r="CU86" s="45"/>
      <c r="CV86" s="45"/>
      <c r="CW86" s="45"/>
      <c r="CX86" s="45"/>
      <c r="CY86" s="45"/>
      <c r="CZ86" s="45"/>
      <c r="DA86" s="45"/>
      <c r="DB86" s="45"/>
      <c r="DC86" s="45"/>
      <c r="DD86" s="45"/>
      <c r="DE86" s="45"/>
      <c r="DF86" s="45"/>
      <c r="DG86" s="45"/>
      <c r="DH86" s="45"/>
      <c r="DI86" s="45"/>
      <c r="DJ86" s="45"/>
      <c r="DK86" s="45"/>
      <c r="DL86" s="45"/>
      <c r="DM86" s="45"/>
      <c r="DN86" s="45"/>
      <c r="DO86" s="45"/>
      <c r="DP86" s="45"/>
      <c r="DQ86" s="45"/>
      <c r="DR86" s="45"/>
      <c r="DS86" s="45"/>
      <c r="DT86" s="45"/>
      <c r="DU86" s="45"/>
      <c r="DV86" s="45"/>
      <c r="DW86" s="45"/>
      <c r="DX86" s="45"/>
      <c r="DY86" s="45"/>
      <c r="DZ86" s="45"/>
      <c r="EA86" s="45"/>
      <c r="EB86" s="45"/>
      <c r="EC86" s="45"/>
      <c r="ED86" s="45"/>
      <c r="EE86" s="45"/>
    </row>
    <row r="87" spans="1:135">
      <c r="A87" s="52"/>
      <c r="B87" s="53"/>
      <c r="J87" s="46"/>
      <c r="K87" s="46"/>
      <c r="L87" s="46"/>
      <c r="M87" s="46"/>
      <c r="N87" s="46"/>
      <c r="AT87" s="45"/>
      <c r="AU87" s="45"/>
      <c r="AV87" s="45"/>
      <c r="AW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c r="BX87" s="45"/>
      <c r="BY87" s="45"/>
      <c r="BZ87" s="45"/>
      <c r="CA87" s="45"/>
      <c r="CB87" s="45"/>
      <c r="CC87" s="45"/>
      <c r="CD87" s="45"/>
      <c r="CE87" s="45"/>
      <c r="CF87" s="45"/>
      <c r="CG87" s="45"/>
      <c r="CH87" s="45"/>
      <c r="CI87" s="45"/>
      <c r="CJ87" s="45"/>
      <c r="CK87" s="45"/>
      <c r="CL87" s="45"/>
      <c r="CM87" s="45"/>
      <c r="CN87" s="45"/>
      <c r="CO87" s="45"/>
      <c r="CP87" s="45"/>
      <c r="CQ87" s="45"/>
      <c r="CR87" s="45"/>
      <c r="CS87" s="45"/>
      <c r="CT87" s="45"/>
      <c r="CU87" s="45"/>
      <c r="CV87" s="45"/>
      <c r="CW87" s="45"/>
      <c r="CX87" s="45"/>
      <c r="CY87" s="45"/>
      <c r="CZ87" s="45"/>
      <c r="DA87" s="45"/>
      <c r="DB87" s="45"/>
      <c r="DC87" s="45"/>
      <c r="DD87" s="45"/>
      <c r="DE87" s="45"/>
      <c r="DF87" s="45"/>
      <c r="DG87" s="45"/>
      <c r="DH87" s="45"/>
      <c r="DI87" s="45"/>
      <c r="DJ87" s="45"/>
      <c r="DK87" s="45"/>
      <c r="DL87" s="45"/>
      <c r="DM87" s="45"/>
      <c r="DN87" s="45"/>
      <c r="DO87" s="45"/>
      <c r="DP87" s="45"/>
      <c r="DQ87" s="45"/>
      <c r="DR87" s="45"/>
      <c r="DS87" s="45"/>
      <c r="DT87" s="45"/>
      <c r="DU87" s="45"/>
      <c r="DV87" s="45"/>
      <c r="DW87" s="45"/>
      <c r="DX87" s="45"/>
      <c r="DY87" s="45"/>
      <c r="DZ87" s="45"/>
      <c r="EA87" s="45"/>
      <c r="EB87" s="45"/>
      <c r="EC87" s="45"/>
      <c r="ED87" s="45"/>
      <c r="EE87" s="45"/>
    </row>
    <row r="88" spans="1:135">
      <c r="A88" s="52"/>
      <c r="B88" s="53"/>
      <c r="J88" s="46"/>
      <c r="K88" s="46"/>
      <c r="L88" s="46"/>
      <c r="M88" s="46"/>
      <c r="N88" s="46"/>
      <c r="AT88" s="45"/>
      <c r="AU88" s="45"/>
      <c r="AV88" s="45"/>
      <c r="AW88" s="45"/>
      <c r="AX88" s="45"/>
      <c r="AY88" s="45"/>
      <c r="AZ88" s="45"/>
      <c r="BA88" s="45"/>
      <c r="BB88" s="45"/>
      <c r="BC88" s="45"/>
      <c r="BD88" s="45"/>
      <c r="BE88" s="45"/>
      <c r="BF88" s="45"/>
      <c r="BG88" s="45"/>
      <c r="BH88" s="45"/>
      <c r="BI88" s="45"/>
      <c r="BJ88" s="45"/>
      <c r="BK88" s="45"/>
      <c r="BL88" s="45"/>
      <c r="BM88" s="45"/>
      <c r="BN88" s="45"/>
      <c r="BO88" s="45"/>
      <c r="BP88" s="45"/>
      <c r="BQ88" s="45"/>
      <c r="BR88" s="45"/>
      <c r="BS88" s="45"/>
      <c r="BT88" s="45"/>
      <c r="BU88" s="45"/>
      <c r="BV88" s="45"/>
      <c r="BW88" s="45"/>
      <c r="BX88" s="45"/>
      <c r="BY88" s="45"/>
      <c r="BZ88" s="45"/>
      <c r="CA88" s="45"/>
      <c r="CB88" s="45"/>
      <c r="CC88" s="45"/>
      <c r="CD88" s="45"/>
      <c r="CE88" s="45"/>
      <c r="CF88" s="45"/>
      <c r="CG88" s="45"/>
      <c r="CH88" s="45"/>
      <c r="CI88" s="45"/>
      <c r="CJ88" s="45"/>
      <c r="CK88" s="45"/>
      <c r="CL88" s="45"/>
      <c r="CM88" s="45"/>
      <c r="CN88" s="45"/>
      <c r="CO88" s="45"/>
      <c r="CP88" s="45"/>
      <c r="CQ88" s="45"/>
      <c r="CR88" s="45"/>
      <c r="CS88" s="45"/>
      <c r="CT88" s="45"/>
      <c r="CU88" s="45"/>
      <c r="CV88" s="45"/>
      <c r="CW88" s="45"/>
      <c r="CX88" s="45"/>
      <c r="CY88" s="45"/>
      <c r="CZ88" s="45"/>
      <c r="DA88" s="45"/>
      <c r="DB88" s="45"/>
      <c r="DC88" s="45"/>
      <c r="DD88" s="45"/>
      <c r="DE88" s="45"/>
      <c r="DF88" s="45"/>
      <c r="DG88" s="45"/>
      <c r="DH88" s="45"/>
      <c r="DI88" s="45"/>
      <c r="DJ88" s="45"/>
      <c r="DK88" s="45"/>
      <c r="DL88" s="45"/>
      <c r="DM88" s="45"/>
      <c r="DN88" s="45"/>
      <c r="DO88" s="45"/>
      <c r="DP88" s="45"/>
      <c r="DQ88" s="45"/>
      <c r="DR88" s="45"/>
      <c r="DS88" s="45"/>
      <c r="DT88" s="45"/>
      <c r="DU88" s="45"/>
      <c r="DV88" s="45"/>
      <c r="DW88" s="45"/>
      <c r="DX88" s="45"/>
      <c r="DY88" s="45"/>
      <c r="DZ88" s="45"/>
      <c r="EA88" s="45"/>
      <c r="EB88" s="45"/>
      <c r="EC88" s="45"/>
      <c r="ED88" s="45"/>
      <c r="EE88" s="45"/>
    </row>
    <row r="89" spans="1:135">
      <c r="A89" s="52"/>
      <c r="B89" s="53"/>
      <c r="J89" s="46"/>
      <c r="K89" s="46"/>
      <c r="L89" s="46"/>
      <c r="M89" s="46"/>
      <c r="N89" s="46"/>
      <c r="AT89" s="45"/>
      <c r="AU89" s="45"/>
      <c r="AV89" s="45"/>
      <c r="AW89" s="45"/>
      <c r="AX89" s="45"/>
      <c r="AY89" s="45"/>
      <c r="AZ89" s="45"/>
      <c r="BA89" s="45"/>
      <c r="BB89" s="45"/>
      <c r="BC89" s="45"/>
      <c r="BD89" s="45"/>
      <c r="BE89" s="45"/>
      <c r="BF89" s="45"/>
      <c r="BG89" s="45"/>
      <c r="BH89" s="45"/>
      <c r="BI89" s="45"/>
      <c r="BJ89" s="45"/>
      <c r="BK89" s="45"/>
      <c r="BL89" s="45"/>
      <c r="BM89" s="45"/>
      <c r="BN89" s="45"/>
      <c r="BO89" s="45"/>
      <c r="BP89" s="45"/>
      <c r="BQ89" s="45"/>
      <c r="BR89" s="45"/>
      <c r="BS89" s="45"/>
      <c r="BT89" s="45"/>
      <c r="BU89" s="45"/>
      <c r="BV89" s="45"/>
      <c r="BW89" s="45"/>
      <c r="BX89" s="45"/>
      <c r="BY89" s="45"/>
      <c r="BZ89" s="45"/>
      <c r="CA89" s="45"/>
      <c r="CB89" s="45"/>
      <c r="CC89" s="45"/>
      <c r="CD89" s="45"/>
      <c r="CE89" s="45"/>
      <c r="CF89" s="45"/>
      <c r="CG89" s="45"/>
      <c r="CH89" s="45"/>
      <c r="CI89" s="45"/>
      <c r="CJ89" s="45"/>
      <c r="CK89" s="45"/>
      <c r="CL89" s="45"/>
      <c r="CM89" s="45"/>
      <c r="CN89" s="45"/>
      <c r="CO89" s="45"/>
      <c r="CP89" s="45"/>
      <c r="CQ89" s="45"/>
      <c r="CR89" s="45"/>
      <c r="CS89" s="45"/>
      <c r="CT89" s="45"/>
      <c r="CU89" s="45"/>
      <c r="CV89" s="45"/>
      <c r="CW89" s="45"/>
      <c r="CX89" s="45"/>
      <c r="CY89" s="45"/>
      <c r="CZ89" s="45"/>
      <c r="DA89" s="45"/>
      <c r="DB89" s="45"/>
      <c r="DC89" s="45"/>
      <c r="DD89" s="45"/>
      <c r="DE89" s="45"/>
      <c r="DF89" s="45"/>
      <c r="DG89" s="45"/>
      <c r="DH89" s="45"/>
      <c r="DI89" s="45"/>
      <c r="DJ89" s="45"/>
      <c r="DK89" s="45"/>
      <c r="DL89" s="45"/>
      <c r="DM89" s="45"/>
      <c r="DN89" s="45"/>
      <c r="DO89" s="45"/>
      <c r="DP89" s="45"/>
      <c r="DQ89" s="45"/>
      <c r="DR89" s="45"/>
      <c r="DS89" s="45"/>
      <c r="DT89" s="45"/>
      <c r="DU89" s="45"/>
      <c r="DV89" s="45"/>
      <c r="DW89" s="45"/>
      <c r="DX89" s="45"/>
      <c r="DY89" s="45"/>
      <c r="DZ89" s="45"/>
      <c r="EA89" s="45"/>
      <c r="EB89" s="45"/>
      <c r="EC89" s="45"/>
      <c r="ED89" s="45"/>
      <c r="EE89" s="45"/>
    </row>
    <row r="90" spans="1:135">
      <c r="A90" s="52"/>
      <c r="B90" s="53"/>
      <c r="J90" s="46"/>
      <c r="K90" s="46"/>
      <c r="L90" s="46"/>
      <c r="M90" s="46"/>
      <c r="N90" s="46"/>
      <c r="AT90" s="45"/>
      <c r="AU90" s="45"/>
      <c r="AV90" s="45"/>
      <c r="AW90" s="45"/>
      <c r="AX90" s="45"/>
      <c r="AY90" s="45"/>
      <c r="AZ90" s="45"/>
      <c r="BA90" s="45"/>
      <c r="BB90" s="45"/>
      <c r="BC90" s="45"/>
      <c r="BD90" s="45"/>
      <c r="BE90" s="45"/>
      <c r="BF90" s="45"/>
      <c r="BG90" s="45"/>
      <c r="BH90" s="45"/>
      <c r="BI90" s="45"/>
      <c r="BJ90" s="45"/>
      <c r="BK90" s="45"/>
      <c r="BL90" s="45"/>
      <c r="BM90" s="45"/>
      <c r="BN90" s="45"/>
      <c r="BO90" s="45"/>
      <c r="BP90" s="45"/>
      <c r="BQ90" s="45"/>
      <c r="BR90" s="45"/>
      <c r="BS90" s="45"/>
      <c r="BT90" s="45"/>
      <c r="BU90" s="45"/>
      <c r="BV90" s="45"/>
      <c r="BW90" s="45"/>
      <c r="BX90" s="45"/>
      <c r="BY90" s="45"/>
      <c r="BZ90" s="45"/>
      <c r="CA90" s="45"/>
      <c r="CB90" s="45"/>
      <c r="CC90" s="45"/>
      <c r="CD90" s="45"/>
      <c r="CE90" s="45"/>
      <c r="CF90" s="45"/>
      <c r="CG90" s="45"/>
      <c r="CH90" s="45"/>
      <c r="CI90" s="45"/>
      <c r="CJ90" s="45"/>
      <c r="CK90" s="45"/>
      <c r="CL90" s="45"/>
      <c r="CM90" s="45"/>
      <c r="CN90" s="45"/>
      <c r="CO90" s="45"/>
      <c r="CP90" s="45"/>
      <c r="CQ90" s="45"/>
      <c r="CR90" s="45"/>
      <c r="CS90" s="45"/>
      <c r="CT90" s="45"/>
      <c r="CU90" s="45"/>
      <c r="CV90" s="45"/>
      <c r="CW90" s="45"/>
      <c r="CX90" s="45"/>
      <c r="CY90" s="45"/>
      <c r="CZ90" s="45"/>
      <c r="DA90" s="45"/>
      <c r="DB90" s="45"/>
      <c r="DC90" s="45"/>
      <c r="DD90" s="45"/>
      <c r="DE90" s="45"/>
      <c r="DF90" s="45"/>
      <c r="DG90" s="45"/>
      <c r="DH90" s="45"/>
      <c r="DI90" s="45"/>
      <c r="DJ90" s="45"/>
      <c r="DK90" s="45"/>
      <c r="DL90" s="45"/>
      <c r="DM90" s="45"/>
      <c r="DN90" s="45"/>
      <c r="DO90" s="45"/>
      <c r="DP90" s="45"/>
      <c r="DQ90" s="45"/>
      <c r="DR90" s="45"/>
      <c r="DS90" s="45"/>
      <c r="DT90" s="45"/>
      <c r="DU90" s="45"/>
      <c r="DV90" s="45"/>
      <c r="DW90" s="45"/>
      <c r="DX90" s="45"/>
      <c r="DY90" s="45"/>
      <c r="DZ90" s="45"/>
      <c r="EA90" s="45"/>
      <c r="EB90" s="45"/>
      <c r="EC90" s="45"/>
      <c r="ED90" s="45"/>
      <c r="EE90" s="45"/>
    </row>
    <row r="91" spans="1:135">
      <c r="A91" s="52"/>
      <c r="B91" s="53"/>
      <c r="J91" s="46"/>
      <c r="K91" s="46"/>
      <c r="L91" s="46"/>
      <c r="M91" s="46"/>
      <c r="N91" s="46"/>
      <c r="AT91" s="45"/>
      <c r="AU91" s="45"/>
      <c r="AV91" s="45"/>
      <c r="AW91" s="45"/>
      <c r="AX91" s="45"/>
      <c r="AY91" s="45"/>
      <c r="AZ91" s="45"/>
      <c r="BA91" s="45"/>
      <c r="BB91" s="45"/>
      <c r="BC91" s="45"/>
      <c r="BD91" s="45"/>
      <c r="BE91" s="45"/>
      <c r="BF91" s="45"/>
      <c r="BG91" s="45"/>
      <c r="BH91" s="45"/>
      <c r="BI91" s="45"/>
      <c r="BJ91" s="45"/>
      <c r="BK91" s="45"/>
      <c r="BL91" s="45"/>
      <c r="BM91" s="45"/>
      <c r="BN91" s="45"/>
      <c r="BO91" s="45"/>
      <c r="BP91" s="45"/>
      <c r="BQ91" s="45"/>
      <c r="BR91" s="45"/>
      <c r="BS91" s="45"/>
      <c r="BT91" s="45"/>
      <c r="BU91" s="45"/>
      <c r="BV91" s="45"/>
      <c r="BW91" s="45"/>
      <c r="BX91" s="45"/>
      <c r="BY91" s="45"/>
      <c r="BZ91" s="45"/>
      <c r="CA91" s="45"/>
      <c r="CB91" s="45"/>
      <c r="CC91" s="45"/>
      <c r="CD91" s="45"/>
      <c r="CE91" s="45"/>
      <c r="CF91" s="45"/>
      <c r="CG91" s="45"/>
      <c r="CH91" s="45"/>
      <c r="CI91" s="45"/>
      <c r="CJ91" s="45"/>
      <c r="CK91" s="45"/>
      <c r="CL91" s="45"/>
      <c r="CM91" s="45"/>
      <c r="CN91" s="45"/>
      <c r="CO91" s="45"/>
      <c r="CP91" s="45"/>
      <c r="CQ91" s="45"/>
      <c r="CR91" s="45"/>
      <c r="CS91" s="45"/>
      <c r="CT91" s="45"/>
      <c r="CU91" s="45"/>
      <c r="CV91" s="45"/>
      <c r="CW91" s="45"/>
      <c r="CX91" s="45"/>
      <c r="CY91" s="45"/>
      <c r="CZ91" s="45"/>
      <c r="DA91" s="45"/>
      <c r="DB91" s="45"/>
      <c r="DC91" s="45"/>
      <c r="DD91" s="45"/>
      <c r="DE91" s="45"/>
      <c r="DF91" s="45"/>
      <c r="DG91" s="45"/>
      <c r="DH91" s="45"/>
      <c r="DI91" s="45"/>
      <c r="DJ91" s="45"/>
      <c r="DK91" s="45"/>
      <c r="DL91" s="45"/>
      <c r="DM91" s="45"/>
      <c r="DN91" s="45"/>
      <c r="DO91" s="45"/>
      <c r="DP91" s="45"/>
      <c r="DQ91" s="45"/>
      <c r="DR91" s="45"/>
      <c r="DS91" s="45"/>
      <c r="DT91" s="45"/>
      <c r="DU91" s="45"/>
      <c r="DV91" s="45"/>
      <c r="DW91" s="45"/>
      <c r="DX91" s="45"/>
      <c r="DY91" s="45"/>
      <c r="DZ91" s="45"/>
      <c r="EA91" s="45"/>
      <c r="EB91" s="45"/>
      <c r="EC91" s="45"/>
      <c r="ED91" s="45"/>
      <c r="EE91" s="45"/>
    </row>
    <row r="92" spans="1:135">
      <c r="A92" s="52"/>
      <c r="B92" s="53"/>
      <c r="J92" s="46"/>
      <c r="K92" s="46"/>
      <c r="L92" s="46"/>
      <c r="M92" s="46"/>
      <c r="N92" s="46"/>
      <c r="AT92" s="45"/>
      <c r="AU92" s="45"/>
      <c r="AV92" s="45"/>
      <c r="AW92" s="45"/>
      <c r="AX92" s="45"/>
      <c r="AY92" s="45"/>
      <c r="AZ92" s="45"/>
      <c r="BA92" s="45"/>
      <c r="BB92" s="45"/>
      <c r="BC92" s="45"/>
      <c r="BD92" s="45"/>
      <c r="BE92" s="45"/>
      <c r="BF92" s="45"/>
      <c r="BG92" s="45"/>
      <c r="BH92" s="45"/>
      <c r="BI92" s="45"/>
      <c r="BJ92" s="45"/>
      <c r="BK92" s="45"/>
      <c r="BL92" s="45"/>
      <c r="BM92" s="45"/>
      <c r="BN92" s="45"/>
      <c r="BO92" s="45"/>
      <c r="BP92" s="45"/>
      <c r="BQ92" s="45"/>
      <c r="BR92" s="45"/>
      <c r="BS92" s="45"/>
      <c r="BT92" s="45"/>
      <c r="BU92" s="45"/>
      <c r="BV92" s="45"/>
      <c r="BW92" s="45"/>
      <c r="BX92" s="45"/>
      <c r="BY92" s="45"/>
      <c r="BZ92" s="45"/>
      <c r="CA92" s="45"/>
      <c r="CB92" s="45"/>
      <c r="CC92" s="45"/>
      <c r="CD92" s="45"/>
      <c r="CE92" s="45"/>
      <c r="CF92" s="45"/>
      <c r="CG92" s="45"/>
      <c r="CH92" s="45"/>
      <c r="CI92" s="45"/>
      <c r="CJ92" s="45"/>
      <c r="CK92" s="45"/>
      <c r="CL92" s="45"/>
      <c r="CM92" s="45"/>
      <c r="CN92" s="45"/>
      <c r="CO92" s="45"/>
      <c r="CP92" s="45"/>
      <c r="CQ92" s="45"/>
      <c r="CR92" s="45"/>
      <c r="CS92" s="45"/>
      <c r="CT92" s="45"/>
      <c r="CU92" s="45"/>
      <c r="CV92" s="45"/>
      <c r="CW92" s="45"/>
      <c r="CX92" s="45"/>
      <c r="CY92" s="45"/>
      <c r="CZ92" s="45"/>
      <c r="DA92" s="45"/>
      <c r="DB92" s="45"/>
      <c r="DC92" s="45"/>
      <c r="DD92" s="45"/>
      <c r="DE92" s="45"/>
      <c r="DF92" s="45"/>
      <c r="DG92" s="45"/>
      <c r="DH92" s="45"/>
      <c r="DI92" s="45"/>
      <c r="DJ92" s="45"/>
      <c r="DK92" s="45"/>
      <c r="DL92" s="45"/>
      <c r="DM92" s="45"/>
      <c r="DN92" s="45"/>
      <c r="DO92" s="45"/>
      <c r="DP92" s="45"/>
      <c r="DQ92" s="45"/>
      <c r="DR92" s="45"/>
      <c r="DS92" s="45"/>
      <c r="DT92" s="45"/>
      <c r="DU92" s="45"/>
      <c r="DV92" s="45"/>
      <c r="DW92" s="45"/>
      <c r="DX92" s="45"/>
      <c r="DY92" s="45"/>
      <c r="DZ92" s="45"/>
      <c r="EA92" s="45"/>
      <c r="EB92" s="45"/>
      <c r="EC92" s="45"/>
      <c r="ED92" s="45"/>
      <c r="EE92" s="45"/>
    </row>
    <row r="93" spans="1:135">
      <c r="A93" s="52"/>
      <c r="B93" s="53"/>
      <c r="J93" s="46"/>
      <c r="K93" s="46"/>
      <c r="L93" s="46"/>
      <c r="M93" s="46"/>
      <c r="N93" s="46"/>
      <c r="AT93" s="45"/>
      <c r="AU93" s="45"/>
      <c r="AV93" s="45"/>
      <c r="AW93" s="45"/>
      <c r="AX93" s="45"/>
      <c r="AY93" s="45"/>
      <c r="AZ93" s="45"/>
      <c r="BA93" s="45"/>
      <c r="BB93" s="45"/>
      <c r="BC93" s="45"/>
      <c r="BD93" s="45"/>
      <c r="BE93" s="45"/>
      <c r="BF93" s="45"/>
      <c r="BG93" s="45"/>
      <c r="BH93" s="45"/>
      <c r="BI93" s="45"/>
      <c r="BJ93" s="45"/>
      <c r="BK93" s="45"/>
      <c r="BL93" s="45"/>
      <c r="BM93" s="45"/>
      <c r="BN93" s="45"/>
      <c r="BO93" s="45"/>
      <c r="BP93" s="45"/>
      <c r="BQ93" s="45"/>
      <c r="BR93" s="45"/>
      <c r="BS93" s="45"/>
      <c r="BT93" s="45"/>
      <c r="BU93" s="45"/>
      <c r="BV93" s="45"/>
      <c r="BW93" s="45"/>
      <c r="BX93" s="45"/>
      <c r="BY93" s="45"/>
      <c r="BZ93" s="45"/>
      <c r="CA93" s="45"/>
      <c r="CB93" s="45"/>
      <c r="CC93" s="45"/>
      <c r="CD93" s="45"/>
      <c r="CE93" s="45"/>
      <c r="CF93" s="45"/>
      <c r="CG93" s="45"/>
      <c r="CH93" s="45"/>
      <c r="CI93" s="45"/>
      <c r="CJ93" s="45"/>
      <c r="CK93" s="45"/>
      <c r="CL93" s="45"/>
      <c r="CM93" s="45"/>
      <c r="CN93" s="45"/>
      <c r="CO93" s="45"/>
      <c r="CP93" s="45"/>
      <c r="CQ93" s="45"/>
      <c r="CR93" s="45"/>
      <c r="CS93" s="45"/>
      <c r="CT93" s="45"/>
      <c r="CU93" s="45"/>
      <c r="CV93" s="45"/>
      <c r="CW93" s="45"/>
      <c r="CX93" s="45"/>
      <c r="CY93" s="45"/>
      <c r="CZ93" s="45"/>
      <c r="DA93" s="45"/>
      <c r="DB93" s="45"/>
      <c r="DC93" s="45"/>
      <c r="DD93" s="45"/>
      <c r="DE93" s="45"/>
      <c r="DF93" s="45"/>
      <c r="DG93" s="45"/>
      <c r="DH93" s="45"/>
      <c r="DI93" s="45"/>
      <c r="DJ93" s="45"/>
      <c r="DK93" s="45"/>
      <c r="DL93" s="45"/>
      <c r="DM93" s="45"/>
      <c r="DN93" s="45"/>
      <c r="DO93" s="45"/>
      <c r="DP93" s="45"/>
      <c r="DQ93" s="45"/>
      <c r="DR93" s="45"/>
      <c r="DS93" s="45"/>
      <c r="DT93" s="45"/>
      <c r="DU93" s="45"/>
      <c r="DV93" s="45"/>
      <c r="DW93" s="45"/>
      <c r="DX93" s="45"/>
      <c r="DY93" s="45"/>
      <c r="DZ93" s="45"/>
      <c r="EA93" s="45"/>
      <c r="EB93" s="45"/>
      <c r="EC93" s="45"/>
      <c r="ED93" s="45"/>
      <c r="EE93" s="45"/>
    </row>
    <row r="94" spans="1:135">
      <c r="A94" s="52"/>
      <c r="B94" s="53"/>
      <c r="J94" s="46"/>
      <c r="K94" s="46"/>
      <c r="L94" s="46"/>
      <c r="M94" s="46"/>
      <c r="N94" s="46"/>
      <c r="AT94" s="45"/>
      <c r="AU94" s="45"/>
      <c r="AV94" s="45"/>
      <c r="AW94" s="45"/>
      <c r="AX94" s="45"/>
      <c r="AY94" s="45"/>
      <c r="AZ94" s="45"/>
      <c r="BA94" s="45"/>
      <c r="BB94" s="45"/>
      <c r="BC94" s="45"/>
      <c r="BD94" s="45"/>
      <c r="BE94" s="45"/>
      <c r="BF94" s="45"/>
      <c r="BG94" s="45"/>
      <c r="BH94" s="45"/>
      <c r="BI94" s="45"/>
      <c r="BJ94" s="45"/>
      <c r="BK94" s="45"/>
      <c r="BL94" s="45"/>
      <c r="BM94" s="45"/>
      <c r="BN94" s="45"/>
      <c r="BO94" s="45"/>
      <c r="BP94" s="45"/>
      <c r="BQ94" s="45"/>
      <c r="BR94" s="45"/>
      <c r="BS94" s="45"/>
      <c r="BT94" s="45"/>
      <c r="BU94" s="45"/>
      <c r="BV94" s="45"/>
      <c r="BW94" s="45"/>
      <c r="BX94" s="45"/>
      <c r="BY94" s="45"/>
      <c r="BZ94" s="45"/>
      <c r="CA94" s="45"/>
      <c r="CB94" s="45"/>
      <c r="CC94" s="45"/>
      <c r="CD94" s="45"/>
      <c r="CE94" s="45"/>
      <c r="CF94" s="45"/>
      <c r="CG94" s="45"/>
      <c r="CH94" s="45"/>
      <c r="CI94" s="45"/>
      <c r="CJ94" s="45"/>
      <c r="CK94" s="45"/>
      <c r="CL94" s="45"/>
      <c r="CM94" s="45"/>
      <c r="CN94" s="45"/>
      <c r="CO94" s="45"/>
      <c r="CP94" s="45"/>
      <c r="CQ94" s="45"/>
      <c r="CR94" s="45"/>
      <c r="CS94" s="45"/>
      <c r="CT94" s="45"/>
      <c r="CU94" s="45"/>
      <c r="CV94" s="45"/>
      <c r="CW94" s="45"/>
      <c r="CX94" s="45"/>
      <c r="CY94" s="45"/>
      <c r="CZ94" s="45"/>
      <c r="DA94" s="45"/>
      <c r="DB94" s="45"/>
      <c r="DC94" s="45"/>
      <c r="DD94" s="45"/>
      <c r="DE94" s="45"/>
      <c r="DF94" s="45"/>
      <c r="DG94" s="45"/>
      <c r="DH94" s="45"/>
      <c r="DI94" s="45"/>
      <c r="DJ94" s="45"/>
      <c r="DK94" s="45"/>
      <c r="DL94" s="45"/>
      <c r="DM94" s="45"/>
      <c r="DN94" s="45"/>
      <c r="DO94" s="45"/>
      <c r="DP94" s="45"/>
      <c r="DQ94" s="45"/>
      <c r="DR94" s="45"/>
      <c r="DS94" s="45"/>
      <c r="DT94" s="45"/>
      <c r="DU94" s="45"/>
      <c r="DV94" s="45"/>
      <c r="DW94" s="45"/>
      <c r="DX94" s="45"/>
      <c r="DY94" s="45"/>
      <c r="DZ94" s="45"/>
      <c r="EA94" s="45"/>
      <c r="EB94" s="45"/>
      <c r="EC94" s="45"/>
      <c r="ED94" s="45"/>
      <c r="EE94" s="45"/>
    </row>
    <row r="95" spans="1:135">
      <c r="A95" s="52"/>
      <c r="B95" s="53"/>
      <c r="J95" s="46"/>
      <c r="K95" s="46"/>
      <c r="L95" s="46"/>
      <c r="M95" s="46"/>
      <c r="N95" s="46"/>
      <c r="AT95" s="45"/>
      <c r="AU95" s="45"/>
      <c r="AV95" s="45"/>
      <c r="AW95" s="45"/>
      <c r="AX95" s="45"/>
      <c r="AY95" s="45"/>
      <c r="AZ95" s="45"/>
      <c r="BA95" s="45"/>
      <c r="BB95" s="45"/>
      <c r="BC95" s="45"/>
      <c r="BD95" s="45"/>
      <c r="BE95" s="45"/>
      <c r="BF95" s="45"/>
      <c r="BG95" s="45"/>
      <c r="BH95" s="45"/>
      <c r="BI95" s="45"/>
      <c r="BJ95" s="45"/>
      <c r="BK95" s="45"/>
      <c r="BL95" s="45"/>
      <c r="BM95" s="45"/>
      <c r="BN95" s="45"/>
      <c r="BO95" s="45"/>
      <c r="BP95" s="45"/>
      <c r="BQ95" s="45"/>
      <c r="BR95" s="45"/>
      <c r="BS95" s="45"/>
      <c r="BT95" s="45"/>
      <c r="BU95" s="45"/>
      <c r="BV95" s="45"/>
      <c r="BW95" s="45"/>
      <c r="BX95" s="45"/>
      <c r="BY95" s="45"/>
      <c r="BZ95" s="45"/>
      <c r="CA95" s="45"/>
      <c r="CB95" s="45"/>
      <c r="CC95" s="45"/>
      <c r="CD95" s="45"/>
      <c r="CE95" s="45"/>
      <c r="CF95" s="45"/>
      <c r="CG95" s="45"/>
      <c r="CH95" s="45"/>
      <c r="CI95" s="45"/>
      <c r="CJ95" s="45"/>
      <c r="CK95" s="45"/>
      <c r="CL95" s="45"/>
      <c r="CM95" s="45"/>
      <c r="CN95" s="45"/>
      <c r="CO95" s="45"/>
      <c r="CP95" s="45"/>
      <c r="CQ95" s="45"/>
      <c r="CR95" s="45"/>
      <c r="CS95" s="45"/>
      <c r="CT95" s="45"/>
      <c r="CU95" s="45"/>
      <c r="CV95" s="45"/>
      <c r="CW95" s="45"/>
      <c r="CX95" s="45"/>
      <c r="CY95" s="45"/>
      <c r="CZ95" s="45"/>
      <c r="DA95" s="45"/>
      <c r="DB95" s="45"/>
      <c r="DC95" s="45"/>
      <c r="DD95" s="45"/>
      <c r="DE95" s="45"/>
      <c r="DF95" s="45"/>
      <c r="DG95" s="45"/>
      <c r="DH95" s="45"/>
      <c r="DI95" s="45"/>
      <c r="DJ95" s="45"/>
      <c r="DK95" s="45"/>
      <c r="DL95" s="45"/>
      <c r="DM95" s="45"/>
      <c r="DN95" s="45"/>
      <c r="DO95" s="45"/>
      <c r="DP95" s="45"/>
      <c r="DQ95" s="45"/>
      <c r="DR95" s="45"/>
      <c r="DS95" s="45"/>
      <c r="DT95" s="45"/>
      <c r="DU95" s="45"/>
      <c r="DV95" s="45"/>
      <c r="DW95" s="45"/>
      <c r="DX95" s="45"/>
      <c r="DY95" s="45"/>
      <c r="DZ95" s="45"/>
      <c r="EA95" s="45"/>
      <c r="EB95" s="45"/>
      <c r="EC95" s="45"/>
      <c r="ED95" s="45"/>
      <c r="EE95" s="45"/>
    </row>
    <row r="96" spans="1:135">
      <c r="A96" s="52"/>
      <c r="B96" s="53"/>
      <c r="J96" s="46"/>
      <c r="K96" s="46"/>
      <c r="L96" s="46"/>
      <c r="M96" s="46"/>
      <c r="N96" s="46"/>
      <c r="AT96" s="45"/>
      <c r="AU96" s="45"/>
      <c r="AV96" s="45"/>
      <c r="AW96" s="45"/>
      <c r="AX96" s="45"/>
      <c r="AY96" s="45"/>
      <c r="AZ96" s="45"/>
      <c r="BA96" s="45"/>
      <c r="BB96" s="45"/>
      <c r="BC96" s="45"/>
      <c r="BD96" s="45"/>
      <c r="BE96" s="45"/>
      <c r="BF96" s="45"/>
      <c r="BG96" s="45"/>
      <c r="BH96" s="45"/>
      <c r="BI96" s="45"/>
      <c r="BJ96" s="45"/>
      <c r="BK96" s="45"/>
      <c r="BL96" s="45"/>
      <c r="BM96" s="45"/>
      <c r="BN96" s="45"/>
      <c r="BO96" s="45"/>
      <c r="BP96" s="45"/>
      <c r="BQ96" s="45"/>
      <c r="BR96" s="45"/>
      <c r="BS96" s="45"/>
      <c r="BT96" s="45"/>
      <c r="BU96" s="45"/>
      <c r="BV96" s="45"/>
      <c r="BW96" s="45"/>
      <c r="BX96" s="45"/>
      <c r="BY96" s="45"/>
      <c r="BZ96" s="45"/>
      <c r="CA96" s="45"/>
      <c r="CB96" s="45"/>
      <c r="CC96" s="45"/>
      <c r="CD96" s="45"/>
      <c r="CE96" s="45"/>
      <c r="CF96" s="45"/>
      <c r="CG96" s="45"/>
      <c r="CH96" s="45"/>
      <c r="CI96" s="45"/>
      <c r="CJ96" s="45"/>
      <c r="CK96" s="45"/>
      <c r="CL96" s="45"/>
      <c r="CM96" s="45"/>
      <c r="CN96" s="45"/>
      <c r="CO96" s="45"/>
      <c r="CP96" s="45"/>
      <c r="CQ96" s="45"/>
      <c r="CR96" s="45"/>
      <c r="CS96" s="45"/>
      <c r="CT96" s="45"/>
      <c r="CU96" s="45"/>
      <c r="CV96" s="45"/>
      <c r="CW96" s="45"/>
      <c r="CX96" s="45"/>
      <c r="CY96" s="45"/>
      <c r="CZ96" s="45"/>
      <c r="DA96" s="45"/>
      <c r="DB96" s="45"/>
      <c r="DC96" s="45"/>
      <c r="DD96" s="45"/>
      <c r="DE96" s="45"/>
      <c r="DF96" s="45"/>
      <c r="DG96" s="45"/>
      <c r="DH96" s="45"/>
      <c r="DI96" s="45"/>
      <c r="DJ96" s="45"/>
      <c r="DK96" s="45"/>
      <c r="DL96" s="45"/>
      <c r="DM96" s="45"/>
      <c r="DN96" s="45"/>
      <c r="DO96" s="45"/>
      <c r="DP96" s="45"/>
      <c r="DQ96" s="45"/>
      <c r="DR96" s="45"/>
      <c r="DS96" s="45"/>
      <c r="DT96" s="45"/>
      <c r="DU96" s="45"/>
      <c r="DV96" s="45"/>
      <c r="DW96" s="45"/>
      <c r="DX96" s="45"/>
      <c r="DY96" s="45"/>
      <c r="DZ96" s="45"/>
      <c r="EA96" s="45"/>
      <c r="EB96" s="45"/>
      <c r="EC96" s="45"/>
      <c r="ED96" s="45"/>
      <c r="EE96" s="45"/>
    </row>
    <row r="97" spans="1:135">
      <c r="A97" s="52"/>
      <c r="B97" s="53"/>
      <c r="J97" s="46"/>
      <c r="K97" s="46"/>
      <c r="L97" s="46"/>
      <c r="M97" s="46"/>
      <c r="N97" s="46"/>
      <c r="AT97" s="45"/>
      <c r="AU97" s="45"/>
      <c r="AV97" s="45"/>
      <c r="AW97" s="45"/>
      <c r="AX97" s="45"/>
      <c r="AY97" s="45"/>
      <c r="AZ97" s="45"/>
      <c r="BA97" s="45"/>
      <c r="BB97" s="45"/>
      <c r="BC97" s="45"/>
      <c r="BD97" s="45"/>
      <c r="BE97" s="45"/>
      <c r="BF97" s="45"/>
      <c r="BG97" s="45"/>
      <c r="BH97" s="45"/>
      <c r="BI97" s="45"/>
      <c r="BJ97" s="45"/>
      <c r="BK97" s="45"/>
      <c r="BL97" s="45"/>
      <c r="BM97" s="45"/>
      <c r="BN97" s="45"/>
      <c r="BO97" s="45"/>
      <c r="BP97" s="45"/>
      <c r="BQ97" s="45"/>
      <c r="BR97" s="45"/>
      <c r="BS97" s="45"/>
      <c r="BT97" s="45"/>
      <c r="BU97" s="45"/>
      <c r="BV97" s="45"/>
      <c r="BW97" s="45"/>
      <c r="BX97" s="45"/>
      <c r="BY97" s="45"/>
      <c r="BZ97" s="45"/>
      <c r="CA97" s="45"/>
      <c r="CB97" s="45"/>
      <c r="CC97" s="45"/>
      <c r="CD97" s="45"/>
      <c r="CE97" s="45"/>
      <c r="CF97" s="45"/>
      <c r="CG97" s="45"/>
      <c r="CH97" s="45"/>
      <c r="CI97" s="45"/>
      <c r="CJ97" s="45"/>
      <c r="CK97" s="45"/>
      <c r="CL97" s="45"/>
      <c r="CM97" s="45"/>
      <c r="CN97" s="45"/>
      <c r="CO97" s="45"/>
      <c r="CP97" s="45"/>
      <c r="CQ97" s="45"/>
      <c r="CR97" s="45"/>
      <c r="CS97" s="45"/>
      <c r="CT97" s="45"/>
      <c r="CU97" s="45"/>
      <c r="CV97" s="45"/>
      <c r="CW97" s="45"/>
      <c r="CX97" s="45"/>
      <c r="CY97" s="45"/>
      <c r="CZ97" s="45"/>
      <c r="DA97" s="45"/>
      <c r="DB97" s="45"/>
      <c r="DC97" s="45"/>
      <c r="DD97" s="45"/>
      <c r="DE97" s="45"/>
      <c r="DF97" s="45"/>
      <c r="DG97" s="45"/>
      <c r="DH97" s="45"/>
      <c r="DI97" s="45"/>
      <c r="DJ97" s="45"/>
      <c r="DK97" s="45"/>
      <c r="DL97" s="45"/>
      <c r="DM97" s="45"/>
      <c r="DN97" s="45"/>
      <c r="DO97" s="45"/>
      <c r="DP97" s="45"/>
      <c r="DQ97" s="45"/>
      <c r="DR97" s="45"/>
      <c r="DS97" s="45"/>
      <c r="DT97" s="45"/>
      <c r="DU97" s="45"/>
      <c r="DV97" s="45"/>
      <c r="DW97" s="45"/>
      <c r="DX97" s="45"/>
      <c r="DY97" s="45"/>
      <c r="DZ97" s="45"/>
      <c r="EA97" s="45"/>
      <c r="EB97" s="45"/>
      <c r="EC97" s="45"/>
      <c r="ED97" s="45"/>
      <c r="EE97" s="45"/>
    </row>
    <row r="98" spans="1:135">
      <c r="A98" s="52"/>
      <c r="B98" s="53"/>
      <c r="J98" s="46"/>
      <c r="K98" s="46"/>
      <c r="L98" s="46"/>
      <c r="M98" s="46"/>
      <c r="N98" s="46"/>
      <c r="AT98" s="45"/>
      <c r="AU98" s="45"/>
      <c r="AV98" s="45"/>
      <c r="AW98" s="45"/>
      <c r="AX98" s="45"/>
      <c r="AY98" s="45"/>
      <c r="AZ98" s="45"/>
      <c r="BA98" s="45"/>
      <c r="BB98" s="45"/>
      <c r="BC98" s="45"/>
      <c r="BD98" s="45"/>
      <c r="BE98" s="45"/>
      <c r="BF98" s="45"/>
      <c r="BG98" s="45"/>
      <c r="BH98" s="45"/>
      <c r="BI98" s="45"/>
      <c r="BJ98" s="45"/>
      <c r="BK98" s="45"/>
      <c r="BL98" s="45"/>
      <c r="BM98" s="45"/>
      <c r="BN98" s="45"/>
      <c r="BO98" s="45"/>
      <c r="BP98" s="45"/>
      <c r="BQ98" s="45"/>
      <c r="BR98" s="45"/>
      <c r="BS98" s="45"/>
      <c r="BT98" s="45"/>
      <c r="BU98" s="45"/>
      <c r="BV98" s="45"/>
      <c r="BW98" s="45"/>
      <c r="BX98" s="45"/>
      <c r="BY98" s="45"/>
      <c r="BZ98" s="45"/>
      <c r="CA98" s="45"/>
      <c r="CB98" s="45"/>
      <c r="CC98" s="45"/>
      <c r="CD98" s="45"/>
      <c r="CE98" s="45"/>
      <c r="CF98" s="45"/>
      <c r="CG98" s="45"/>
      <c r="CH98" s="45"/>
      <c r="CI98" s="45"/>
      <c r="CJ98" s="45"/>
      <c r="CK98" s="45"/>
      <c r="CL98" s="45"/>
      <c r="CM98" s="45"/>
      <c r="CN98" s="45"/>
      <c r="CO98" s="45"/>
      <c r="CP98" s="45"/>
      <c r="CQ98" s="45"/>
      <c r="CR98" s="45"/>
      <c r="CS98" s="45"/>
      <c r="CT98" s="45"/>
      <c r="CU98" s="45"/>
      <c r="CV98" s="45"/>
      <c r="CW98" s="45"/>
      <c r="CX98" s="45"/>
      <c r="CY98" s="45"/>
      <c r="CZ98" s="45"/>
      <c r="DA98" s="45"/>
      <c r="DB98" s="45"/>
      <c r="DC98" s="45"/>
      <c r="DD98" s="45"/>
      <c r="DE98" s="45"/>
      <c r="DF98" s="45"/>
      <c r="DG98" s="45"/>
      <c r="DH98" s="45"/>
      <c r="DI98" s="45"/>
      <c r="DJ98" s="45"/>
      <c r="DK98" s="45"/>
      <c r="DL98" s="45"/>
      <c r="DM98" s="45"/>
      <c r="DN98" s="45"/>
      <c r="DO98" s="45"/>
      <c r="DP98" s="45"/>
      <c r="DQ98" s="45"/>
      <c r="DR98" s="45"/>
      <c r="DS98" s="45"/>
      <c r="DT98" s="45"/>
      <c r="DU98" s="45"/>
      <c r="DV98" s="45"/>
      <c r="DW98" s="45"/>
      <c r="DX98" s="45"/>
      <c r="DY98" s="45"/>
      <c r="DZ98" s="45"/>
      <c r="EA98" s="45"/>
      <c r="EB98" s="45"/>
      <c r="EC98" s="45"/>
      <c r="ED98" s="45"/>
      <c r="EE98" s="45"/>
    </row>
    <row r="99" spans="1:135">
      <c r="A99" s="52"/>
      <c r="B99" s="53"/>
      <c r="J99" s="46"/>
      <c r="K99" s="46"/>
      <c r="L99" s="46"/>
      <c r="M99" s="46"/>
      <c r="N99" s="46"/>
      <c r="AT99" s="45"/>
      <c r="AU99" s="45"/>
      <c r="AV99" s="45"/>
      <c r="AW99" s="45"/>
      <c r="AX99" s="45"/>
      <c r="AY99" s="45"/>
      <c r="AZ99" s="45"/>
      <c r="BA99" s="45"/>
      <c r="BB99" s="45"/>
      <c r="BC99" s="45"/>
      <c r="BD99" s="45"/>
      <c r="BE99" s="45"/>
      <c r="BF99" s="45"/>
      <c r="BG99" s="45"/>
      <c r="BH99" s="45"/>
      <c r="BI99" s="45"/>
      <c r="BJ99" s="45"/>
      <c r="BK99" s="45"/>
      <c r="BL99" s="45"/>
      <c r="BM99" s="45"/>
      <c r="BN99" s="45"/>
      <c r="BO99" s="45"/>
      <c r="BP99" s="45"/>
      <c r="BQ99" s="45"/>
      <c r="BR99" s="45"/>
      <c r="BS99" s="45"/>
      <c r="BT99" s="45"/>
      <c r="BU99" s="45"/>
      <c r="BV99" s="45"/>
      <c r="BW99" s="45"/>
      <c r="BX99" s="45"/>
      <c r="BY99" s="45"/>
      <c r="BZ99" s="45"/>
      <c r="CA99" s="45"/>
      <c r="CB99" s="45"/>
      <c r="CC99" s="45"/>
      <c r="CD99" s="45"/>
      <c r="CE99" s="45"/>
      <c r="CF99" s="45"/>
      <c r="CG99" s="45"/>
      <c r="CH99" s="45"/>
      <c r="CI99" s="45"/>
      <c r="CJ99" s="45"/>
      <c r="CK99" s="45"/>
      <c r="CL99" s="45"/>
      <c r="CM99" s="45"/>
      <c r="CN99" s="45"/>
      <c r="CO99" s="45"/>
      <c r="CP99" s="45"/>
      <c r="CQ99" s="45"/>
      <c r="CR99" s="45"/>
      <c r="CS99" s="45"/>
      <c r="CT99" s="45"/>
      <c r="CU99" s="45"/>
      <c r="CV99" s="45"/>
      <c r="CW99" s="45"/>
      <c r="CX99" s="45"/>
      <c r="CY99" s="45"/>
      <c r="CZ99" s="45"/>
      <c r="DA99" s="45"/>
      <c r="DB99" s="45"/>
      <c r="DC99" s="45"/>
      <c r="DD99" s="45"/>
      <c r="DE99" s="45"/>
      <c r="DF99" s="45"/>
      <c r="DG99" s="45"/>
      <c r="DH99" s="45"/>
      <c r="DI99" s="45"/>
      <c r="DJ99" s="45"/>
      <c r="DK99" s="45"/>
      <c r="DL99" s="45"/>
      <c r="DM99" s="45"/>
      <c r="DN99" s="45"/>
      <c r="DO99" s="45"/>
      <c r="DP99" s="45"/>
      <c r="DQ99" s="45"/>
      <c r="DR99" s="45"/>
      <c r="DS99" s="45"/>
      <c r="DT99" s="45"/>
      <c r="DU99" s="45"/>
      <c r="DV99" s="45"/>
      <c r="DW99" s="45"/>
      <c r="DX99" s="45"/>
      <c r="DY99" s="45"/>
      <c r="DZ99" s="45"/>
      <c r="EA99" s="45"/>
      <c r="EB99" s="45"/>
      <c r="EC99" s="45"/>
      <c r="ED99" s="45"/>
      <c r="EE99" s="45"/>
    </row>
    <row r="100" spans="1:135">
      <c r="A100" s="52"/>
      <c r="B100" s="53"/>
      <c r="J100" s="46"/>
      <c r="K100" s="46"/>
      <c r="L100" s="46"/>
      <c r="M100" s="46"/>
      <c r="N100" s="46"/>
      <c r="AT100" s="45"/>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c r="BQ100" s="45"/>
      <c r="BR100" s="45"/>
      <c r="BS100" s="45"/>
      <c r="BT100" s="45"/>
      <c r="BU100" s="45"/>
      <c r="BV100" s="45"/>
      <c r="BW100" s="45"/>
      <c r="BX100" s="45"/>
      <c r="BY100" s="45"/>
      <c r="BZ100" s="45"/>
      <c r="CA100" s="45"/>
      <c r="CB100" s="45"/>
      <c r="CC100" s="45"/>
      <c r="CD100" s="45"/>
      <c r="CE100" s="45"/>
      <c r="CF100" s="45"/>
      <c r="CG100" s="45"/>
      <c r="CH100" s="45"/>
      <c r="CI100" s="45"/>
      <c r="CJ100" s="45"/>
      <c r="CK100" s="45"/>
      <c r="CL100" s="45"/>
      <c r="CM100" s="45"/>
      <c r="CN100" s="45"/>
      <c r="CO100" s="45"/>
      <c r="CP100" s="45"/>
      <c r="CQ100" s="45"/>
      <c r="CR100" s="45"/>
      <c r="CS100" s="45"/>
      <c r="CT100" s="45"/>
      <c r="CU100" s="45"/>
      <c r="CV100" s="45"/>
      <c r="CW100" s="45"/>
      <c r="CX100" s="45"/>
      <c r="CY100" s="45"/>
      <c r="CZ100" s="45"/>
      <c r="DA100" s="45"/>
      <c r="DB100" s="45"/>
      <c r="DC100" s="45"/>
      <c r="DD100" s="45"/>
      <c r="DE100" s="45"/>
      <c r="DF100" s="45"/>
      <c r="DG100" s="45"/>
      <c r="DH100" s="45"/>
      <c r="DI100" s="45"/>
      <c r="DJ100" s="45"/>
      <c r="DK100" s="45"/>
      <c r="DL100" s="45"/>
      <c r="DM100" s="45"/>
      <c r="DN100" s="45"/>
      <c r="DO100" s="45"/>
      <c r="DP100" s="45"/>
      <c r="DQ100" s="45"/>
      <c r="DR100" s="45"/>
      <c r="DS100" s="45"/>
      <c r="DT100" s="45"/>
      <c r="DU100" s="45"/>
      <c r="DV100" s="45"/>
      <c r="DW100" s="45"/>
      <c r="DX100" s="45"/>
      <c r="DY100" s="45"/>
      <c r="DZ100" s="45"/>
      <c r="EA100" s="45"/>
      <c r="EB100" s="45"/>
      <c r="EC100" s="45"/>
      <c r="ED100" s="45"/>
      <c r="EE100" s="45"/>
    </row>
    <row r="101" spans="1:135">
      <c r="A101" s="52"/>
      <c r="B101" s="53"/>
      <c r="J101" s="46"/>
      <c r="K101" s="46"/>
      <c r="L101" s="46"/>
      <c r="M101" s="46"/>
      <c r="N101" s="46"/>
      <c r="AT101" s="45"/>
      <c r="AU101" s="45"/>
      <c r="AV101" s="45"/>
      <c r="AW101" s="45"/>
      <c r="AX101" s="45"/>
      <c r="AY101" s="45"/>
      <c r="AZ101" s="45"/>
      <c r="BA101" s="45"/>
      <c r="BB101" s="45"/>
      <c r="BC101" s="45"/>
      <c r="BD101" s="45"/>
      <c r="BE101" s="45"/>
      <c r="BF101" s="45"/>
      <c r="BG101" s="45"/>
      <c r="BH101" s="45"/>
      <c r="BI101" s="45"/>
      <c r="BJ101" s="45"/>
      <c r="BK101" s="45"/>
      <c r="BL101" s="45"/>
      <c r="BM101" s="45"/>
      <c r="BN101" s="45"/>
      <c r="BO101" s="45"/>
      <c r="BP101" s="45"/>
      <c r="BQ101" s="45"/>
      <c r="BR101" s="45"/>
      <c r="BS101" s="45"/>
      <c r="BT101" s="45"/>
      <c r="BU101" s="45"/>
      <c r="BV101" s="45"/>
      <c r="BW101" s="45"/>
      <c r="BX101" s="45"/>
      <c r="BY101" s="45"/>
      <c r="BZ101" s="45"/>
      <c r="CA101" s="45"/>
      <c r="CB101" s="45"/>
      <c r="CC101" s="45"/>
      <c r="CD101" s="45"/>
      <c r="CE101" s="45"/>
      <c r="CF101" s="45"/>
      <c r="CG101" s="45"/>
      <c r="CH101" s="45"/>
      <c r="CI101" s="45"/>
      <c r="CJ101" s="45"/>
      <c r="CK101" s="45"/>
      <c r="CL101" s="45"/>
      <c r="CM101" s="45"/>
      <c r="CN101" s="45"/>
      <c r="CO101" s="45"/>
      <c r="CP101" s="45"/>
      <c r="CQ101" s="45"/>
      <c r="CR101" s="45"/>
      <c r="CS101" s="45"/>
      <c r="CT101" s="45"/>
      <c r="CU101" s="45"/>
      <c r="CV101" s="45"/>
      <c r="CW101" s="45"/>
      <c r="CX101" s="45"/>
      <c r="CY101" s="45"/>
      <c r="CZ101" s="45"/>
      <c r="DA101" s="45"/>
      <c r="DB101" s="45"/>
      <c r="DC101" s="45"/>
      <c r="DD101" s="45"/>
      <c r="DE101" s="45"/>
      <c r="DF101" s="45"/>
      <c r="DG101" s="45"/>
      <c r="DH101" s="45"/>
      <c r="DI101" s="45"/>
      <c r="DJ101" s="45"/>
      <c r="DK101" s="45"/>
      <c r="DL101" s="45"/>
      <c r="DM101" s="45"/>
      <c r="DN101" s="45"/>
      <c r="DO101" s="45"/>
      <c r="DP101" s="45"/>
      <c r="DQ101" s="45"/>
      <c r="DR101" s="45"/>
      <c r="DS101" s="45"/>
      <c r="DT101" s="45"/>
      <c r="DU101" s="45"/>
      <c r="DV101" s="45"/>
      <c r="DW101" s="45"/>
      <c r="DX101" s="45"/>
      <c r="DY101" s="45"/>
      <c r="DZ101" s="45"/>
      <c r="EA101" s="45"/>
      <c r="EB101" s="45"/>
      <c r="EC101" s="45"/>
      <c r="ED101" s="45"/>
      <c r="EE101" s="45"/>
    </row>
    <row r="102" spans="1:135">
      <c r="A102" s="52"/>
      <c r="B102" s="53"/>
      <c r="J102" s="46"/>
      <c r="K102" s="46"/>
      <c r="L102" s="46"/>
      <c r="M102" s="46"/>
      <c r="N102" s="46"/>
      <c r="AT102" s="45"/>
      <c r="AU102" s="45"/>
      <c r="AV102" s="45"/>
      <c r="AW102" s="45"/>
      <c r="AX102" s="45"/>
      <c r="AY102" s="45"/>
      <c r="AZ102" s="45"/>
      <c r="BA102" s="45"/>
      <c r="BB102" s="45"/>
      <c r="BC102" s="45"/>
      <c r="BD102" s="45"/>
      <c r="BE102" s="45"/>
      <c r="BF102" s="45"/>
      <c r="BG102" s="45"/>
      <c r="BH102" s="45"/>
      <c r="BI102" s="45"/>
      <c r="BJ102" s="45"/>
      <c r="BK102" s="45"/>
      <c r="BL102" s="45"/>
      <c r="BM102" s="45"/>
      <c r="BN102" s="45"/>
      <c r="BO102" s="45"/>
      <c r="BP102" s="45"/>
      <c r="BQ102" s="45"/>
      <c r="BR102" s="45"/>
      <c r="BS102" s="45"/>
      <c r="BT102" s="45"/>
      <c r="BU102" s="45"/>
      <c r="BV102" s="45"/>
      <c r="BW102" s="45"/>
      <c r="BX102" s="45"/>
      <c r="BY102" s="45"/>
      <c r="BZ102" s="45"/>
      <c r="CA102" s="45"/>
      <c r="CB102" s="45"/>
      <c r="CC102" s="45"/>
      <c r="CD102" s="45"/>
      <c r="CE102" s="45"/>
      <c r="CF102" s="45"/>
      <c r="CG102" s="45"/>
      <c r="CH102" s="45"/>
      <c r="CI102" s="45"/>
      <c r="CJ102" s="45"/>
      <c r="CK102" s="45"/>
      <c r="CL102" s="45"/>
      <c r="CM102" s="45"/>
      <c r="CN102" s="45"/>
      <c r="CO102" s="45"/>
      <c r="CP102" s="45"/>
      <c r="CQ102" s="45"/>
      <c r="CR102" s="45"/>
      <c r="CS102" s="45"/>
      <c r="CT102" s="45"/>
      <c r="CU102" s="45"/>
      <c r="CV102" s="45"/>
      <c r="CW102" s="45"/>
      <c r="CX102" s="45"/>
      <c r="CY102" s="45"/>
      <c r="CZ102" s="45"/>
      <c r="DA102" s="45"/>
      <c r="DB102" s="45"/>
      <c r="DC102" s="45"/>
      <c r="DD102" s="45"/>
      <c r="DE102" s="45"/>
      <c r="DF102" s="45"/>
      <c r="DG102" s="45"/>
      <c r="DH102" s="45"/>
      <c r="DI102" s="45"/>
      <c r="DJ102" s="45"/>
      <c r="DK102" s="45"/>
      <c r="DL102" s="45"/>
      <c r="DM102" s="45"/>
      <c r="DN102" s="45"/>
      <c r="DO102" s="45"/>
      <c r="DP102" s="45"/>
      <c r="DQ102" s="45"/>
      <c r="DR102" s="45"/>
      <c r="DS102" s="45"/>
      <c r="DT102" s="45"/>
      <c r="DU102" s="45"/>
      <c r="DV102" s="45"/>
      <c r="DW102" s="45"/>
      <c r="DX102" s="45"/>
      <c r="DY102" s="45"/>
      <c r="DZ102" s="45"/>
      <c r="EA102" s="45"/>
      <c r="EB102" s="45"/>
      <c r="EC102" s="45"/>
      <c r="ED102" s="45"/>
      <c r="EE102" s="45"/>
    </row>
    <row r="103" spans="1:135">
      <c r="A103" s="52"/>
      <c r="B103" s="53"/>
      <c r="J103" s="46"/>
      <c r="K103" s="46"/>
      <c r="L103" s="46"/>
      <c r="M103" s="46"/>
      <c r="N103" s="46"/>
      <c r="AT103" s="45"/>
      <c r="AU103" s="45"/>
      <c r="AV103" s="45"/>
      <c r="AW103" s="45"/>
      <c r="AX103" s="45"/>
      <c r="AY103" s="45"/>
      <c r="AZ103" s="45"/>
      <c r="BA103" s="45"/>
      <c r="BB103" s="45"/>
      <c r="BC103" s="45"/>
      <c r="BD103" s="45"/>
      <c r="BE103" s="45"/>
      <c r="BF103" s="45"/>
      <c r="BG103" s="45"/>
      <c r="BH103" s="45"/>
      <c r="BI103" s="45"/>
      <c r="BJ103" s="45"/>
      <c r="BK103" s="45"/>
      <c r="BL103" s="45"/>
      <c r="BM103" s="45"/>
      <c r="BN103" s="45"/>
      <c r="BO103" s="45"/>
      <c r="BP103" s="45"/>
      <c r="BQ103" s="45"/>
      <c r="BR103" s="45"/>
      <c r="BS103" s="45"/>
      <c r="BT103" s="45"/>
      <c r="BU103" s="45"/>
      <c r="BV103" s="45"/>
      <c r="BW103" s="45"/>
      <c r="BX103" s="45"/>
      <c r="BY103" s="45"/>
      <c r="BZ103" s="45"/>
      <c r="CA103" s="45"/>
      <c r="CB103" s="45"/>
      <c r="CC103" s="45"/>
      <c r="CD103" s="45"/>
      <c r="CE103" s="45"/>
      <c r="CF103" s="45"/>
      <c r="CG103" s="45"/>
      <c r="CH103" s="45"/>
      <c r="CI103" s="45"/>
      <c r="CJ103" s="45"/>
      <c r="CK103" s="45"/>
      <c r="CL103" s="45"/>
      <c r="CM103" s="45"/>
      <c r="CN103" s="45"/>
      <c r="CO103" s="45"/>
      <c r="CP103" s="45"/>
      <c r="CQ103" s="45"/>
      <c r="CR103" s="45"/>
      <c r="CS103" s="45"/>
      <c r="CT103" s="45"/>
      <c r="CU103" s="45"/>
      <c r="CV103" s="45"/>
      <c r="CW103" s="45"/>
      <c r="CX103" s="45"/>
      <c r="CY103" s="45"/>
      <c r="CZ103" s="45"/>
      <c r="DA103" s="45"/>
      <c r="DB103" s="45"/>
      <c r="DC103" s="45"/>
      <c r="DD103" s="45"/>
      <c r="DE103" s="45"/>
      <c r="DF103" s="45"/>
      <c r="DG103" s="45"/>
      <c r="DH103" s="45"/>
      <c r="DI103" s="45"/>
      <c r="DJ103" s="45"/>
      <c r="DK103" s="45"/>
      <c r="DL103" s="45"/>
      <c r="DM103" s="45"/>
      <c r="DN103" s="45"/>
      <c r="DO103" s="45"/>
      <c r="DP103" s="45"/>
      <c r="DQ103" s="45"/>
      <c r="DR103" s="45"/>
      <c r="DS103" s="45"/>
      <c r="DT103" s="45"/>
      <c r="DU103" s="45"/>
      <c r="DV103" s="45"/>
      <c r="DW103" s="45"/>
      <c r="DX103" s="45"/>
      <c r="DY103" s="45"/>
      <c r="DZ103" s="45"/>
      <c r="EA103" s="45"/>
      <c r="EB103" s="45"/>
      <c r="EC103" s="45"/>
      <c r="ED103" s="45"/>
      <c r="EE103" s="45"/>
    </row>
    <row r="104" spans="1:135">
      <c r="A104" s="52"/>
      <c r="B104" s="53"/>
      <c r="J104" s="46"/>
      <c r="K104" s="46"/>
      <c r="L104" s="46"/>
      <c r="M104" s="46"/>
      <c r="N104" s="46"/>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c r="BQ104" s="45"/>
      <c r="BR104" s="45"/>
      <c r="BS104" s="45"/>
      <c r="BT104" s="45"/>
      <c r="BU104" s="45"/>
      <c r="BV104" s="45"/>
      <c r="BW104" s="45"/>
      <c r="BX104" s="45"/>
      <c r="BY104" s="45"/>
      <c r="BZ104" s="45"/>
      <c r="CA104" s="45"/>
      <c r="CB104" s="45"/>
      <c r="CC104" s="45"/>
      <c r="CD104" s="45"/>
      <c r="CE104" s="45"/>
      <c r="CF104" s="45"/>
      <c r="CG104" s="45"/>
      <c r="CH104" s="45"/>
      <c r="CI104" s="45"/>
      <c r="CJ104" s="45"/>
      <c r="CK104" s="45"/>
      <c r="CL104" s="45"/>
      <c r="CM104" s="45"/>
      <c r="CN104" s="45"/>
      <c r="CO104" s="45"/>
      <c r="CP104" s="45"/>
      <c r="CQ104" s="45"/>
      <c r="CR104" s="45"/>
      <c r="CS104" s="45"/>
      <c r="CT104" s="45"/>
      <c r="CU104" s="45"/>
      <c r="CV104" s="45"/>
      <c r="CW104" s="45"/>
      <c r="CX104" s="45"/>
      <c r="CY104" s="45"/>
      <c r="CZ104" s="45"/>
      <c r="DA104" s="45"/>
      <c r="DB104" s="45"/>
      <c r="DC104" s="45"/>
      <c r="DD104" s="45"/>
      <c r="DE104" s="45"/>
      <c r="DF104" s="45"/>
      <c r="DG104" s="45"/>
      <c r="DH104" s="45"/>
      <c r="DI104" s="45"/>
      <c r="DJ104" s="45"/>
      <c r="DK104" s="45"/>
      <c r="DL104" s="45"/>
      <c r="DM104" s="45"/>
      <c r="DN104" s="45"/>
      <c r="DO104" s="45"/>
      <c r="DP104" s="45"/>
      <c r="DQ104" s="45"/>
      <c r="DR104" s="45"/>
      <c r="DS104" s="45"/>
      <c r="DT104" s="45"/>
      <c r="DU104" s="45"/>
      <c r="DV104" s="45"/>
      <c r="DW104" s="45"/>
      <c r="DX104" s="45"/>
      <c r="DY104" s="45"/>
      <c r="DZ104" s="45"/>
      <c r="EA104" s="45"/>
      <c r="EB104" s="45"/>
      <c r="EC104" s="45"/>
      <c r="ED104" s="45"/>
      <c r="EE104" s="45"/>
    </row>
    <row r="105" spans="1:135">
      <c r="A105" s="52"/>
      <c r="B105" s="53"/>
      <c r="J105" s="46"/>
      <c r="K105" s="46"/>
      <c r="L105" s="46"/>
      <c r="M105" s="46"/>
      <c r="N105" s="46"/>
      <c r="AT105" s="45"/>
      <c r="AU105" s="45"/>
      <c r="AV105" s="45"/>
      <c r="AW105" s="45"/>
      <c r="AX105" s="45"/>
      <c r="AY105" s="45"/>
      <c r="AZ105" s="45"/>
      <c r="BA105" s="45"/>
      <c r="BB105" s="45"/>
      <c r="BC105" s="45"/>
      <c r="BD105" s="45"/>
      <c r="BE105" s="45"/>
      <c r="BF105" s="45"/>
      <c r="BG105" s="45"/>
      <c r="BH105" s="45"/>
      <c r="BI105" s="45"/>
      <c r="BJ105" s="45"/>
      <c r="BK105" s="45"/>
      <c r="BL105" s="45"/>
      <c r="BM105" s="45"/>
      <c r="BN105" s="45"/>
      <c r="BO105" s="45"/>
      <c r="BP105" s="45"/>
      <c r="BQ105" s="45"/>
      <c r="BR105" s="45"/>
      <c r="BS105" s="45"/>
      <c r="BT105" s="45"/>
      <c r="BU105" s="45"/>
      <c r="BV105" s="45"/>
      <c r="BW105" s="45"/>
      <c r="BX105" s="45"/>
      <c r="BY105" s="45"/>
      <c r="BZ105" s="45"/>
      <c r="CA105" s="45"/>
      <c r="CB105" s="45"/>
      <c r="CC105" s="45"/>
      <c r="CD105" s="45"/>
      <c r="CE105" s="45"/>
      <c r="CF105" s="45"/>
      <c r="CG105" s="45"/>
      <c r="CH105" s="45"/>
      <c r="CI105" s="45"/>
      <c r="CJ105" s="45"/>
      <c r="CK105" s="45"/>
      <c r="CL105" s="45"/>
      <c r="CM105" s="45"/>
      <c r="CN105" s="45"/>
      <c r="CO105" s="45"/>
      <c r="CP105" s="45"/>
      <c r="CQ105" s="45"/>
      <c r="CR105" s="45"/>
      <c r="CS105" s="45"/>
      <c r="CT105" s="45"/>
      <c r="CU105" s="45"/>
      <c r="CV105" s="45"/>
      <c r="CW105" s="45"/>
      <c r="CX105" s="45"/>
      <c r="CY105" s="45"/>
      <c r="CZ105" s="45"/>
      <c r="DA105" s="45"/>
      <c r="DB105" s="45"/>
      <c r="DC105" s="45"/>
      <c r="DD105" s="45"/>
      <c r="DE105" s="45"/>
      <c r="DF105" s="45"/>
      <c r="DG105" s="45"/>
      <c r="DH105" s="45"/>
      <c r="DI105" s="45"/>
      <c r="DJ105" s="45"/>
      <c r="DK105" s="45"/>
      <c r="DL105" s="45"/>
      <c r="DM105" s="45"/>
      <c r="DN105" s="45"/>
      <c r="DO105" s="45"/>
      <c r="DP105" s="45"/>
      <c r="DQ105" s="45"/>
      <c r="DR105" s="45"/>
      <c r="DS105" s="45"/>
      <c r="DT105" s="45"/>
      <c r="DU105" s="45"/>
      <c r="DV105" s="45"/>
      <c r="DW105" s="45"/>
      <c r="DX105" s="45"/>
      <c r="DY105" s="45"/>
      <c r="DZ105" s="45"/>
      <c r="EA105" s="45"/>
      <c r="EB105" s="45"/>
      <c r="EC105" s="45"/>
      <c r="ED105" s="45"/>
      <c r="EE105" s="45"/>
    </row>
    <row r="106" spans="1:135">
      <c r="A106" s="52"/>
      <c r="B106" s="53"/>
      <c r="J106" s="46"/>
      <c r="K106" s="46"/>
      <c r="L106" s="46"/>
      <c r="M106" s="46"/>
      <c r="N106" s="46"/>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c r="BR106" s="45"/>
      <c r="BS106" s="45"/>
      <c r="BT106" s="45"/>
      <c r="BU106" s="45"/>
      <c r="BV106" s="45"/>
      <c r="BW106" s="45"/>
      <c r="BX106" s="45"/>
      <c r="BY106" s="45"/>
      <c r="BZ106" s="45"/>
      <c r="CA106" s="45"/>
      <c r="CB106" s="45"/>
      <c r="CC106" s="45"/>
      <c r="CD106" s="45"/>
      <c r="CE106" s="45"/>
      <c r="CF106" s="45"/>
      <c r="CG106" s="45"/>
      <c r="CH106" s="45"/>
      <c r="CI106" s="45"/>
      <c r="CJ106" s="45"/>
      <c r="CK106" s="45"/>
      <c r="CL106" s="45"/>
      <c r="CM106" s="45"/>
      <c r="CN106" s="45"/>
      <c r="CO106" s="45"/>
      <c r="CP106" s="45"/>
      <c r="CQ106" s="45"/>
      <c r="CR106" s="45"/>
      <c r="CS106" s="45"/>
      <c r="CT106" s="45"/>
      <c r="CU106" s="45"/>
      <c r="CV106" s="45"/>
      <c r="CW106" s="45"/>
      <c r="CX106" s="45"/>
      <c r="CY106" s="45"/>
      <c r="CZ106" s="45"/>
      <c r="DA106" s="45"/>
      <c r="DB106" s="45"/>
      <c r="DC106" s="45"/>
      <c r="DD106" s="45"/>
      <c r="DE106" s="45"/>
      <c r="DF106" s="45"/>
      <c r="DG106" s="45"/>
      <c r="DH106" s="45"/>
      <c r="DI106" s="45"/>
      <c r="DJ106" s="45"/>
      <c r="DK106" s="45"/>
      <c r="DL106" s="45"/>
      <c r="DM106" s="45"/>
      <c r="DN106" s="45"/>
      <c r="DO106" s="45"/>
      <c r="DP106" s="45"/>
      <c r="DQ106" s="45"/>
      <c r="DR106" s="45"/>
      <c r="DS106" s="45"/>
      <c r="DT106" s="45"/>
      <c r="DU106" s="45"/>
      <c r="DV106" s="45"/>
      <c r="DW106" s="45"/>
      <c r="DX106" s="45"/>
      <c r="DY106" s="45"/>
      <c r="DZ106" s="45"/>
      <c r="EA106" s="45"/>
      <c r="EB106" s="45"/>
      <c r="EC106" s="45"/>
      <c r="ED106" s="45"/>
      <c r="EE106" s="45"/>
    </row>
    <row r="107" spans="1:135">
      <c r="A107" s="52"/>
      <c r="B107" s="53"/>
      <c r="J107" s="46"/>
      <c r="K107" s="46"/>
      <c r="L107" s="46"/>
      <c r="M107" s="46"/>
      <c r="N107" s="46"/>
      <c r="AT107" s="45"/>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c r="BQ107" s="45"/>
      <c r="BR107" s="45"/>
      <c r="BS107" s="45"/>
      <c r="BT107" s="45"/>
      <c r="BU107" s="45"/>
      <c r="BV107" s="45"/>
      <c r="BW107" s="45"/>
      <c r="BX107" s="45"/>
      <c r="BY107" s="45"/>
      <c r="BZ107" s="45"/>
      <c r="CA107" s="45"/>
      <c r="CB107" s="45"/>
      <c r="CC107" s="45"/>
      <c r="CD107" s="45"/>
      <c r="CE107" s="45"/>
      <c r="CF107" s="45"/>
      <c r="CG107" s="45"/>
      <c r="CH107" s="45"/>
      <c r="CI107" s="45"/>
      <c r="CJ107" s="45"/>
      <c r="CK107" s="45"/>
      <c r="CL107" s="45"/>
      <c r="CM107" s="45"/>
      <c r="CN107" s="45"/>
      <c r="CO107" s="45"/>
      <c r="CP107" s="45"/>
      <c r="CQ107" s="45"/>
      <c r="CR107" s="45"/>
      <c r="CS107" s="45"/>
      <c r="CT107" s="45"/>
      <c r="CU107" s="45"/>
      <c r="CV107" s="45"/>
      <c r="CW107" s="45"/>
      <c r="CX107" s="45"/>
      <c r="CY107" s="45"/>
      <c r="CZ107" s="45"/>
      <c r="DA107" s="45"/>
      <c r="DB107" s="45"/>
      <c r="DC107" s="45"/>
      <c r="DD107" s="45"/>
      <c r="DE107" s="45"/>
      <c r="DF107" s="45"/>
      <c r="DG107" s="45"/>
      <c r="DH107" s="45"/>
      <c r="DI107" s="45"/>
      <c r="DJ107" s="45"/>
      <c r="DK107" s="45"/>
      <c r="DL107" s="45"/>
      <c r="DM107" s="45"/>
      <c r="DN107" s="45"/>
      <c r="DO107" s="45"/>
      <c r="DP107" s="45"/>
      <c r="DQ107" s="45"/>
      <c r="DR107" s="45"/>
      <c r="DS107" s="45"/>
      <c r="DT107" s="45"/>
      <c r="DU107" s="45"/>
      <c r="DV107" s="45"/>
      <c r="DW107" s="45"/>
      <c r="DX107" s="45"/>
      <c r="DY107" s="45"/>
      <c r="DZ107" s="45"/>
      <c r="EA107" s="45"/>
      <c r="EB107" s="45"/>
      <c r="EC107" s="45"/>
      <c r="ED107" s="45"/>
      <c r="EE107" s="45"/>
    </row>
    <row r="108" spans="1:135">
      <c r="A108" s="52"/>
      <c r="B108" s="53"/>
      <c r="J108" s="46"/>
      <c r="K108" s="46"/>
      <c r="L108" s="46"/>
      <c r="M108" s="46"/>
      <c r="N108" s="46"/>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c r="BQ108" s="45"/>
      <c r="BR108" s="45"/>
      <c r="BS108" s="45"/>
      <c r="BT108" s="45"/>
      <c r="BU108" s="45"/>
      <c r="BV108" s="45"/>
      <c r="BW108" s="45"/>
      <c r="BX108" s="45"/>
      <c r="BY108" s="45"/>
      <c r="BZ108" s="45"/>
      <c r="CA108" s="45"/>
      <c r="CB108" s="45"/>
      <c r="CC108" s="45"/>
      <c r="CD108" s="45"/>
      <c r="CE108" s="45"/>
      <c r="CF108" s="45"/>
      <c r="CG108" s="45"/>
      <c r="CH108" s="45"/>
      <c r="CI108" s="45"/>
      <c r="CJ108" s="45"/>
      <c r="CK108" s="45"/>
      <c r="CL108" s="45"/>
      <c r="CM108" s="45"/>
      <c r="CN108" s="45"/>
      <c r="CO108" s="45"/>
      <c r="CP108" s="45"/>
      <c r="CQ108" s="45"/>
      <c r="CR108" s="45"/>
      <c r="CS108" s="45"/>
      <c r="CT108" s="45"/>
      <c r="CU108" s="45"/>
      <c r="CV108" s="45"/>
      <c r="CW108" s="45"/>
      <c r="CX108" s="45"/>
      <c r="CY108" s="45"/>
      <c r="CZ108" s="45"/>
      <c r="DA108" s="45"/>
      <c r="DB108" s="45"/>
      <c r="DC108" s="45"/>
      <c r="DD108" s="45"/>
      <c r="DE108" s="45"/>
      <c r="DF108" s="45"/>
      <c r="DG108" s="45"/>
      <c r="DH108" s="45"/>
      <c r="DI108" s="45"/>
      <c r="DJ108" s="45"/>
      <c r="DK108" s="45"/>
      <c r="DL108" s="45"/>
      <c r="DM108" s="45"/>
      <c r="DN108" s="45"/>
      <c r="DO108" s="45"/>
      <c r="DP108" s="45"/>
      <c r="DQ108" s="45"/>
      <c r="DR108" s="45"/>
      <c r="DS108" s="45"/>
      <c r="DT108" s="45"/>
      <c r="DU108" s="45"/>
      <c r="DV108" s="45"/>
      <c r="DW108" s="45"/>
      <c r="DX108" s="45"/>
      <c r="DY108" s="45"/>
      <c r="DZ108" s="45"/>
      <c r="EA108" s="45"/>
      <c r="EB108" s="45"/>
      <c r="EC108" s="45"/>
      <c r="ED108" s="45"/>
      <c r="EE108" s="45"/>
    </row>
    <row r="109" spans="1:135">
      <c r="A109" s="52"/>
      <c r="B109" s="53"/>
      <c r="J109" s="46"/>
      <c r="K109" s="46"/>
      <c r="L109" s="46"/>
      <c r="M109" s="46"/>
      <c r="N109" s="46"/>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c r="BY109" s="45"/>
      <c r="BZ109" s="45"/>
      <c r="CA109" s="45"/>
      <c r="CB109" s="45"/>
      <c r="CC109" s="45"/>
      <c r="CD109" s="45"/>
      <c r="CE109" s="45"/>
      <c r="CF109" s="45"/>
      <c r="CG109" s="45"/>
      <c r="CH109" s="45"/>
      <c r="CI109" s="45"/>
      <c r="CJ109" s="45"/>
      <c r="CK109" s="45"/>
      <c r="CL109" s="45"/>
      <c r="CM109" s="45"/>
      <c r="CN109" s="45"/>
      <c r="CO109" s="45"/>
      <c r="CP109" s="45"/>
      <c r="CQ109" s="45"/>
      <c r="CR109" s="45"/>
      <c r="CS109" s="45"/>
      <c r="CT109" s="45"/>
      <c r="CU109" s="45"/>
      <c r="CV109" s="45"/>
      <c r="CW109" s="45"/>
      <c r="CX109" s="45"/>
      <c r="CY109" s="45"/>
      <c r="CZ109" s="45"/>
      <c r="DA109" s="45"/>
      <c r="DB109" s="45"/>
      <c r="DC109" s="45"/>
      <c r="DD109" s="45"/>
      <c r="DE109" s="45"/>
      <c r="DF109" s="45"/>
      <c r="DG109" s="45"/>
      <c r="DH109" s="45"/>
      <c r="DI109" s="45"/>
      <c r="DJ109" s="45"/>
      <c r="DK109" s="45"/>
      <c r="DL109" s="45"/>
      <c r="DM109" s="45"/>
      <c r="DN109" s="45"/>
      <c r="DO109" s="45"/>
      <c r="DP109" s="45"/>
      <c r="DQ109" s="45"/>
      <c r="DR109" s="45"/>
      <c r="DS109" s="45"/>
      <c r="DT109" s="45"/>
      <c r="DU109" s="45"/>
      <c r="DV109" s="45"/>
      <c r="DW109" s="45"/>
      <c r="DX109" s="45"/>
      <c r="DY109" s="45"/>
      <c r="DZ109" s="45"/>
      <c r="EA109" s="45"/>
      <c r="EB109" s="45"/>
      <c r="EC109" s="45"/>
      <c r="ED109" s="45"/>
      <c r="EE109" s="45"/>
    </row>
    <row r="110" spans="1:135">
      <c r="A110" s="52"/>
      <c r="B110" s="53"/>
      <c r="J110" s="46"/>
      <c r="K110" s="46"/>
      <c r="L110" s="46"/>
      <c r="M110" s="46"/>
      <c r="N110" s="46"/>
      <c r="AT110" s="45"/>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c r="BQ110" s="45"/>
      <c r="BR110" s="45"/>
      <c r="BS110" s="45"/>
      <c r="BT110" s="45"/>
      <c r="BU110" s="45"/>
      <c r="BV110" s="45"/>
      <c r="BW110" s="45"/>
      <c r="BX110" s="45"/>
      <c r="BY110" s="45"/>
      <c r="BZ110" s="45"/>
      <c r="CA110" s="45"/>
      <c r="CB110" s="45"/>
      <c r="CC110" s="45"/>
      <c r="CD110" s="45"/>
      <c r="CE110" s="45"/>
      <c r="CF110" s="45"/>
      <c r="CG110" s="45"/>
      <c r="CH110" s="45"/>
      <c r="CI110" s="45"/>
      <c r="CJ110" s="45"/>
      <c r="CK110" s="45"/>
      <c r="CL110" s="45"/>
      <c r="CM110" s="45"/>
      <c r="CN110" s="45"/>
      <c r="CO110" s="45"/>
      <c r="CP110" s="45"/>
      <c r="CQ110" s="45"/>
      <c r="CR110" s="45"/>
      <c r="CS110" s="45"/>
      <c r="CT110" s="45"/>
      <c r="CU110" s="45"/>
      <c r="CV110" s="45"/>
      <c r="CW110" s="45"/>
      <c r="CX110" s="45"/>
      <c r="CY110" s="45"/>
      <c r="CZ110" s="45"/>
      <c r="DA110" s="45"/>
      <c r="DB110" s="45"/>
      <c r="DC110" s="45"/>
      <c r="DD110" s="45"/>
      <c r="DE110" s="45"/>
      <c r="DF110" s="45"/>
      <c r="DG110" s="45"/>
      <c r="DH110" s="45"/>
      <c r="DI110" s="45"/>
      <c r="DJ110" s="45"/>
      <c r="DK110" s="45"/>
      <c r="DL110" s="45"/>
      <c r="DM110" s="45"/>
      <c r="DN110" s="45"/>
      <c r="DO110" s="45"/>
      <c r="DP110" s="45"/>
      <c r="DQ110" s="45"/>
      <c r="DR110" s="45"/>
      <c r="DS110" s="45"/>
      <c r="DT110" s="45"/>
      <c r="DU110" s="45"/>
      <c r="DV110" s="45"/>
      <c r="DW110" s="45"/>
      <c r="DX110" s="45"/>
      <c r="DY110" s="45"/>
      <c r="DZ110" s="45"/>
      <c r="EA110" s="45"/>
      <c r="EB110" s="45"/>
      <c r="EC110" s="45"/>
      <c r="ED110" s="45"/>
      <c r="EE110" s="45"/>
    </row>
    <row r="111" spans="1:135">
      <c r="A111" s="52"/>
      <c r="B111" s="53"/>
      <c r="J111" s="46"/>
      <c r="K111" s="46"/>
      <c r="L111" s="46"/>
      <c r="M111" s="46"/>
      <c r="N111" s="46"/>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5"/>
      <c r="BT111" s="45"/>
      <c r="BU111" s="45"/>
      <c r="BV111" s="45"/>
      <c r="BW111" s="45"/>
      <c r="BX111" s="45"/>
      <c r="BY111" s="45"/>
      <c r="BZ111" s="45"/>
      <c r="CA111" s="45"/>
      <c r="CB111" s="45"/>
      <c r="CC111" s="45"/>
      <c r="CD111" s="45"/>
      <c r="CE111" s="45"/>
      <c r="CF111" s="45"/>
      <c r="CG111" s="45"/>
      <c r="CH111" s="45"/>
      <c r="CI111" s="45"/>
      <c r="CJ111" s="45"/>
      <c r="CK111" s="45"/>
      <c r="CL111" s="45"/>
      <c r="CM111" s="45"/>
      <c r="CN111" s="45"/>
      <c r="CO111" s="45"/>
      <c r="CP111" s="45"/>
      <c r="CQ111" s="45"/>
      <c r="CR111" s="45"/>
      <c r="CS111" s="45"/>
      <c r="CT111" s="45"/>
      <c r="CU111" s="45"/>
      <c r="CV111" s="45"/>
      <c r="CW111" s="45"/>
      <c r="CX111" s="45"/>
      <c r="CY111" s="45"/>
      <c r="CZ111" s="45"/>
      <c r="DA111" s="45"/>
      <c r="DB111" s="45"/>
      <c r="DC111" s="45"/>
      <c r="DD111" s="45"/>
      <c r="DE111" s="45"/>
      <c r="DF111" s="45"/>
      <c r="DG111" s="45"/>
      <c r="DH111" s="45"/>
      <c r="DI111" s="45"/>
      <c r="DJ111" s="45"/>
      <c r="DK111" s="45"/>
      <c r="DL111" s="45"/>
      <c r="DM111" s="45"/>
      <c r="DN111" s="45"/>
      <c r="DO111" s="45"/>
      <c r="DP111" s="45"/>
      <c r="DQ111" s="45"/>
      <c r="DR111" s="45"/>
      <c r="DS111" s="45"/>
      <c r="DT111" s="45"/>
      <c r="DU111" s="45"/>
      <c r="DV111" s="45"/>
      <c r="DW111" s="45"/>
      <c r="DX111" s="45"/>
      <c r="DY111" s="45"/>
      <c r="DZ111" s="45"/>
      <c r="EA111" s="45"/>
      <c r="EB111" s="45"/>
      <c r="EC111" s="45"/>
      <c r="ED111" s="45"/>
      <c r="EE111" s="45"/>
    </row>
    <row r="112" spans="1:135">
      <c r="A112" s="52"/>
      <c r="B112" s="53"/>
      <c r="J112" s="46"/>
      <c r="K112" s="46"/>
      <c r="L112" s="46"/>
      <c r="M112" s="46"/>
      <c r="N112" s="46"/>
      <c r="AT112" s="45"/>
      <c r="AU112" s="45"/>
      <c r="AV112" s="45"/>
      <c r="AW112" s="45"/>
      <c r="AX112" s="45"/>
      <c r="AY112" s="45"/>
      <c r="AZ112" s="45"/>
      <c r="BA112" s="45"/>
      <c r="BB112" s="45"/>
      <c r="BC112" s="45"/>
      <c r="BD112" s="45"/>
      <c r="BE112" s="45"/>
      <c r="BF112" s="45"/>
      <c r="BG112" s="45"/>
      <c r="BH112" s="45"/>
      <c r="BI112" s="45"/>
      <c r="BJ112" s="45"/>
      <c r="BK112" s="45"/>
      <c r="BL112" s="45"/>
      <c r="BM112" s="45"/>
      <c r="BN112" s="45"/>
      <c r="BO112" s="45"/>
      <c r="BP112" s="45"/>
      <c r="BQ112" s="45"/>
      <c r="BR112" s="45"/>
      <c r="BS112" s="45"/>
      <c r="BT112" s="45"/>
      <c r="BU112" s="45"/>
      <c r="BV112" s="45"/>
      <c r="BW112" s="45"/>
      <c r="BX112" s="45"/>
      <c r="BY112" s="45"/>
      <c r="BZ112" s="45"/>
      <c r="CA112" s="45"/>
      <c r="CB112" s="45"/>
      <c r="CC112" s="45"/>
      <c r="CD112" s="45"/>
      <c r="CE112" s="45"/>
      <c r="CF112" s="45"/>
      <c r="CG112" s="45"/>
      <c r="CH112" s="45"/>
      <c r="CI112" s="45"/>
      <c r="CJ112" s="45"/>
      <c r="CK112" s="45"/>
      <c r="CL112" s="45"/>
      <c r="CM112" s="45"/>
      <c r="CN112" s="45"/>
      <c r="CO112" s="45"/>
      <c r="CP112" s="45"/>
      <c r="CQ112" s="45"/>
      <c r="CR112" s="45"/>
      <c r="CS112" s="45"/>
      <c r="CT112" s="45"/>
      <c r="CU112" s="45"/>
      <c r="CV112" s="45"/>
      <c r="CW112" s="45"/>
      <c r="CX112" s="45"/>
      <c r="CY112" s="45"/>
      <c r="CZ112" s="45"/>
      <c r="DA112" s="45"/>
      <c r="DB112" s="45"/>
      <c r="DC112" s="45"/>
      <c r="DD112" s="45"/>
      <c r="DE112" s="45"/>
      <c r="DF112" s="45"/>
      <c r="DG112" s="45"/>
      <c r="DH112" s="45"/>
      <c r="DI112" s="45"/>
      <c r="DJ112" s="45"/>
      <c r="DK112" s="45"/>
      <c r="DL112" s="45"/>
      <c r="DM112" s="45"/>
      <c r="DN112" s="45"/>
      <c r="DO112" s="45"/>
      <c r="DP112" s="45"/>
      <c r="DQ112" s="45"/>
      <c r="DR112" s="45"/>
      <c r="DS112" s="45"/>
      <c r="DT112" s="45"/>
      <c r="DU112" s="45"/>
      <c r="DV112" s="45"/>
      <c r="DW112" s="45"/>
      <c r="DX112" s="45"/>
      <c r="DY112" s="45"/>
      <c r="DZ112" s="45"/>
      <c r="EA112" s="45"/>
      <c r="EB112" s="45"/>
      <c r="EC112" s="45"/>
      <c r="ED112" s="45"/>
      <c r="EE112" s="45"/>
    </row>
    <row r="113" spans="1:135">
      <c r="A113" s="52"/>
      <c r="B113" s="53"/>
      <c r="J113" s="46"/>
      <c r="K113" s="46"/>
      <c r="L113" s="46"/>
      <c r="M113" s="46"/>
      <c r="N113" s="46"/>
      <c r="AT113" s="45"/>
      <c r="AU113" s="45"/>
      <c r="AV113" s="45"/>
      <c r="AW113" s="45"/>
      <c r="AX113" s="45"/>
      <c r="AY113" s="45"/>
      <c r="AZ113" s="45"/>
      <c r="BA113" s="45"/>
      <c r="BB113" s="45"/>
      <c r="BC113" s="45"/>
      <c r="BD113" s="45"/>
      <c r="BE113" s="45"/>
      <c r="BF113" s="45"/>
      <c r="BG113" s="45"/>
      <c r="BH113" s="45"/>
      <c r="BI113" s="45"/>
      <c r="BJ113" s="45"/>
      <c r="BK113" s="45"/>
      <c r="BL113" s="45"/>
      <c r="BM113" s="45"/>
      <c r="BN113" s="45"/>
      <c r="BO113" s="45"/>
      <c r="BP113" s="45"/>
      <c r="BQ113" s="45"/>
      <c r="BR113" s="45"/>
      <c r="BS113" s="45"/>
      <c r="BT113" s="45"/>
      <c r="BU113" s="45"/>
      <c r="BV113" s="45"/>
      <c r="BW113" s="45"/>
      <c r="BX113" s="45"/>
      <c r="BY113" s="45"/>
      <c r="BZ113" s="45"/>
      <c r="CA113" s="45"/>
      <c r="CB113" s="45"/>
      <c r="CC113" s="45"/>
      <c r="CD113" s="45"/>
      <c r="CE113" s="45"/>
      <c r="CF113" s="45"/>
      <c r="CG113" s="45"/>
      <c r="CH113" s="45"/>
      <c r="CI113" s="45"/>
      <c r="CJ113" s="45"/>
      <c r="CK113" s="45"/>
      <c r="CL113" s="45"/>
      <c r="CM113" s="45"/>
      <c r="CN113" s="45"/>
      <c r="CO113" s="45"/>
      <c r="CP113" s="45"/>
      <c r="CQ113" s="45"/>
      <c r="CR113" s="45"/>
      <c r="CS113" s="45"/>
      <c r="CT113" s="45"/>
      <c r="CU113" s="45"/>
      <c r="CV113" s="45"/>
      <c r="CW113" s="45"/>
      <c r="CX113" s="45"/>
      <c r="CY113" s="45"/>
      <c r="CZ113" s="45"/>
      <c r="DA113" s="45"/>
      <c r="DB113" s="45"/>
      <c r="DC113" s="45"/>
      <c r="DD113" s="45"/>
      <c r="DE113" s="45"/>
      <c r="DF113" s="45"/>
      <c r="DG113" s="45"/>
      <c r="DH113" s="45"/>
      <c r="DI113" s="45"/>
      <c r="DJ113" s="45"/>
      <c r="DK113" s="45"/>
      <c r="DL113" s="45"/>
      <c r="DM113" s="45"/>
      <c r="DN113" s="45"/>
      <c r="DO113" s="45"/>
      <c r="DP113" s="45"/>
      <c r="DQ113" s="45"/>
      <c r="DR113" s="45"/>
      <c r="DS113" s="45"/>
      <c r="DT113" s="45"/>
      <c r="DU113" s="45"/>
      <c r="DV113" s="45"/>
      <c r="DW113" s="45"/>
      <c r="DX113" s="45"/>
      <c r="DY113" s="45"/>
      <c r="DZ113" s="45"/>
      <c r="EA113" s="45"/>
      <c r="EB113" s="45"/>
      <c r="EC113" s="45"/>
      <c r="ED113" s="45"/>
      <c r="EE113" s="45"/>
    </row>
    <row r="114" spans="1:135">
      <c r="A114" s="52"/>
      <c r="B114" s="53"/>
      <c r="J114" s="46"/>
      <c r="K114" s="46"/>
      <c r="L114" s="46"/>
      <c r="M114" s="46"/>
      <c r="N114" s="46"/>
      <c r="AT114" s="45"/>
      <c r="AU114" s="45"/>
      <c r="AV114" s="45"/>
      <c r="AW114" s="45"/>
      <c r="AX114" s="45"/>
      <c r="AY114" s="45"/>
      <c r="AZ114" s="45"/>
      <c r="BA114" s="45"/>
      <c r="BB114" s="45"/>
      <c r="BC114" s="45"/>
      <c r="BD114" s="45"/>
      <c r="BE114" s="45"/>
      <c r="BF114" s="45"/>
      <c r="BG114" s="45"/>
      <c r="BH114" s="45"/>
      <c r="BI114" s="45"/>
      <c r="BJ114" s="45"/>
      <c r="BK114" s="45"/>
      <c r="BL114" s="45"/>
      <c r="BM114" s="45"/>
      <c r="BN114" s="45"/>
      <c r="BO114" s="45"/>
      <c r="BP114" s="45"/>
      <c r="BQ114" s="45"/>
      <c r="BR114" s="45"/>
      <c r="BS114" s="45"/>
      <c r="BT114" s="45"/>
      <c r="BU114" s="45"/>
      <c r="BV114" s="45"/>
      <c r="BW114" s="45"/>
      <c r="BX114" s="45"/>
      <c r="BY114" s="45"/>
      <c r="BZ114" s="45"/>
      <c r="CA114" s="45"/>
      <c r="CB114" s="45"/>
      <c r="CC114" s="45"/>
      <c r="CD114" s="45"/>
      <c r="CE114" s="45"/>
      <c r="CF114" s="45"/>
      <c r="CG114" s="45"/>
      <c r="CH114" s="45"/>
      <c r="CI114" s="45"/>
      <c r="CJ114" s="45"/>
      <c r="CK114" s="45"/>
      <c r="CL114" s="45"/>
      <c r="CM114" s="45"/>
      <c r="CN114" s="45"/>
      <c r="CO114" s="45"/>
      <c r="CP114" s="45"/>
      <c r="CQ114" s="45"/>
      <c r="CR114" s="45"/>
      <c r="CS114" s="45"/>
      <c r="CT114" s="45"/>
      <c r="CU114" s="45"/>
      <c r="CV114" s="45"/>
      <c r="CW114" s="45"/>
      <c r="CX114" s="45"/>
      <c r="CY114" s="45"/>
      <c r="CZ114" s="45"/>
      <c r="DA114" s="45"/>
      <c r="DB114" s="45"/>
      <c r="DC114" s="45"/>
      <c r="DD114" s="45"/>
      <c r="DE114" s="45"/>
      <c r="DF114" s="45"/>
      <c r="DG114" s="45"/>
      <c r="DH114" s="45"/>
      <c r="DI114" s="45"/>
      <c r="DJ114" s="45"/>
      <c r="DK114" s="45"/>
      <c r="DL114" s="45"/>
      <c r="DM114" s="45"/>
      <c r="DN114" s="45"/>
      <c r="DO114" s="45"/>
      <c r="DP114" s="45"/>
      <c r="DQ114" s="45"/>
      <c r="DR114" s="45"/>
      <c r="DS114" s="45"/>
      <c r="DT114" s="45"/>
      <c r="DU114" s="45"/>
      <c r="DV114" s="45"/>
      <c r="DW114" s="45"/>
      <c r="DX114" s="45"/>
      <c r="DY114" s="45"/>
      <c r="DZ114" s="45"/>
      <c r="EA114" s="45"/>
      <c r="EB114" s="45"/>
      <c r="EC114" s="45"/>
      <c r="ED114" s="45"/>
      <c r="EE114" s="45"/>
    </row>
    <row r="115" spans="1:135">
      <c r="A115" s="52"/>
      <c r="B115" s="53"/>
      <c r="J115" s="46"/>
      <c r="K115" s="46"/>
      <c r="L115" s="46"/>
      <c r="M115" s="46"/>
      <c r="N115" s="46"/>
      <c r="AT115" s="45"/>
      <c r="AU115" s="45"/>
      <c r="AV115" s="45"/>
      <c r="AW115" s="45"/>
      <c r="AX115" s="45"/>
      <c r="AY115" s="45"/>
      <c r="AZ115" s="45"/>
      <c r="BA115" s="45"/>
      <c r="BB115" s="45"/>
      <c r="BC115" s="45"/>
      <c r="BD115" s="45"/>
      <c r="BE115" s="45"/>
      <c r="BF115" s="45"/>
      <c r="BG115" s="45"/>
      <c r="BH115" s="45"/>
      <c r="BI115" s="45"/>
      <c r="BJ115" s="45"/>
      <c r="BK115" s="45"/>
      <c r="BL115" s="45"/>
      <c r="BM115" s="45"/>
      <c r="BN115" s="45"/>
      <c r="BO115" s="45"/>
      <c r="BP115" s="45"/>
      <c r="BQ115" s="45"/>
      <c r="BR115" s="45"/>
      <c r="BS115" s="45"/>
      <c r="BT115" s="45"/>
      <c r="BU115" s="45"/>
      <c r="BV115" s="45"/>
      <c r="BW115" s="45"/>
      <c r="BX115" s="45"/>
      <c r="BY115" s="45"/>
      <c r="BZ115" s="45"/>
      <c r="CA115" s="45"/>
      <c r="CB115" s="45"/>
      <c r="CC115" s="45"/>
      <c r="CD115" s="45"/>
      <c r="CE115" s="45"/>
      <c r="CF115" s="45"/>
      <c r="CG115" s="45"/>
      <c r="CH115" s="45"/>
      <c r="CI115" s="45"/>
      <c r="CJ115" s="45"/>
      <c r="CK115" s="45"/>
      <c r="CL115" s="45"/>
      <c r="CM115" s="45"/>
      <c r="CN115" s="45"/>
      <c r="CO115" s="45"/>
      <c r="CP115" s="45"/>
      <c r="CQ115" s="45"/>
      <c r="CR115" s="45"/>
      <c r="CS115" s="45"/>
      <c r="CT115" s="45"/>
      <c r="CU115" s="45"/>
      <c r="CV115" s="45"/>
      <c r="CW115" s="45"/>
      <c r="CX115" s="45"/>
      <c r="CY115" s="45"/>
      <c r="CZ115" s="45"/>
      <c r="DA115" s="45"/>
      <c r="DB115" s="45"/>
      <c r="DC115" s="45"/>
      <c r="DD115" s="45"/>
      <c r="DE115" s="45"/>
      <c r="DF115" s="45"/>
      <c r="DG115" s="45"/>
      <c r="DH115" s="45"/>
      <c r="DI115" s="45"/>
      <c r="DJ115" s="45"/>
      <c r="DK115" s="45"/>
      <c r="DL115" s="45"/>
      <c r="DM115" s="45"/>
      <c r="DN115" s="45"/>
      <c r="DO115" s="45"/>
      <c r="DP115" s="45"/>
      <c r="DQ115" s="45"/>
      <c r="DR115" s="45"/>
      <c r="DS115" s="45"/>
      <c r="DT115" s="45"/>
      <c r="DU115" s="45"/>
      <c r="DV115" s="45"/>
      <c r="DW115" s="45"/>
      <c r="DX115" s="45"/>
      <c r="DY115" s="45"/>
      <c r="DZ115" s="45"/>
      <c r="EA115" s="45"/>
      <c r="EB115" s="45"/>
      <c r="EC115" s="45"/>
      <c r="ED115" s="45"/>
      <c r="EE115" s="45"/>
    </row>
    <row r="116" spans="1:135">
      <c r="A116" s="52"/>
      <c r="B116" s="53"/>
      <c r="J116" s="46"/>
      <c r="K116" s="46"/>
      <c r="L116" s="46"/>
      <c r="M116" s="46"/>
      <c r="N116" s="46"/>
      <c r="AT116" s="45"/>
      <c r="AU116" s="45"/>
      <c r="AV116" s="45"/>
      <c r="AW116" s="45"/>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45"/>
      <c r="BT116" s="45"/>
      <c r="BU116" s="45"/>
      <c r="BV116" s="45"/>
      <c r="BW116" s="45"/>
      <c r="BX116" s="45"/>
      <c r="BY116" s="45"/>
      <c r="BZ116" s="45"/>
      <c r="CA116" s="45"/>
      <c r="CB116" s="45"/>
      <c r="CC116" s="45"/>
      <c r="CD116" s="45"/>
      <c r="CE116" s="45"/>
      <c r="CF116" s="45"/>
      <c r="CG116" s="45"/>
      <c r="CH116" s="45"/>
      <c r="CI116" s="45"/>
      <c r="CJ116" s="45"/>
      <c r="CK116" s="45"/>
      <c r="CL116" s="45"/>
      <c r="CM116" s="45"/>
      <c r="CN116" s="45"/>
      <c r="CO116" s="45"/>
      <c r="CP116" s="45"/>
      <c r="CQ116" s="45"/>
      <c r="CR116" s="45"/>
      <c r="CS116" s="45"/>
      <c r="CT116" s="45"/>
      <c r="CU116" s="45"/>
      <c r="CV116" s="45"/>
      <c r="CW116" s="45"/>
      <c r="CX116" s="45"/>
      <c r="CY116" s="45"/>
      <c r="CZ116" s="45"/>
      <c r="DA116" s="45"/>
      <c r="DB116" s="45"/>
      <c r="DC116" s="45"/>
      <c r="DD116" s="45"/>
      <c r="DE116" s="45"/>
      <c r="DF116" s="45"/>
      <c r="DG116" s="45"/>
      <c r="DH116" s="45"/>
      <c r="DI116" s="45"/>
      <c r="DJ116" s="45"/>
      <c r="DK116" s="45"/>
      <c r="DL116" s="45"/>
      <c r="DM116" s="45"/>
      <c r="DN116" s="45"/>
      <c r="DO116" s="45"/>
      <c r="DP116" s="45"/>
      <c r="DQ116" s="45"/>
      <c r="DR116" s="45"/>
      <c r="DS116" s="45"/>
      <c r="DT116" s="45"/>
      <c r="DU116" s="45"/>
      <c r="DV116" s="45"/>
      <c r="DW116" s="45"/>
      <c r="DX116" s="45"/>
      <c r="DY116" s="45"/>
      <c r="DZ116" s="45"/>
      <c r="EA116" s="45"/>
      <c r="EB116" s="45"/>
      <c r="EC116" s="45"/>
      <c r="ED116" s="45"/>
      <c r="EE116" s="45"/>
    </row>
    <row r="117" spans="1:135">
      <c r="A117" s="52"/>
      <c r="B117" s="53"/>
      <c r="J117" s="46"/>
      <c r="K117" s="46"/>
      <c r="L117" s="46"/>
      <c r="M117" s="46"/>
      <c r="N117" s="46"/>
      <c r="AT117" s="45"/>
      <c r="AU117" s="45"/>
      <c r="AV117" s="45"/>
      <c r="AW117" s="45"/>
      <c r="AX117" s="45"/>
      <c r="AY117" s="45"/>
      <c r="AZ117" s="45"/>
      <c r="BA117" s="45"/>
      <c r="BB117" s="45"/>
      <c r="BC117" s="45"/>
      <c r="BD117" s="45"/>
      <c r="BE117" s="45"/>
      <c r="BF117" s="45"/>
      <c r="BG117" s="45"/>
      <c r="BH117" s="45"/>
      <c r="BI117" s="45"/>
      <c r="BJ117" s="45"/>
      <c r="BK117" s="45"/>
      <c r="BL117" s="45"/>
      <c r="BM117" s="45"/>
      <c r="BN117" s="45"/>
      <c r="BO117" s="45"/>
      <c r="BP117" s="45"/>
      <c r="BQ117" s="45"/>
      <c r="BR117" s="45"/>
      <c r="BS117" s="45"/>
      <c r="BT117" s="45"/>
      <c r="BU117" s="45"/>
      <c r="BV117" s="45"/>
      <c r="BW117" s="45"/>
      <c r="BX117" s="45"/>
      <c r="BY117" s="45"/>
      <c r="BZ117" s="45"/>
      <c r="CA117" s="45"/>
      <c r="CB117" s="45"/>
      <c r="CC117" s="45"/>
      <c r="CD117" s="45"/>
      <c r="CE117" s="45"/>
      <c r="CF117" s="45"/>
      <c r="CG117" s="45"/>
      <c r="CH117" s="45"/>
      <c r="CI117" s="45"/>
      <c r="CJ117" s="45"/>
      <c r="CK117" s="45"/>
      <c r="CL117" s="45"/>
      <c r="CM117" s="45"/>
      <c r="CN117" s="45"/>
      <c r="CO117" s="45"/>
      <c r="CP117" s="45"/>
      <c r="CQ117" s="45"/>
      <c r="CR117" s="45"/>
      <c r="CS117" s="45"/>
      <c r="CT117" s="45"/>
      <c r="CU117" s="45"/>
      <c r="CV117" s="45"/>
      <c r="CW117" s="45"/>
      <c r="CX117" s="45"/>
      <c r="CY117" s="45"/>
      <c r="CZ117" s="45"/>
      <c r="DA117" s="45"/>
      <c r="DB117" s="45"/>
      <c r="DC117" s="45"/>
      <c r="DD117" s="45"/>
      <c r="DE117" s="45"/>
      <c r="DF117" s="45"/>
      <c r="DG117" s="45"/>
      <c r="DH117" s="45"/>
      <c r="DI117" s="45"/>
      <c r="DJ117" s="45"/>
      <c r="DK117" s="45"/>
      <c r="DL117" s="45"/>
      <c r="DM117" s="45"/>
      <c r="DN117" s="45"/>
      <c r="DO117" s="45"/>
      <c r="DP117" s="45"/>
      <c r="DQ117" s="45"/>
      <c r="DR117" s="45"/>
      <c r="DS117" s="45"/>
      <c r="DT117" s="45"/>
      <c r="DU117" s="45"/>
      <c r="DV117" s="45"/>
      <c r="DW117" s="45"/>
      <c r="DX117" s="45"/>
      <c r="DY117" s="45"/>
      <c r="DZ117" s="45"/>
      <c r="EA117" s="45"/>
      <c r="EB117" s="45"/>
      <c r="EC117" s="45"/>
      <c r="ED117" s="45"/>
      <c r="EE117" s="45"/>
    </row>
    <row r="118" spans="1:135">
      <c r="A118" s="52"/>
      <c r="B118" s="53"/>
      <c r="J118" s="46"/>
      <c r="K118" s="46"/>
      <c r="L118" s="46"/>
      <c r="M118" s="46"/>
      <c r="N118" s="46"/>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5"/>
      <c r="BQ118" s="45"/>
      <c r="BR118" s="45"/>
      <c r="BS118" s="45"/>
      <c r="BT118" s="45"/>
      <c r="BU118" s="45"/>
      <c r="BV118" s="45"/>
      <c r="BW118" s="45"/>
      <c r="BX118" s="45"/>
      <c r="BY118" s="45"/>
      <c r="BZ118" s="45"/>
      <c r="CA118" s="45"/>
      <c r="CB118" s="45"/>
      <c r="CC118" s="45"/>
      <c r="CD118" s="45"/>
      <c r="CE118" s="45"/>
      <c r="CF118" s="45"/>
      <c r="CG118" s="45"/>
      <c r="CH118" s="45"/>
      <c r="CI118" s="45"/>
      <c r="CJ118" s="45"/>
      <c r="CK118" s="45"/>
      <c r="CL118" s="45"/>
      <c r="CM118" s="45"/>
      <c r="CN118" s="45"/>
      <c r="CO118" s="45"/>
      <c r="CP118" s="45"/>
      <c r="CQ118" s="45"/>
      <c r="CR118" s="45"/>
      <c r="CS118" s="45"/>
      <c r="CT118" s="45"/>
      <c r="CU118" s="45"/>
      <c r="CV118" s="45"/>
      <c r="CW118" s="45"/>
      <c r="CX118" s="45"/>
      <c r="CY118" s="45"/>
      <c r="CZ118" s="45"/>
      <c r="DA118" s="45"/>
      <c r="DB118" s="45"/>
      <c r="DC118" s="45"/>
      <c r="DD118" s="45"/>
      <c r="DE118" s="45"/>
      <c r="DF118" s="45"/>
      <c r="DG118" s="45"/>
      <c r="DH118" s="45"/>
      <c r="DI118" s="45"/>
      <c r="DJ118" s="45"/>
      <c r="DK118" s="45"/>
      <c r="DL118" s="45"/>
      <c r="DM118" s="45"/>
      <c r="DN118" s="45"/>
      <c r="DO118" s="45"/>
      <c r="DP118" s="45"/>
      <c r="DQ118" s="45"/>
      <c r="DR118" s="45"/>
      <c r="DS118" s="45"/>
      <c r="DT118" s="45"/>
      <c r="DU118" s="45"/>
      <c r="DV118" s="45"/>
      <c r="DW118" s="45"/>
      <c r="DX118" s="45"/>
      <c r="DY118" s="45"/>
      <c r="DZ118" s="45"/>
      <c r="EA118" s="45"/>
      <c r="EB118" s="45"/>
      <c r="EC118" s="45"/>
      <c r="ED118" s="45"/>
      <c r="EE118" s="45"/>
    </row>
    <row r="119" spans="1:135">
      <c r="A119" s="52"/>
      <c r="B119" s="53"/>
      <c r="C119" s="45"/>
      <c r="D119" s="45"/>
      <c r="E119" s="45"/>
      <c r="F119" s="45"/>
      <c r="G119" s="45"/>
      <c r="H119" s="54"/>
      <c r="I119" s="45"/>
      <c r="J119" s="53"/>
      <c r="K119" s="53"/>
      <c r="L119" s="53"/>
      <c r="M119" s="53"/>
      <c r="N119" s="53"/>
      <c r="AT119" s="45"/>
      <c r="AU119" s="45"/>
      <c r="AV119" s="45"/>
      <c r="AW119" s="45"/>
      <c r="AX119" s="45"/>
      <c r="AY119" s="45"/>
      <c r="AZ119" s="45"/>
      <c r="BA119" s="45"/>
      <c r="BB119" s="45"/>
      <c r="BC119" s="45"/>
      <c r="BD119" s="45"/>
      <c r="BE119" s="45"/>
      <c r="BF119" s="45"/>
      <c r="BG119" s="45"/>
      <c r="BH119" s="45"/>
      <c r="BI119" s="45"/>
      <c r="BJ119" s="45"/>
      <c r="BK119" s="45"/>
      <c r="BL119" s="45"/>
      <c r="BM119" s="45"/>
      <c r="BN119" s="45"/>
      <c r="BO119" s="45"/>
      <c r="BP119" s="45"/>
      <c r="BQ119" s="45"/>
      <c r="BR119" s="45"/>
      <c r="BS119" s="45"/>
      <c r="BT119" s="45"/>
      <c r="BU119" s="45"/>
      <c r="BV119" s="45"/>
      <c r="BW119" s="45"/>
      <c r="BX119" s="45"/>
      <c r="BY119" s="45"/>
      <c r="BZ119" s="45"/>
      <c r="CA119" s="45"/>
      <c r="CB119" s="45"/>
      <c r="CC119" s="45"/>
      <c r="CD119" s="45"/>
      <c r="CE119" s="45"/>
      <c r="CF119" s="45"/>
      <c r="CG119" s="45"/>
      <c r="CH119" s="45"/>
      <c r="CI119" s="45"/>
      <c r="CJ119" s="45"/>
      <c r="CK119" s="45"/>
      <c r="CL119" s="45"/>
      <c r="CM119" s="45"/>
      <c r="CN119" s="45"/>
      <c r="CO119" s="45"/>
      <c r="CP119" s="45"/>
      <c r="CQ119" s="45"/>
      <c r="CR119" s="45"/>
      <c r="CS119" s="45"/>
      <c r="CT119" s="45"/>
      <c r="CU119" s="45"/>
      <c r="CV119" s="45"/>
      <c r="CW119" s="45"/>
      <c r="CX119" s="45"/>
      <c r="CY119" s="45"/>
      <c r="CZ119" s="45"/>
      <c r="DA119" s="45"/>
      <c r="DB119" s="45"/>
      <c r="DC119" s="45"/>
      <c r="DD119" s="45"/>
      <c r="DE119" s="45"/>
      <c r="DF119" s="45"/>
      <c r="DG119" s="45"/>
      <c r="DH119" s="45"/>
      <c r="DI119" s="45"/>
      <c r="DJ119" s="45"/>
      <c r="DK119" s="45"/>
      <c r="DL119" s="45"/>
      <c r="DM119" s="45"/>
      <c r="DN119" s="45"/>
      <c r="DO119" s="45"/>
      <c r="DP119" s="45"/>
      <c r="DQ119" s="45"/>
      <c r="DR119" s="45"/>
      <c r="DS119" s="45"/>
      <c r="DT119" s="45"/>
      <c r="DU119" s="45"/>
      <c r="DV119" s="45"/>
      <c r="DW119" s="45"/>
      <c r="DX119" s="45"/>
      <c r="DY119" s="45"/>
      <c r="DZ119" s="45"/>
      <c r="EA119" s="45"/>
      <c r="EB119" s="45"/>
      <c r="EC119" s="45"/>
      <c r="ED119" s="45"/>
      <c r="EE119" s="45"/>
    </row>
    <row r="120" spans="1:135">
      <c r="A120" s="52"/>
      <c r="B120" s="53"/>
      <c r="C120" s="45"/>
      <c r="D120" s="45"/>
      <c r="E120" s="45"/>
      <c r="F120" s="45"/>
      <c r="G120" s="45"/>
      <c r="H120" s="54"/>
      <c r="I120" s="45"/>
      <c r="J120" s="53"/>
      <c r="K120" s="53"/>
      <c r="L120" s="53"/>
      <c r="M120" s="53"/>
      <c r="N120" s="53"/>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5"/>
      <c r="BQ120" s="45"/>
      <c r="BR120" s="45"/>
      <c r="BS120" s="45"/>
      <c r="BT120" s="45"/>
      <c r="BU120" s="45"/>
      <c r="BV120" s="45"/>
      <c r="BW120" s="45"/>
      <c r="BX120" s="45"/>
      <c r="BY120" s="45"/>
      <c r="BZ120" s="45"/>
      <c r="CA120" s="45"/>
      <c r="CB120" s="45"/>
      <c r="CC120" s="45"/>
      <c r="CD120" s="45"/>
      <c r="CE120" s="45"/>
      <c r="CF120" s="45"/>
      <c r="CG120" s="45"/>
      <c r="CH120" s="45"/>
      <c r="CI120" s="45"/>
      <c r="CJ120" s="45"/>
      <c r="CK120" s="45"/>
      <c r="CL120" s="45"/>
      <c r="CM120" s="45"/>
      <c r="CN120" s="45"/>
      <c r="CO120" s="45"/>
      <c r="CP120" s="45"/>
      <c r="CQ120" s="45"/>
      <c r="CR120" s="45"/>
      <c r="CS120" s="45"/>
      <c r="CT120" s="45"/>
      <c r="CU120" s="45"/>
      <c r="CV120" s="45"/>
      <c r="CW120" s="45"/>
      <c r="CX120" s="45"/>
      <c r="CY120" s="45"/>
      <c r="CZ120" s="45"/>
      <c r="DA120" s="45"/>
      <c r="DB120" s="45"/>
      <c r="DC120" s="45"/>
      <c r="DD120" s="45"/>
      <c r="DE120" s="45"/>
      <c r="DF120" s="45"/>
      <c r="DG120" s="45"/>
      <c r="DH120" s="45"/>
      <c r="DI120" s="45"/>
      <c r="DJ120" s="45"/>
      <c r="DK120" s="45"/>
      <c r="DL120" s="45"/>
      <c r="DM120" s="45"/>
      <c r="DN120" s="45"/>
      <c r="DO120" s="45"/>
      <c r="DP120" s="45"/>
      <c r="DQ120" s="45"/>
      <c r="DR120" s="45"/>
      <c r="DS120" s="45"/>
      <c r="DT120" s="45"/>
      <c r="DU120" s="45"/>
      <c r="DV120" s="45"/>
      <c r="DW120" s="45"/>
      <c r="DX120" s="45"/>
      <c r="DY120" s="45"/>
      <c r="DZ120" s="45"/>
      <c r="EA120" s="45"/>
      <c r="EB120" s="45"/>
      <c r="EC120" s="45"/>
      <c r="ED120" s="45"/>
      <c r="EE120" s="45"/>
    </row>
    <row r="121" spans="1:135">
      <c r="A121" s="52"/>
      <c r="B121" s="53"/>
      <c r="C121" s="45"/>
      <c r="D121" s="45"/>
      <c r="E121" s="45"/>
      <c r="F121" s="45"/>
      <c r="G121" s="45"/>
      <c r="H121" s="54"/>
      <c r="I121" s="45"/>
      <c r="J121" s="53"/>
      <c r="K121" s="53"/>
      <c r="L121" s="53"/>
      <c r="M121" s="53"/>
      <c r="N121" s="53"/>
      <c r="AT121" s="45"/>
      <c r="AU121" s="45"/>
      <c r="AV121" s="45"/>
      <c r="AW121" s="45"/>
      <c r="AX121" s="45"/>
      <c r="AY121" s="45"/>
      <c r="AZ121" s="45"/>
      <c r="BA121" s="45"/>
      <c r="BB121" s="45"/>
      <c r="BC121" s="45"/>
      <c r="BD121" s="45"/>
      <c r="BE121" s="45"/>
      <c r="BF121" s="45"/>
      <c r="BG121" s="45"/>
      <c r="BH121" s="45"/>
      <c r="BI121" s="45"/>
      <c r="BJ121" s="45"/>
      <c r="BK121" s="45"/>
      <c r="BL121" s="45"/>
      <c r="BM121" s="45"/>
      <c r="BN121" s="45"/>
      <c r="BO121" s="45"/>
      <c r="BP121" s="45"/>
      <c r="BQ121" s="45"/>
      <c r="BR121" s="45"/>
      <c r="BS121" s="45"/>
      <c r="BT121" s="45"/>
      <c r="BU121" s="45"/>
      <c r="BV121" s="45"/>
      <c r="BW121" s="45"/>
      <c r="BX121" s="45"/>
      <c r="BY121" s="45"/>
      <c r="BZ121" s="45"/>
      <c r="CA121" s="45"/>
      <c r="CB121" s="45"/>
      <c r="CC121" s="45"/>
      <c r="CD121" s="45"/>
      <c r="CE121" s="45"/>
      <c r="CF121" s="45"/>
      <c r="CG121" s="45"/>
      <c r="CH121" s="45"/>
      <c r="CI121" s="45"/>
      <c r="CJ121" s="45"/>
      <c r="CK121" s="45"/>
      <c r="CL121" s="45"/>
      <c r="CM121" s="45"/>
      <c r="CN121" s="45"/>
      <c r="CO121" s="45"/>
      <c r="CP121" s="45"/>
      <c r="CQ121" s="45"/>
      <c r="CR121" s="45"/>
      <c r="CS121" s="45"/>
      <c r="CT121" s="45"/>
      <c r="CU121" s="45"/>
      <c r="CV121" s="45"/>
      <c r="CW121" s="45"/>
      <c r="CX121" s="45"/>
      <c r="CY121" s="45"/>
      <c r="CZ121" s="45"/>
      <c r="DA121" s="45"/>
      <c r="DB121" s="45"/>
      <c r="DC121" s="45"/>
      <c r="DD121" s="45"/>
      <c r="DE121" s="45"/>
      <c r="DF121" s="45"/>
      <c r="DG121" s="45"/>
      <c r="DH121" s="45"/>
      <c r="DI121" s="45"/>
      <c r="DJ121" s="45"/>
      <c r="DK121" s="45"/>
      <c r="DL121" s="45"/>
      <c r="DM121" s="45"/>
      <c r="DN121" s="45"/>
      <c r="DO121" s="45"/>
      <c r="DP121" s="45"/>
      <c r="DQ121" s="45"/>
      <c r="DR121" s="45"/>
      <c r="DS121" s="45"/>
      <c r="DT121" s="45"/>
      <c r="DU121" s="45"/>
      <c r="DV121" s="45"/>
      <c r="DW121" s="45"/>
      <c r="DX121" s="45"/>
      <c r="DY121" s="45"/>
      <c r="DZ121" s="45"/>
      <c r="EA121" s="45"/>
      <c r="EB121" s="45"/>
      <c r="EC121" s="45"/>
      <c r="ED121" s="45"/>
      <c r="EE121" s="45"/>
    </row>
    <row r="122" spans="1:135">
      <c r="A122" s="52"/>
      <c r="B122" s="53"/>
      <c r="C122" s="45"/>
      <c r="D122" s="45"/>
      <c r="E122" s="45"/>
      <c r="F122" s="45"/>
      <c r="G122" s="45"/>
      <c r="H122" s="54"/>
      <c r="I122" s="45"/>
      <c r="J122" s="53"/>
      <c r="K122" s="53"/>
      <c r="L122" s="53"/>
      <c r="M122" s="53"/>
      <c r="N122" s="53"/>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c r="CT122" s="45"/>
      <c r="CU122" s="45"/>
      <c r="CV122" s="45"/>
      <c r="CW122" s="45"/>
      <c r="CX122" s="45"/>
      <c r="CY122" s="45"/>
      <c r="CZ122" s="45"/>
      <c r="DA122" s="45"/>
      <c r="DB122" s="45"/>
      <c r="DC122" s="45"/>
      <c r="DD122" s="45"/>
      <c r="DE122" s="45"/>
      <c r="DF122" s="45"/>
      <c r="DG122" s="45"/>
      <c r="DH122" s="45"/>
      <c r="DI122" s="45"/>
      <c r="DJ122" s="45"/>
      <c r="DK122" s="45"/>
      <c r="DL122" s="45"/>
      <c r="DM122" s="45"/>
      <c r="DN122" s="45"/>
      <c r="DO122" s="45"/>
      <c r="DP122" s="45"/>
      <c r="DQ122" s="45"/>
      <c r="DR122" s="45"/>
      <c r="DS122" s="45"/>
      <c r="DT122" s="45"/>
      <c r="DU122" s="45"/>
      <c r="DV122" s="45"/>
      <c r="DW122" s="45"/>
      <c r="DX122" s="45"/>
      <c r="DY122" s="45"/>
      <c r="DZ122" s="45"/>
      <c r="EA122" s="45"/>
      <c r="EB122" s="45"/>
      <c r="EC122" s="45"/>
      <c r="ED122" s="45"/>
      <c r="EE122" s="45"/>
    </row>
    <row r="123" spans="1:135">
      <c r="A123" s="52"/>
      <c r="B123" s="53"/>
      <c r="C123" s="45"/>
      <c r="D123" s="45"/>
      <c r="E123" s="45"/>
      <c r="F123" s="45"/>
      <c r="G123" s="45"/>
      <c r="H123" s="54"/>
      <c r="I123" s="45"/>
      <c r="J123" s="53"/>
      <c r="K123" s="53"/>
      <c r="L123" s="53"/>
      <c r="M123" s="53"/>
      <c r="N123" s="53"/>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5"/>
      <c r="BQ123" s="45"/>
      <c r="BR123" s="45"/>
      <c r="BS123" s="45"/>
      <c r="BT123" s="45"/>
      <c r="BU123" s="45"/>
      <c r="BV123" s="45"/>
      <c r="BW123" s="45"/>
      <c r="BX123" s="45"/>
      <c r="BY123" s="45"/>
      <c r="BZ123" s="45"/>
      <c r="CA123" s="45"/>
      <c r="CB123" s="45"/>
      <c r="CC123" s="45"/>
      <c r="CD123" s="45"/>
      <c r="CE123" s="45"/>
      <c r="CF123" s="45"/>
      <c r="CG123" s="45"/>
      <c r="CH123" s="45"/>
      <c r="CI123" s="45"/>
      <c r="CJ123" s="45"/>
      <c r="CK123" s="45"/>
      <c r="CL123" s="45"/>
      <c r="CM123" s="45"/>
      <c r="CN123" s="45"/>
      <c r="CO123" s="45"/>
      <c r="CP123" s="45"/>
      <c r="CQ123" s="45"/>
      <c r="CR123" s="45"/>
      <c r="CS123" s="45"/>
      <c r="CT123" s="45"/>
      <c r="CU123" s="45"/>
      <c r="CV123" s="45"/>
      <c r="CW123" s="45"/>
      <c r="CX123" s="45"/>
      <c r="CY123" s="45"/>
      <c r="CZ123" s="45"/>
      <c r="DA123" s="45"/>
      <c r="DB123" s="45"/>
      <c r="DC123" s="45"/>
      <c r="DD123" s="45"/>
      <c r="DE123" s="45"/>
      <c r="DF123" s="45"/>
      <c r="DG123" s="45"/>
      <c r="DH123" s="45"/>
      <c r="DI123" s="45"/>
      <c r="DJ123" s="45"/>
      <c r="DK123" s="45"/>
      <c r="DL123" s="45"/>
      <c r="DM123" s="45"/>
      <c r="DN123" s="45"/>
      <c r="DO123" s="45"/>
      <c r="DP123" s="45"/>
      <c r="DQ123" s="45"/>
      <c r="DR123" s="45"/>
      <c r="DS123" s="45"/>
      <c r="DT123" s="45"/>
      <c r="DU123" s="45"/>
      <c r="DV123" s="45"/>
      <c r="DW123" s="45"/>
      <c r="DX123" s="45"/>
      <c r="DY123" s="45"/>
      <c r="DZ123" s="45"/>
      <c r="EA123" s="45"/>
      <c r="EB123" s="45"/>
      <c r="EC123" s="45"/>
      <c r="ED123" s="45"/>
      <c r="EE123" s="45"/>
    </row>
    <row r="124" spans="1:135">
      <c r="A124" s="52"/>
      <c r="B124" s="53"/>
      <c r="C124" s="45"/>
      <c r="D124" s="45"/>
      <c r="E124" s="45"/>
      <c r="F124" s="45"/>
      <c r="G124" s="45"/>
      <c r="H124" s="54"/>
      <c r="I124" s="45"/>
      <c r="J124" s="53"/>
      <c r="K124" s="53"/>
      <c r="L124" s="53"/>
      <c r="M124" s="53"/>
      <c r="N124" s="53"/>
      <c r="AT124" s="45"/>
      <c r="AU124" s="45"/>
      <c r="AV124" s="45"/>
      <c r="AW124" s="45"/>
      <c r="AX124" s="45"/>
      <c r="AY124" s="45"/>
      <c r="AZ124" s="45"/>
      <c r="BA124" s="45"/>
      <c r="BB124" s="45"/>
      <c r="BC124" s="45"/>
      <c r="BD124" s="45"/>
      <c r="BE124" s="45"/>
      <c r="BF124" s="45"/>
      <c r="BG124" s="45"/>
      <c r="BH124" s="45"/>
      <c r="BI124" s="45"/>
      <c r="BJ124" s="45"/>
      <c r="BK124" s="45"/>
      <c r="BL124" s="45"/>
      <c r="BM124" s="45"/>
      <c r="BN124" s="45"/>
      <c r="BO124" s="45"/>
      <c r="BP124" s="45"/>
      <c r="BQ124" s="45"/>
      <c r="BR124" s="45"/>
      <c r="BS124" s="45"/>
      <c r="BT124" s="45"/>
      <c r="BU124" s="45"/>
      <c r="BV124" s="45"/>
      <c r="BW124" s="45"/>
      <c r="BX124" s="45"/>
      <c r="BY124" s="45"/>
      <c r="BZ124" s="45"/>
      <c r="CA124" s="45"/>
      <c r="CB124" s="45"/>
      <c r="CC124" s="45"/>
      <c r="CD124" s="45"/>
      <c r="CE124" s="45"/>
      <c r="CF124" s="45"/>
      <c r="CG124" s="45"/>
      <c r="CH124" s="45"/>
      <c r="CI124" s="45"/>
      <c r="CJ124" s="45"/>
      <c r="CK124" s="45"/>
      <c r="CL124" s="45"/>
      <c r="CM124" s="45"/>
      <c r="CN124" s="45"/>
      <c r="CO124" s="45"/>
      <c r="CP124" s="45"/>
      <c r="CQ124" s="45"/>
      <c r="CR124" s="45"/>
      <c r="CS124" s="45"/>
      <c r="CT124" s="45"/>
      <c r="CU124" s="45"/>
      <c r="CV124" s="45"/>
      <c r="CW124" s="45"/>
      <c r="CX124" s="45"/>
      <c r="CY124" s="45"/>
      <c r="CZ124" s="45"/>
      <c r="DA124" s="45"/>
      <c r="DB124" s="45"/>
      <c r="DC124" s="45"/>
      <c r="DD124" s="45"/>
      <c r="DE124" s="45"/>
      <c r="DF124" s="45"/>
      <c r="DG124" s="45"/>
      <c r="DH124" s="45"/>
      <c r="DI124" s="45"/>
      <c r="DJ124" s="45"/>
      <c r="DK124" s="45"/>
      <c r="DL124" s="45"/>
      <c r="DM124" s="45"/>
      <c r="DN124" s="45"/>
      <c r="DO124" s="45"/>
      <c r="DP124" s="45"/>
      <c r="DQ124" s="45"/>
      <c r="DR124" s="45"/>
      <c r="DS124" s="45"/>
      <c r="DT124" s="45"/>
      <c r="DU124" s="45"/>
      <c r="DV124" s="45"/>
      <c r="DW124" s="45"/>
      <c r="DX124" s="45"/>
      <c r="DY124" s="45"/>
      <c r="DZ124" s="45"/>
      <c r="EA124" s="45"/>
      <c r="EB124" s="45"/>
      <c r="EC124" s="45"/>
      <c r="ED124" s="45"/>
      <c r="EE124" s="45"/>
    </row>
    <row r="125" spans="1:135">
      <c r="A125" s="52"/>
      <c r="B125" s="53"/>
      <c r="C125" s="45"/>
      <c r="D125" s="45"/>
      <c r="E125" s="45"/>
      <c r="F125" s="45"/>
      <c r="G125" s="45"/>
      <c r="H125" s="54"/>
      <c r="I125" s="45"/>
      <c r="J125" s="53"/>
      <c r="K125" s="53"/>
      <c r="L125" s="53"/>
      <c r="M125" s="53"/>
      <c r="N125" s="53"/>
      <c r="AT125" s="45"/>
      <c r="AU125" s="45"/>
      <c r="AV125" s="45"/>
      <c r="AW125" s="45"/>
      <c r="AX125" s="45"/>
      <c r="AY125" s="45"/>
      <c r="AZ125" s="45"/>
      <c r="BA125" s="45"/>
      <c r="BB125" s="45"/>
      <c r="BC125" s="45"/>
      <c r="BD125" s="45"/>
      <c r="BE125" s="45"/>
      <c r="BF125" s="45"/>
      <c r="BG125" s="45"/>
      <c r="BH125" s="45"/>
      <c r="BI125" s="45"/>
      <c r="BJ125" s="45"/>
      <c r="BK125" s="45"/>
      <c r="BL125" s="45"/>
      <c r="BM125" s="45"/>
      <c r="BN125" s="45"/>
      <c r="BO125" s="45"/>
      <c r="BP125" s="45"/>
      <c r="BQ125" s="45"/>
      <c r="BR125" s="45"/>
      <c r="BS125" s="45"/>
      <c r="BT125" s="45"/>
      <c r="BU125" s="45"/>
      <c r="BV125" s="45"/>
      <c r="BW125" s="45"/>
      <c r="BX125" s="45"/>
      <c r="BY125" s="45"/>
      <c r="BZ125" s="45"/>
      <c r="CA125" s="45"/>
      <c r="CB125" s="45"/>
      <c r="CC125" s="45"/>
      <c r="CD125" s="45"/>
      <c r="CE125" s="45"/>
      <c r="CF125" s="45"/>
      <c r="CG125" s="45"/>
      <c r="CH125" s="45"/>
      <c r="CI125" s="45"/>
      <c r="CJ125" s="45"/>
      <c r="CK125" s="45"/>
      <c r="CL125" s="45"/>
      <c r="CM125" s="45"/>
      <c r="CN125" s="45"/>
      <c r="CO125" s="45"/>
      <c r="CP125" s="45"/>
      <c r="CQ125" s="45"/>
      <c r="CR125" s="45"/>
      <c r="CS125" s="45"/>
      <c r="CT125" s="45"/>
      <c r="CU125" s="45"/>
      <c r="CV125" s="45"/>
      <c r="CW125" s="45"/>
      <c r="CX125" s="45"/>
      <c r="CY125" s="45"/>
      <c r="CZ125" s="45"/>
      <c r="DA125" s="45"/>
      <c r="DB125" s="45"/>
      <c r="DC125" s="45"/>
      <c r="DD125" s="45"/>
      <c r="DE125" s="45"/>
      <c r="DF125" s="45"/>
      <c r="DG125" s="45"/>
      <c r="DH125" s="45"/>
      <c r="DI125" s="45"/>
      <c r="DJ125" s="45"/>
      <c r="DK125" s="45"/>
      <c r="DL125" s="45"/>
      <c r="DM125" s="45"/>
      <c r="DN125" s="45"/>
      <c r="DO125" s="45"/>
      <c r="DP125" s="45"/>
      <c r="DQ125" s="45"/>
      <c r="DR125" s="45"/>
      <c r="DS125" s="45"/>
      <c r="DT125" s="45"/>
      <c r="DU125" s="45"/>
      <c r="DV125" s="45"/>
      <c r="DW125" s="45"/>
      <c r="DX125" s="45"/>
      <c r="DY125" s="45"/>
      <c r="DZ125" s="45"/>
      <c r="EA125" s="45"/>
      <c r="EB125" s="45"/>
      <c r="EC125" s="45"/>
      <c r="ED125" s="45"/>
      <c r="EE125" s="45"/>
    </row>
    <row r="126" spans="1:135">
      <c r="A126" s="52"/>
      <c r="B126" s="53"/>
      <c r="C126" s="45"/>
      <c r="D126" s="45"/>
      <c r="E126" s="45"/>
      <c r="F126" s="45"/>
      <c r="G126" s="45"/>
      <c r="H126" s="54"/>
      <c r="I126" s="45"/>
      <c r="J126" s="53"/>
      <c r="K126" s="53"/>
      <c r="L126" s="53"/>
      <c r="M126" s="53"/>
      <c r="N126" s="53"/>
      <c r="AT126" s="45"/>
      <c r="AU126" s="45"/>
      <c r="AV126" s="45"/>
      <c r="AW126" s="45"/>
      <c r="AX126" s="45"/>
      <c r="AY126" s="45"/>
      <c r="AZ126" s="45"/>
      <c r="BA126" s="45"/>
      <c r="BB126" s="45"/>
      <c r="BC126" s="45"/>
      <c r="BD126" s="45"/>
      <c r="BE126" s="45"/>
      <c r="BF126" s="45"/>
      <c r="BG126" s="45"/>
      <c r="BH126" s="45"/>
      <c r="BI126" s="45"/>
      <c r="BJ126" s="45"/>
      <c r="BK126" s="45"/>
      <c r="BL126" s="45"/>
      <c r="BM126" s="45"/>
      <c r="BN126" s="45"/>
      <c r="BO126" s="45"/>
      <c r="BP126" s="45"/>
      <c r="BQ126" s="45"/>
      <c r="BR126" s="45"/>
      <c r="BS126" s="45"/>
      <c r="BT126" s="45"/>
      <c r="BU126" s="45"/>
      <c r="BV126" s="45"/>
      <c r="BW126" s="45"/>
      <c r="BX126" s="45"/>
      <c r="BY126" s="45"/>
      <c r="BZ126" s="45"/>
      <c r="CA126" s="45"/>
      <c r="CB126" s="45"/>
      <c r="CC126" s="45"/>
      <c r="CD126" s="45"/>
      <c r="CE126" s="45"/>
      <c r="CF126" s="45"/>
      <c r="CG126" s="45"/>
      <c r="CH126" s="45"/>
      <c r="CI126" s="45"/>
      <c r="CJ126" s="45"/>
      <c r="CK126" s="45"/>
      <c r="CL126" s="45"/>
      <c r="CM126" s="45"/>
      <c r="CN126" s="45"/>
      <c r="CO126" s="45"/>
      <c r="CP126" s="45"/>
      <c r="CQ126" s="45"/>
      <c r="CR126" s="45"/>
      <c r="CS126" s="45"/>
      <c r="CT126" s="45"/>
      <c r="CU126" s="45"/>
      <c r="CV126" s="45"/>
      <c r="CW126" s="45"/>
      <c r="CX126" s="45"/>
      <c r="CY126" s="45"/>
      <c r="CZ126" s="45"/>
      <c r="DA126" s="45"/>
      <c r="DB126" s="45"/>
      <c r="DC126" s="45"/>
      <c r="DD126" s="45"/>
      <c r="DE126" s="45"/>
      <c r="DF126" s="45"/>
      <c r="DG126" s="45"/>
      <c r="DH126" s="45"/>
      <c r="DI126" s="45"/>
      <c r="DJ126" s="45"/>
      <c r="DK126" s="45"/>
      <c r="DL126" s="45"/>
      <c r="DM126" s="45"/>
      <c r="DN126" s="45"/>
      <c r="DO126" s="45"/>
      <c r="DP126" s="45"/>
      <c r="DQ126" s="45"/>
      <c r="DR126" s="45"/>
      <c r="DS126" s="45"/>
      <c r="DT126" s="45"/>
      <c r="DU126" s="45"/>
      <c r="DV126" s="45"/>
      <c r="DW126" s="45"/>
      <c r="DX126" s="45"/>
      <c r="DY126" s="45"/>
      <c r="DZ126" s="45"/>
      <c r="EA126" s="45"/>
      <c r="EB126" s="45"/>
      <c r="EC126" s="45"/>
      <c r="ED126" s="45"/>
      <c r="EE126" s="45"/>
    </row>
    <row r="127" spans="1:135">
      <c r="A127" s="52"/>
      <c r="B127" s="53"/>
      <c r="C127" s="45"/>
      <c r="D127" s="45"/>
      <c r="E127" s="45"/>
      <c r="F127" s="45"/>
      <c r="G127" s="45"/>
      <c r="H127" s="54"/>
      <c r="I127" s="45"/>
      <c r="J127" s="53"/>
      <c r="K127" s="53"/>
      <c r="L127" s="53"/>
      <c r="M127" s="53"/>
      <c r="N127" s="53"/>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c r="CE127" s="45"/>
      <c r="CF127" s="45"/>
      <c r="CG127" s="45"/>
      <c r="CH127" s="45"/>
      <c r="CI127" s="45"/>
      <c r="CJ127" s="45"/>
      <c r="CK127" s="45"/>
      <c r="CL127" s="45"/>
      <c r="CM127" s="45"/>
      <c r="CN127" s="45"/>
      <c r="CO127" s="45"/>
      <c r="CP127" s="45"/>
      <c r="CQ127" s="45"/>
      <c r="CR127" s="45"/>
      <c r="CS127" s="45"/>
      <c r="CT127" s="45"/>
      <c r="CU127" s="45"/>
      <c r="CV127" s="45"/>
      <c r="CW127" s="45"/>
      <c r="CX127" s="45"/>
      <c r="CY127" s="45"/>
      <c r="CZ127" s="45"/>
      <c r="DA127" s="45"/>
      <c r="DB127" s="45"/>
      <c r="DC127" s="45"/>
      <c r="DD127" s="45"/>
      <c r="DE127" s="45"/>
      <c r="DF127" s="45"/>
      <c r="DG127" s="45"/>
      <c r="DH127" s="45"/>
      <c r="DI127" s="45"/>
      <c r="DJ127" s="45"/>
      <c r="DK127" s="45"/>
      <c r="DL127" s="45"/>
      <c r="DM127" s="45"/>
      <c r="DN127" s="45"/>
      <c r="DO127" s="45"/>
      <c r="DP127" s="45"/>
      <c r="DQ127" s="45"/>
      <c r="DR127" s="45"/>
      <c r="DS127" s="45"/>
      <c r="DT127" s="45"/>
      <c r="DU127" s="45"/>
      <c r="DV127" s="45"/>
      <c r="DW127" s="45"/>
      <c r="DX127" s="45"/>
      <c r="DY127" s="45"/>
      <c r="DZ127" s="45"/>
      <c r="EA127" s="45"/>
      <c r="EB127" s="45"/>
      <c r="EC127" s="45"/>
      <c r="ED127" s="45"/>
      <c r="EE127" s="45"/>
    </row>
    <row r="128" spans="1:135">
      <c r="A128" s="52"/>
      <c r="B128" s="53"/>
      <c r="C128" s="45"/>
      <c r="D128" s="45"/>
      <c r="E128" s="45"/>
      <c r="F128" s="45"/>
      <c r="G128" s="45"/>
      <c r="H128" s="54"/>
      <c r="I128" s="45"/>
      <c r="J128" s="53"/>
      <c r="K128" s="53"/>
      <c r="L128" s="53"/>
      <c r="M128" s="53"/>
      <c r="N128" s="53"/>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c r="BQ128" s="45"/>
      <c r="BR128" s="45"/>
      <c r="BS128" s="45"/>
      <c r="BT128" s="45"/>
      <c r="BU128" s="45"/>
      <c r="BV128" s="45"/>
      <c r="BW128" s="45"/>
      <c r="BX128" s="45"/>
      <c r="BY128" s="45"/>
      <c r="BZ128" s="45"/>
      <c r="CA128" s="45"/>
      <c r="CB128" s="45"/>
      <c r="CC128" s="45"/>
      <c r="CD128" s="45"/>
      <c r="CE128" s="45"/>
      <c r="CF128" s="45"/>
      <c r="CG128" s="45"/>
      <c r="CH128" s="45"/>
      <c r="CI128" s="45"/>
      <c r="CJ128" s="45"/>
      <c r="CK128" s="45"/>
      <c r="CL128" s="45"/>
      <c r="CM128" s="45"/>
      <c r="CN128" s="45"/>
      <c r="CO128" s="45"/>
      <c r="CP128" s="45"/>
      <c r="CQ128" s="45"/>
      <c r="CR128" s="45"/>
      <c r="CS128" s="45"/>
      <c r="CT128" s="45"/>
      <c r="CU128" s="45"/>
      <c r="CV128" s="45"/>
      <c r="CW128" s="45"/>
      <c r="CX128" s="45"/>
      <c r="CY128" s="45"/>
      <c r="CZ128" s="45"/>
      <c r="DA128" s="45"/>
      <c r="DB128" s="45"/>
      <c r="DC128" s="45"/>
      <c r="DD128" s="45"/>
      <c r="DE128" s="45"/>
      <c r="DF128" s="45"/>
      <c r="DG128" s="45"/>
      <c r="DH128" s="45"/>
      <c r="DI128" s="45"/>
      <c r="DJ128" s="45"/>
      <c r="DK128" s="45"/>
      <c r="DL128" s="45"/>
      <c r="DM128" s="45"/>
      <c r="DN128" s="45"/>
      <c r="DO128" s="45"/>
      <c r="DP128" s="45"/>
      <c r="DQ128" s="45"/>
      <c r="DR128" s="45"/>
      <c r="DS128" s="45"/>
      <c r="DT128" s="45"/>
      <c r="DU128" s="45"/>
      <c r="DV128" s="45"/>
      <c r="DW128" s="45"/>
      <c r="DX128" s="45"/>
      <c r="DY128" s="45"/>
      <c r="DZ128" s="45"/>
      <c r="EA128" s="45"/>
      <c r="EB128" s="45"/>
      <c r="EC128" s="45"/>
      <c r="ED128" s="45"/>
      <c r="EE128" s="45"/>
    </row>
    <row r="129" spans="1:135">
      <c r="A129" s="52"/>
      <c r="B129" s="53"/>
      <c r="C129" s="45"/>
      <c r="D129" s="45"/>
      <c r="E129" s="45"/>
      <c r="F129" s="45"/>
      <c r="G129" s="45"/>
      <c r="H129" s="54"/>
      <c r="I129" s="45"/>
      <c r="J129" s="53"/>
      <c r="K129" s="53"/>
      <c r="L129" s="53"/>
      <c r="M129" s="53"/>
      <c r="N129" s="53"/>
      <c r="AT129" s="45"/>
      <c r="AU129" s="45"/>
      <c r="AV129" s="45"/>
      <c r="AW129" s="45"/>
      <c r="AX129" s="45"/>
      <c r="AY129" s="45"/>
      <c r="AZ129" s="45"/>
      <c r="BA129" s="45"/>
      <c r="BB129" s="45"/>
      <c r="BC129" s="45"/>
      <c r="BD129" s="45"/>
      <c r="BE129" s="45"/>
      <c r="BF129" s="45"/>
      <c r="BG129" s="45"/>
      <c r="BH129" s="45"/>
      <c r="BI129" s="45"/>
      <c r="BJ129" s="45"/>
      <c r="BK129" s="45"/>
      <c r="BL129" s="45"/>
      <c r="BM129" s="45"/>
      <c r="BN129" s="45"/>
      <c r="BO129" s="45"/>
      <c r="BP129" s="45"/>
      <c r="BQ129" s="45"/>
      <c r="BR129" s="45"/>
      <c r="BS129" s="45"/>
      <c r="BT129" s="45"/>
      <c r="BU129" s="45"/>
      <c r="BV129" s="45"/>
      <c r="BW129" s="45"/>
      <c r="BX129" s="45"/>
      <c r="BY129" s="45"/>
      <c r="BZ129" s="45"/>
      <c r="CA129" s="45"/>
      <c r="CB129" s="45"/>
      <c r="CC129" s="45"/>
      <c r="CD129" s="45"/>
      <c r="CE129" s="45"/>
      <c r="CF129" s="45"/>
      <c r="CG129" s="45"/>
      <c r="CH129" s="45"/>
      <c r="CI129" s="45"/>
      <c r="CJ129" s="45"/>
      <c r="CK129" s="45"/>
      <c r="CL129" s="45"/>
      <c r="CM129" s="45"/>
      <c r="CN129" s="45"/>
      <c r="CO129" s="45"/>
      <c r="CP129" s="45"/>
      <c r="CQ129" s="45"/>
      <c r="CR129" s="45"/>
      <c r="CS129" s="45"/>
      <c r="CT129" s="45"/>
      <c r="CU129" s="45"/>
      <c r="CV129" s="45"/>
      <c r="CW129" s="45"/>
      <c r="CX129" s="45"/>
      <c r="CY129" s="45"/>
      <c r="CZ129" s="45"/>
      <c r="DA129" s="45"/>
      <c r="DB129" s="45"/>
      <c r="DC129" s="45"/>
      <c r="DD129" s="45"/>
      <c r="DE129" s="45"/>
      <c r="DF129" s="45"/>
      <c r="DG129" s="45"/>
      <c r="DH129" s="45"/>
      <c r="DI129" s="45"/>
      <c r="DJ129" s="45"/>
      <c r="DK129" s="45"/>
      <c r="DL129" s="45"/>
      <c r="DM129" s="45"/>
      <c r="DN129" s="45"/>
      <c r="DO129" s="45"/>
      <c r="DP129" s="45"/>
      <c r="DQ129" s="45"/>
      <c r="DR129" s="45"/>
      <c r="DS129" s="45"/>
      <c r="DT129" s="45"/>
      <c r="DU129" s="45"/>
      <c r="DV129" s="45"/>
      <c r="DW129" s="45"/>
      <c r="DX129" s="45"/>
      <c r="DY129" s="45"/>
      <c r="DZ129" s="45"/>
      <c r="EA129" s="45"/>
      <c r="EB129" s="45"/>
      <c r="EC129" s="45"/>
      <c r="ED129" s="45"/>
      <c r="EE129" s="45"/>
    </row>
    <row r="130" spans="1:135">
      <c r="A130" s="52"/>
      <c r="B130" s="53"/>
      <c r="C130" s="45"/>
      <c r="D130" s="45"/>
      <c r="E130" s="45"/>
      <c r="F130" s="45"/>
      <c r="G130" s="45"/>
      <c r="H130" s="54"/>
      <c r="I130" s="45"/>
      <c r="J130" s="53"/>
      <c r="K130" s="53"/>
      <c r="L130" s="53"/>
      <c r="M130" s="53"/>
      <c r="N130" s="53"/>
      <c r="AT130" s="45"/>
      <c r="AU130" s="45"/>
      <c r="AV130" s="45"/>
      <c r="AW130" s="45"/>
      <c r="AX130" s="45"/>
      <c r="AY130" s="45"/>
      <c r="AZ130" s="45"/>
      <c r="BA130" s="45"/>
      <c r="BB130" s="45"/>
      <c r="BC130" s="45"/>
      <c r="BD130" s="45"/>
      <c r="BE130" s="45"/>
      <c r="BF130" s="45"/>
      <c r="BG130" s="45"/>
      <c r="BH130" s="45"/>
      <c r="BI130" s="45"/>
      <c r="BJ130" s="45"/>
      <c r="BK130" s="45"/>
      <c r="BL130" s="45"/>
      <c r="BM130" s="45"/>
      <c r="BN130" s="45"/>
      <c r="BO130" s="45"/>
      <c r="BP130" s="45"/>
      <c r="BQ130" s="45"/>
      <c r="BR130" s="45"/>
      <c r="BS130" s="45"/>
      <c r="BT130" s="45"/>
      <c r="BU130" s="45"/>
      <c r="BV130" s="45"/>
      <c r="BW130" s="45"/>
      <c r="BX130" s="45"/>
      <c r="BY130" s="45"/>
      <c r="BZ130" s="45"/>
      <c r="CA130" s="45"/>
      <c r="CB130" s="45"/>
      <c r="CC130" s="45"/>
      <c r="CD130" s="45"/>
      <c r="CE130" s="45"/>
      <c r="CF130" s="45"/>
      <c r="CG130" s="45"/>
      <c r="CH130" s="45"/>
      <c r="CI130" s="45"/>
      <c r="CJ130" s="45"/>
      <c r="CK130" s="45"/>
      <c r="CL130" s="45"/>
      <c r="CM130" s="45"/>
      <c r="CN130" s="45"/>
      <c r="CO130" s="45"/>
      <c r="CP130" s="45"/>
      <c r="CQ130" s="45"/>
      <c r="CR130" s="45"/>
      <c r="CS130" s="45"/>
      <c r="CT130" s="45"/>
      <c r="CU130" s="45"/>
      <c r="CV130" s="45"/>
      <c r="CW130" s="45"/>
      <c r="CX130" s="45"/>
      <c r="CY130" s="45"/>
      <c r="CZ130" s="45"/>
      <c r="DA130" s="45"/>
      <c r="DB130" s="45"/>
      <c r="DC130" s="45"/>
      <c r="DD130" s="45"/>
      <c r="DE130" s="45"/>
      <c r="DF130" s="45"/>
      <c r="DG130" s="45"/>
      <c r="DH130" s="45"/>
      <c r="DI130" s="45"/>
      <c r="DJ130" s="45"/>
      <c r="DK130" s="45"/>
      <c r="DL130" s="45"/>
      <c r="DM130" s="45"/>
      <c r="DN130" s="45"/>
      <c r="DO130" s="45"/>
      <c r="DP130" s="45"/>
      <c r="DQ130" s="45"/>
      <c r="DR130" s="45"/>
      <c r="DS130" s="45"/>
      <c r="DT130" s="45"/>
      <c r="DU130" s="45"/>
      <c r="DV130" s="45"/>
      <c r="DW130" s="45"/>
      <c r="DX130" s="45"/>
      <c r="DY130" s="45"/>
      <c r="DZ130" s="45"/>
      <c r="EA130" s="45"/>
      <c r="EB130" s="45"/>
      <c r="EC130" s="45"/>
      <c r="ED130" s="45"/>
      <c r="EE130" s="45"/>
    </row>
    <row r="131" spans="1:135">
      <c r="A131" s="52"/>
      <c r="B131" s="53"/>
      <c r="C131" s="45"/>
      <c r="D131" s="45"/>
      <c r="E131" s="45"/>
      <c r="F131" s="45"/>
      <c r="G131" s="45"/>
      <c r="H131" s="54"/>
      <c r="I131" s="45"/>
      <c r="J131" s="53"/>
      <c r="K131" s="53"/>
      <c r="L131" s="53"/>
      <c r="M131" s="53"/>
      <c r="N131" s="53"/>
      <c r="AT131" s="45"/>
      <c r="AU131" s="45"/>
      <c r="AV131" s="45"/>
      <c r="AW131" s="45"/>
      <c r="AX131" s="45"/>
      <c r="AY131" s="45"/>
      <c r="AZ131" s="45"/>
      <c r="BA131" s="45"/>
      <c r="BB131" s="45"/>
      <c r="BC131" s="45"/>
      <c r="BD131" s="45"/>
      <c r="BE131" s="45"/>
      <c r="BF131" s="45"/>
      <c r="BG131" s="45"/>
      <c r="BH131" s="45"/>
      <c r="BI131" s="45"/>
      <c r="BJ131" s="45"/>
      <c r="BK131" s="45"/>
      <c r="BL131" s="45"/>
      <c r="BM131" s="45"/>
      <c r="BN131" s="45"/>
      <c r="BO131" s="45"/>
      <c r="BP131" s="45"/>
      <c r="BQ131" s="45"/>
      <c r="BR131" s="45"/>
      <c r="BS131" s="45"/>
      <c r="BT131" s="45"/>
      <c r="BU131" s="45"/>
      <c r="BV131" s="45"/>
      <c r="BW131" s="45"/>
      <c r="BX131" s="45"/>
      <c r="BY131" s="45"/>
      <c r="BZ131" s="45"/>
      <c r="CA131" s="45"/>
      <c r="CB131" s="45"/>
      <c r="CC131" s="45"/>
      <c r="CD131" s="45"/>
      <c r="CE131" s="45"/>
      <c r="CF131" s="45"/>
      <c r="CG131" s="45"/>
      <c r="CH131" s="45"/>
      <c r="CI131" s="45"/>
      <c r="CJ131" s="45"/>
      <c r="CK131" s="45"/>
      <c r="CL131" s="45"/>
      <c r="CM131" s="45"/>
      <c r="CN131" s="45"/>
      <c r="CO131" s="45"/>
      <c r="CP131" s="45"/>
      <c r="CQ131" s="45"/>
      <c r="CR131" s="45"/>
      <c r="CS131" s="45"/>
      <c r="CT131" s="45"/>
      <c r="CU131" s="45"/>
      <c r="CV131" s="45"/>
      <c r="CW131" s="45"/>
      <c r="CX131" s="45"/>
      <c r="CY131" s="45"/>
      <c r="CZ131" s="45"/>
      <c r="DA131" s="45"/>
      <c r="DB131" s="45"/>
      <c r="DC131" s="45"/>
      <c r="DD131" s="45"/>
      <c r="DE131" s="45"/>
      <c r="DF131" s="45"/>
      <c r="DG131" s="45"/>
      <c r="DH131" s="45"/>
      <c r="DI131" s="45"/>
      <c r="DJ131" s="45"/>
      <c r="DK131" s="45"/>
      <c r="DL131" s="45"/>
      <c r="DM131" s="45"/>
      <c r="DN131" s="45"/>
      <c r="DO131" s="45"/>
      <c r="DP131" s="45"/>
      <c r="DQ131" s="45"/>
      <c r="DR131" s="45"/>
      <c r="DS131" s="45"/>
      <c r="DT131" s="45"/>
      <c r="DU131" s="45"/>
      <c r="DV131" s="45"/>
      <c r="DW131" s="45"/>
      <c r="DX131" s="45"/>
      <c r="DY131" s="45"/>
      <c r="DZ131" s="45"/>
      <c r="EA131" s="45"/>
      <c r="EB131" s="45"/>
      <c r="EC131" s="45"/>
      <c r="ED131" s="45"/>
      <c r="EE131" s="45"/>
    </row>
    <row r="132" spans="1:135">
      <c r="A132" s="52"/>
      <c r="B132" s="53"/>
      <c r="C132" s="45"/>
      <c r="D132" s="45"/>
      <c r="E132" s="45"/>
      <c r="F132" s="45"/>
      <c r="G132" s="45"/>
      <c r="H132" s="54"/>
      <c r="I132" s="45"/>
      <c r="J132" s="53"/>
      <c r="K132" s="53"/>
      <c r="L132" s="53"/>
      <c r="M132" s="53"/>
      <c r="N132" s="53"/>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5"/>
      <c r="BT132" s="45"/>
      <c r="BU132" s="45"/>
      <c r="BV132" s="45"/>
      <c r="BW132" s="45"/>
      <c r="BX132" s="45"/>
      <c r="BY132" s="45"/>
      <c r="BZ132" s="45"/>
      <c r="CA132" s="45"/>
      <c r="CB132" s="45"/>
      <c r="CC132" s="45"/>
      <c r="CD132" s="45"/>
      <c r="CE132" s="45"/>
      <c r="CF132" s="45"/>
      <c r="CG132" s="45"/>
      <c r="CH132" s="45"/>
      <c r="CI132" s="45"/>
      <c r="CJ132" s="45"/>
      <c r="CK132" s="45"/>
      <c r="CL132" s="45"/>
      <c r="CM132" s="45"/>
      <c r="CN132" s="45"/>
      <c r="CO132" s="45"/>
      <c r="CP132" s="45"/>
      <c r="CQ132" s="45"/>
      <c r="CR132" s="45"/>
      <c r="CS132" s="45"/>
      <c r="CT132" s="45"/>
      <c r="CU132" s="45"/>
      <c r="CV132" s="45"/>
      <c r="CW132" s="45"/>
      <c r="CX132" s="45"/>
      <c r="CY132" s="45"/>
      <c r="CZ132" s="45"/>
      <c r="DA132" s="45"/>
      <c r="DB132" s="45"/>
      <c r="DC132" s="45"/>
      <c r="DD132" s="45"/>
      <c r="DE132" s="45"/>
      <c r="DF132" s="45"/>
      <c r="DG132" s="45"/>
      <c r="DH132" s="45"/>
      <c r="DI132" s="45"/>
      <c r="DJ132" s="45"/>
      <c r="DK132" s="45"/>
      <c r="DL132" s="45"/>
      <c r="DM132" s="45"/>
      <c r="DN132" s="45"/>
      <c r="DO132" s="45"/>
      <c r="DP132" s="45"/>
      <c r="DQ132" s="45"/>
      <c r="DR132" s="45"/>
      <c r="DS132" s="45"/>
      <c r="DT132" s="45"/>
      <c r="DU132" s="45"/>
      <c r="DV132" s="45"/>
      <c r="DW132" s="45"/>
      <c r="DX132" s="45"/>
      <c r="DY132" s="45"/>
      <c r="DZ132" s="45"/>
      <c r="EA132" s="45"/>
      <c r="EB132" s="45"/>
      <c r="EC132" s="45"/>
      <c r="ED132" s="45"/>
      <c r="EE132" s="45"/>
    </row>
    <row r="133" spans="1:135">
      <c r="A133" s="52"/>
      <c r="B133" s="53"/>
      <c r="C133" s="45"/>
      <c r="D133" s="45"/>
      <c r="E133" s="45"/>
      <c r="F133" s="45"/>
      <c r="G133" s="45"/>
      <c r="H133" s="54"/>
      <c r="I133" s="45"/>
      <c r="J133" s="53"/>
      <c r="K133" s="53"/>
      <c r="L133" s="53"/>
      <c r="M133" s="53"/>
      <c r="N133" s="53"/>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c r="BQ133" s="45"/>
      <c r="BR133" s="45"/>
      <c r="BS133" s="45"/>
      <c r="BT133" s="45"/>
      <c r="BU133" s="45"/>
      <c r="BV133" s="45"/>
      <c r="BW133" s="45"/>
      <c r="BX133" s="45"/>
      <c r="BY133" s="45"/>
      <c r="BZ133" s="45"/>
      <c r="CA133" s="45"/>
      <c r="CB133" s="45"/>
      <c r="CC133" s="45"/>
      <c r="CD133" s="45"/>
      <c r="CE133" s="45"/>
      <c r="CF133" s="45"/>
      <c r="CG133" s="45"/>
      <c r="CH133" s="45"/>
      <c r="CI133" s="45"/>
      <c r="CJ133" s="45"/>
      <c r="CK133" s="45"/>
      <c r="CL133" s="45"/>
      <c r="CM133" s="45"/>
      <c r="CN133" s="45"/>
      <c r="CO133" s="45"/>
      <c r="CP133" s="45"/>
      <c r="CQ133" s="45"/>
      <c r="CR133" s="45"/>
      <c r="CS133" s="45"/>
      <c r="CT133" s="45"/>
      <c r="CU133" s="45"/>
      <c r="CV133" s="45"/>
      <c r="CW133" s="45"/>
      <c r="CX133" s="45"/>
      <c r="CY133" s="45"/>
      <c r="CZ133" s="45"/>
      <c r="DA133" s="45"/>
      <c r="DB133" s="45"/>
      <c r="DC133" s="45"/>
      <c r="DD133" s="45"/>
      <c r="DE133" s="45"/>
      <c r="DF133" s="45"/>
      <c r="DG133" s="45"/>
      <c r="DH133" s="45"/>
      <c r="DI133" s="45"/>
      <c r="DJ133" s="45"/>
      <c r="DK133" s="45"/>
      <c r="DL133" s="45"/>
      <c r="DM133" s="45"/>
      <c r="DN133" s="45"/>
      <c r="DO133" s="45"/>
      <c r="DP133" s="45"/>
      <c r="DQ133" s="45"/>
      <c r="DR133" s="45"/>
      <c r="DS133" s="45"/>
      <c r="DT133" s="45"/>
      <c r="DU133" s="45"/>
      <c r="DV133" s="45"/>
      <c r="DW133" s="45"/>
      <c r="DX133" s="45"/>
      <c r="DY133" s="45"/>
      <c r="DZ133" s="45"/>
      <c r="EA133" s="45"/>
      <c r="EB133" s="45"/>
      <c r="EC133" s="45"/>
      <c r="ED133" s="45"/>
      <c r="EE133" s="45"/>
    </row>
    <row r="134" spans="1:135">
      <c r="A134" s="52"/>
      <c r="B134" s="53"/>
      <c r="C134" s="45"/>
      <c r="D134" s="45"/>
      <c r="E134" s="45"/>
      <c r="F134" s="45"/>
      <c r="G134" s="45"/>
      <c r="H134" s="54"/>
      <c r="I134" s="45"/>
      <c r="J134" s="53"/>
      <c r="K134" s="53"/>
      <c r="L134" s="53"/>
      <c r="M134" s="53"/>
      <c r="N134" s="53"/>
      <c r="AT134" s="45"/>
      <c r="AU134" s="45"/>
      <c r="AV134" s="45"/>
      <c r="AW134" s="45"/>
      <c r="AX134" s="45"/>
      <c r="AY134" s="45"/>
      <c r="AZ134" s="45"/>
      <c r="BA134" s="45"/>
      <c r="BB134" s="45"/>
      <c r="BC134" s="45"/>
      <c r="BD134" s="45"/>
      <c r="BE134" s="45"/>
      <c r="BF134" s="45"/>
      <c r="BG134" s="45"/>
      <c r="BH134" s="45"/>
      <c r="BI134" s="45"/>
      <c r="BJ134" s="45"/>
      <c r="BK134" s="45"/>
      <c r="BL134" s="45"/>
      <c r="BM134" s="45"/>
      <c r="BN134" s="45"/>
      <c r="BO134" s="45"/>
      <c r="BP134" s="45"/>
      <c r="BQ134" s="45"/>
      <c r="BR134" s="45"/>
      <c r="BS134" s="45"/>
      <c r="BT134" s="45"/>
      <c r="BU134" s="45"/>
      <c r="BV134" s="45"/>
      <c r="BW134" s="45"/>
      <c r="BX134" s="45"/>
      <c r="BY134" s="45"/>
      <c r="BZ134" s="45"/>
      <c r="CA134" s="45"/>
      <c r="CB134" s="45"/>
      <c r="CC134" s="45"/>
      <c r="CD134" s="45"/>
      <c r="CE134" s="45"/>
      <c r="CF134" s="45"/>
      <c r="CG134" s="45"/>
      <c r="CH134" s="45"/>
      <c r="CI134" s="45"/>
      <c r="CJ134" s="45"/>
      <c r="CK134" s="45"/>
      <c r="CL134" s="45"/>
      <c r="CM134" s="45"/>
      <c r="CN134" s="45"/>
      <c r="CO134" s="45"/>
      <c r="CP134" s="45"/>
      <c r="CQ134" s="45"/>
      <c r="CR134" s="45"/>
      <c r="CS134" s="45"/>
      <c r="CT134" s="45"/>
      <c r="CU134" s="45"/>
      <c r="CV134" s="45"/>
      <c r="CW134" s="45"/>
      <c r="CX134" s="45"/>
      <c r="CY134" s="45"/>
      <c r="CZ134" s="45"/>
      <c r="DA134" s="45"/>
      <c r="DB134" s="45"/>
      <c r="DC134" s="45"/>
      <c r="DD134" s="45"/>
      <c r="DE134" s="45"/>
      <c r="DF134" s="45"/>
      <c r="DG134" s="45"/>
      <c r="DH134" s="45"/>
      <c r="DI134" s="45"/>
      <c r="DJ134" s="45"/>
      <c r="DK134" s="45"/>
      <c r="DL134" s="45"/>
      <c r="DM134" s="45"/>
      <c r="DN134" s="45"/>
      <c r="DO134" s="45"/>
      <c r="DP134" s="45"/>
      <c r="DQ134" s="45"/>
      <c r="DR134" s="45"/>
      <c r="DS134" s="45"/>
      <c r="DT134" s="45"/>
      <c r="DU134" s="45"/>
      <c r="DV134" s="45"/>
      <c r="DW134" s="45"/>
      <c r="DX134" s="45"/>
      <c r="DY134" s="45"/>
      <c r="DZ134" s="45"/>
      <c r="EA134" s="45"/>
      <c r="EB134" s="45"/>
      <c r="EC134" s="45"/>
      <c r="ED134" s="45"/>
      <c r="EE134" s="45"/>
    </row>
    <row r="135" spans="1:135">
      <c r="A135" s="52"/>
      <c r="B135" s="53"/>
      <c r="C135" s="45"/>
      <c r="D135" s="45"/>
      <c r="E135" s="45"/>
      <c r="F135" s="45"/>
      <c r="G135" s="45"/>
      <c r="H135" s="54"/>
      <c r="I135" s="45"/>
      <c r="J135" s="53"/>
      <c r="K135" s="53"/>
      <c r="L135" s="53"/>
      <c r="M135" s="53"/>
      <c r="N135" s="53"/>
      <c r="AT135" s="45"/>
      <c r="AU135" s="45"/>
      <c r="AV135" s="45"/>
      <c r="AW135" s="45"/>
      <c r="AX135" s="45"/>
      <c r="AY135" s="45"/>
      <c r="AZ135" s="45"/>
      <c r="BA135" s="45"/>
      <c r="BB135" s="45"/>
      <c r="BC135" s="45"/>
      <c r="BD135" s="45"/>
      <c r="BE135" s="45"/>
      <c r="BF135" s="45"/>
      <c r="BG135" s="45"/>
      <c r="BH135" s="45"/>
      <c r="BI135" s="45"/>
      <c r="BJ135" s="45"/>
      <c r="BK135" s="45"/>
      <c r="BL135" s="45"/>
      <c r="BM135" s="45"/>
      <c r="BN135" s="45"/>
      <c r="BO135" s="45"/>
      <c r="BP135" s="45"/>
      <c r="BQ135" s="45"/>
      <c r="BR135" s="45"/>
      <c r="BS135" s="45"/>
      <c r="BT135" s="45"/>
      <c r="BU135" s="45"/>
      <c r="BV135" s="45"/>
      <c r="BW135" s="45"/>
      <c r="BX135" s="45"/>
      <c r="BY135" s="45"/>
      <c r="BZ135" s="45"/>
      <c r="CA135" s="45"/>
      <c r="CB135" s="45"/>
      <c r="CC135" s="45"/>
      <c r="CD135" s="45"/>
      <c r="CE135" s="45"/>
      <c r="CF135" s="45"/>
      <c r="CG135" s="45"/>
      <c r="CH135" s="45"/>
      <c r="CI135" s="45"/>
      <c r="CJ135" s="45"/>
      <c r="CK135" s="45"/>
      <c r="CL135" s="45"/>
      <c r="CM135" s="45"/>
      <c r="CN135" s="45"/>
      <c r="CO135" s="45"/>
      <c r="CP135" s="45"/>
      <c r="CQ135" s="45"/>
      <c r="CR135" s="45"/>
      <c r="CS135" s="45"/>
      <c r="CT135" s="45"/>
      <c r="CU135" s="45"/>
      <c r="CV135" s="45"/>
      <c r="CW135" s="45"/>
      <c r="CX135" s="45"/>
      <c r="CY135" s="45"/>
      <c r="CZ135" s="45"/>
      <c r="DA135" s="45"/>
      <c r="DB135" s="45"/>
      <c r="DC135" s="45"/>
      <c r="DD135" s="45"/>
      <c r="DE135" s="45"/>
      <c r="DF135" s="45"/>
      <c r="DG135" s="45"/>
      <c r="DH135" s="45"/>
      <c r="DI135" s="45"/>
      <c r="DJ135" s="45"/>
      <c r="DK135" s="45"/>
      <c r="DL135" s="45"/>
      <c r="DM135" s="45"/>
      <c r="DN135" s="45"/>
      <c r="DO135" s="45"/>
      <c r="DP135" s="45"/>
      <c r="DQ135" s="45"/>
      <c r="DR135" s="45"/>
      <c r="DS135" s="45"/>
      <c r="DT135" s="45"/>
      <c r="DU135" s="45"/>
      <c r="DV135" s="45"/>
      <c r="DW135" s="45"/>
      <c r="DX135" s="45"/>
      <c r="DY135" s="45"/>
      <c r="DZ135" s="45"/>
      <c r="EA135" s="45"/>
      <c r="EB135" s="45"/>
      <c r="EC135" s="45"/>
      <c r="ED135" s="45"/>
      <c r="EE135" s="45"/>
    </row>
    <row r="136" spans="1:135">
      <c r="A136" s="52"/>
      <c r="B136" s="53"/>
      <c r="C136" s="45"/>
      <c r="D136" s="45"/>
      <c r="E136" s="45"/>
      <c r="F136" s="45"/>
      <c r="G136" s="45"/>
      <c r="H136" s="54"/>
      <c r="I136" s="45"/>
      <c r="J136" s="53"/>
      <c r="K136" s="53"/>
      <c r="L136" s="53"/>
      <c r="M136" s="53"/>
      <c r="N136" s="53"/>
      <c r="AT136" s="45"/>
      <c r="AU136" s="45"/>
      <c r="AV136" s="45"/>
      <c r="AW136" s="45"/>
      <c r="AX136" s="45"/>
      <c r="AY136" s="45"/>
      <c r="AZ136" s="45"/>
      <c r="BA136" s="45"/>
      <c r="BB136" s="45"/>
      <c r="BC136" s="45"/>
      <c r="BD136" s="45"/>
      <c r="BE136" s="45"/>
      <c r="BF136" s="45"/>
      <c r="BG136" s="45"/>
      <c r="BH136" s="45"/>
      <c r="BI136" s="45"/>
      <c r="BJ136" s="45"/>
      <c r="BK136" s="45"/>
      <c r="BL136" s="45"/>
      <c r="BM136" s="45"/>
      <c r="BN136" s="45"/>
      <c r="BO136" s="45"/>
      <c r="BP136" s="45"/>
      <c r="BQ136" s="45"/>
      <c r="BR136" s="45"/>
      <c r="BS136" s="45"/>
      <c r="BT136" s="45"/>
      <c r="BU136" s="45"/>
      <c r="BV136" s="45"/>
      <c r="BW136" s="45"/>
      <c r="BX136" s="45"/>
      <c r="BY136" s="45"/>
      <c r="BZ136" s="45"/>
      <c r="CA136" s="45"/>
      <c r="CB136" s="45"/>
      <c r="CC136" s="45"/>
      <c r="CD136" s="45"/>
      <c r="CE136" s="45"/>
      <c r="CF136" s="45"/>
      <c r="CG136" s="45"/>
      <c r="CH136" s="45"/>
      <c r="CI136" s="45"/>
      <c r="CJ136" s="45"/>
      <c r="CK136" s="45"/>
      <c r="CL136" s="45"/>
      <c r="CM136" s="45"/>
      <c r="CN136" s="45"/>
      <c r="CO136" s="45"/>
      <c r="CP136" s="45"/>
      <c r="CQ136" s="45"/>
      <c r="CR136" s="45"/>
      <c r="CS136" s="45"/>
      <c r="CT136" s="45"/>
      <c r="CU136" s="45"/>
      <c r="CV136" s="45"/>
      <c r="CW136" s="45"/>
      <c r="CX136" s="45"/>
      <c r="CY136" s="45"/>
      <c r="CZ136" s="45"/>
      <c r="DA136" s="45"/>
      <c r="DB136" s="45"/>
      <c r="DC136" s="45"/>
      <c r="DD136" s="45"/>
      <c r="DE136" s="45"/>
      <c r="DF136" s="45"/>
      <c r="DG136" s="45"/>
      <c r="DH136" s="45"/>
      <c r="DI136" s="45"/>
      <c r="DJ136" s="45"/>
      <c r="DK136" s="45"/>
      <c r="DL136" s="45"/>
      <c r="DM136" s="45"/>
      <c r="DN136" s="45"/>
      <c r="DO136" s="45"/>
      <c r="DP136" s="45"/>
      <c r="DQ136" s="45"/>
      <c r="DR136" s="45"/>
      <c r="DS136" s="45"/>
      <c r="DT136" s="45"/>
      <c r="DU136" s="45"/>
      <c r="DV136" s="45"/>
      <c r="DW136" s="45"/>
      <c r="DX136" s="45"/>
      <c r="DY136" s="45"/>
      <c r="DZ136" s="45"/>
      <c r="EA136" s="45"/>
      <c r="EB136" s="45"/>
      <c r="EC136" s="45"/>
      <c r="ED136" s="45"/>
      <c r="EE136" s="45"/>
    </row>
    <row r="137" spans="1:135">
      <c r="A137" s="52"/>
      <c r="B137" s="53"/>
      <c r="C137" s="45"/>
      <c r="D137" s="45"/>
      <c r="E137" s="45"/>
      <c r="F137" s="45"/>
      <c r="G137" s="45"/>
      <c r="H137" s="54"/>
      <c r="I137" s="45"/>
      <c r="J137" s="53"/>
      <c r="K137" s="53"/>
      <c r="L137" s="53"/>
      <c r="M137" s="53"/>
      <c r="N137" s="53"/>
      <c r="AT137" s="45"/>
      <c r="AU137" s="45"/>
      <c r="AV137" s="45"/>
      <c r="AW137" s="45"/>
      <c r="AX137" s="45"/>
      <c r="AY137" s="45"/>
      <c r="AZ137" s="45"/>
      <c r="BA137" s="45"/>
      <c r="BB137" s="45"/>
      <c r="BC137" s="45"/>
      <c r="BD137" s="45"/>
      <c r="BE137" s="45"/>
      <c r="BF137" s="45"/>
      <c r="BG137" s="45"/>
      <c r="BH137" s="45"/>
      <c r="BI137" s="45"/>
      <c r="BJ137" s="45"/>
      <c r="BK137" s="45"/>
      <c r="BL137" s="45"/>
      <c r="BM137" s="45"/>
      <c r="BN137" s="45"/>
      <c r="BO137" s="45"/>
      <c r="BP137" s="45"/>
      <c r="BQ137" s="45"/>
      <c r="BR137" s="45"/>
      <c r="BS137" s="45"/>
      <c r="BT137" s="45"/>
      <c r="BU137" s="45"/>
      <c r="BV137" s="45"/>
      <c r="BW137" s="45"/>
      <c r="BX137" s="45"/>
      <c r="BY137" s="45"/>
      <c r="BZ137" s="45"/>
      <c r="CA137" s="45"/>
      <c r="CB137" s="45"/>
      <c r="CC137" s="45"/>
      <c r="CD137" s="45"/>
      <c r="CE137" s="45"/>
      <c r="CF137" s="45"/>
      <c r="CG137" s="45"/>
      <c r="CH137" s="45"/>
      <c r="CI137" s="45"/>
      <c r="CJ137" s="45"/>
      <c r="CK137" s="45"/>
      <c r="CL137" s="45"/>
      <c r="CM137" s="45"/>
      <c r="CN137" s="45"/>
      <c r="CO137" s="45"/>
      <c r="CP137" s="45"/>
      <c r="CQ137" s="45"/>
      <c r="CR137" s="45"/>
      <c r="CS137" s="45"/>
      <c r="CT137" s="45"/>
      <c r="CU137" s="45"/>
      <c r="CV137" s="45"/>
      <c r="CW137" s="45"/>
      <c r="CX137" s="45"/>
      <c r="CY137" s="45"/>
      <c r="CZ137" s="45"/>
      <c r="DA137" s="45"/>
      <c r="DB137" s="45"/>
      <c r="DC137" s="45"/>
      <c r="DD137" s="45"/>
      <c r="DE137" s="45"/>
      <c r="DF137" s="45"/>
      <c r="DG137" s="45"/>
      <c r="DH137" s="45"/>
      <c r="DI137" s="45"/>
      <c r="DJ137" s="45"/>
      <c r="DK137" s="45"/>
      <c r="DL137" s="45"/>
      <c r="DM137" s="45"/>
      <c r="DN137" s="45"/>
      <c r="DO137" s="45"/>
      <c r="DP137" s="45"/>
      <c r="DQ137" s="45"/>
      <c r="DR137" s="45"/>
      <c r="DS137" s="45"/>
      <c r="DT137" s="45"/>
      <c r="DU137" s="45"/>
      <c r="DV137" s="45"/>
      <c r="DW137" s="45"/>
      <c r="DX137" s="45"/>
      <c r="DY137" s="45"/>
      <c r="DZ137" s="45"/>
      <c r="EA137" s="45"/>
      <c r="EB137" s="45"/>
      <c r="EC137" s="45"/>
      <c r="ED137" s="45"/>
      <c r="EE137" s="45"/>
    </row>
    <row r="138" spans="1:135">
      <c r="A138" s="52"/>
      <c r="B138" s="53"/>
      <c r="C138" s="45"/>
      <c r="D138" s="45"/>
      <c r="E138" s="45"/>
      <c r="F138" s="45"/>
      <c r="G138" s="45"/>
      <c r="H138" s="54"/>
      <c r="I138" s="45"/>
      <c r="J138" s="53"/>
      <c r="K138" s="53"/>
      <c r="L138" s="53"/>
      <c r="M138" s="53"/>
      <c r="N138" s="53"/>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c r="CT138" s="45"/>
      <c r="CU138" s="45"/>
      <c r="CV138" s="45"/>
      <c r="CW138" s="45"/>
      <c r="CX138" s="45"/>
      <c r="CY138" s="45"/>
      <c r="CZ138" s="45"/>
      <c r="DA138" s="45"/>
      <c r="DB138" s="45"/>
      <c r="DC138" s="45"/>
      <c r="DD138" s="45"/>
      <c r="DE138" s="45"/>
      <c r="DF138" s="45"/>
      <c r="DG138" s="45"/>
      <c r="DH138" s="45"/>
      <c r="DI138" s="45"/>
      <c r="DJ138" s="45"/>
      <c r="DK138" s="45"/>
      <c r="DL138" s="45"/>
      <c r="DM138" s="45"/>
      <c r="DN138" s="45"/>
      <c r="DO138" s="45"/>
      <c r="DP138" s="45"/>
      <c r="DQ138" s="45"/>
      <c r="DR138" s="45"/>
      <c r="DS138" s="45"/>
      <c r="DT138" s="45"/>
      <c r="DU138" s="45"/>
      <c r="DV138" s="45"/>
      <c r="DW138" s="45"/>
      <c r="DX138" s="45"/>
      <c r="DY138" s="45"/>
      <c r="DZ138" s="45"/>
      <c r="EA138" s="45"/>
      <c r="EB138" s="45"/>
      <c r="EC138" s="45"/>
      <c r="ED138" s="45"/>
      <c r="EE138" s="45"/>
    </row>
    <row r="139" spans="1:135">
      <c r="A139" s="52"/>
      <c r="B139" s="53"/>
      <c r="C139" s="45"/>
      <c r="D139" s="45"/>
      <c r="E139" s="45"/>
      <c r="F139" s="45"/>
      <c r="G139" s="45"/>
      <c r="H139" s="54"/>
      <c r="I139" s="45"/>
      <c r="J139" s="53"/>
      <c r="K139" s="53"/>
      <c r="L139" s="53"/>
      <c r="M139" s="53"/>
      <c r="N139" s="53"/>
      <c r="AT139" s="45"/>
      <c r="AU139" s="45"/>
      <c r="AV139" s="45"/>
      <c r="AW139" s="45"/>
      <c r="AX139" s="45"/>
      <c r="AY139" s="45"/>
      <c r="AZ139" s="45"/>
      <c r="BA139" s="45"/>
      <c r="BB139" s="45"/>
      <c r="BC139" s="45"/>
      <c r="BD139" s="45"/>
      <c r="BE139" s="45"/>
      <c r="BF139" s="45"/>
      <c r="BG139" s="45"/>
      <c r="BH139" s="45"/>
      <c r="BI139" s="45"/>
      <c r="BJ139" s="45"/>
      <c r="BK139" s="45"/>
      <c r="BL139" s="45"/>
      <c r="BM139" s="45"/>
      <c r="BN139" s="45"/>
      <c r="BO139" s="45"/>
      <c r="BP139" s="45"/>
      <c r="BQ139" s="45"/>
      <c r="BR139" s="45"/>
      <c r="BS139" s="45"/>
      <c r="BT139" s="45"/>
      <c r="BU139" s="45"/>
      <c r="BV139" s="45"/>
      <c r="BW139" s="45"/>
      <c r="BX139" s="45"/>
      <c r="BY139" s="45"/>
      <c r="BZ139" s="45"/>
      <c r="CA139" s="45"/>
      <c r="CB139" s="45"/>
      <c r="CC139" s="45"/>
      <c r="CD139" s="45"/>
      <c r="CE139" s="45"/>
      <c r="CF139" s="45"/>
      <c r="CG139" s="45"/>
      <c r="CH139" s="45"/>
      <c r="CI139" s="45"/>
      <c r="CJ139" s="45"/>
      <c r="CK139" s="45"/>
      <c r="CL139" s="45"/>
      <c r="CM139" s="45"/>
      <c r="CN139" s="45"/>
      <c r="CO139" s="45"/>
      <c r="CP139" s="45"/>
      <c r="CQ139" s="45"/>
      <c r="CR139" s="45"/>
      <c r="CS139" s="45"/>
      <c r="CT139" s="45"/>
      <c r="CU139" s="45"/>
      <c r="CV139" s="45"/>
      <c r="CW139" s="45"/>
      <c r="CX139" s="45"/>
      <c r="CY139" s="45"/>
      <c r="CZ139" s="45"/>
      <c r="DA139" s="45"/>
      <c r="DB139" s="45"/>
      <c r="DC139" s="45"/>
      <c r="DD139" s="45"/>
      <c r="DE139" s="45"/>
      <c r="DF139" s="45"/>
      <c r="DG139" s="45"/>
      <c r="DH139" s="45"/>
      <c r="DI139" s="45"/>
      <c r="DJ139" s="45"/>
      <c r="DK139" s="45"/>
      <c r="DL139" s="45"/>
      <c r="DM139" s="45"/>
      <c r="DN139" s="45"/>
      <c r="DO139" s="45"/>
      <c r="DP139" s="45"/>
      <c r="DQ139" s="45"/>
      <c r="DR139" s="45"/>
      <c r="DS139" s="45"/>
      <c r="DT139" s="45"/>
      <c r="DU139" s="45"/>
      <c r="DV139" s="45"/>
      <c r="DW139" s="45"/>
      <c r="DX139" s="45"/>
      <c r="DY139" s="45"/>
      <c r="DZ139" s="45"/>
      <c r="EA139" s="45"/>
      <c r="EB139" s="45"/>
      <c r="EC139" s="45"/>
      <c r="ED139" s="45"/>
      <c r="EE139" s="45"/>
    </row>
    <row r="140" spans="1:135">
      <c r="A140" s="52"/>
      <c r="B140" s="53"/>
      <c r="C140" s="45"/>
      <c r="D140" s="45"/>
      <c r="E140" s="45"/>
      <c r="F140" s="45"/>
      <c r="G140" s="45"/>
      <c r="H140" s="54"/>
      <c r="I140" s="45"/>
      <c r="J140" s="53"/>
      <c r="K140" s="53"/>
      <c r="L140" s="53"/>
      <c r="M140" s="53"/>
      <c r="N140" s="53"/>
      <c r="AT140" s="45"/>
      <c r="AU140" s="45"/>
      <c r="AV140" s="45"/>
      <c r="AW140" s="45"/>
      <c r="AX140" s="45"/>
      <c r="AY140" s="45"/>
      <c r="AZ140" s="45"/>
      <c r="BA140" s="45"/>
      <c r="BB140" s="45"/>
      <c r="BC140" s="45"/>
      <c r="BD140" s="45"/>
      <c r="BE140" s="45"/>
      <c r="BF140" s="45"/>
      <c r="BG140" s="45"/>
      <c r="BH140" s="45"/>
      <c r="BI140" s="45"/>
      <c r="BJ140" s="45"/>
      <c r="BK140" s="45"/>
      <c r="BL140" s="45"/>
      <c r="BM140" s="45"/>
      <c r="BN140" s="45"/>
      <c r="BO140" s="45"/>
      <c r="BP140" s="45"/>
      <c r="BQ140" s="45"/>
      <c r="BR140" s="45"/>
      <c r="BS140" s="45"/>
      <c r="BT140" s="45"/>
      <c r="BU140" s="45"/>
      <c r="BV140" s="45"/>
      <c r="BW140" s="45"/>
      <c r="BX140" s="45"/>
      <c r="BY140" s="45"/>
      <c r="BZ140" s="45"/>
      <c r="CA140" s="45"/>
      <c r="CB140" s="45"/>
      <c r="CC140" s="45"/>
      <c r="CD140" s="45"/>
      <c r="CE140" s="45"/>
      <c r="CF140" s="45"/>
      <c r="CG140" s="45"/>
      <c r="CH140" s="45"/>
      <c r="CI140" s="45"/>
      <c r="CJ140" s="45"/>
      <c r="CK140" s="45"/>
      <c r="CL140" s="45"/>
      <c r="CM140" s="45"/>
      <c r="CN140" s="45"/>
      <c r="CO140" s="45"/>
      <c r="CP140" s="45"/>
      <c r="CQ140" s="45"/>
      <c r="CR140" s="45"/>
      <c r="CS140" s="45"/>
      <c r="CT140" s="45"/>
      <c r="CU140" s="45"/>
      <c r="CV140" s="45"/>
      <c r="CW140" s="45"/>
      <c r="CX140" s="45"/>
      <c r="CY140" s="45"/>
      <c r="CZ140" s="45"/>
      <c r="DA140" s="45"/>
      <c r="DB140" s="45"/>
      <c r="DC140" s="45"/>
      <c r="DD140" s="45"/>
      <c r="DE140" s="45"/>
      <c r="DF140" s="45"/>
      <c r="DG140" s="45"/>
      <c r="DH140" s="45"/>
      <c r="DI140" s="45"/>
      <c r="DJ140" s="45"/>
      <c r="DK140" s="45"/>
      <c r="DL140" s="45"/>
      <c r="DM140" s="45"/>
      <c r="DN140" s="45"/>
      <c r="DO140" s="45"/>
      <c r="DP140" s="45"/>
      <c r="DQ140" s="45"/>
      <c r="DR140" s="45"/>
      <c r="DS140" s="45"/>
      <c r="DT140" s="45"/>
      <c r="DU140" s="45"/>
      <c r="DV140" s="45"/>
      <c r="DW140" s="45"/>
      <c r="DX140" s="45"/>
      <c r="DY140" s="45"/>
      <c r="DZ140" s="45"/>
      <c r="EA140" s="45"/>
      <c r="EB140" s="45"/>
      <c r="EC140" s="45"/>
      <c r="ED140" s="45"/>
      <c r="EE140" s="45"/>
    </row>
    <row r="141" spans="1:135">
      <c r="A141" s="52"/>
      <c r="B141" s="53"/>
      <c r="C141" s="45"/>
      <c r="D141" s="45"/>
      <c r="E141" s="45"/>
      <c r="F141" s="45"/>
      <c r="G141" s="45"/>
      <c r="H141" s="54"/>
      <c r="I141" s="45"/>
      <c r="J141" s="53"/>
      <c r="K141" s="53"/>
      <c r="L141" s="53"/>
      <c r="M141" s="53"/>
      <c r="N141" s="53"/>
      <c r="AT141" s="45"/>
      <c r="AU141" s="45"/>
      <c r="AV141" s="45"/>
      <c r="AW141" s="45"/>
      <c r="AX141" s="45"/>
      <c r="AY141" s="45"/>
      <c r="AZ141" s="45"/>
      <c r="BA141" s="45"/>
      <c r="BB141" s="45"/>
      <c r="BC141" s="45"/>
      <c r="BD141" s="45"/>
      <c r="BE141" s="45"/>
      <c r="BF141" s="45"/>
      <c r="BG141" s="45"/>
      <c r="BH141" s="45"/>
      <c r="BI141" s="45"/>
      <c r="BJ141" s="45"/>
      <c r="BK141" s="45"/>
      <c r="BL141" s="45"/>
      <c r="BM141" s="45"/>
      <c r="BN141" s="45"/>
      <c r="BO141" s="45"/>
      <c r="BP141" s="45"/>
      <c r="BQ141" s="45"/>
      <c r="BR141" s="45"/>
      <c r="BS141" s="45"/>
      <c r="BT141" s="45"/>
      <c r="BU141" s="45"/>
      <c r="BV141" s="45"/>
      <c r="BW141" s="45"/>
      <c r="BX141" s="45"/>
      <c r="BY141" s="45"/>
      <c r="BZ141" s="45"/>
      <c r="CA141" s="45"/>
      <c r="CB141" s="45"/>
      <c r="CC141" s="45"/>
      <c r="CD141" s="45"/>
      <c r="CE141" s="45"/>
      <c r="CF141" s="45"/>
      <c r="CG141" s="45"/>
      <c r="CH141" s="45"/>
      <c r="CI141" s="45"/>
      <c r="CJ141" s="45"/>
      <c r="CK141" s="45"/>
      <c r="CL141" s="45"/>
      <c r="CM141" s="45"/>
      <c r="CN141" s="45"/>
      <c r="CO141" s="45"/>
      <c r="CP141" s="45"/>
      <c r="CQ141" s="45"/>
      <c r="CR141" s="45"/>
      <c r="CS141" s="45"/>
      <c r="CT141" s="45"/>
      <c r="CU141" s="45"/>
      <c r="CV141" s="45"/>
      <c r="CW141" s="45"/>
      <c r="CX141" s="45"/>
      <c r="CY141" s="45"/>
      <c r="CZ141" s="45"/>
      <c r="DA141" s="45"/>
      <c r="DB141" s="45"/>
      <c r="DC141" s="45"/>
      <c r="DD141" s="45"/>
      <c r="DE141" s="45"/>
      <c r="DF141" s="45"/>
      <c r="DG141" s="45"/>
      <c r="DH141" s="45"/>
      <c r="DI141" s="45"/>
      <c r="DJ141" s="45"/>
      <c r="DK141" s="45"/>
      <c r="DL141" s="45"/>
      <c r="DM141" s="45"/>
      <c r="DN141" s="45"/>
      <c r="DO141" s="45"/>
      <c r="DP141" s="45"/>
      <c r="DQ141" s="45"/>
      <c r="DR141" s="45"/>
      <c r="DS141" s="45"/>
      <c r="DT141" s="45"/>
      <c r="DU141" s="45"/>
      <c r="DV141" s="45"/>
      <c r="DW141" s="45"/>
      <c r="DX141" s="45"/>
      <c r="DY141" s="45"/>
      <c r="DZ141" s="45"/>
      <c r="EA141" s="45"/>
      <c r="EB141" s="45"/>
      <c r="EC141" s="45"/>
      <c r="ED141" s="45"/>
      <c r="EE141" s="45"/>
    </row>
    <row r="142" spans="1:135">
      <c r="A142" s="52"/>
      <c r="B142" s="53"/>
      <c r="C142" s="45"/>
      <c r="D142" s="45"/>
      <c r="E142" s="45"/>
      <c r="F142" s="45"/>
      <c r="G142" s="45"/>
      <c r="H142" s="54"/>
      <c r="I142" s="45"/>
      <c r="J142" s="53"/>
      <c r="K142" s="53"/>
      <c r="L142" s="53"/>
      <c r="M142" s="53"/>
      <c r="N142" s="53"/>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c r="BQ142" s="45"/>
      <c r="BR142" s="45"/>
      <c r="BS142" s="45"/>
      <c r="BT142" s="45"/>
      <c r="BU142" s="45"/>
      <c r="BV142" s="45"/>
      <c r="BW142" s="45"/>
      <c r="BX142" s="45"/>
      <c r="BY142" s="45"/>
      <c r="BZ142" s="45"/>
      <c r="CA142" s="45"/>
      <c r="CB142" s="45"/>
      <c r="CC142" s="45"/>
      <c r="CD142" s="45"/>
      <c r="CE142" s="45"/>
      <c r="CF142" s="45"/>
      <c r="CG142" s="45"/>
      <c r="CH142" s="45"/>
      <c r="CI142" s="45"/>
      <c r="CJ142" s="45"/>
      <c r="CK142" s="45"/>
      <c r="CL142" s="45"/>
      <c r="CM142" s="45"/>
      <c r="CN142" s="45"/>
      <c r="CO142" s="45"/>
      <c r="CP142" s="45"/>
      <c r="CQ142" s="45"/>
      <c r="CR142" s="45"/>
      <c r="CS142" s="45"/>
      <c r="CT142" s="45"/>
      <c r="CU142" s="45"/>
      <c r="CV142" s="45"/>
      <c r="CW142" s="45"/>
      <c r="CX142" s="45"/>
      <c r="CY142" s="45"/>
      <c r="CZ142" s="45"/>
      <c r="DA142" s="45"/>
      <c r="DB142" s="45"/>
      <c r="DC142" s="45"/>
      <c r="DD142" s="45"/>
      <c r="DE142" s="45"/>
      <c r="DF142" s="45"/>
      <c r="DG142" s="45"/>
      <c r="DH142" s="45"/>
      <c r="DI142" s="45"/>
      <c r="DJ142" s="45"/>
      <c r="DK142" s="45"/>
      <c r="DL142" s="45"/>
      <c r="DM142" s="45"/>
      <c r="DN142" s="45"/>
      <c r="DO142" s="45"/>
      <c r="DP142" s="45"/>
      <c r="DQ142" s="45"/>
      <c r="DR142" s="45"/>
      <c r="DS142" s="45"/>
      <c r="DT142" s="45"/>
      <c r="DU142" s="45"/>
      <c r="DV142" s="45"/>
      <c r="DW142" s="45"/>
      <c r="DX142" s="45"/>
      <c r="DY142" s="45"/>
      <c r="DZ142" s="45"/>
      <c r="EA142" s="45"/>
      <c r="EB142" s="45"/>
      <c r="EC142" s="45"/>
      <c r="ED142" s="45"/>
      <c r="EE142" s="45"/>
    </row>
    <row r="143" spans="1:135">
      <c r="A143" s="52"/>
      <c r="B143" s="53"/>
      <c r="C143" s="45"/>
      <c r="D143" s="45"/>
      <c r="E143" s="45"/>
      <c r="F143" s="45"/>
      <c r="G143" s="45"/>
      <c r="H143" s="54"/>
      <c r="I143" s="45"/>
      <c r="J143" s="53"/>
      <c r="K143" s="53"/>
      <c r="L143" s="53"/>
      <c r="M143" s="53"/>
      <c r="N143" s="53"/>
      <c r="AT143" s="45"/>
      <c r="AU143" s="45"/>
      <c r="AV143" s="45"/>
      <c r="AW143" s="45"/>
      <c r="AX143" s="45"/>
      <c r="AY143" s="45"/>
      <c r="AZ143" s="45"/>
      <c r="BA143" s="45"/>
      <c r="BB143" s="45"/>
      <c r="BC143" s="45"/>
      <c r="BD143" s="45"/>
      <c r="BE143" s="45"/>
      <c r="BF143" s="45"/>
      <c r="BG143" s="45"/>
      <c r="BH143" s="45"/>
      <c r="BI143" s="45"/>
      <c r="BJ143" s="45"/>
      <c r="BK143" s="45"/>
      <c r="BL143" s="45"/>
      <c r="BM143" s="45"/>
      <c r="BN143" s="45"/>
      <c r="BO143" s="45"/>
      <c r="BP143" s="45"/>
      <c r="BQ143" s="45"/>
      <c r="BR143" s="45"/>
      <c r="BS143" s="45"/>
      <c r="BT143" s="45"/>
      <c r="BU143" s="45"/>
      <c r="BV143" s="45"/>
      <c r="BW143" s="45"/>
      <c r="BX143" s="45"/>
      <c r="BY143" s="45"/>
      <c r="BZ143" s="45"/>
      <c r="CA143" s="45"/>
      <c r="CB143" s="45"/>
      <c r="CC143" s="45"/>
      <c r="CD143" s="45"/>
      <c r="CE143" s="45"/>
      <c r="CF143" s="45"/>
      <c r="CG143" s="45"/>
      <c r="CH143" s="45"/>
      <c r="CI143" s="45"/>
      <c r="CJ143" s="45"/>
      <c r="CK143" s="45"/>
      <c r="CL143" s="45"/>
      <c r="CM143" s="45"/>
      <c r="CN143" s="45"/>
      <c r="CO143" s="45"/>
      <c r="CP143" s="45"/>
      <c r="CQ143" s="45"/>
      <c r="CR143" s="45"/>
      <c r="CS143" s="45"/>
      <c r="CT143" s="45"/>
      <c r="CU143" s="45"/>
      <c r="CV143" s="45"/>
      <c r="CW143" s="45"/>
      <c r="CX143" s="45"/>
      <c r="CY143" s="45"/>
      <c r="CZ143" s="45"/>
      <c r="DA143" s="45"/>
      <c r="DB143" s="45"/>
      <c r="DC143" s="45"/>
      <c r="DD143" s="45"/>
      <c r="DE143" s="45"/>
      <c r="DF143" s="45"/>
      <c r="DG143" s="45"/>
      <c r="DH143" s="45"/>
      <c r="DI143" s="45"/>
      <c r="DJ143" s="45"/>
      <c r="DK143" s="45"/>
      <c r="DL143" s="45"/>
      <c r="DM143" s="45"/>
      <c r="DN143" s="45"/>
      <c r="DO143" s="45"/>
      <c r="DP143" s="45"/>
      <c r="DQ143" s="45"/>
      <c r="DR143" s="45"/>
      <c r="DS143" s="45"/>
      <c r="DT143" s="45"/>
      <c r="DU143" s="45"/>
      <c r="DV143" s="45"/>
      <c r="DW143" s="45"/>
      <c r="DX143" s="45"/>
      <c r="DY143" s="45"/>
      <c r="DZ143" s="45"/>
      <c r="EA143" s="45"/>
      <c r="EB143" s="45"/>
      <c r="EC143" s="45"/>
      <c r="ED143" s="45"/>
      <c r="EE143" s="45"/>
    </row>
    <row r="144" spans="1:135">
      <c r="A144" s="52"/>
      <c r="B144" s="53"/>
      <c r="C144" s="45"/>
      <c r="D144" s="45"/>
      <c r="E144" s="45"/>
      <c r="F144" s="45"/>
      <c r="G144" s="45"/>
      <c r="H144" s="54"/>
      <c r="I144" s="45"/>
      <c r="J144" s="53"/>
      <c r="K144" s="53"/>
      <c r="L144" s="53"/>
      <c r="M144" s="53"/>
      <c r="N144" s="53"/>
      <c r="AT144" s="45"/>
      <c r="AU144" s="45"/>
      <c r="AV144" s="45"/>
      <c r="AW144" s="45"/>
      <c r="AX144" s="45"/>
      <c r="AY144" s="45"/>
      <c r="AZ144" s="45"/>
      <c r="BA144" s="45"/>
      <c r="BB144" s="45"/>
      <c r="BC144" s="45"/>
      <c r="BD144" s="45"/>
      <c r="BE144" s="45"/>
      <c r="BF144" s="45"/>
      <c r="BG144" s="45"/>
      <c r="BH144" s="45"/>
      <c r="BI144" s="45"/>
      <c r="BJ144" s="45"/>
      <c r="BK144" s="45"/>
      <c r="BL144" s="45"/>
      <c r="BM144" s="45"/>
      <c r="BN144" s="45"/>
      <c r="BO144" s="45"/>
      <c r="BP144" s="45"/>
      <c r="BQ144" s="45"/>
      <c r="BR144" s="45"/>
      <c r="BS144" s="45"/>
      <c r="BT144" s="45"/>
      <c r="BU144" s="45"/>
      <c r="BV144" s="45"/>
      <c r="BW144" s="45"/>
      <c r="BX144" s="45"/>
      <c r="BY144" s="45"/>
      <c r="BZ144" s="45"/>
      <c r="CA144" s="45"/>
      <c r="CB144" s="45"/>
      <c r="CC144" s="45"/>
      <c r="CD144" s="45"/>
      <c r="CE144" s="45"/>
      <c r="CF144" s="45"/>
      <c r="CG144" s="45"/>
      <c r="CH144" s="45"/>
      <c r="CI144" s="45"/>
      <c r="CJ144" s="45"/>
      <c r="CK144" s="45"/>
      <c r="CL144" s="45"/>
      <c r="CM144" s="45"/>
      <c r="CN144" s="45"/>
      <c r="CO144" s="45"/>
      <c r="CP144" s="45"/>
      <c r="CQ144" s="45"/>
      <c r="CR144" s="45"/>
      <c r="CS144" s="45"/>
      <c r="CT144" s="45"/>
      <c r="CU144" s="45"/>
      <c r="CV144" s="45"/>
      <c r="CW144" s="45"/>
      <c r="CX144" s="45"/>
      <c r="CY144" s="45"/>
      <c r="CZ144" s="45"/>
      <c r="DA144" s="45"/>
      <c r="DB144" s="45"/>
      <c r="DC144" s="45"/>
      <c r="DD144" s="45"/>
      <c r="DE144" s="45"/>
      <c r="DF144" s="45"/>
      <c r="DG144" s="45"/>
      <c r="DH144" s="45"/>
      <c r="DI144" s="45"/>
      <c r="DJ144" s="45"/>
      <c r="DK144" s="45"/>
      <c r="DL144" s="45"/>
      <c r="DM144" s="45"/>
      <c r="DN144" s="45"/>
      <c r="DO144" s="45"/>
      <c r="DP144" s="45"/>
      <c r="DQ144" s="45"/>
      <c r="DR144" s="45"/>
      <c r="DS144" s="45"/>
      <c r="DT144" s="45"/>
      <c r="DU144" s="45"/>
      <c r="DV144" s="45"/>
      <c r="DW144" s="45"/>
      <c r="DX144" s="45"/>
      <c r="DY144" s="45"/>
      <c r="DZ144" s="45"/>
      <c r="EA144" s="45"/>
      <c r="EB144" s="45"/>
      <c r="EC144" s="45"/>
      <c r="ED144" s="45"/>
      <c r="EE144" s="45"/>
    </row>
    <row r="145" spans="1:135">
      <c r="A145" s="52"/>
      <c r="B145" s="53"/>
      <c r="C145" s="45"/>
      <c r="D145" s="45"/>
      <c r="E145" s="45"/>
      <c r="F145" s="45"/>
      <c r="G145" s="45"/>
      <c r="H145" s="54"/>
      <c r="I145" s="45"/>
      <c r="J145" s="53"/>
      <c r="K145" s="53"/>
      <c r="L145" s="53"/>
      <c r="M145" s="53"/>
      <c r="N145" s="53"/>
      <c r="AT145" s="45"/>
      <c r="AU145" s="45"/>
      <c r="AV145" s="45"/>
      <c r="AW145" s="45"/>
      <c r="AX145" s="45"/>
      <c r="AY145" s="45"/>
      <c r="AZ145" s="45"/>
      <c r="BA145" s="45"/>
      <c r="BB145" s="45"/>
      <c r="BC145" s="45"/>
      <c r="BD145" s="45"/>
      <c r="BE145" s="45"/>
      <c r="BF145" s="45"/>
      <c r="BG145" s="45"/>
      <c r="BH145" s="45"/>
      <c r="BI145" s="45"/>
      <c r="BJ145" s="45"/>
      <c r="BK145" s="45"/>
      <c r="BL145" s="45"/>
      <c r="BM145" s="45"/>
      <c r="BN145" s="45"/>
      <c r="BO145" s="45"/>
      <c r="BP145" s="45"/>
      <c r="BQ145" s="45"/>
      <c r="BR145" s="45"/>
      <c r="BS145" s="45"/>
      <c r="BT145" s="45"/>
      <c r="BU145" s="45"/>
      <c r="BV145" s="45"/>
      <c r="BW145" s="45"/>
      <c r="BX145" s="45"/>
      <c r="BY145" s="45"/>
      <c r="BZ145" s="45"/>
      <c r="CA145" s="45"/>
      <c r="CB145" s="45"/>
      <c r="CC145" s="45"/>
      <c r="CD145" s="45"/>
      <c r="CE145" s="45"/>
      <c r="CF145" s="45"/>
      <c r="CG145" s="45"/>
      <c r="CH145" s="45"/>
      <c r="CI145" s="45"/>
      <c r="CJ145" s="45"/>
      <c r="CK145" s="45"/>
      <c r="CL145" s="45"/>
      <c r="CM145" s="45"/>
      <c r="CN145" s="45"/>
      <c r="CO145" s="45"/>
      <c r="CP145" s="45"/>
      <c r="CQ145" s="45"/>
      <c r="CR145" s="45"/>
      <c r="CS145" s="45"/>
      <c r="CT145" s="45"/>
      <c r="CU145" s="45"/>
      <c r="CV145" s="45"/>
      <c r="CW145" s="45"/>
      <c r="CX145" s="45"/>
      <c r="CY145" s="45"/>
      <c r="CZ145" s="45"/>
      <c r="DA145" s="45"/>
      <c r="DB145" s="45"/>
      <c r="DC145" s="45"/>
      <c r="DD145" s="45"/>
      <c r="DE145" s="45"/>
      <c r="DF145" s="45"/>
      <c r="DG145" s="45"/>
      <c r="DH145" s="45"/>
      <c r="DI145" s="45"/>
      <c r="DJ145" s="45"/>
      <c r="DK145" s="45"/>
      <c r="DL145" s="45"/>
      <c r="DM145" s="45"/>
      <c r="DN145" s="45"/>
      <c r="DO145" s="45"/>
      <c r="DP145" s="45"/>
      <c r="DQ145" s="45"/>
      <c r="DR145" s="45"/>
      <c r="DS145" s="45"/>
      <c r="DT145" s="45"/>
      <c r="DU145" s="45"/>
      <c r="DV145" s="45"/>
      <c r="DW145" s="45"/>
      <c r="DX145" s="45"/>
      <c r="DY145" s="45"/>
      <c r="DZ145" s="45"/>
      <c r="EA145" s="45"/>
      <c r="EB145" s="45"/>
      <c r="EC145" s="45"/>
      <c r="ED145" s="45"/>
      <c r="EE145" s="45"/>
    </row>
    <row r="146" spans="1:135">
      <c r="A146" s="52"/>
      <c r="B146" s="53"/>
      <c r="C146" s="45"/>
      <c r="D146" s="45"/>
      <c r="E146" s="45"/>
      <c r="F146" s="45"/>
      <c r="G146" s="45"/>
      <c r="H146" s="54"/>
      <c r="I146" s="45"/>
      <c r="J146" s="53"/>
      <c r="K146" s="53"/>
      <c r="L146" s="53"/>
      <c r="M146" s="53"/>
      <c r="N146" s="53"/>
      <c r="AT146" s="45"/>
      <c r="AU146" s="45"/>
      <c r="AV146" s="45"/>
      <c r="AW146" s="45"/>
      <c r="AX146" s="45"/>
      <c r="AY146" s="45"/>
      <c r="AZ146" s="45"/>
      <c r="BA146" s="45"/>
      <c r="BB146" s="45"/>
      <c r="BC146" s="45"/>
      <c r="BD146" s="45"/>
      <c r="BE146" s="45"/>
      <c r="BF146" s="45"/>
      <c r="BG146" s="45"/>
      <c r="BH146" s="45"/>
      <c r="BI146" s="45"/>
      <c r="BJ146" s="45"/>
      <c r="BK146" s="45"/>
      <c r="BL146" s="45"/>
      <c r="BM146" s="45"/>
      <c r="BN146" s="45"/>
      <c r="BO146" s="45"/>
      <c r="BP146" s="45"/>
      <c r="BQ146" s="45"/>
      <c r="BR146" s="45"/>
      <c r="BS146" s="45"/>
      <c r="BT146" s="45"/>
      <c r="BU146" s="45"/>
      <c r="BV146" s="45"/>
      <c r="BW146" s="45"/>
      <c r="BX146" s="45"/>
      <c r="BY146" s="45"/>
      <c r="BZ146" s="45"/>
      <c r="CA146" s="45"/>
      <c r="CB146" s="45"/>
      <c r="CC146" s="45"/>
      <c r="CD146" s="45"/>
      <c r="CE146" s="45"/>
      <c r="CF146" s="45"/>
      <c r="CG146" s="45"/>
      <c r="CH146" s="45"/>
      <c r="CI146" s="45"/>
      <c r="CJ146" s="45"/>
      <c r="CK146" s="45"/>
      <c r="CL146" s="45"/>
      <c r="CM146" s="45"/>
      <c r="CN146" s="45"/>
      <c r="CO146" s="45"/>
      <c r="CP146" s="45"/>
      <c r="CQ146" s="45"/>
      <c r="CR146" s="45"/>
      <c r="CS146" s="45"/>
      <c r="CT146" s="45"/>
      <c r="CU146" s="45"/>
      <c r="CV146" s="45"/>
      <c r="CW146" s="45"/>
      <c r="CX146" s="45"/>
      <c r="CY146" s="45"/>
      <c r="CZ146" s="45"/>
      <c r="DA146" s="45"/>
      <c r="DB146" s="45"/>
      <c r="DC146" s="45"/>
      <c r="DD146" s="45"/>
      <c r="DE146" s="45"/>
      <c r="DF146" s="45"/>
      <c r="DG146" s="45"/>
      <c r="DH146" s="45"/>
      <c r="DI146" s="45"/>
      <c r="DJ146" s="45"/>
      <c r="DK146" s="45"/>
      <c r="DL146" s="45"/>
      <c r="DM146" s="45"/>
      <c r="DN146" s="45"/>
      <c r="DO146" s="45"/>
      <c r="DP146" s="45"/>
      <c r="DQ146" s="45"/>
      <c r="DR146" s="45"/>
      <c r="DS146" s="45"/>
      <c r="DT146" s="45"/>
      <c r="DU146" s="45"/>
      <c r="DV146" s="45"/>
      <c r="DW146" s="45"/>
      <c r="DX146" s="45"/>
      <c r="DY146" s="45"/>
      <c r="DZ146" s="45"/>
      <c r="EA146" s="45"/>
      <c r="EB146" s="45"/>
      <c r="EC146" s="45"/>
      <c r="ED146" s="45"/>
      <c r="EE146" s="45"/>
    </row>
    <row r="147" spans="1:135">
      <c r="A147" s="52"/>
      <c r="B147" s="53"/>
      <c r="C147" s="45"/>
      <c r="D147" s="45"/>
      <c r="E147" s="45"/>
      <c r="F147" s="45"/>
      <c r="G147" s="45"/>
      <c r="H147" s="54"/>
      <c r="I147" s="45"/>
      <c r="J147" s="53"/>
      <c r="K147" s="53"/>
      <c r="L147" s="53"/>
      <c r="M147" s="53"/>
      <c r="N147" s="53"/>
      <c r="AT147" s="45"/>
      <c r="AU147" s="45"/>
      <c r="AV147" s="45"/>
      <c r="AW147" s="45"/>
      <c r="AX147" s="45"/>
      <c r="AY147" s="45"/>
      <c r="AZ147" s="45"/>
      <c r="BA147" s="45"/>
      <c r="BB147" s="45"/>
      <c r="BC147" s="45"/>
      <c r="BD147" s="45"/>
      <c r="BE147" s="45"/>
      <c r="BF147" s="45"/>
      <c r="BG147" s="45"/>
      <c r="BH147" s="45"/>
      <c r="BI147" s="45"/>
      <c r="BJ147" s="45"/>
      <c r="BK147" s="45"/>
      <c r="BL147" s="45"/>
      <c r="BM147" s="45"/>
      <c r="BN147" s="45"/>
      <c r="BO147" s="45"/>
      <c r="BP147" s="45"/>
      <c r="BQ147" s="45"/>
      <c r="BR147" s="45"/>
      <c r="BS147" s="45"/>
      <c r="BT147" s="45"/>
      <c r="BU147" s="45"/>
      <c r="BV147" s="45"/>
      <c r="BW147" s="45"/>
      <c r="BX147" s="45"/>
      <c r="BY147" s="45"/>
      <c r="BZ147" s="45"/>
      <c r="CA147" s="45"/>
      <c r="CB147" s="45"/>
      <c r="CC147" s="45"/>
      <c r="CD147" s="45"/>
      <c r="CE147" s="45"/>
      <c r="CF147" s="45"/>
      <c r="CG147" s="45"/>
      <c r="CH147" s="45"/>
      <c r="CI147" s="45"/>
      <c r="CJ147" s="45"/>
      <c r="CK147" s="45"/>
      <c r="CL147" s="45"/>
      <c r="CM147" s="45"/>
      <c r="CN147" s="45"/>
      <c r="CO147" s="45"/>
      <c r="CP147" s="45"/>
      <c r="CQ147" s="45"/>
      <c r="CR147" s="45"/>
      <c r="CS147" s="45"/>
      <c r="CT147" s="45"/>
      <c r="CU147" s="45"/>
      <c r="CV147" s="45"/>
      <c r="CW147" s="45"/>
      <c r="CX147" s="45"/>
      <c r="CY147" s="45"/>
      <c r="CZ147" s="45"/>
      <c r="DA147" s="45"/>
      <c r="DB147" s="45"/>
      <c r="DC147" s="45"/>
      <c r="DD147" s="45"/>
      <c r="DE147" s="45"/>
      <c r="DF147" s="45"/>
      <c r="DG147" s="45"/>
      <c r="DH147" s="45"/>
      <c r="DI147" s="45"/>
      <c r="DJ147" s="45"/>
      <c r="DK147" s="45"/>
      <c r="DL147" s="45"/>
      <c r="DM147" s="45"/>
      <c r="DN147" s="45"/>
      <c r="DO147" s="45"/>
      <c r="DP147" s="45"/>
      <c r="DQ147" s="45"/>
      <c r="DR147" s="45"/>
      <c r="DS147" s="45"/>
      <c r="DT147" s="45"/>
      <c r="DU147" s="45"/>
      <c r="DV147" s="45"/>
      <c r="DW147" s="45"/>
      <c r="DX147" s="45"/>
      <c r="DY147" s="45"/>
      <c r="DZ147" s="45"/>
      <c r="EA147" s="45"/>
      <c r="EB147" s="45"/>
      <c r="EC147" s="45"/>
      <c r="ED147" s="45"/>
      <c r="EE147" s="45"/>
    </row>
    <row r="148" spans="1:135">
      <c r="A148" s="52"/>
      <c r="B148" s="53"/>
      <c r="C148" s="45"/>
      <c r="D148" s="45"/>
      <c r="E148" s="45"/>
      <c r="F148" s="45"/>
      <c r="G148" s="45"/>
      <c r="H148" s="54"/>
      <c r="I148" s="45"/>
      <c r="J148" s="53"/>
      <c r="K148" s="53"/>
      <c r="L148" s="53"/>
      <c r="M148" s="53"/>
      <c r="N148" s="53"/>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c r="BQ148" s="45"/>
      <c r="BR148" s="45"/>
      <c r="BS148" s="45"/>
      <c r="BT148" s="45"/>
      <c r="BU148" s="45"/>
      <c r="BV148" s="45"/>
      <c r="BW148" s="45"/>
      <c r="BX148" s="45"/>
      <c r="BY148" s="45"/>
      <c r="BZ148" s="45"/>
      <c r="CA148" s="45"/>
      <c r="CB148" s="45"/>
      <c r="CC148" s="45"/>
      <c r="CD148" s="45"/>
      <c r="CE148" s="45"/>
      <c r="CF148" s="45"/>
      <c r="CG148" s="45"/>
      <c r="CH148" s="45"/>
      <c r="CI148" s="45"/>
      <c r="CJ148" s="45"/>
      <c r="CK148" s="45"/>
      <c r="CL148" s="45"/>
      <c r="CM148" s="45"/>
      <c r="CN148" s="45"/>
      <c r="CO148" s="45"/>
      <c r="CP148" s="45"/>
      <c r="CQ148" s="45"/>
      <c r="CR148" s="45"/>
      <c r="CS148" s="45"/>
      <c r="CT148" s="45"/>
      <c r="CU148" s="45"/>
      <c r="CV148" s="45"/>
      <c r="CW148" s="45"/>
      <c r="CX148" s="45"/>
      <c r="CY148" s="45"/>
      <c r="CZ148" s="45"/>
      <c r="DA148" s="45"/>
      <c r="DB148" s="45"/>
      <c r="DC148" s="45"/>
      <c r="DD148" s="45"/>
      <c r="DE148" s="45"/>
      <c r="DF148" s="45"/>
      <c r="DG148" s="45"/>
      <c r="DH148" s="45"/>
      <c r="DI148" s="45"/>
      <c r="DJ148" s="45"/>
      <c r="DK148" s="45"/>
      <c r="DL148" s="45"/>
      <c r="DM148" s="45"/>
      <c r="DN148" s="45"/>
      <c r="DO148" s="45"/>
      <c r="DP148" s="45"/>
      <c r="DQ148" s="45"/>
      <c r="DR148" s="45"/>
      <c r="DS148" s="45"/>
      <c r="DT148" s="45"/>
      <c r="DU148" s="45"/>
      <c r="DV148" s="45"/>
      <c r="DW148" s="45"/>
      <c r="DX148" s="45"/>
      <c r="DY148" s="45"/>
      <c r="DZ148" s="45"/>
      <c r="EA148" s="45"/>
      <c r="EB148" s="45"/>
      <c r="EC148" s="45"/>
      <c r="ED148" s="45"/>
      <c r="EE148" s="45"/>
    </row>
    <row r="149" spans="1:135">
      <c r="A149" s="52"/>
      <c r="B149" s="53"/>
      <c r="C149" s="45"/>
      <c r="D149" s="45"/>
      <c r="E149" s="45"/>
      <c r="F149" s="45"/>
      <c r="G149" s="45"/>
      <c r="H149" s="54"/>
      <c r="I149" s="45"/>
      <c r="J149" s="53"/>
      <c r="K149" s="53"/>
      <c r="L149" s="53"/>
      <c r="M149" s="53"/>
      <c r="N149" s="53"/>
      <c r="AT149" s="45"/>
      <c r="AU149" s="45"/>
      <c r="AV149" s="45"/>
      <c r="AW149" s="45"/>
      <c r="AX149" s="45"/>
      <c r="AY149" s="45"/>
      <c r="AZ149" s="45"/>
      <c r="BA149" s="45"/>
      <c r="BB149" s="45"/>
      <c r="BC149" s="45"/>
      <c r="BD149" s="45"/>
      <c r="BE149" s="45"/>
      <c r="BF149" s="45"/>
      <c r="BG149" s="45"/>
      <c r="BH149" s="45"/>
      <c r="BI149" s="45"/>
      <c r="BJ149" s="45"/>
      <c r="BK149" s="45"/>
      <c r="BL149" s="45"/>
      <c r="BM149" s="45"/>
      <c r="BN149" s="45"/>
      <c r="BO149" s="45"/>
      <c r="BP149" s="45"/>
      <c r="BQ149" s="45"/>
      <c r="BR149" s="45"/>
      <c r="BS149" s="45"/>
      <c r="BT149" s="45"/>
      <c r="BU149" s="45"/>
      <c r="BV149" s="45"/>
      <c r="BW149" s="45"/>
      <c r="BX149" s="45"/>
      <c r="BY149" s="45"/>
      <c r="BZ149" s="45"/>
      <c r="CA149" s="45"/>
      <c r="CB149" s="45"/>
      <c r="CC149" s="45"/>
      <c r="CD149" s="45"/>
      <c r="CE149" s="45"/>
      <c r="CF149" s="45"/>
      <c r="CG149" s="45"/>
      <c r="CH149" s="45"/>
      <c r="CI149" s="45"/>
      <c r="CJ149" s="45"/>
      <c r="CK149" s="45"/>
      <c r="CL149" s="45"/>
      <c r="CM149" s="45"/>
      <c r="CN149" s="45"/>
      <c r="CO149" s="45"/>
      <c r="CP149" s="45"/>
      <c r="CQ149" s="45"/>
      <c r="CR149" s="45"/>
      <c r="CS149" s="45"/>
      <c r="CT149" s="45"/>
      <c r="CU149" s="45"/>
      <c r="CV149" s="45"/>
      <c r="CW149" s="45"/>
      <c r="CX149" s="45"/>
      <c r="CY149" s="45"/>
      <c r="CZ149" s="45"/>
      <c r="DA149" s="45"/>
      <c r="DB149" s="45"/>
      <c r="DC149" s="45"/>
      <c r="DD149" s="45"/>
      <c r="DE149" s="45"/>
      <c r="DF149" s="45"/>
      <c r="DG149" s="45"/>
      <c r="DH149" s="45"/>
      <c r="DI149" s="45"/>
      <c r="DJ149" s="45"/>
      <c r="DK149" s="45"/>
      <c r="DL149" s="45"/>
      <c r="DM149" s="45"/>
      <c r="DN149" s="45"/>
      <c r="DO149" s="45"/>
      <c r="DP149" s="45"/>
      <c r="DQ149" s="45"/>
      <c r="DR149" s="45"/>
      <c r="DS149" s="45"/>
      <c r="DT149" s="45"/>
      <c r="DU149" s="45"/>
      <c r="DV149" s="45"/>
      <c r="DW149" s="45"/>
      <c r="DX149" s="45"/>
      <c r="DY149" s="45"/>
      <c r="DZ149" s="45"/>
      <c r="EA149" s="45"/>
      <c r="EB149" s="45"/>
      <c r="EC149" s="45"/>
      <c r="ED149" s="45"/>
      <c r="EE149" s="45"/>
    </row>
    <row r="150" spans="1:135">
      <c r="A150" s="52"/>
      <c r="B150" s="53"/>
      <c r="C150" s="45"/>
      <c r="D150" s="45"/>
      <c r="E150" s="45"/>
      <c r="F150" s="45"/>
      <c r="G150" s="45"/>
      <c r="H150" s="54"/>
      <c r="I150" s="45"/>
      <c r="J150" s="53"/>
      <c r="K150" s="53"/>
      <c r="L150" s="53"/>
      <c r="M150" s="53"/>
      <c r="N150" s="53"/>
      <c r="AT150" s="45"/>
      <c r="AU150" s="45"/>
      <c r="AV150" s="45"/>
      <c r="AW150" s="45"/>
      <c r="AX150" s="45"/>
      <c r="AY150" s="45"/>
      <c r="AZ150" s="45"/>
      <c r="BA150" s="45"/>
      <c r="BB150" s="45"/>
      <c r="BC150" s="45"/>
      <c r="BD150" s="45"/>
      <c r="BE150" s="45"/>
      <c r="BF150" s="45"/>
      <c r="BG150" s="45"/>
      <c r="BH150" s="45"/>
      <c r="BI150" s="45"/>
      <c r="BJ150" s="45"/>
      <c r="BK150" s="45"/>
      <c r="BL150" s="45"/>
      <c r="BM150" s="45"/>
      <c r="BN150" s="45"/>
      <c r="BO150" s="45"/>
      <c r="BP150" s="45"/>
      <c r="BQ150" s="45"/>
      <c r="BR150" s="45"/>
      <c r="BS150" s="45"/>
      <c r="BT150" s="45"/>
      <c r="BU150" s="45"/>
      <c r="BV150" s="45"/>
      <c r="BW150" s="45"/>
      <c r="BX150" s="45"/>
      <c r="BY150" s="45"/>
      <c r="BZ150" s="45"/>
      <c r="CA150" s="45"/>
      <c r="CB150" s="45"/>
      <c r="CC150" s="45"/>
      <c r="CD150" s="45"/>
      <c r="CE150" s="45"/>
      <c r="CF150" s="45"/>
      <c r="CG150" s="45"/>
      <c r="CH150" s="45"/>
      <c r="CI150" s="45"/>
      <c r="CJ150" s="45"/>
      <c r="CK150" s="45"/>
      <c r="CL150" s="45"/>
      <c r="CM150" s="45"/>
      <c r="CN150" s="45"/>
      <c r="CO150" s="45"/>
      <c r="CP150" s="45"/>
      <c r="CQ150" s="45"/>
      <c r="CR150" s="45"/>
      <c r="CS150" s="45"/>
      <c r="CT150" s="45"/>
      <c r="CU150" s="45"/>
      <c r="CV150" s="45"/>
      <c r="CW150" s="45"/>
      <c r="CX150" s="45"/>
      <c r="CY150" s="45"/>
      <c r="CZ150" s="45"/>
      <c r="DA150" s="45"/>
      <c r="DB150" s="45"/>
      <c r="DC150" s="45"/>
      <c r="DD150" s="45"/>
      <c r="DE150" s="45"/>
      <c r="DF150" s="45"/>
      <c r="DG150" s="45"/>
      <c r="DH150" s="45"/>
      <c r="DI150" s="45"/>
      <c r="DJ150" s="45"/>
      <c r="DK150" s="45"/>
      <c r="DL150" s="45"/>
      <c r="DM150" s="45"/>
      <c r="DN150" s="45"/>
      <c r="DO150" s="45"/>
      <c r="DP150" s="45"/>
      <c r="DQ150" s="45"/>
      <c r="DR150" s="45"/>
      <c r="DS150" s="45"/>
      <c r="DT150" s="45"/>
      <c r="DU150" s="45"/>
      <c r="DV150" s="45"/>
      <c r="DW150" s="45"/>
      <c r="DX150" s="45"/>
      <c r="DY150" s="45"/>
      <c r="DZ150" s="45"/>
      <c r="EA150" s="45"/>
      <c r="EB150" s="45"/>
      <c r="EC150" s="45"/>
      <c r="ED150" s="45"/>
      <c r="EE150" s="45"/>
    </row>
    <row r="151" spans="1:135">
      <c r="A151" s="52"/>
      <c r="B151" s="53"/>
      <c r="C151" s="45"/>
      <c r="D151" s="45"/>
      <c r="E151" s="45"/>
      <c r="F151" s="45"/>
      <c r="G151" s="45"/>
      <c r="H151" s="54"/>
      <c r="I151" s="45"/>
      <c r="J151" s="53"/>
      <c r="K151" s="53"/>
      <c r="L151" s="53"/>
      <c r="M151" s="53"/>
      <c r="N151" s="53"/>
      <c r="AT151" s="45"/>
      <c r="AU151" s="45"/>
      <c r="AV151" s="45"/>
      <c r="AW151" s="45"/>
      <c r="AX151" s="45"/>
      <c r="AY151" s="45"/>
      <c r="AZ151" s="45"/>
      <c r="BA151" s="45"/>
      <c r="BB151" s="45"/>
      <c r="BC151" s="45"/>
      <c r="BD151" s="45"/>
      <c r="BE151" s="45"/>
      <c r="BF151" s="45"/>
      <c r="BG151" s="45"/>
      <c r="BH151" s="45"/>
      <c r="BI151" s="45"/>
      <c r="BJ151" s="45"/>
      <c r="BK151" s="45"/>
      <c r="BL151" s="45"/>
      <c r="BM151" s="45"/>
      <c r="BN151" s="45"/>
      <c r="BO151" s="45"/>
      <c r="BP151" s="45"/>
      <c r="BQ151" s="45"/>
      <c r="BR151" s="45"/>
      <c r="BS151" s="45"/>
      <c r="BT151" s="45"/>
      <c r="BU151" s="45"/>
      <c r="BV151" s="45"/>
      <c r="BW151" s="45"/>
      <c r="BX151" s="45"/>
      <c r="BY151" s="45"/>
      <c r="BZ151" s="45"/>
      <c r="CA151" s="45"/>
      <c r="CB151" s="45"/>
      <c r="CC151" s="45"/>
      <c r="CD151" s="45"/>
      <c r="CE151" s="45"/>
      <c r="CF151" s="45"/>
      <c r="CG151" s="45"/>
      <c r="CH151" s="45"/>
      <c r="CI151" s="45"/>
      <c r="CJ151" s="45"/>
      <c r="CK151" s="45"/>
      <c r="CL151" s="45"/>
      <c r="CM151" s="45"/>
      <c r="CN151" s="45"/>
      <c r="CO151" s="45"/>
      <c r="CP151" s="45"/>
      <c r="CQ151" s="45"/>
      <c r="CR151" s="45"/>
      <c r="CS151" s="45"/>
      <c r="CT151" s="45"/>
      <c r="CU151" s="45"/>
      <c r="CV151" s="45"/>
      <c r="CW151" s="45"/>
      <c r="CX151" s="45"/>
      <c r="CY151" s="45"/>
      <c r="CZ151" s="45"/>
      <c r="DA151" s="45"/>
      <c r="DB151" s="45"/>
      <c r="DC151" s="45"/>
      <c r="DD151" s="45"/>
      <c r="DE151" s="45"/>
      <c r="DF151" s="45"/>
      <c r="DG151" s="45"/>
      <c r="DH151" s="45"/>
      <c r="DI151" s="45"/>
      <c r="DJ151" s="45"/>
      <c r="DK151" s="45"/>
      <c r="DL151" s="45"/>
      <c r="DM151" s="45"/>
      <c r="DN151" s="45"/>
      <c r="DO151" s="45"/>
      <c r="DP151" s="45"/>
      <c r="DQ151" s="45"/>
      <c r="DR151" s="45"/>
      <c r="DS151" s="45"/>
      <c r="DT151" s="45"/>
      <c r="DU151" s="45"/>
      <c r="DV151" s="45"/>
      <c r="DW151" s="45"/>
      <c r="DX151" s="45"/>
      <c r="DY151" s="45"/>
      <c r="DZ151" s="45"/>
      <c r="EA151" s="45"/>
      <c r="EB151" s="45"/>
      <c r="EC151" s="45"/>
      <c r="ED151" s="45"/>
      <c r="EE151" s="45"/>
    </row>
    <row r="152" spans="1:135">
      <c r="A152" s="52"/>
      <c r="B152" s="53"/>
      <c r="C152" s="45"/>
      <c r="D152" s="45"/>
      <c r="E152" s="45"/>
      <c r="F152" s="45"/>
      <c r="G152" s="45"/>
      <c r="H152" s="54"/>
      <c r="I152" s="45"/>
      <c r="J152" s="53"/>
      <c r="K152" s="53"/>
      <c r="L152" s="53"/>
      <c r="M152" s="53"/>
      <c r="N152" s="53"/>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c r="BQ152" s="45"/>
      <c r="BR152" s="45"/>
      <c r="BS152" s="45"/>
      <c r="BT152" s="45"/>
      <c r="BU152" s="45"/>
      <c r="BV152" s="45"/>
      <c r="BW152" s="45"/>
      <c r="BX152" s="45"/>
      <c r="BY152" s="45"/>
      <c r="BZ152" s="45"/>
      <c r="CA152" s="45"/>
      <c r="CB152" s="45"/>
      <c r="CC152" s="45"/>
      <c r="CD152" s="45"/>
      <c r="CE152" s="45"/>
      <c r="CF152" s="45"/>
      <c r="CG152" s="45"/>
      <c r="CH152" s="45"/>
      <c r="CI152" s="45"/>
      <c r="CJ152" s="45"/>
      <c r="CK152" s="45"/>
      <c r="CL152" s="45"/>
      <c r="CM152" s="45"/>
      <c r="CN152" s="45"/>
      <c r="CO152" s="45"/>
      <c r="CP152" s="45"/>
      <c r="CQ152" s="45"/>
      <c r="CR152" s="45"/>
      <c r="CS152" s="45"/>
      <c r="CT152" s="45"/>
      <c r="CU152" s="45"/>
      <c r="CV152" s="45"/>
      <c r="CW152" s="45"/>
      <c r="CX152" s="45"/>
      <c r="CY152" s="45"/>
      <c r="CZ152" s="45"/>
      <c r="DA152" s="45"/>
      <c r="DB152" s="45"/>
      <c r="DC152" s="45"/>
      <c r="DD152" s="45"/>
      <c r="DE152" s="45"/>
      <c r="DF152" s="45"/>
      <c r="DG152" s="45"/>
      <c r="DH152" s="45"/>
      <c r="DI152" s="45"/>
      <c r="DJ152" s="45"/>
      <c r="DK152" s="45"/>
      <c r="DL152" s="45"/>
      <c r="DM152" s="45"/>
      <c r="DN152" s="45"/>
      <c r="DO152" s="45"/>
      <c r="DP152" s="45"/>
      <c r="DQ152" s="45"/>
      <c r="DR152" s="45"/>
      <c r="DS152" s="45"/>
      <c r="DT152" s="45"/>
      <c r="DU152" s="45"/>
      <c r="DV152" s="45"/>
      <c r="DW152" s="45"/>
      <c r="DX152" s="45"/>
      <c r="DY152" s="45"/>
      <c r="DZ152" s="45"/>
      <c r="EA152" s="45"/>
      <c r="EB152" s="45"/>
      <c r="EC152" s="45"/>
      <c r="ED152" s="45"/>
      <c r="EE152" s="45"/>
    </row>
    <row r="153" spans="1:135">
      <c r="A153" s="52"/>
      <c r="B153" s="53"/>
      <c r="C153" s="45"/>
      <c r="D153" s="45"/>
      <c r="E153" s="45"/>
      <c r="F153" s="45"/>
      <c r="G153" s="45"/>
      <c r="H153" s="54"/>
      <c r="I153" s="45"/>
      <c r="J153" s="53"/>
      <c r="K153" s="53"/>
      <c r="L153" s="53"/>
      <c r="M153" s="53"/>
      <c r="N153" s="53"/>
      <c r="AT153" s="45"/>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c r="BQ153" s="45"/>
      <c r="BR153" s="45"/>
      <c r="BS153" s="45"/>
      <c r="BT153" s="45"/>
      <c r="BU153" s="45"/>
      <c r="BV153" s="45"/>
      <c r="BW153" s="45"/>
      <c r="BX153" s="45"/>
      <c r="BY153" s="45"/>
      <c r="BZ153" s="45"/>
      <c r="CA153" s="45"/>
      <c r="CB153" s="45"/>
      <c r="CC153" s="45"/>
      <c r="CD153" s="45"/>
      <c r="CE153" s="45"/>
      <c r="CF153" s="45"/>
      <c r="CG153" s="45"/>
      <c r="CH153" s="45"/>
      <c r="CI153" s="45"/>
      <c r="CJ153" s="45"/>
      <c r="CK153" s="45"/>
      <c r="CL153" s="45"/>
      <c r="CM153" s="45"/>
      <c r="CN153" s="45"/>
      <c r="CO153" s="45"/>
      <c r="CP153" s="45"/>
      <c r="CQ153" s="45"/>
      <c r="CR153" s="45"/>
      <c r="CS153" s="45"/>
      <c r="CT153" s="45"/>
      <c r="CU153" s="45"/>
      <c r="CV153" s="45"/>
      <c r="CW153" s="45"/>
      <c r="CX153" s="45"/>
      <c r="CY153" s="45"/>
      <c r="CZ153" s="45"/>
      <c r="DA153" s="45"/>
      <c r="DB153" s="45"/>
      <c r="DC153" s="45"/>
      <c r="DD153" s="45"/>
      <c r="DE153" s="45"/>
      <c r="DF153" s="45"/>
      <c r="DG153" s="45"/>
      <c r="DH153" s="45"/>
      <c r="DI153" s="45"/>
      <c r="DJ153" s="45"/>
      <c r="DK153" s="45"/>
      <c r="DL153" s="45"/>
      <c r="DM153" s="45"/>
      <c r="DN153" s="45"/>
      <c r="DO153" s="45"/>
      <c r="DP153" s="45"/>
      <c r="DQ153" s="45"/>
      <c r="DR153" s="45"/>
      <c r="DS153" s="45"/>
      <c r="DT153" s="45"/>
      <c r="DU153" s="45"/>
      <c r="DV153" s="45"/>
      <c r="DW153" s="45"/>
      <c r="DX153" s="45"/>
      <c r="DY153" s="45"/>
      <c r="DZ153" s="45"/>
      <c r="EA153" s="45"/>
      <c r="EB153" s="45"/>
      <c r="EC153" s="45"/>
      <c r="ED153" s="45"/>
      <c r="EE153" s="45"/>
    </row>
    <row r="154" spans="1:135">
      <c r="A154" s="52"/>
      <c r="B154" s="53"/>
      <c r="C154" s="45"/>
      <c r="D154" s="45"/>
      <c r="E154" s="45"/>
      <c r="F154" s="45"/>
      <c r="G154" s="45"/>
      <c r="H154" s="54"/>
      <c r="I154" s="45"/>
      <c r="J154" s="53"/>
      <c r="K154" s="53"/>
      <c r="L154" s="53"/>
      <c r="M154" s="53"/>
      <c r="N154" s="53"/>
      <c r="AT154" s="45"/>
      <c r="AU154" s="45"/>
      <c r="AV154" s="45"/>
      <c r="AW154" s="45"/>
      <c r="AX154" s="45"/>
      <c r="AY154" s="45"/>
      <c r="AZ154" s="45"/>
      <c r="BA154" s="45"/>
      <c r="BB154" s="45"/>
      <c r="BC154" s="45"/>
      <c r="BD154" s="45"/>
      <c r="BE154" s="45"/>
      <c r="BF154" s="45"/>
      <c r="BG154" s="45"/>
      <c r="BH154" s="45"/>
      <c r="BI154" s="45"/>
      <c r="BJ154" s="45"/>
      <c r="BK154" s="45"/>
      <c r="BL154" s="45"/>
      <c r="BM154" s="45"/>
      <c r="BN154" s="45"/>
      <c r="BO154" s="45"/>
      <c r="BP154" s="45"/>
      <c r="BQ154" s="45"/>
      <c r="BR154" s="45"/>
      <c r="BS154" s="45"/>
      <c r="BT154" s="45"/>
      <c r="BU154" s="45"/>
      <c r="BV154" s="45"/>
      <c r="BW154" s="45"/>
      <c r="BX154" s="45"/>
      <c r="BY154" s="45"/>
      <c r="BZ154" s="45"/>
      <c r="CA154" s="45"/>
      <c r="CB154" s="45"/>
      <c r="CC154" s="45"/>
      <c r="CD154" s="45"/>
      <c r="CE154" s="45"/>
      <c r="CF154" s="45"/>
      <c r="CG154" s="45"/>
      <c r="CH154" s="45"/>
      <c r="CI154" s="45"/>
      <c r="CJ154" s="45"/>
      <c r="CK154" s="45"/>
      <c r="CL154" s="45"/>
      <c r="CM154" s="45"/>
      <c r="CN154" s="45"/>
      <c r="CO154" s="45"/>
      <c r="CP154" s="45"/>
      <c r="CQ154" s="45"/>
      <c r="CR154" s="45"/>
      <c r="CS154" s="45"/>
      <c r="CT154" s="45"/>
      <c r="CU154" s="45"/>
      <c r="CV154" s="45"/>
      <c r="CW154" s="45"/>
      <c r="CX154" s="45"/>
      <c r="CY154" s="45"/>
      <c r="CZ154" s="45"/>
      <c r="DA154" s="45"/>
      <c r="DB154" s="45"/>
      <c r="DC154" s="45"/>
      <c r="DD154" s="45"/>
      <c r="DE154" s="45"/>
      <c r="DF154" s="45"/>
      <c r="DG154" s="45"/>
      <c r="DH154" s="45"/>
      <c r="DI154" s="45"/>
      <c r="DJ154" s="45"/>
      <c r="DK154" s="45"/>
      <c r="DL154" s="45"/>
      <c r="DM154" s="45"/>
      <c r="DN154" s="45"/>
      <c r="DO154" s="45"/>
      <c r="DP154" s="45"/>
      <c r="DQ154" s="45"/>
      <c r="DR154" s="45"/>
      <c r="DS154" s="45"/>
      <c r="DT154" s="45"/>
      <c r="DU154" s="45"/>
      <c r="DV154" s="45"/>
      <c r="DW154" s="45"/>
      <c r="DX154" s="45"/>
      <c r="DY154" s="45"/>
      <c r="DZ154" s="45"/>
      <c r="EA154" s="45"/>
      <c r="EB154" s="45"/>
      <c r="EC154" s="45"/>
      <c r="ED154" s="45"/>
      <c r="EE154" s="45"/>
    </row>
    <row r="155" spans="1:135">
      <c r="A155" s="52"/>
      <c r="B155" s="53"/>
      <c r="C155" s="45"/>
      <c r="D155" s="45"/>
      <c r="E155" s="45"/>
      <c r="F155" s="45"/>
      <c r="G155" s="45"/>
      <c r="H155" s="54"/>
      <c r="I155" s="45"/>
      <c r="J155" s="53"/>
      <c r="K155" s="53"/>
      <c r="L155" s="53"/>
      <c r="M155" s="53"/>
      <c r="N155" s="53"/>
      <c r="AT155" s="45"/>
      <c r="AU155" s="45"/>
      <c r="AV155" s="45"/>
      <c r="AW155" s="45"/>
      <c r="AX155" s="45"/>
      <c r="AY155" s="45"/>
      <c r="AZ155" s="45"/>
      <c r="BA155" s="45"/>
      <c r="BB155" s="45"/>
      <c r="BC155" s="45"/>
      <c r="BD155" s="45"/>
      <c r="BE155" s="45"/>
      <c r="BF155" s="45"/>
      <c r="BG155" s="45"/>
      <c r="BH155" s="45"/>
      <c r="BI155" s="45"/>
      <c r="BJ155" s="45"/>
      <c r="BK155" s="45"/>
      <c r="BL155" s="45"/>
      <c r="BM155" s="45"/>
      <c r="BN155" s="45"/>
      <c r="BO155" s="45"/>
      <c r="BP155" s="45"/>
      <c r="BQ155" s="45"/>
      <c r="BR155" s="45"/>
      <c r="BS155" s="45"/>
      <c r="BT155" s="45"/>
      <c r="BU155" s="45"/>
      <c r="BV155" s="45"/>
      <c r="BW155" s="45"/>
      <c r="BX155" s="45"/>
      <c r="BY155" s="45"/>
      <c r="BZ155" s="45"/>
      <c r="CA155" s="45"/>
      <c r="CB155" s="45"/>
      <c r="CC155" s="45"/>
      <c r="CD155" s="45"/>
      <c r="CE155" s="45"/>
      <c r="CF155" s="45"/>
      <c r="CG155" s="45"/>
      <c r="CH155" s="45"/>
      <c r="CI155" s="45"/>
      <c r="CJ155" s="45"/>
      <c r="CK155" s="45"/>
      <c r="CL155" s="45"/>
      <c r="CM155" s="45"/>
      <c r="CN155" s="45"/>
      <c r="CO155" s="45"/>
      <c r="CP155" s="45"/>
      <c r="CQ155" s="45"/>
      <c r="CR155" s="45"/>
      <c r="CS155" s="45"/>
      <c r="CT155" s="45"/>
      <c r="CU155" s="45"/>
      <c r="CV155" s="45"/>
      <c r="CW155" s="45"/>
      <c r="CX155" s="45"/>
      <c r="CY155" s="45"/>
      <c r="CZ155" s="45"/>
      <c r="DA155" s="45"/>
      <c r="DB155" s="45"/>
      <c r="DC155" s="45"/>
      <c r="DD155" s="45"/>
      <c r="DE155" s="45"/>
      <c r="DF155" s="45"/>
      <c r="DG155" s="45"/>
      <c r="DH155" s="45"/>
      <c r="DI155" s="45"/>
      <c r="DJ155" s="45"/>
      <c r="DK155" s="45"/>
      <c r="DL155" s="45"/>
      <c r="DM155" s="45"/>
      <c r="DN155" s="45"/>
      <c r="DO155" s="45"/>
      <c r="DP155" s="45"/>
      <c r="DQ155" s="45"/>
      <c r="DR155" s="45"/>
      <c r="DS155" s="45"/>
      <c r="DT155" s="45"/>
      <c r="DU155" s="45"/>
      <c r="DV155" s="45"/>
      <c r="DW155" s="45"/>
      <c r="DX155" s="45"/>
      <c r="DY155" s="45"/>
      <c r="DZ155" s="45"/>
      <c r="EA155" s="45"/>
      <c r="EB155" s="45"/>
      <c r="EC155" s="45"/>
      <c r="ED155" s="45"/>
      <c r="EE155" s="45"/>
    </row>
    <row r="156" spans="1:135">
      <c r="A156" s="52"/>
      <c r="B156" s="53"/>
      <c r="C156" s="45"/>
      <c r="D156" s="45"/>
      <c r="E156" s="45"/>
      <c r="F156" s="45"/>
      <c r="G156" s="45"/>
      <c r="H156" s="54"/>
      <c r="I156" s="45"/>
      <c r="J156" s="53"/>
      <c r="K156" s="53"/>
      <c r="L156" s="53"/>
      <c r="M156" s="53"/>
      <c r="N156" s="53"/>
      <c r="AT156" s="45"/>
      <c r="AU156" s="45"/>
      <c r="AV156" s="45"/>
      <c r="AW156" s="45"/>
      <c r="AX156" s="45"/>
      <c r="AY156" s="45"/>
      <c r="AZ156" s="45"/>
      <c r="BA156" s="45"/>
      <c r="BB156" s="45"/>
      <c r="BC156" s="45"/>
      <c r="BD156" s="45"/>
      <c r="BE156" s="45"/>
      <c r="BF156" s="45"/>
      <c r="BG156" s="45"/>
      <c r="BH156" s="45"/>
      <c r="BI156" s="45"/>
      <c r="BJ156" s="45"/>
      <c r="BK156" s="45"/>
      <c r="BL156" s="45"/>
      <c r="BM156" s="45"/>
      <c r="BN156" s="45"/>
      <c r="BO156" s="45"/>
      <c r="BP156" s="45"/>
      <c r="BQ156" s="45"/>
      <c r="BR156" s="45"/>
      <c r="BS156" s="45"/>
      <c r="BT156" s="45"/>
      <c r="BU156" s="45"/>
      <c r="BV156" s="45"/>
      <c r="BW156" s="45"/>
      <c r="BX156" s="45"/>
      <c r="BY156" s="45"/>
      <c r="BZ156" s="45"/>
      <c r="CA156" s="45"/>
      <c r="CB156" s="45"/>
      <c r="CC156" s="45"/>
      <c r="CD156" s="45"/>
      <c r="CE156" s="45"/>
      <c r="CF156" s="45"/>
      <c r="CG156" s="45"/>
      <c r="CH156" s="45"/>
      <c r="CI156" s="45"/>
      <c r="CJ156" s="45"/>
      <c r="CK156" s="45"/>
      <c r="CL156" s="45"/>
      <c r="CM156" s="45"/>
      <c r="CN156" s="45"/>
      <c r="CO156" s="45"/>
      <c r="CP156" s="45"/>
      <c r="CQ156" s="45"/>
      <c r="CR156" s="45"/>
      <c r="CS156" s="45"/>
      <c r="CT156" s="45"/>
      <c r="CU156" s="45"/>
      <c r="CV156" s="45"/>
      <c r="CW156" s="45"/>
      <c r="CX156" s="45"/>
      <c r="CY156" s="45"/>
      <c r="CZ156" s="45"/>
      <c r="DA156" s="45"/>
      <c r="DB156" s="45"/>
      <c r="DC156" s="45"/>
      <c r="DD156" s="45"/>
      <c r="DE156" s="45"/>
      <c r="DF156" s="45"/>
      <c r="DG156" s="45"/>
      <c r="DH156" s="45"/>
      <c r="DI156" s="45"/>
      <c r="DJ156" s="45"/>
      <c r="DK156" s="45"/>
      <c r="DL156" s="45"/>
      <c r="DM156" s="45"/>
      <c r="DN156" s="45"/>
      <c r="DO156" s="45"/>
      <c r="DP156" s="45"/>
      <c r="DQ156" s="45"/>
      <c r="DR156" s="45"/>
      <c r="DS156" s="45"/>
      <c r="DT156" s="45"/>
      <c r="DU156" s="45"/>
      <c r="DV156" s="45"/>
      <c r="DW156" s="45"/>
      <c r="DX156" s="45"/>
      <c r="DY156" s="45"/>
      <c r="DZ156" s="45"/>
      <c r="EA156" s="45"/>
      <c r="EB156" s="45"/>
      <c r="EC156" s="45"/>
      <c r="ED156" s="45"/>
      <c r="EE156" s="45"/>
    </row>
    <row r="157" spans="1:135">
      <c r="A157" s="52"/>
      <c r="B157" s="53"/>
      <c r="C157" s="45"/>
      <c r="D157" s="45"/>
      <c r="E157" s="45"/>
      <c r="F157" s="45"/>
      <c r="G157" s="45"/>
      <c r="H157" s="54"/>
      <c r="I157" s="45"/>
      <c r="J157" s="53"/>
      <c r="K157" s="53"/>
      <c r="L157" s="53"/>
      <c r="M157" s="53"/>
      <c r="N157" s="53"/>
      <c r="AT157" s="45"/>
      <c r="AU157" s="45"/>
      <c r="AV157" s="45"/>
      <c r="AW157" s="45"/>
      <c r="AX157" s="45"/>
      <c r="AY157" s="45"/>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c r="DF157" s="45"/>
      <c r="DG157" s="45"/>
      <c r="DH157" s="45"/>
      <c r="DI157" s="45"/>
      <c r="DJ157" s="45"/>
      <c r="DK157" s="45"/>
      <c r="DL157" s="45"/>
      <c r="DM157" s="45"/>
      <c r="DN157" s="45"/>
      <c r="DO157" s="45"/>
      <c r="DP157" s="45"/>
      <c r="DQ157" s="45"/>
      <c r="DR157" s="45"/>
      <c r="DS157" s="45"/>
      <c r="DT157" s="45"/>
      <c r="DU157" s="45"/>
      <c r="DV157" s="45"/>
      <c r="DW157" s="45"/>
      <c r="DX157" s="45"/>
      <c r="DY157" s="45"/>
      <c r="DZ157" s="45"/>
      <c r="EA157" s="45"/>
      <c r="EB157" s="45"/>
      <c r="EC157" s="45"/>
      <c r="ED157" s="45"/>
      <c r="EE157" s="45"/>
    </row>
    <row r="158" spans="1:135">
      <c r="A158" s="52"/>
      <c r="B158" s="53"/>
      <c r="C158" s="45"/>
      <c r="D158" s="45"/>
      <c r="E158" s="45"/>
      <c r="F158" s="45"/>
      <c r="G158" s="45"/>
      <c r="H158" s="54"/>
      <c r="I158" s="45"/>
      <c r="J158" s="53"/>
      <c r="K158" s="53"/>
      <c r="L158" s="53"/>
      <c r="M158" s="53"/>
      <c r="N158" s="53"/>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c r="BQ158" s="45"/>
      <c r="BR158" s="45"/>
      <c r="BS158" s="45"/>
      <c r="BT158" s="45"/>
      <c r="BU158" s="45"/>
      <c r="BV158" s="45"/>
      <c r="BW158" s="45"/>
      <c r="BX158" s="45"/>
      <c r="BY158" s="45"/>
      <c r="BZ158" s="45"/>
      <c r="CA158" s="45"/>
      <c r="CB158" s="45"/>
      <c r="CC158" s="45"/>
      <c r="CD158" s="45"/>
      <c r="CE158" s="45"/>
      <c r="CF158" s="45"/>
      <c r="CG158" s="45"/>
      <c r="CH158" s="45"/>
      <c r="CI158" s="45"/>
      <c r="CJ158" s="45"/>
      <c r="CK158" s="45"/>
      <c r="CL158" s="45"/>
      <c r="CM158" s="45"/>
      <c r="CN158" s="45"/>
      <c r="CO158" s="45"/>
      <c r="CP158" s="45"/>
      <c r="CQ158" s="45"/>
      <c r="CR158" s="45"/>
      <c r="CS158" s="45"/>
      <c r="CT158" s="45"/>
      <c r="CU158" s="45"/>
      <c r="CV158" s="45"/>
      <c r="CW158" s="45"/>
      <c r="CX158" s="45"/>
      <c r="CY158" s="45"/>
      <c r="CZ158" s="45"/>
      <c r="DA158" s="45"/>
      <c r="DB158" s="45"/>
      <c r="DC158" s="45"/>
      <c r="DD158" s="45"/>
      <c r="DE158" s="45"/>
      <c r="DF158" s="45"/>
      <c r="DG158" s="45"/>
      <c r="DH158" s="45"/>
      <c r="DI158" s="45"/>
      <c r="DJ158" s="45"/>
      <c r="DK158" s="45"/>
      <c r="DL158" s="45"/>
      <c r="DM158" s="45"/>
      <c r="DN158" s="45"/>
      <c r="DO158" s="45"/>
      <c r="DP158" s="45"/>
      <c r="DQ158" s="45"/>
      <c r="DR158" s="45"/>
      <c r="DS158" s="45"/>
      <c r="DT158" s="45"/>
      <c r="DU158" s="45"/>
      <c r="DV158" s="45"/>
      <c r="DW158" s="45"/>
      <c r="DX158" s="45"/>
      <c r="DY158" s="45"/>
      <c r="DZ158" s="45"/>
      <c r="EA158" s="45"/>
      <c r="EB158" s="45"/>
      <c r="EC158" s="45"/>
      <c r="ED158" s="45"/>
      <c r="EE158" s="45"/>
    </row>
    <row r="159" spans="1:135">
      <c r="A159" s="52"/>
      <c r="B159" s="53"/>
      <c r="C159" s="45"/>
      <c r="D159" s="45"/>
      <c r="E159" s="45"/>
      <c r="F159" s="45"/>
      <c r="G159" s="45"/>
      <c r="H159" s="54"/>
      <c r="I159" s="45"/>
      <c r="J159" s="53"/>
      <c r="K159" s="53"/>
      <c r="L159" s="53"/>
      <c r="M159" s="53"/>
      <c r="N159" s="53"/>
      <c r="AT159" s="45"/>
      <c r="AU159" s="45"/>
      <c r="AV159" s="45"/>
      <c r="AW159" s="45"/>
      <c r="AX159" s="45"/>
      <c r="AY159" s="45"/>
      <c r="AZ159" s="45"/>
      <c r="BA159" s="45"/>
      <c r="BB159" s="45"/>
      <c r="BC159" s="45"/>
      <c r="BD159" s="45"/>
      <c r="BE159" s="45"/>
      <c r="BF159" s="45"/>
      <c r="BG159" s="45"/>
      <c r="BH159" s="45"/>
      <c r="BI159" s="45"/>
      <c r="BJ159" s="45"/>
      <c r="BK159" s="45"/>
      <c r="BL159" s="45"/>
      <c r="BM159" s="45"/>
      <c r="BN159" s="45"/>
      <c r="BO159" s="45"/>
      <c r="BP159" s="45"/>
      <c r="BQ159" s="45"/>
      <c r="BR159" s="45"/>
      <c r="BS159" s="45"/>
      <c r="BT159" s="45"/>
      <c r="BU159" s="45"/>
      <c r="BV159" s="45"/>
      <c r="BW159" s="45"/>
      <c r="BX159" s="45"/>
      <c r="BY159" s="45"/>
      <c r="BZ159" s="45"/>
      <c r="CA159" s="45"/>
      <c r="CB159" s="45"/>
      <c r="CC159" s="45"/>
      <c r="CD159" s="45"/>
      <c r="CE159" s="45"/>
      <c r="CF159" s="45"/>
      <c r="CG159" s="45"/>
      <c r="CH159" s="45"/>
      <c r="CI159" s="45"/>
      <c r="CJ159" s="45"/>
      <c r="CK159" s="45"/>
      <c r="CL159" s="45"/>
      <c r="CM159" s="45"/>
      <c r="CN159" s="45"/>
      <c r="CO159" s="45"/>
      <c r="CP159" s="45"/>
      <c r="CQ159" s="45"/>
      <c r="CR159" s="45"/>
      <c r="CS159" s="45"/>
      <c r="CT159" s="45"/>
      <c r="CU159" s="45"/>
      <c r="CV159" s="45"/>
      <c r="CW159" s="45"/>
      <c r="CX159" s="45"/>
      <c r="CY159" s="45"/>
      <c r="CZ159" s="45"/>
      <c r="DA159" s="45"/>
      <c r="DB159" s="45"/>
      <c r="DC159" s="45"/>
      <c r="DD159" s="45"/>
      <c r="DE159" s="45"/>
      <c r="DF159" s="45"/>
      <c r="DG159" s="45"/>
      <c r="DH159" s="45"/>
      <c r="DI159" s="45"/>
      <c r="DJ159" s="45"/>
      <c r="DK159" s="45"/>
      <c r="DL159" s="45"/>
      <c r="DM159" s="45"/>
      <c r="DN159" s="45"/>
      <c r="DO159" s="45"/>
      <c r="DP159" s="45"/>
      <c r="DQ159" s="45"/>
      <c r="DR159" s="45"/>
      <c r="DS159" s="45"/>
      <c r="DT159" s="45"/>
      <c r="DU159" s="45"/>
      <c r="DV159" s="45"/>
      <c r="DW159" s="45"/>
      <c r="DX159" s="45"/>
      <c r="DY159" s="45"/>
      <c r="DZ159" s="45"/>
      <c r="EA159" s="45"/>
      <c r="EB159" s="45"/>
      <c r="EC159" s="45"/>
      <c r="ED159" s="45"/>
      <c r="EE159" s="45"/>
    </row>
    <row r="160" spans="1:135">
      <c r="A160" s="52"/>
      <c r="B160" s="53"/>
      <c r="C160" s="45"/>
      <c r="D160" s="45"/>
      <c r="E160" s="45"/>
      <c r="F160" s="45"/>
      <c r="G160" s="45"/>
      <c r="H160" s="54"/>
      <c r="I160" s="45"/>
      <c r="J160" s="53"/>
      <c r="K160" s="53"/>
      <c r="L160" s="53"/>
      <c r="M160" s="53"/>
      <c r="N160" s="53"/>
      <c r="AT160" s="45"/>
      <c r="AU160" s="45"/>
      <c r="AV160" s="45"/>
      <c r="AW160" s="45"/>
      <c r="AX160" s="45"/>
      <c r="AY160" s="45"/>
      <c r="AZ160" s="45"/>
      <c r="BA160" s="45"/>
      <c r="BB160" s="45"/>
      <c r="BC160" s="45"/>
      <c r="BD160" s="45"/>
      <c r="BE160" s="45"/>
      <c r="BF160" s="45"/>
      <c r="BG160" s="45"/>
      <c r="BH160" s="45"/>
      <c r="BI160" s="45"/>
      <c r="BJ160" s="45"/>
      <c r="BK160" s="45"/>
      <c r="BL160" s="45"/>
      <c r="BM160" s="45"/>
      <c r="BN160" s="45"/>
      <c r="BO160" s="45"/>
      <c r="BP160" s="45"/>
      <c r="BQ160" s="45"/>
      <c r="BR160" s="45"/>
      <c r="BS160" s="45"/>
      <c r="BT160" s="45"/>
      <c r="BU160" s="45"/>
      <c r="BV160" s="45"/>
      <c r="BW160" s="45"/>
      <c r="BX160" s="45"/>
      <c r="BY160" s="45"/>
      <c r="BZ160" s="45"/>
      <c r="CA160" s="45"/>
      <c r="CB160" s="45"/>
      <c r="CC160" s="45"/>
      <c r="CD160" s="45"/>
      <c r="CE160" s="45"/>
      <c r="CF160" s="45"/>
      <c r="CG160" s="45"/>
      <c r="CH160" s="45"/>
      <c r="CI160" s="45"/>
      <c r="CJ160" s="45"/>
      <c r="CK160" s="45"/>
      <c r="CL160" s="45"/>
      <c r="CM160" s="45"/>
      <c r="CN160" s="45"/>
      <c r="CO160" s="45"/>
      <c r="CP160" s="45"/>
      <c r="CQ160" s="45"/>
      <c r="CR160" s="45"/>
      <c r="CS160" s="45"/>
      <c r="CT160" s="45"/>
      <c r="CU160" s="45"/>
      <c r="CV160" s="45"/>
      <c r="CW160" s="45"/>
      <c r="CX160" s="45"/>
      <c r="CY160" s="45"/>
      <c r="CZ160" s="45"/>
      <c r="DA160" s="45"/>
      <c r="DB160" s="45"/>
      <c r="DC160" s="45"/>
      <c r="DD160" s="45"/>
      <c r="DE160" s="45"/>
      <c r="DF160" s="45"/>
      <c r="DG160" s="45"/>
      <c r="DH160" s="45"/>
      <c r="DI160" s="45"/>
      <c r="DJ160" s="45"/>
      <c r="DK160" s="45"/>
      <c r="DL160" s="45"/>
      <c r="DM160" s="45"/>
      <c r="DN160" s="45"/>
      <c r="DO160" s="45"/>
      <c r="DP160" s="45"/>
      <c r="DQ160" s="45"/>
      <c r="DR160" s="45"/>
      <c r="DS160" s="45"/>
      <c r="DT160" s="45"/>
      <c r="DU160" s="45"/>
      <c r="DV160" s="45"/>
      <c r="DW160" s="45"/>
      <c r="DX160" s="45"/>
      <c r="DY160" s="45"/>
      <c r="DZ160" s="45"/>
      <c r="EA160" s="45"/>
      <c r="EB160" s="45"/>
      <c r="EC160" s="45"/>
      <c r="ED160" s="45"/>
      <c r="EE160" s="45"/>
    </row>
    <row r="161" spans="1:135">
      <c r="A161" s="52"/>
      <c r="B161" s="53"/>
      <c r="C161" s="45"/>
      <c r="D161" s="45"/>
      <c r="E161" s="45"/>
      <c r="F161" s="45"/>
      <c r="G161" s="45"/>
      <c r="H161" s="54"/>
      <c r="I161" s="45"/>
      <c r="J161" s="53"/>
      <c r="K161" s="53"/>
      <c r="L161" s="53"/>
      <c r="M161" s="53"/>
      <c r="N161" s="53"/>
      <c r="AT161" s="45"/>
      <c r="AU161" s="45"/>
      <c r="AV161" s="45"/>
      <c r="AW161" s="45"/>
      <c r="AX161" s="45"/>
      <c r="AY161" s="45"/>
      <c r="AZ161" s="45"/>
      <c r="BA161" s="45"/>
      <c r="BB161" s="45"/>
      <c r="BC161" s="45"/>
      <c r="BD161" s="45"/>
      <c r="BE161" s="45"/>
      <c r="BF161" s="45"/>
      <c r="BG161" s="45"/>
      <c r="BH161" s="45"/>
      <c r="BI161" s="45"/>
      <c r="BJ161" s="45"/>
      <c r="BK161" s="45"/>
      <c r="BL161" s="45"/>
      <c r="BM161" s="45"/>
      <c r="BN161" s="45"/>
      <c r="BO161" s="45"/>
      <c r="BP161" s="45"/>
      <c r="BQ161" s="45"/>
      <c r="BR161" s="45"/>
      <c r="BS161" s="45"/>
      <c r="BT161" s="45"/>
      <c r="BU161" s="45"/>
      <c r="BV161" s="45"/>
      <c r="BW161" s="45"/>
      <c r="BX161" s="45"/>
      <c r="BY161" s="45"/>
      <c r="BZ161" s="45"/>
      <c r="CA161" s="45"/>
      <c r="CB161" s="45"/>
      <c r="CC161" s="45"/>
      <c r="CD161" s="45"/>
      <c r="CE161" s="45"/>
      <c r="CF161" s="45"/>
      <c r="CG161" s="45"/>
      <c r="CH161" s="45"/>
      <c r="CI161" s="45"/>
      <c r="CJ161" s="45"/>
      <c r="CK161" s="45"/>
      <c r="CL161" s="45"/>
      <c r="CM161" s="45"/>
      <c r="CN161" s="45"/>
      <c r="CO161" s="45"/>
      <c r="CP161" s="45"/>
      <c r="CQ161" s="45"/>
      <c r="CR161" s="45"/>
      <c r="CS161" s="45"/>
      <c r="CT161" s="45"/>
      <c r="CU161" s="45"/>
      <c r="CV161" s="45"/>
      <c r="CW161" s="45"/>
      <c r="CX161" s="45"/>
      <c r="CY161" s="45"/>
      <c r="CZ161" s="45"/>
      <c r="DA161" s="45"/>
      <c r="DB161" s="45"/>
      <c r="DC161" s="45"/>
      <c r="DD161" s="45"/>
      <c r="DE161" s="45"/>
      <c r="DF161" s="45"/>
      <c r="DG161" s="45"/>
      <c r="DH161" s="45"/>
      <c r="DI161" s="45"/>
      <c r="DJ161" s="45"/>
      <c r="DK161" s="45"/>
      <c r="DL161" s="45"/>
      <c r="DM161" s="45"/>
      <c r="DN161" s="45"/>
      <c r="DO161" s="45"/>
      <c r="DP161" s="45"/>
      <c r="DQ161" s="45"/>
      <c r="DR161" s="45"/>
      <c r="DS161" s="45"/>
      <c r="DT161" s="45"/>
      <c r="DU161" s="45"/>
      <c r="DV161" s="45"/>
      <c r="DW161" s="45"/>
      <c r="DX161" s="45"/>
      <c r="DY161" s="45"/>
      <c r="DZ161" s="45"/>
      <c r="EA161" s="45"/>
      <c r="EB161" s="45"/>
      <c r="EC161" s="45"/>
      <c r="ED161" s="45"/>
      <c r="EE161" s="45"/>
    </row>
    <row r="162" spans="1:135">
      <c r="A162" s="52"/>
      <c r="B162" s="53"/>
      <c r="C162" s="45"/>
      <c r="D162" s="45"/>
      <c r="E162" s="45"/>
      <c r="F162" s="45"/>
      <c r="G162" s="45"/>
      <c r="H162" s="54"/>
      <c r="I162" s="45"/>
      <c r="J162" s="53"/>
      <c r="K162" s="53"/>
      <c r="L162" s="53"/>
      <c r="M162" s="53"/>
      <c r="N162" s="53"/>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c r="BQ162" s="45"/>
      <c r="BR162" s="45"/>
      <c r="BS162" s="45"/>
      <c r="BT162" s="45"/>
      <c r="BU162" s="45"/>
      <c r="BV162" s="45"/>
      <c r="BW162" s="45"/>
      <c r="BX162" s="45"/>
      <c r="BY162" s="45"/>
      <c r="BZ162" s="45"/>
      <c r="CA162" s="45"/>
      <c r="CB162" s="45"/>
      <c r="CC162" s="45"/>
      <c r="CD162" s="45"/>
      <c r="CE162" s="45"/>
      <c r="CF162" s="45"/>
      <c r="CG162" s="45"/>
      <c r="CH162" s="45"/>
      <c r="CI162" s="45"/>
      <c r="CJ162" s="45"/>
      <c r="CK162" s="45"/>
      <c r="CL162" s="45"/>
      <c r="CM162" s="45"/>
      <c r="CN162" s="45"/>
      <c r="CO162" s="45"/>
      <c r="CP162" s="45"/>
      <c r="CQ162" s="45"/>
      <c r="CR162" s="45"/>
      <c r="CS162" s="45"/>
      <c r="CT162" s="45"/>
      <c r="CU162" s="45"/>
      <c r="CV162" s="45"/>
      <c r="CW162" s="45"/>
      <c r="CX162" s="45"/>
      <c r="CY162" s="45"/>
      <c r="CZ162" s="45"/>
      <c r="DA162" s="45"/>
      <c r="DB162" s="45"/>
      <c r="DC162" s="45"/>
      <c r="DD162" s="45"/>
      <c r="DE162" s="45"/>
      <c r="DF162" s="45"/>
      <c r="DG162" s="45"/>
      <c r="DH162" s="45"/>
      <c r="DI162" s="45"/>
      <c r="DJ162" s="45"/>
      <c r="DK162" s="45"/>
      <c r="DL162" s="45"/>
      <c r="DM162" s="45"/>
      <c r="DN162" s="45"/>
      <c r="DO162" s="45"/>
      <c r="DP162" s="45"/>
      <c r="DQ162" s="45"/>
      <c r="DR162" s="45"/>
      <c r="DS162" s="45"/>
      <c r="DT162" s="45"/>
      <c r="DU162" s="45"/>
      <c r="DV162" s="45"/>
      <c r="DW162" s="45"/>
      <c r="DX162" s="45"/>
      <c r="DY162" s="45"/>
      <c r="DZ162" s="45"/>
      <c r="EA162" s="45"/>
      <c r="EB162" s="45"/>
      <c r="EC162" s="45"/>
      <c r="ED162" s="45"/>
      <c r="EE162" s="45"/>
    </row>
    <row r="163" spans="1:135">
      <c r="A163" s="52"/>
      <c r="B163" s="53"/>
      <c r="C163" s="45"/>
      <c r="D163" s="45"/>
      <c r="E163" s="45"/>
      <c r="F163" s="45"/>
      <c r="G163" s="45"/>
      <c r="H163" s="54"/>
      <c r="I163" s="45"/>
      <c r="J163" s="53"/>
      <c r="K163" s="53"/>
      <c r="L163" s="53"/>
      <c r="M163" s="53"/>
      <c r="N163" s="53"/>
      <c r="AT163" s="45"/>
      <c r="AU163" s="45"/>
      <c r="AV163" s="45"/>
      <c r="AW163" s="45"/>
      <c r="AX163" s="45"/>
      <c r="AY163" s="45"/>
      <c r="AZ163" s="45"/>
      <c r="BA163" s="45"/>
      <c r="BB163" s="45"/>
      <c r="BC163" s="45"/>
      <c r="BD163" s="45"/>
      <c r="BE163" s="45"/>
      <c r="BF163" s="45"/>
      <c r="BG163" s="45"/>
      <c r="BH163" s="45"/>
      <c r="BI163" s="45"/>
      <c r="BJ163" s="45"/>
      <c r="BK163" s="45"/>
      <c r="BL163" s="45"/>
      <c r="BM163" s="45"/>
      <c r="BN163" s="45"/>
      <c r="BO163" s="45"/>
      <c r="BP163" s="45"/>
      <c r="BQ163" s="45"/>
      <c r="BR163" s="45"/>
      <c r="BS163" s="45"/>
      <c r="BT163" s="45"/>
      <c r="BU163" s="45"/>
      <c r="BV163" s="45"/>
      <c r="BW163" s="45"/>
      <c r="BX163" s="45"/>
      <c r="BY163" s="45"/>
      <c r="BZ163" s="45"/>
      <c r="CA163" s="45"/>
      <c r="CB163" s="45"/>
      <c r="CC163" s="45"/>
      <c r="CD163" s="45"/>
      <c r="CE163" s="45"/>
      <c r="CF163" s="45"/>
      <c r="CG163" s="45"/>
      <c r="CH163" s="45"/>
      <c r="CI163" s="45"/>
      <c r="CJ163" s="45"/>
      <c r="CK163" s="45"/>
      <c r="CL163" s="45"/>
      <c r="CM163" s="45"/>
      <c r="CN163" s="45"/>
      <c r="CO163" s="45"/>
      <c r="CP163" s="45"/>
      <c r="CQ163" s="45"/>
      <c r="CR163" s="45"/>
      <c r="CS163" s="45"/>
      <c r="CT163" s="45"/>
      <c r="CU163" s="45"/>
      <c r="CV163" s="45"/>
      <c r="CW163" s="45"/>
      <c r="CX163" s="45"/>
      <c r="CY163" s="45"/>
      <c r="CZ163" s="45"/>
      <c r="DA163" s="45"/>
      <c r="DB163" s="45"/>
      <c r="DC163" s="45"/>
      <c r="DD163" s="45"/>
      <c r="DE163" s="45"/>
      <c r="DF163" s="45"/>
      <c r="DG163" s="45"/>
      <c r="DH163" s="45"/>
      <c r="DI163" s="45"/>
      <c r="DJ163" s="45"/>
      <c r="DK163" s="45"/>
      <c r="DL163" s="45"/>
      <c r="DM163" s="45"/>
      <c r="DN163" s="45"/>
      <c r="DO163" s="45"/>
      <c r="DP163" s="45"/>
      <c r="DQ163" s="45"/>
      <c r="DR163" s="45"/>
      <c r="DS163" s="45"/>
      <c r="DT163" s="45"/>
      <c r="DU163" s="45"/>
      <c r="DV163" s="45"/>
      <c r="DW163" s="45"/>
      <c r="DX163" s="45"/>
      <c r="DY163" s="45"/>
      <c r="DZ163" s="45"/>
      <c r="EA163" s="45"/>
      <c r="EB163" s="45"/>
      <c r="EC163" s="45"/>
      <c r="ED163" s="45"/>
      <c r="EE163" s="45"/>
    </row>
    <row r="164" spans="1:135">
      <c r="A164" s="52"/>
      <c r="B164" s="53"/>
      <c r="C164" s="45"/>
      <c r="D164" s="45"/>
      <c r="E164" s="45"/>
      <c r="F164" s="45"/>
      <c r="G164" s="45"/>
      <c r="H164" s="54"/>
      <c r="I164" s="45"/>
      <c r="J164" s="53"/>
      <c r="K164" s="53"/>
      <c r="L164" s="53"/>
      <c r="M164" s="53"/>
      <c r="N164" s="53"/>
      <c r="AT164" s="45"/>
      <c r="AU164" s="45"/>
      <c r="AV164" s="45"/>
      <c r="AW164" s="45"/>
      <c r="AX164" s="45"/>
      <c r="AY164" s="45"/>
      <c r="AZ164" s="45"/>
      <c r="BA164" s="45"/>
      <c r="BB164" s="45"/>
      <c r="BC164" s="45"/>
      <c r="BD164" s="45"/>
      <c r="BE164" s="45"/>
      <c r="BF164" s="45"/>
      <c r="BG164" s="45"/>
      <c r="BH164" s="45"/>
      <c r="BI164" s="45"/>
      <c r="BJ164" s="45"/>
      <c r="BK164" s="45"/>
      <c r="BL164" s="45"/>
      <c r="BM164" s="45"/>
      <c r="BN164" s="45"/>
      <c r="BO164" s="45"/>
      <c r="BP164" s="45"/>
      <c r="BQ164" s="45"/>
      <c r="BR164" s="45"/>
      <c r="BS164" s="45"/>
      <c r="BT164" s="45"/>
      <c r="BU164" s="45"/>
      <c r="BV164" s="45"/>
      <c r="BW164" s="45"/>
      <c r="BX164" s="45"/>
      <c r="BY164" s="45"/>
      <c r="BZ164" s="45"/>
      <c r="CA164" s="45"/>
      <c r="CB164" s="45"/>
      <c r="CC164" s="45"/>
      <c r="CD164" s="45"/>
      <c r="CE164" s="45"/>
      <c r="CF164" s="45"/>
      <c r="CG164" s="45"/>
      <c r="CH164" s="45"/>
      <c r="CI164" s="45"/>
      <c r="CJ164" s="45"/>
      <c r="CK164" s="45"/>
      <c r="CL164" s="45"/>
      <c r="CM164" s="45"/>
      <c r="CN164" s="45"/>
      <c r="CO164" s="45"/>
      <c r="CP164" s="45"/>
      <c r="CQ164" s="45"/>
      <c r="CR164" s="45"/>
      <c r="CS164" s="45"/>
      <c r="CT164" s="45"/>
      <c r="CU164" s="45"/>
      <c r="CV164" s="45"/>
      <c r="CW164" s="45"/>
      <c r="CX164" s="45"/>
      <c r="CY164" s="45"/>
      <c r="CZ164" s="45"/>
      <c r="DA164" s="45"/>
      <c r="DB164" s="45"/>
      <c r="DC164" s="45"/>
      <c r="DD164" s="45"/>
      <c r="DE164" s="45"/>
      <c r="DF164" s="45"/>
      <c r="DG164" s="45"/>
      <c r="DH164" s="45"/>
      <c r="DI164" s="45"/>
      <c r="DJ164" s="45"/>
      <c r="DK164" s="45"/>
      <c r="DL164" s="45"/>
      <c r="DM164" s="45"/>
      <c r="DN164" s="45"/>
      <c r="DO164" s="45"/>
      <c r="DP164" s="45"/>
      <c r="DQ164" s="45"/>
      <c r="DR164" s="45"/>
      <c r="DS164" s="45"/>
      <c r="DT164" s="45"/>
      <c r="DU164" s="45"/>
      <c r="DV164" s="45"/>
      <c r="DW164" s="45"/>
      <c r="DX164" s="45"/>
      <c r="DY164" s="45"/>
      <c r="DZ164" s="45"/>
      <c r="EA164" s="45"/>
      <c r="EB164" s="45"/>
      <c r="EC164" s="45"/>
      <c r="ED164" s="45"/>
      <c r="EE164" s="45"/>
    </row>
    <row r="165" spans="1:135">
      <c r="A165" s="52"/>
      <c r="B165" s="53"/>
      <c r="C165" s="45"/>
      <c r="D165" s="45"/>
      <c r="E165" s="45"/>
      <c r="F165" s="45"/>
      <c r="G165" s="45"/>
      <c r="H165" s="54"/>
      <c r="I165" s="45"/>
      <c r="J165" s="53"/>
      <c r="K165" s="53"/>
      <c r="L165" s="53"/>
      <c r="M165" s="53"/>
      <c r="N165" s="53"/>
      <c r="AT165" s="45"/>
      <c r="AU165" s="45"/>
      <c r="AV165" s="45"/>
      <c r="AW165" s="45"/>
      <c r="AX165" s="45"/>
      <c r="AY165" s="45"/>
      <c r="AZ165" s="45"/>
      <c r="BA165" s="45"/>
      <c r="BB165" s="45"/>
      <c r="BC165" s="45"/>
      <c r="BD165" s="45"/>
      <c r="BE165" s="45"/>
      <c r="BF165" s="45"/>
      <c r="BG165" s="45"/>
      <c r="BH165" s="45"/>
      <c r="BI165" s="45"/>
      <c r="BJ165" s="45"/>
      <c r="BK165" s="45"/>
      <c r="BL165" s="45"/>
      <c r="BM165" s="45"/>
      <c r="BN165" s="45"/>
      <c r="BO165" s="45"/>
      <c r="BP165" s="45"/>
      <c r="BQ165" s="45"/>
      <c r="BR165" s="45"/>
      <c r="BS165" s="45"/>
      <c r="BT165" s="45"/>
      <c r="BU165" s="45"/>
      <c r="BV165" s="45"/>
      <c r="BW165" s="45"/>
      <c r="BX165" s="45"/>
      <c r="BY165" s="45"/>
      <c r="BZ165" s="45"/>
      <c r="CA165" s="45"/>
      <c r="CB165" s="45"/>
      <c r="CC165" s="45"/>
      <c r="CD165" s="45"/>
      <c r="CE165" s="45"/>
      <c r="CF165" s="45"/>
      <c r="CG165" s="45"/>
      <c r="CH165" s="45"/>
      <c r="CI165" s="45"/>
      <c r="CJ165" s="45"/>
      <c r="CK165" s="45"/>
      <c r="CL165" s="45"/>
      <c r="CM165" s="45"/>
      <c r="CN165" s="45"/>
      <c r="CO165" s="45"/>
      <c r="CP165" s="45"/>
      <c r="CQ165" s="45"/>
      <c r="CR165" s="45"/>
      <c r="CS165" s="45"/>
      <c r="CT165" s="45"/>
      <c r="CU165" s="45"/>
      <c r="CV165" s="45"/>
      <c r="CW165" s="45"/>
      <c r="CX165" s="45"/>
      <c r="CY165" s="45"/>
      <c r="CZ165" s="45"/>
      <c r="DA165" s="45"/>
      <c r="DB165" s="45"/>
      <c r="DC165" s="45"/>
      <c r="DD165" s="45"/>
      <c r="DE165" s="45"/>
      <c r="DF165" s="45"/>
      <c r="DG165" s="45"/>
      <c r="DH165" s="45"/>
      <c r="DI165" s="45"/>
      <c r="DJ165" s="45"/>
      <c r="DK165" s="45"/>
      <c r="DL165" s="45"/>
      <c r="DM165" s="45"/>
      <c r="DN165" s="45"/>
      <c r="DO165" s="45"/>
      <c r="DP165" s="45"/>
      <c r="DQ165" s="45"/>
      <c r="DR165" s="45"/>
      <c r="DS165" s="45"/>
      <c r="DT165" s="45"/>
      <c r="DU165" s="45"/>
      <c r="DV165" s="45"/>
      <c r="DW165" s="45"/>
      <c r="DX165" s="45"/>
      <c r="DY165" s="45"/>
      <c r="DZ165" s="45"/>
      <c r="EA165" s="45"/>
      <c r="EB165" s="45"/>
      <c r="EC165" s="45"/>
      <c r="ED165" s="45"/>
      <c r="EE165" s="45"/>
    </row>
    <row r="166" spans="1:135">
      <c r="A166" s="52"/>
      <c r="B166" s="53"/>
      <c r="C166" s="45"/>
      <c r="D166" s="45"/>
      <c r="E166" s="45"/>
      <c r="F166" s="45"/>
      <c r="G166" s="45"/>
      <c r="H166" s="54"/>
      <c r="I166" s="45"/>
      <c r="J166" s="53"/>
      <c r="K166" s="53"/>
      <c r="L166" s="53"/>
      <c r="M166" s="53"/>
      <c r="N166" s="53"/>
      <c r="AT166" s="45"/>
      <c r="AU166" s="45"/>
      <c r="AV166" s="45"/>
      <c r="AW166" s="45"/>
      <c r="AX166" s="45"/>
      <c r="AY166" s="45"/>
      <c r="AZ166" s="45"/>
      <c r="BA166" s="45"/>
      <c r="BB166" s="45"/>
      <c r="BC166" s="45"/>
      <c r="BD166" s="45"/>
      <c r="BE166" s="45"/>
      <c r="BF166" s="45"/>
      <c r="BG166" s="45"/>
      <c r="BH166" s="45"/>
      <c r="BI166" s="45"/>
      <c r="BJ166" s="45"/>
      <c r="BK166" s="45"/>
      <c r="BL166" s="45"/>
      <c r="BM166" s="45"/>
      <c r="BN166" s="45"/>
      <c r="BO166" s="45"/>
      <c r="BP166" s="45"/>
      <c r="BQ166" s="45"/>
      <c r="BR166" s="45"/>
      <c r="BS166" s="45"/>
      <c r="BT166" s="45"/>
      <c r="BU166" s="45"/>
      <c r="BV166" s="45"/>
      <c r="BW166" s="45"/>
      <c r="BX166" s="45"/>
      <c r="BY166" s="45"/>
      <c r="BZ166" s="45"/>
      <c r="CA166" s="45"/>
      <c r="CB166" s="45"/>
      <c r="CC166" s="45"/>
      <c r="CD166" s="45"/>
      <c r="CE166" s="45"/>
      <c r="CF166" s="45"/>
      <c r="CG166" s="45"/>
      <c r="CH166" s="45"/>
      <c r="CI166" s="45"/>
      <c r="CJ166" s="45"/>
      <c r="CK166" s="45"/>
      <c r="CL166" s="45"/>
      <c r="CM166" s="45"/>
      <c r="CN166" s="45"/>
      <c r="CO166" s="45"/>
      <c r="CP166" s="45"/>
      <c r="CQ166" s="45"/>
      <c r="CR166" s="45"/>
      <c r="CS166" s="45"/>
      <c r="CT166" s="45"/>
      <c r="CU166" s="45"/>
      <c r="CV166" s="45"/>
      <c r="CW166" s="45"/>
      <c r="CX166" s="45"/>
      <c r="CY166" s="45"/>
      <c r="CZ166" s="45"/>
      <c r="DA166" s="45"/>
      <c r="DB166" s="45"/>
      <c r="DC166" s="45"/>
      <c r="DD166" s="45"/>
      <c r="DE166" s="45"/>
      <c r="DF166" s="45"/>
      <c r="DG166" s="45"/>
      <c r="DH166" s="45"/>
      <c r="DI166" s="45"/>
      <c r="DJ166" s="45"/>
      <c r="DK166" s="45"/>
      <c r="DL166" s="45"/>
      <c r="DM166" s="45"/>
      <c r="DN166" s="45"/>
      <c r="DO166" s="45"/>
      <c r="DP166" s="45"/>
      <c r="DQ166" s="45"/>
      <c r="DR166" s="45"/>
      <c r="DS166" s="45"/>
      <c r="DT166" s="45"/>
      <c r="DU166" s="45"/>
      <c r="DV166" s="45"/>
      <c r="DW166" s="45"/>
      <c r="DX166" s="45"/>
      <c r="DY166" s="45"/>
      <c r="DZ166" s="45"/>
      <c r="EA166" s="45"/>
      <c r="EB166" s="45"/>
      <c r="EC166" s="45"/>
      <c r="ED166" s="45"/>
      <c r="EE166" s="45"/>
    </row>
    <row r="167" spans="1:135">
      <c r="A167" s="52"/>
      <c r="B167" s="53"/>
      <c r="C167" s="45"/>
      <c r="D167" s="45"/>
      <c r="E167" s="45"/>
      <c r="F167" s="45"/>
      <c r="G167" s="45"/>
      <c r="H167" s="54"/>
      <c r="I167" s="45"/>
      <c r="J167" s="53"/>
      <c r="K167" s="53"/>
      <c r="L167" s="53"/>
      <c r="M167" s="53"/>
      <c r="N167" s="53"/>
      <c r="AT167" s="45"/>
      <c r="AU167" s="45"/>
      <c r="AV167" s="45"/>
      <c r="AW167" s="45"/>
      <c r="AX167" s="45"/>
      <c r="AY167" s="45"/>
      <c r="AZ167" s="45"/>
      <c r="BA167" s="45"/>
      <c r="BB167" s="45"/>
      <c r="BC167" s="45"/>
      <c r="BD167" s="45"/>
      <c r="BE167" s="45"/>
      <c r="BF167" s="45"/>
      <c r="BG167" s="45"/>
      <c r="BH167" s="45"/>
      <c r="BI167" s="45"/>
      <c r="BJ167" s="45"/>
      <c r="BK167" s="45"/>
      <c r="BL167" s="45"/>
      <c r="BM167" s="45"/>
      <c r="BN167" s="45"/>
      <c r="BO167" s="45"/>
      <c r="BP167" s="45"/>
      <c r="BQ167" s="45"/>
      <c r="BR167" s="45"/>
      <c r="BS167" s="45"/>
      <c r="BT167" s="45"/>
      <c r="BU167" s="45"/>
      <c r="BV167" s="45"/>
      <c r="BW167" s="45"/>
      <c r="BX167" s="45"/>
      <c r="BY167" s="45"/>
      <c r="BZ167" s="45"/>
      <c r="CA167" s="45"/>
      <c r="CB167" s="45"/>
      <c r="CC167" s="45"/>
      <c r="CD167" s="45"/>
      <c r="CE167" s="45"/>
      <c r="CF167" s="45"/>
      <c r="CG167" s="45"/>
      <c r="CH167" s="45"/>
      <c r="CI167" s="45"/>
      <c r="CJ167" s="45"/>
      <c r="CK167" s="45"/>
      <c r="CL167" s="45"/>
      <c r="CM167" s="45"/>
      <c r="CN167" s="45"/>
      <c r="CO167" s="45"/>
      <c r="CP167" s="45"/>
      <c r="CQ167" s="45"/>
      <c r="CR167" s="45"/>
      <c r="CS167" s="45"/>
      <c r="CT167" s="45"/>
      <c r="CU167" s="45"/>
      <c r="CV167" s="45"/>
      <c r="CW167" s="45"/>
      <c r="CX167" s="45"/>
      <c r="CY167" s="45"/>
      <c r="CZ167" s="45"/>
      <c r="DA167" s="45"/>
      <c r="DB167" s="45"/>
      <c r="DC167" s="45"/>
      <c r="DD167" s="45"/>
      <c r="DE167" s="45"/>
      <c r="DF167" s="45"/>
      <c r="DG167" s="45"/>
      <c r="DH167" s="45"/>
      <c r="DI167" s="45"/>
      <c r="DJ167" s="45"/>
      <c r="DK167" s="45"/>
      <c r="DL167" s="45"/>
      <c r="DM167" s="45"/>
      <c r="DN167" s="45"/>
      <c r="DO167" s="45"/>
      <c r="DP167" s="45"/>
      <c r="DQ167" s="45"/>
      <c r="DR167" s="45"/>
      <c r="DS167" s="45"/>
      <c r="DT167" s="45"/>
      <c r="DU167" s="45"/>
      <c r="DV167" s="45"/>
      <c r="DW167" s="45"/>
      <c r="DX167" s="45"/>
      <c r="DY167" s="45"/>
      <c r="DZ167" s="45"/>
      <c r="EA167" s="45"/>
      <c r="EB167" s="45"/>
      <c r="EC167" s="45"/>
      <c r="ED167" s="45"/>
      <c r="EE167" s="45"/>
    </row>
    <row r="168" spans="1:135">
      <c r="A168" s="52"/>
      <c r="B168" s="53"/>
      <c r="C168" s="45"/>
      <c r="D168" s="45"/>
      <c r="E168" s="45"/>
      <c r="F168" s="45"/>
      <c r="G168" s="45"/>
      <c r="H168" s="54"/>
      <c r="I168" s="45"/>
      <c r="J168" s="53"/>
      <c r="K168" s="53"/>
      <c r="L168" s="53"/>
      <c r="M168" s="53"/>
      <c r="N168" s="53"/>
      <c r="AT168" s="45"/>
      <c r="AU168" s="45"/>
      <c r="AV168" s="45"/>
      <c r="AW168" s="45"/>
      <c r="AX168" s="45"/>
      <c r="AY168" s="45"/>
      <c r="AZ168" s="45"/>
      <c r="BA168" s="45"/>
      <c r="BB168" s="45"/>
      <c r="BC168" s="45"/>
      <c r="BD168" s="45"/>
      <c r="BE168" s="45"/>
      <c r="BF168" s="45"/>
      <c r="BG168" s="45"/>
      <c r="BH168" s="45"/>
      <c r="BI168" s="45"/>
      <c r="BJ168" s="45"/>
      <c r="BK168" s="45"/>
      <c r="BL168" s="45"/>
      <c r="BM168" s="45"/>
      <c r="BN168" s="45"/>
      <c r="BO168" s="45"/>
      <c r="BP168" s="45"/>
      <c r="BQ168" s="45"/>
      <c r="BR168" s="45"/>
      <c r="BS168" s="45"/>
      <c r="BT168" s="45"/>
      <c r="BU168" s="45"/>
      <c r="BV168" s="45"/>
      <c r="BW168" s="45"/>
      <c r="BX168" s="45"/>
      <c r="BY168" s="45"/>
      <c r="BZ168" s="45"/>
      <c r="CA168" s="45"/>
      <c r="CB168" s="45"/>
      <c r="CC168" s="45"/>
      <c r="CD168" s="45"/>
      <c r="CE168" s="45"/>
      <c r="CF168" s="45"/>
      <c r="CG168" s="45"/>
      <c r="CH168" s="45"/>
      <c r="CI168" s="45"/>
      <c r="CJ168" s="45"/>
      <c r="CK168" s="45"/>
      <c r="CL168" s="45"/>
      <c r="CM168" s="45"/>
      <c r="CN168" s="45"/>
      <c r="CO168" s="45"/>
      <c r="CP168" s="45"/>
      <c r="CQ168" s="45"/>
      <c r="CR168" s="45"/>
      <c r="CS168" s="45"/>
      <c r="CT168" s="45"/>
      <c r="CU168" s="45"/>
      <c r="CV168" s="45"/>
      <c r="CW168" s="45"/>
      <c r="CX168" s="45"/>
      <c r="CY168" s="45"/>
      <c r="CZ168" s="45"/>
      <c r="DA168" s="45"/>
      <c r="DB168" s="45"/>
      <c r="DC168" s="45"/>
      <c r="DD168" s="45"/>
      <c r="DE168" s="45"/>
      <c r="DF168" s="45"/>
      <c r="DG168" s="45"/>
      <c r="DH168" s="45"/>
      <c r="DI168" s="45"/>
      <c r="DJ168" s="45"/>
      <c r="DK168" s="45"/>
      <c r="DL168" s="45"/>
      <c r="DM168" s="45"/>
      <c r="DN168" s="45"/>
      <c r="DO168" s="45"/>
      <c r="DP168" s="45"/>
      <c r="DQ168" s="45"/>
      <c r="DR168" s="45"/>
      <c r="DS168" s="45"/>
      <c r="DT168" s="45"/>
      <c r="DU168" s="45"/>
      <c r="DV168" s="45"/>
      <c r="DW168" s="45"/>
      <c r="DX168" s="45"/>
      <c r="DY168" s="45"/>
      <c r="DZ168" s="45"/>
      <c r="EA168" s="45"/>
      <c r="EB168" s="45"/>
      <c r="EC168" s="45"/>
      <c r="ED168" s="45"/>
      <c r="EE168" s="45"/>
    </row>
    <row r="169" spans="1:135">
      <c r="A169" s="52"/>
      <c r="B169" s="53"/>
      <c r="C169" s="45"/>
      <c r="D169" s="45"/>
      <c r="E169" s="45"/>
      <c r="F169" s="45"/>
      <c r="G169" s="45"/>
      <c r="H169" s="54"/>
      <c r="I169" s="45"/>
      <c r="J169" s="53"/>
      <c r="K169" s="53"/>
      <c r="L169" s="53"/>
      <c r="M169" s="53"/>
      <c r="N169" s="53"/>
      <c r="AT169" s="45"/>
      <c r="AU169" s="45"/>
      <c r="AV169" s="45"/>
      <c r="AW169" s="45"/>
      <c r="AX169" s="45"/>
      <c r="AY169" s="45"/>
      <c r="AZ169" s="45"/>
      <c r="BA169" s="45"/>
      <c r="BB169" s="45"/>
      <c r="BC169" s="45"/>
      <c r="BD169" s="45"/>
      <c r="BE169" s="45"/>
      <c r="BF169" s="45"/>
      <c r="BG169" s="45"/>
      <c r="BH169" s="45"/>
      <c r="BI169" s="45"/>
      <c r="BJ169" s="45"/>
      <c r="BK169" s="45"/>
      <c r="BL169" s="45"/>
      <c r="BM169" s="45"/>
      <c r="BN169" s="45"/>
      <c r="BO169" s="45"/>
      <c r="BP169" s="45"/>
      <c r="BQ169" s="45"/>
      <c r="BR169" s="45"/>
      <c r="BS169" s="45"/>
      <c r="BT169" s="45"/>
      <c r="BU169" s="45"/>
      <c r="BV169" s="45"/>
      <c r="BW169" s="45"/>
      <c r="BX169" s="45"/>
      <c r="BY169" s="45"/>
      <c r="BZ169" s="45"/>
      <c r="CA169" s="45"/>
      <c r="CB169" s="45"/>
      <c r="CC169" s="45"/>
      <c r="CD169" s="45"/>
      <c r="CE169" s="45"/>
      <c r="CF169" s="45"/>
      <c r="CG169" s="45"/>
      <c r="CH169" s="45"/>
      <c r="CI169" s="45"/>
      <c r="CJ169" s="45"/>
      <c r="CK169" s="45"/>
      <c r="CL169" s="45"/>
      <c r="CM169" s="45"/>
      <c r="CN169" s="45"/>
      <c r="CO169" s="45"/>
      <c r="CP169" s="45"/>
      <c r="CQ169" s="45"/>
      <c r="CR169" s="45"/>
      <c r="CS169" s="45"/>
      <c r="CT169" s="45"/>
      <c r="CU169" s="45"/>
      <c r="CV169" s="45"/>
      <c r="CW169" s="45"/>
      <c r="CX169" s="45"/>
      <c r="CY169" s="45"/>
      <c r="CZ169" s="45"/>
      <c r="DA169" s="45"/>
      <c r="DB169" s="45"/>
      <c r="DC169" s="45"/>
      <c r="DD169" s="45"/>
      <c r="DE169" s="45"/>
      <c r="DF169" s="45"/>
      <c r="DG169" s="45"/>
      <c r="DH169" s="45"/>
      <c r="DI169" s="45"/>
      <c r="DJ169" s="45"/>
      <c r="DK169" s="45"/>
      <c r="DL169" s="45"/>
      <c r="DM169" s="45"/>
      <c r="DN169" s="45"/>
      <c r="DO169" s="45"/>
      <c r="DP169" s="45"/>
      <c r="DQ169" s="45"/>
      <c r="DR169" s="45"/>
      <c r="DS169" s="45"/>
      <c r="DT169" s="45"/>
      <c r="DU169" s="45"/>
      <c r="DV169" s="45"/>
      <c r="DW169" s="45"/>
      <c r="DX169" s="45"/>
      <c r="DY169" s="45"/>
      <c r="DZ169" s="45"/>
      <c r="EA169" s="45"/>
      <c r="EB169" s="45"/>
      <c r="EC169" s="45"/>
      <c r="ED169" s="45"/>
      <c r="EE169" s="45"/>
    </row>
    <row r="170" spans="1:135">
      <c r="A170" s="52"/>
      <c r="B170" s="53"/>
      <c r="C170" s="45"/>
      <c r="D170" s="45"/>
      <c r="E170" s="45"/>
      <c r="F170" s="45"/>
      <c r="G170" s="45"/>
      <c r="H170" s="54"/>
      <c r="I170" s="45"/>
      <c r="J170" s="53"/>
      <c r="K170" s="53"/>
      <c r="L170" s="53"/>
      <c r="M170" s="53"/>
      <c r="N170" s="53"/>
      <c r="AT170" s="45"/>
      <c r="AU170" s="45"/>
      <c r="AV170" s="45"/>
      <c r="AW170" s="45"/>
      <c r="AX170" s="45"/>
      <c r="AY170" s="45"/>
      <c r="AZ170" s="45"/>
      <c r="BA170" s="45"/>
      <c r="BB170" s="45"/>
      <c r="BC170" s="45"/>
      <c r="BD170" s="45"/>
      <c r="BE170" s="45"/>
      <c r="BF170" s="45"/>
      <c r="BG170" s="45"/>
      <c r="BH170" s="45"/>
      <c r="BI170" s="45"/>
      <c r="BJ170" s="45"/>
      <c r="BK170" s="45"/>
      <c r="BL170" s="45"/>
      <c r="BM170" s="45"/>
      <c r="BN170" s="45"/>
      <c r="BO170" s="45"/>
      <c r="BP170" s="45"/>
      <c r="BQ170" s="45"/>
      <c r="BR170" s="45"/>
      <c r="BS170" s="45"/>
      <c r="BT170" s="45"/>
      <c r="BU170" s="45"/>
      <c r="BV170" s="45"/>
      <c r="BW170" s="45"/>
      <c r="BX170" s="45"/>
      <c r="BY170" s="45"/>
      <c r="BZ170" s="45"/>
      <c r="CA170" s="45"/>
      <c r="CB170" s="45"/>
      <c r="CC170" s="45"/>
      <c r="CD170" s="45"/>
      <c r="CE170" s="45"/>
      <c r="CF170" s="45"/>
      <c r="CG170" s="45"/>
      <c r="CH170" s="45"/>
      <c r="CI170" s="45"/>
      <c r="CJ170" s="45"/>
      <c r="CK170" s="45"/>
      <c r="CL170" s="45"/>
      <c r="CM170" s="45"/>
      <c r="CN170" s="45"/>
      <c r="CO170" s="45"/>
      <c r="CP170" s="45"/>
      <c r="CQ170" s="45"/>
      <c r="CR170" s="45"/>
      <c r="CS170" s="45"/>
      <c r="CT170" s="45"/>
      <c r="CU170" s="45"/>
      <c r="CV170" s="45"/>
      <c r="CW170" s="45"/>
      <c r="CX170" s="45"/>
      <c r="CY170" s="45"/>
      <c r="CZ170" s="45"/>
      <c r="DA170" s="45"/>
      <c r="DB170" s="45"/>
      <c r="DC170" s="45"/>
      <c r="DD170" s="45"/>
      <c r="DE170" s="45"/>
      <c r="DF170" s="45"/>
      <c r="DG170" s="45"/>
      <c r="DH170" s="45"/>
      <c r="DI170" s="45"/>
      <c r="DJ170" s="45"/>
      <c r="DK170" s="45"/>
      <c r="DL170" s="45"/>
      <c r="DM170" s="45"/>
      <c r="DN170" s="45"/>
      <c r="DO170" s="45"/>
      <c r="DP170" s="45"/>
      <c r="DQ170" s="45"/>
      <c r="DR170" s="45"/>
      <c r="DS170" s="45"/>
      <c r="DT170" s="45"/>
      <c r="DU170" s="45"/>
      <c r="DV170" s="45"/>
      <c r="DW170" s="45"/>
      <c r="DX170" s="45"/>
      <c r="DY170" s="45"/>
      <c r="DZ170" s="45"/>
      <c r="EA170" s="45"/>
      <c r="EB170" s="45"/>
      <c r="EC170" s="45"/>
      <c r="ED170" s="45"/>
      <c r="EE170" s="45"/>
    </row>
    <row r="171" spans="1:135">
      <c r="A171" s="52"/>
      <c r="B171" s="53"/>
      <c r="C171" s="45"/>
      <c r="D171" s="45"/>
      <c r="E171" s="45"/>
      <c r="F171" s="45"/>
      <c r="G171" s="45"/>
      <c r="H171" s="54"/>
      <c r="I171" s="45"/>
      <c r="J171" s="53"/>
      <c r="K171" s="53"/>
      <c r="L171" s="53"/>
      <c r="M171" s="53"/>
      <c r="N171" s="53"/>
      <c r="AT171" s="45"/>
      <c r="AU171" s="45"/>
      <c r="AV171" s="45"/>
      <c r="AW171" s="45"/>
      <c r="AX171" s="45"/>
      <c r="AY171" s="45"/>
      <c r="AZ171" s="45"/>
      <c r="BA171" s="45"/>
      <c r="BB171" s="45"/>
      <c r="BC171" s="45"/>
      <c r="BD171" s="45"/>
      <c r="BE171" s="45"/>
      <c r="BF171" s="45"/>
      <c r="BG171" s="45"/>
      <c r="BH171" s="45"/>
      <c r="BI171" s="45"/>
      <c r="BJ171" s="45"/>
      <c r="BK171" s="45"/>
      <c r="BL171" s="45"/>
      <c r="BM171" s="45"/>
      <c r="BN171" s="45"/>
      <c r="BO171" s="45"/>
      <c r="BP171" s="45"/>
      <c r="BQ171" s="45"/>
      <c r="BR171" s="45"/>
      <c r="BS171" s="45"/>
      <c r="BT171" s="45"/>
      <c r="BU171" s="45"/>
      <c r="BV171" s="45"/>
      <c r="BW171" s="45"/>
      <c r="BX171" s="45"/>
      <c r="BY171" s="45"/>
      <c r="BZ171" s="45"/>
      <c r="CA171" s="45"/>
      <c r="CB171" s="45"/>
      <c r="CC171" s="45"/>
      <c r="CD171" s="45"/>
      <c r="CE171" s="45"/>
      <c r="CF171" s="45"/>
      <c r="CG171" s="45"/>
      <c r="CH171" s="45"/>
      <c r="CI171" s="45"/>
      <c r="CJ171" s="45"/>
      <c r="CK171" s="45"/>
      <c r="CL171" s="45"/>
      <c r="CM171" s="45"/>
      <c r="CN171" s="45"/>
      <c r="CO171" s="45"/>
      <c r="CP171" s="45"/>
      <c r="CQ171" s="45"/>
      <c r="CR171" s="45"/>
      <c r="CS171" s="45"/>
      <c r="CT171" s="45"/>
      <c r="CU171" s="45"/>
      <c r="CV171" s="45"/>
      <c r="CW171" s="45"/>
      <c r="CX171" s="45"/>
      <c r="CY171" s="45"/>
      <c r="CZ171" s="45"/>
      <c r="DA171" s="45"/>
      <c r="DB171" s="45"/>
      <c r="DC171" s="45"/>
      <c r="DD171" s="45"/>
      <c r="DE171" s="45"/>
      <c r="DF171" s="45"/>
      <c r="DG171" s="45"/>
      <c r="DH171" s="45"/>
      <c r="DI171" s="45"/>
      <c r="DJ171" s="45"/>
      <c r="DK171" s="45"/>
      <c r="DL171" s="45"/>
      <c r="DM171" s="45"/>
      <c r="DN171" s="45"/>
      <c r="DO171" s="45"/>
      <c r="DP171" s="45"/>
      <c r="DQ171" s="45"/>
      <c r="DR171" s="45"/>
      <c r="DS171" s="45"/>
      <c r="DT171" s="45"/>
      <c r="DU171" s="45"/>
      <c r="DV171" s="45"/>
      <c r="DW171" s="45"/>
      <c r="DX171" s="45"/>
      <c r="DY171" s="45"/>
      <c r="DZ171" s="45"/>
      <c r="EA171" s="45"/>
      <c r="EB171" s="45"/>
      <c r="EC171" s="45"/>
      <c r="ED171" s="45"/>
      <c r="EE171" s="45"/>
    </row>
    <row r="172" spans="1:135">
      <c r="A172" s="52"/>
      <c r="B172" s="53"/>
      <c r="C172" s="45"/>
      <c r="D172" s="45"/>
      <c r="E172" s="45"/>
      <c r="F172" s="45"/>
      <c r="G172" s="45"/>
      <c r="H172" s="54"/>
      <c r="I172" s="45"/>
      <c r="J172" s="53"/>
      <c r="K172" s="53"/>
      <c r="L172" s="53"/>
      <c r="M172" s="53"/>
      <c r="N172" s="53"/>
      <c r="AT172" s="45"/>
      <c r="AU172" s="45"/>
      <c r="AV172" s="45"/>
      <c r="AW172" s="45"/>
      <c r="AX172" s="45"/>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row>
    <row r="173" spans="1:135">
      <c r="A173" s="52"/>
      <c r="B173" s="53"/>
      <c r="C173" s="45"/>
      <c r="D173" s="45"/>
      <c r="E173" s="45"/>
      <c r="F173" s="45"/>
      <c r="G173" s="45"/>
      <c r="H173" s="54"/>
      <c r="I173" s="45"/>
      <c r="J173" s="53"/>
      <c r="K173" s="53"/>
      <c r="L173" s="53"/>
      <c r="M173" s="53"/>
      <c r="N173" s="53"/>
      <c r="AT173" s="45"/>
      <c r="AU173" s="45"/>
      <c r="AV173" s="45"/>
      <c r="AW173" s="45"/>
      <c r="AX173" s="45"/>
      <c r="AY173" s="45"/>
      <c r="AZ173" s="45"/>
      <c r="BA173" s="45"/>
      <c r="BB173" s="45"/>
      <c r="BC173" s="45"/>
      <c r="BD173" s="45"/>
      <c r="BE173" s="45"/>
      <c r="BF173" s="45"/>
      <c r="BG173" s="45"/>
      <c r="BH173" s="45"/>
      <c r="BI173" s="45"/>
      <c r="BJ173" s="45"/>
      <c r="BK173" s="45"/>
      <c r="BL173" s="45"/>
      <c r="BM173" s="45"/>
      <c r="BN173" s="45"/>
      <c r="BO173" s="45"/>
      <c r="BP173" s="45"/>
      <c r="BQ173" s="45"/>
      <c r="BR173" s="45"/>
      <c r="BS173" s="45"/>
      <c r="BT173" s="45"/>
      <c r="BU173" s="45"/>
      <c r="BV173" s="45"/>
      <c r="BW173" s="45"/>
      <c r="BX173" s="45"/>
      <c r="BY173" s="45"/>
      <c r="BZ173" s="45"/>
      <c r="CA173" s="45"/>
      <c r="CB173" s="45"/>
      <c r="CC173" s="45"/>
      <c r="CD173" s="45"/>
      <c r="CE173" s="45"/>
      <c r="CF173" s="45"/>
      <c r="CG173" s="45"/>
      <c r="CH173" s="45"/>
      <c r="CI173" s="45"/>
      <c r="CJ173" s="45"/>
      <c r="CK173" s="45"/>
      <c r="CL173" s="45"/>
      <c r="CM173" s="45"/>
      <c r="CN173" s="45"/>
      <c r="CO173" s="45"/>
      <c r="CP173" s="45"/>
      <c r="CQ173" s="45"/>
      <c r="CR173" s="45"/>
      <c r="CS173" s="45"/>
      <c r="CT173" s="45"/>
      <c r="CU173" s="45"/>
      <c r="CV173" s="45"/>
      <c r="CW173" s="45"/>
      <c r="CX173" s="45"/>
      <c r="CY173" s="45"/>
      <c r="CZ173" s="45"/>
      <c r="DA173" s="45"/>
      <c r="DB173" s="45"/>
      <c r="DC173" s="45"/>
      <c r="DD173" s="45"/>
      <c r="DE173" s="45"/>
      <c r="DF173" s="45"/>
      <c r="DG173" s="45"/>
      <c r="DH173" s="45"/>
      <c r="DI173" s="45"/>
      <c r="DJ173" s="45"/>
      <c r="DK173" s="45"/>
      <c r="DL173" s="45"/>
      <c r="DM173" s="45"/>
      <c r="DN173" s="45"/>
      <c r="DO173" s="45"/>
      <c r="DP173" s="45"/>
      <c r="DQ173" s="45"/>
      <c r="DR173" s="45"/>
      <c r="DS173" s="45"/>
      <c r="DT173" s="45"/>
      <c r="DU173" s="45"/>
      <c r="DV173" s="45"/>
      <c r="DW173" s="45"/>
      <c r="DX173" s="45"/>
      <c r="DY173" s="45"/>
      <c r="DZ173" s="45"/>
      <c r="EA173" s="45"/>
      <c r="EB173" s="45"/>
      <c r="EC173" s="45"/>
      <c r="ED173" s="45"/>
      <c r="EE173" s="45"/>
    </row>
    <row r="174" spans="1:135">
      <c r="A174" s="52"/>
      <c r="B174" s="53"/>
      <c r="C174" s="45"/>
      <c r="D174" s="45"/>
      <c r="E174" s="45"/>
      <c r="F174" s="45"/>
      <c r="G174" s="45"/>
      <c r="H174" s="54"/>
      <c r="I174" s="45"/>
      <c r="J174" s="53"/>
      <c r="K174" s="53"/>
      <c r="L174" s="53"/>
      <c r="M174" s="53"/>
      <c r="N174" s="53"/>
      <c r="AT174" s="45"/>
      <c r="AU174" s="45"/>
      <c r="AV174" s="45"/>
      <c r="AW174" s="45"/>
      <c r="AX174" s="45"/>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c r="CC174" s="45"/>
      <c r="CD174" s="45"/>
      <c r="CE174" s="45"/>
      <c r="CF174" s="45"/>
      <c r="CG174" s="45"/>
      <c r="CH174" s="45"/>
      <c r="CI174" s="45"/>
      <c r="CJ174" s="45"/>
      <c r="CK174" s="45"/>
      <c r="CL174" s="45"/>
      <c r="CM174" s="45"/>
      <c r="CN174" s="45"/>
      <c r="CO174" s="45"/>
      <c r="CP174" s="45"/>
      <c r="CQ174" s="45"/>
      <c r="CR174" s="45"/>
      <c r="CS174" s="45"/>
      <c r="CT174" s="45"/>
      <c r="CU174" s="45"/>
      <c r="CV174" s="45"/>
      <c r="CW174" s="45"/>
      <c r="CX174" s="45"/>
      <c r="CY174" s="45"/>
      <c r="CZ174" s="45"/>
      <c r="DA174" s="45"/>
      <c r="DB174" s="45"/>
      <c r="DC174" s="45"/>
      <c r="DD174" s="45"/>
      <c r="DE174" s="45"/>
      <c r="DF174" s="45"/>
      <c r="DG174" s="45"/>
      <c r="DH174" s="45"/>
      <c r="DI174" s="45"/>
      <c r="DJ174" s="45"/>
      <c r="DK174" s="45"/>
      <c r="DL174" s="45"/>
      <c r="DM174" s="45"/>
      <c r="DN174" s="45"/>
      <c r="DO174" s="45"/>
      <c r="DP174" s="45"/>
      <c r="DQ174" s="45"/>
      <c r="DR174" s="45"/>
      <c r="DS174" s="45"/>
      <c r="DT174" s="45"/>
      <c r="DU174" s="45"/>
      <c r="DV174" s="45"/>
      <c r="DW174" s="45"/>
      <c r="DX174" s="45"/>
      <c r="DY174" s="45"/>
      <c r="DZ174" s="45"/>
      <c r="EA174" s="45"/>
      <c r="EB174" s="45"/>
      <c r="EC174" s="45"/>
      <c r="ED174" s="45"/>
      <c r="EE174" s="45"/>
    </row>
    <row r="175" spans="1:135">
      <c r="A175" s="52"/>
      <c r="B175" s="53"/>
      <c r="C175" s="45"/>
      <c r="D175" s="45"/>
      <c r="E175" s="45"/>
      <c r="F175" s="45"/>
      <c r="G175" s="45"/>
      <c r="H175" s="54"/>
      <c r="I175" s="45"/>
      <c r="J175" s="53"/>
      <c r="K175" s="53"/>
      <c r="L175" s="53"/>
      <c r="M175" s="53"/>
      <c r="N175" s="53"/>
      <c r="AT175" s="45"/>
      <c r="AU175" s="45"/>
      <c r="AV175" s="45"/>
      <c r="AW175" s="45"/>
      <c r="AX175" s="45"/>
      <c r="AY175" s="45"/>
      <c r="AZ175" s="45"/>
      <c r="BA175" s="45"/>
      <c r="BB175" s="45"/>
      <c r="BC175" s="45"/>
      <c r="BD175" s="45"/>
      <c r="BE175" s="45"/>
      <c r="BF175" s="45"/>
      <c r="BG175" s="45"/>
      <c r="BH175" s="45"/>
      <c r="BI175" s="45"/>
      <c r="BJ175" s="45"/>
      <c r="BK175" s="45"/>
      <c r="BL175" s="45"/>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c r="CT175" s="45"/>
      <c r="CU175" s="45"/>
      <c r="CV175" s="45"/>
      <c r="CW175" s="45"/>
      <c r="CX175" s="45"/>
      <c r="CY175" s="45"/>
      <c r="CZ175" s="45"/>
      <c r="DA175" s="45"/>
      <c r="DB175" s="45"/>
      <c r="DC175" s="45"/>
      <c r="DD175" s="45"/>
      <c r="DE175" s="45"/>
      <c r="DF175" s="45"/>
      <c r="DG175" s="45"/>
      <c r="DH175" s="45"/>
      <c r="DI175" s="45"/>
      <c r="DJ175" s="45"/>
      <c r="DK175" s="45"/>
      <c r="DL175" s="45"/>
      <c r="DM175" s="45"/>
      <c r="DN175" s="45"/>
      <c r="DO175" s="45"/>
      <c r="DP175" s="45"/>
      <c r="DQ175" s="45"/>
      <c r="DR175" s="45"/>
      <c r="DS175" s="45"/>
      <c r="DT175" s="45"/>
      <c r="DU175" s="45"/>
      <c r="DV175" s="45"/>
      <c r="DW175" s="45"/>
      <c r="DX175" s="45"/>
      <c r="DY175" s="45"/>
      <c r="DZ175" s="45"/>
      <c r="EA175" s="45"/>
      <c r="EB175" s="45"/>
      <c r="EC175" s="45"/>
      <c r="ED175" s="45"/>
      <c r="EE175" s="45"/>
    </row>
    <row r="176" spans="1:135">
      <c r="A176" s="52"/>
      <c r="B176" s="53"/>
      <c r="C176" s="45"/>
      <c r="D176" s="45"/>
      <c r="E176" s="45"/>
      <c r="F176" s="45"/>
      <c r="G176" s="45"/>
      <c r="H176" s="54"/>
      <c r="I176" s="45"/>
      <c r="J176" s="53"/>
      <c r="K176" s="53"/>
      <c r="L176" s="53"/>
      <c r="M176" s="53"/>
      <c r="N176" s="53"/>
      <c r="AT176" s="45"/>
      <c r="AU176" s="45"/>
      <c r="AV176" s="45"/>
      <c r="AW176" s="45"/>
      <c r="AX176" s="45"/>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5"/>
      <c r="DW176" s="45"/>
      <c r="DX176" s="45"/>
      <c r="DY176" s="45"/>
      <c r="DZ176" s="45"/>
      <c r="EA176" s="45"/>
      <c r="EB176" s="45"/>
      <c r="EC176" s="45"/>
      <c r="ED176" s="45"/>
      <c r="EE176" s="45"/>
    </row>
    <row r="177" spans="1:135">
      <c r="A177" s="52"/>
      <c r="B177" s="53"/>
      <c r="C177" s="45"/>
      <c r="D177" s="45"/>
      <c r="E177" s="45"/>
      <c r="F177" s="45"/>
      <c r="G177" s="45"/>
      <c r="H177" s="54"/>
      <c r="I177" s="45"/>
      <c r="J177" s="53"/>
      <c r="K177" s="53"/>
      <c r="L177" s="53"/>
      <c r="M177" s="53"/>
      <c r="N177" s="53"/>
      <c r="AT177" s="45"/>
      <c r="AU177" s="45"/>
      <c r="AV177" s="45"/>
      <c r="AW177" s="45"/>
      <c r="AX177" s="45"/>
      <c r="AY177" s="45"/>
      <c r="AZ177" s="45"/>
      <c r="BA177" s="45"/>
      <c r="BB177" s="45"/>
      <c r="BC177" s="45"/>
      <c r="BD177" s="45"/>
      <c r="BE177" s="45"/>
      <c r="BF177" s="45"/>
      <c r="BG177" s="45"/>
      <c r="BH177" s="45"/>
      <c r="BI177" s="45"/>
      <c r="BJ177" s="45"/>
      <c r="BK177" s="45"/>
      <c r="BL177" s="45"/>
      <c r="BM177" s="45"/>
      <c r="BN177" s="45"/>
      <c r="BO177" s="45"/>
      <c r="BP177" s="45"/>
      <c r="BQ177" s="45"/>
      <c r="BR177" s="45"/>
      <c r="BS177" s="45"/>
      <c r="BT177" s="45"/>
      <c r="BU177" s="45"/>
      <c r="BV177" s="45"/>
      <c r="BW177" s="45"/>
      <c r="BX177" s="45"/>
      <c r="BY177" s="45"/>
      <c r="BZ177" s="45"/>
      <c r="CA177" s="45"/>
      <c r="CB177" s="45"/>
      <c r="CC177" s="45"/>
      <c r="CD177" s="45"/>
      <c r="CE177" s="45"/>
      <c r="CF177" s="45"/>
      <c r="CG177" s="45"/>
      <c r="CH177" s="45"/>
      <c r="CI177" s="45"/>
      <c r="CJ177" s="45"/>
      <c r="CK177" s="45"/>
      <c r="CL177" s="45"/>
      <c r="CM177" s="45"/>
      <c r="CN177" s="45"/>
      <c r="CO177" s="45"/>
      <c r="CP177" s="45"/>
      <c r="CQ177" s="45"/>
      <c r="CR177" s="45"/>
      <c r="CS177" s="45"/>
      <c r="CT177" s="45"/>
      <c r="CU177" s="45"/>
      <c r="CV177" s="45"/>
      <c r="CW177" s="45"/>
      <c r="CX177" s="45"/>
      <c r="CY177" s="45"/>
      <c r="CZ177" s="45"/>
      <c r="DA177" s="45"/>
      <c r="DB177" s="45"/>
      <c r="DC177" s="45"/>
      <c r="DD177" s="45"/>
      <c r="DE177" s="45"/>
      <c r="DF177" s="45"/>
      <c r="DG177" s="45"/>
      <c r="DH177" s="45"/>
      <c r="DI177" s="45"/>
      <c r="DJ177" s="45"/>
      <c r="DK177" s="45"/>
      <c r="DL177" s="45"/>
      <c r="DM177" s="45"/>
      <c r="DN177" s="45"/>
      <c r="DO177" s="45"/>
      <c r="DP177" s="45"/>
      <c r="DQ177" s="45"/>
      <c r="DR177" s="45"/>
      <c r="DS177" s="45"/>
      <c r="DT177" s="45"/>
      <c r="DU177" s="45"/>
      <c r="DV177" s="45"/>
      <c r="DW177" s="45"/>
      <c r="DX177" s="45"/>
      <c r="DY177" s="45"/>
      <c r="DZ177" s="45"/>
      <c r="EA177" s="45"/>
      <c r="EB177" s="45"/>
      <c r="EC177" s="45"/>
      <c r="ED177" s="45"/>
      <c r="EE177" s="45"/>
    </row>
    <row r="178" spans="1:135">
      <c r="A178" s="52"/>
      <c r="B178" s="53"/>
      <c r="C178" s="45"/>
      <c r="D178" s="45"/>
      <c r="E178" s="45"/>
      <c r="F178" s="45"/>
      <c r="G178" s="45"/>
      <c r="H178" s="54"/>
      <c r="I178" s="45"/>
      <c r="J178" s="53"/>
      <c r="K178" s="53"/>
      <c r="L178" s="53"/>
      <c r="M178" s="53"/>
      <c r="N178" s="53"/>
      <c r="AT178" s="45"/>
      <c r="AU178" s="45"/>
      <c r="AV178" s="45"/>
      <c r="AW178" s="45"/>
      <c r="AX178" s="45"/>
      <c r="AY178" s="45"/>
      <c r="AZ178" s="45"/>
      <c r="BA178" s="45"/>
      <c r="BB178" s="45"/>
      <c r="BC178" s="45"/>
      <c r="BD178" s="45"/>
      <c r="BE178" s="45"/>
      <c r="BF178" s="45"/>
      <c r="BG178" s="45"/>
      <c r="BH178" s="45"/>
      <c r="BI178" s="45"/>
      <c r="BJ178" s="45"/>
      <c r="BK178" s="45"/>
      <c r="BL178" s="45"/>
      <c r="BM178" s="45"/>
      <c r="BN178" s="45"/>
      <c r="BO178" s="45"/>
      <c r="BP178" s="45"/>
      <c r="BQ178" s="45"/>
      <c r="BR178" s="45"/>
      <c r="BS178" s="45"/>
      <c r="BT178" s="45"/>
      <c r="BU178" s="45"/>
      <c r="BV178" s="45"/>
      <c r="BW178" s="45"/>
      <c r="BX178" s="45"/>
      <c r="BY178" s="45"/>
      <c r="BZ178" s="45"/>
      <c r="CA178" s="45"/>
      <c r="CB178" s="45"/>
      <c r="CC178" s="45"/>
      <c r="CD178" s="45"/>
      <c r="CE178" s="45"/>
      <c r="CF178" s="45"/>
      <c r="CG178" s="45"/>
      <c r="CH178" s="45"/>
      <c r="CI178" s="45"/>
      <c r="CJ178" s="45"/>
      <c r="CK178" s="45"/>
      <c r="CL178" s="45"/>
      <c r="CM178" s="45"/>
      <c r="CN178" s="45"/>
      <c r="CO178" s="45"/>
      <c r="CP178" s="45"/>
      <c r="CQ178" s="45"/>
      <c r="CR178" s="45"/>
      <c r="CS178" s="45"/>
      <c r="CT178" s="45"/>
      <c r="CU178" s="45"/>
      <c r="CV178" s="45"/>
      <c r="CW178" s="45"/>
      <c r="CX178" s="45"/>
      <c r="CY178" s="45"/>
      <c r="CZ178" s="45"/>
      <c r="DA178" s="45"/>
      <c r="DB178" s="45"/>
      <c r="DC178" s="45"/>
      <c r="DD178" s="45"/>
      <c r="DE178" s="45"/>
      <c r="DF178" s="45"/>
      <c r="DG178" s="45"/>
      <c r="DH178" s="45"/>
      <c r="DI178" s="45"/>
      <c r="DJ178" s="45"/>
      <c r="DK178" s="45"/>
      <c r="DL178" s="45"/>
      <c r="DM178" s="45"/>
      <c r="DN178" s="45"/>
      <c r="DO178" s="45"/>
      <c r="DP178" s="45"/>
      <c r="DQ178" s="45"/>
      <c r="DR178" s="45"/>
      <c r="DS178" s="45"/>
      <c r="DT178" s="45"/>
      <c r="DU178" s="45"/>
      <c r="DV178" s="45"/>
      <c r="DW178" s="45"/>
      <c r="DX178" s="45"/>
      <c r="DY178" s="45"/>
      <c r="DZ178" s="45"/>
      <c r="EA178" s="45"/>
      <c r="EB178" s="45"/>
      <c r="EC178" s="45"/>
      <c r="ED178" s="45"/>
      <c r="EE178" s="45"/>
    </row>
    <row r="179" spans="1:135">
      <c r="A179" s="52"/>
      <c r="B179" s="53"/>
      <c r="C179" s="45"/>
      <c r="D179" s="45"/>
      <c r="E179" s="45"/>
      <c r="F179" s="45"/>
      <c r="G179" s="45"/>
      <c r="H179" s="54"/>
      <c r="I179" s="45"/>
      <c r="J179" s="53"/>
      <c r="K179" s="53"/>
      <c r="L179" s="53"/>
      <c r="M179" s="53"/>
      <c r="N179" s="53"/>
      <c r="AT179" s="45"/>
      <c r="AU179" s="45"/>
      <c r="AV179" s="45"/>
      <c r="AW179" s="45"/>
      <c r="AX179" s="45"/>
      <c r="AY179" s="45"/>
      <c r="AZ179" s="45"/>
      <c r="BA179" s="45"/>
      <c r="BB179" s="45"/>
      <c r="BC179" s="45"/>
      <c r="BD179" s="45"/>
      <c r="BE179" s="45"/>
      <c r="BF179" s="45"/>
      <c r="BG179" s="45"/>
      <c r="BH179" s="45"/>
      <c r="BI179" s="45"/>
      <c r="BJ179" s="45"/>
      <c r="BK179" s="45"/>
      <c r="BL179" s="45"/>
      <c r="BM179" s="45"/>
      <c r="BN179" s="45"/>
      <c r="BO179" s="45"/>
      <c r="BP179" s="45"/>
      <c r="BQ179" s="45"/>
      <c r="BR179" s="45"/>
      <c r="BS179" s="45"/>
      <c r="BT179" s="45"/>
      <c r="BU179" s="45"/>
      <c r="BV179" s="45"/>
      <c r="BW179" s="45"/>
      <c r="BX179" s="45"/>
      <c r="BY179" s="45"/>
      <c r="BZ179" s="45"/>
      <c r="CA179" s="45"/>
      <c r="CB179" s="45"/>
      <c r="CC179" s="45"/>
      <c r="CD179" s="45"/>
      <c r="CE179" s="45"/>
      <c r="CF179" s="45"/>
      <c r="CG179" s="45"/>
      <c r="CH179" s="45"/>
      <c r="CI179" s="45"/>
      <c r="CJ179" s="45"/>
      <c r="CK179" s="45"/>
      <c r="CL179" s="45"/>
      <c r="CM179" s="45"/>
      <c r="CN179" s="45"/>
      <c r="CO179" s="45"/>
      <c r="CP179" s="45"/>
      <c r="CQ179" s="45"/>
      <c r="CR179" s="45"/>
      <c r="CS179" s="45"/>
      <c r="CT179" s="45"/>
      <c r="CU179" s="45"/>
      <c r="CV179" s="45"/>
      <c r="CW179" s="45"/>
      <c r="CX179" s="45"/>
      <c r="CY179" s="45"/>
      <c r="CZ179" s="45"/>
      <c r="DA179" s="45"/>
      <c r="DB179" s="45"/>
      <c r="DC179" s="45"/>
      <c r="DD179" s="45"/>
      <c r="DE179" s="45"/>
      <c r="DF179" s="45"/>
      <c r="DG179" s="45"/>
      <c r="DH179" s="45"/>
      <c r="DI179" s="45"/>
      <c r="DJ179" s="45"/>
      <c r="DK179" s="45"/>
      <c r="DL179" s="45"/>
      <c r="DM179" s="45"/>
      <c r="DN179" s="45"/>
      <c r="DO179" s="45"/>
      <c r="DP179" s="45"/>
      <c r="DQ179" s="45"/>
      <c r="DR179" s="45"/>
      <c r="DS179" s="45"/>
      <c r="DT179" s="45"/>
      <c r="DU179" s="45"/>
      <c r="DV179" s="45"/>
      <c r="DW179" s="45"/>
      <c r="DX179" s="45"/>
      <c r="DY179" s="45"/>
      <c r="DZ179" s="45"/>
      <c r="EA179" s="45"/>
      <c r="EB179" s="45"/>
      <c r="EC179" s="45"/>
      <c r="ED179" s="45"/>
      <c r="EE179" s="45"/>
    </row>
    <row r="180" spans="1:135">
      <c r="A180" s="52"/>
      <c r="B180" s="53"/>
      <c r="C180" s="45"/>
      <c r="D180" s="45"/>
      <c r="E180" s="45"/>
      <c r="F180" s="45"/>
      <c r="G180" s="45"/>
      <c r="H180" s="54"/>
      <c r="I180" s="45"/>
      <c r="J180" s="53"/>
      <c r="K180" s="53"/>
      <c r="L180" s="53"/>
      <c r="M180" s="53"/>
      <c r="N180" s="53"/>
      <c r="AT180" s="45"/>
      <c r="AU180" s="45"/>
      <c r="AV180" s="45"/>
      <c r="AW180" s="45"/>
      <c r="AX180" s="45"/>
      <c r="AY180" s="45"/>
      <c r="AZ180" s="45"/>
      <c r="BA180" s="45"/>
      <c r="BB180" s="45"/>
      <c r="BC180" s="45"/>
      <c r="BD180" s="45"/>
      <c r="BE180" s="45"/>
      <c r="BF180" s="45"/>
      <c r="BG180" s="45"/>
      <c r="BH180" s="45"/>
      <c r="BI180" s="45"/>
      <c r="BJ180" s="45"/>
      <c r="BK180" s="45"/>
      <c r="BL180" s="45"/>
      <c r="BM180" s="45"/>
      <c r="BN180" s="45"/>
      <c r="BO180" s="45"/>
      <c r="BP180" s="45"/>
      <c r="BQ180" s="45"/>
      <c r="BR180" s="45"/>
      <c r="BS180" s="45"/>
      <c r="BT180" s="45"/>
      <c r="BU180" s="45"/>
      <c r="BV180" s="45"/>
      <c r="BW180" s="45"/>
      <c r="BX180" s="45"/>
      <c r="BY180" s="45"/>
      <c r="BZ180" s="45"/>
      <c r="CA180" s="45"/>
      <c r="CB180" s="45"/>
      <c r="CC180" s="45"/>
      <c r="CD180" s="45"/>
      <c r="CE180" s="45"/>
      <c r="CF180" s="45"/>
      <c r="CG180" s="45"/>
      <c r="CH180" s="45"/>
      <c r="CI180" s="45"/>
      <c r="CJ180" s="45"/>
      <c r="CK180" s="45"/>
      <c r="CL180" s="45"/>
      <c r="CM180" s="45"/>
      <c r="CN180" s="45"/>
      <c r="CO180" s="45"/>
      <c r="CP180" s="45"/>
      <c r="CQ180" s="45"/>
      <c r="CR180" s="45"/>
      <c r="CS180" s="45"/>
      <c r="CT180" s="45"/>
      <c r="CU180" s="45"/>
      <c r="CV180" s="45"/>
      <c r="CW180" s="45"/>
      <c r="CX180" s="45"/>
      <c r="CY180" s="45"/>
      <c r="CZ180" s="45"/>
      <c r="DA180" s="45"/>
      <c r="DB180" s="45"/>
      <c r="DC180" s="45"/>
      <c r="DD180" s="45"/>
      <c r="DE180" s="45"/>
      <c r="DF180" s="45"/>
      <c r="DG180" s="45"/>
      <c r="DH180" s="45"/>
      <c r="DI180" s="45"/>
      <c r="DJ180" s="45"/>
      <c r="DK180" s="45"/>
      <c r="DL180" s="45"/>
      <c r="DM180" s="45"/>
      <c r="DN180" s="45"/>
      <c r="DO180" s="45"/>
      <c r="DP180" s="45"/>
      <c r="DQ180" s="45"/>
      <c r="DR180" s="45"/>
      <c r="DS180" s="45"/>
      <c r="DT180" s="45"/>
      <c r="DU180" s="45"/>
      <c r="DV180" s="45"/>
      <c r="DW180" s="45"/>
      <c r="DX180" s="45"/>
      <c r="DY180" s="45"/>
      <c r="DZ180" s="45"/>
      <c r="EA180" s="45"/>
      <c r="EB180" s="45"/>
      <c r="EC180" s="45"/>
      <c r="ED180" s="45"/>
      <c r="EE180" s="45"/>
    </row>
    <row r="181" spans="1:135">
      <c r="A181" s="52"/>
      <c r="B181" s="53"/>
      <c r="C181" s="45"/>
      <c r="D181" s="45"/>
      <c r="E181" s="45"/>
      <c r="F181" s="45"/>
      <c r="G181" s="45"/>
      <c r="H181" s="54"/>
      <c r="I181" s="45"/>
      <c r="J181" s="53"/>
      <c r="K181" s="53"/>
      <c r="L181" s="53"/>
      <c r="M181" s="53"/>
      <c r="N181" s="53"/>
      <c r="AT181" s="45"/>
      <c r="AU181" s="45"/>
      <c r="AV181" s="45"/>
      <c r="AW181" s="45"/>
      <c r="AX181" s="45"/>
      <c r="AY181" s="45"/>
      <c r="AZ181" s="45"/>
      <c r="BA181" s="45"/>
      <c r="BB181" s="45"/>
      <c r="BC181" s="45"/>
      <c r="BD181" s="45"/>
      <c r="BE181" s="45"/>
      <c r="BF181" s="45"/>
      <c r="BG181" s="45"/>
      <c r="BH181" s="45"/>
      <c r="BI181" s="45"/>
      <c r="BJ181" s="45"/>
      <c r="BK181" s="45"/>
      <c r="BL181" s="45"/>
      <c r="BM181" s="45"/>
      <c r="BN181" s="45"/>
      <c r="BO181" s="45"/>
      <c r="BP181" s="45"/>
      <c r="BQ181" s="45"/>
      <c r="BR181" s="45"/>
      <c r="BS181" s="45"/>
      <c r="BT181" s="45"/>
      <c r="BU181" s="45"/>
      <c r="BV181" s="45"/>
      <c r="BW181" s="45"/>
      <c r="BX181" s="45"/>
      <c r="BY181" s="45"/>
      <c r="BZ181" s="45"/>
      <c r="CA181" s="45"/>
      <c r="CB181" s="45"/>
      <c r="CC181" s="45"/>
      <c r="CD181" s="45"/>
      <c r="CE181" s="45"/>
      <c r="CF181" s="45"/>
      <c r="CG181" s="45"/>
      <c r="CH181" s="45"/>
      <c r="CI181" s="45"/>
      <c r="CJ181" s="45"/>
      <c r="CK181" s="45"/>
      <c r="CL181" s="45"/>
      <c r="CM181" s="45"/>
      <c r="CN181" s="45"/>
      <c r="CO181" s="45"/>
      <c r="CP181" s="45"/>
      <c r="CQ181" s="45"/>
      <c r="CR181" s="45"/>
      <c r="CS181" s="45"/>
      <c r="CT181" s="45"/>
      <c r="CU181" s="45"/>
      <c r="CV181" s="45"/>
      <c r="CW181" s="45"/>
      <c r="CX181" s="45"/>
      <c r="CY181" s="45"/>
      <c r="CZ181" s="45"/>
      <c r="DA181" s="45"/>
      <c r="DB181" s="45"/>
      <c r="DC181" s="45"/>
      <c r="DD181" s="45"/>
      <c r="DE181" s="45"/>
      <c r="DF181" s="45"/>
      <c r="DG181" s="45"/>
      <c r="DH181" s="45"/>
      <c r="DI181" s="45"/>
      <c r="DJ181" s="45"/>
      <c r="DK181" s="45"/>
      <c r="DL181" s="45"/>
      <c r="DM181" s="45"/>
      <c r="DN181" s="45"/>
      <c r="DO181" s="45"/>
      <c r="DP181" s="45"/>
      <c r="DQ181" s="45"/>
      <c r="DR181" s="45"/>
      <c r="DS181" s="45"/>
      <c r="DT181" s="45"/>
      <c r="DU181" s="45"/>
      <c r="DV181" s="45"/>
      <c r="DW181" s="45"/>
      <c r="DX181" s="45"/>
      <c r="DY181" s="45"/>
      <c r="DZ181" s="45"/>
      <c r="EA181" s="45"/>
      <c r="EB181" s="45"/>
      <c r="EC181" s="45"/>
      <c r="ED181" s="45"/>
      <c r="EE181" s="45"/>
    </row>
    <row r="182" spans="1:135">
      <c r="A182" s="52"/>
      <c r="B182" s="53"/>
      <c r="C182" s="45"/>
      <c r="D182" s="45"/>
      <c r="E182" s="45"/>
      <c r="F182" s="45"/>
      <c r="G182" s="45"/>
      <c r="H182" s="54"/>
      <c r="I182" s="45"/>
      <c r="J182" s="53"/>
      <c r="K182" s="53"/>
      <c r="L182" s="53"/>
      <c r="M182" s="53"/>
      <c r="N182" s="53"/>
      <c r="AT182" s="45"/>
      <c r="AU182" s="45"/>
      <c r="AV182" s="45"/>
      <c r="AW182" s="45"/>
      <c r="AX182" s="45"/>
      <c r="AY182" s="45"/>
      <c r="AZ182" s="45"/>
      <c r="BA182" s="45"/>
      <c r="BB182" s="45"/>
      <c r="BC182" s="45"/>
      <c r="BD182" s="45"/>
      <c r="BE182" s="45"/>
      <c r="BF182" s="45"/>
      <c r="BG182" s="45"/>
      <c r="BH182" s="45"/>
      <c r="BI182" s="45"/>
      <c r="BJ182" s="45"/>
      <c r="BK182" s="45"/>
      <c r="BL182" s="45"/>
      <c r="BM182" s="45"/>
      <c r="BN182" s="45"/>
      <c r="BO182" s="45"/>
      <c r="BP182" s="45"/>
      <c r="BQ182" s="45"/>
      <c r="BR182" s="45"/>
      <c r="BS182" s="45"/>
      <c r="BT182" s="45"/>
      <c r="BU182" s="45"/>
      <c r="BV182" s="45"/>
      <c r="BW182" s="45"/>
      <c r="BX182" s="45"/>
      <c r="BY182" s="45"/>
      <c r="BZ182" s="45"/>
      <c r="CA182" s="45"/>
      <c r="CB182" s="45"/>
      <c r="CC182" s="45"/>
      <c r="CD182" s="45"/>
      <c r="CE182" s="45"/>
      <c r="CF182" s="45"/>
      <c r="CG182" s="45"/>
      <c r="CH182" s="45"/>
      <c r="CI182" s="45"/>
      <c r="CJ182" s="45"/>
      <c r="CK182" s="45"/>
      <c r="CL182" s="45"/>
      <c r="CM182" s="45"/>
      <c r="CN182" s="45"/>
      <c r="CO182" s="45"/>
      <c r="CP182" s="45"/>
      <c r="CQ182" s="45"/>
      <c r="CR182" s="45"/>
      <c r="CS182" s="45"/>
      <c r="CT182" s="45"/>
      <c r="CU182" s="45"/>
      <c r="CV182" s="45"/>
      <c r="CW182" s="45"/>
      <c r="CX182" s="45"/>
      <c r="CY182" s="45"/>
      <c r="CZ182" s="45"/>
      <c r="DA182" s="45"/>
      <c r="DB182" s="45"/>
      <c r="DC182" s="45"/>
      <c r="DD182" s="45"/>
      <c r="DE182" s="45"/>
      <c r="DF182" s="45"/>
      <c r="DG182" s="45"/>
      <c r="DH182" s="45"/>
      <c r="DI182" s="45"/>
      <c r="DJ182" s="45"/>
      <c r="DK182" s="45"/>
      <c r="DL182" s="45"/>
      <c r="DM182" s="45"/>
      <c r="DN182" s="45"/>
      <c r="DO182" s="45"/>
      <c r="DP182" s="45"/>
      <c r="DQ182" s="45"/>
      <c r="DR182" s="45"/>
      <c r="DS182" s="45"/>
      <c r="DT182" s="45"/>
      <c r="DU182" s="45"/>
      <c r="DV182" s="45"/>
      <c r="DW182" s="45"/>
      <c r="DX182" s="45"/>
      <c r="DY182" s="45"/>
      <c r="DZ182" s="45"/>
      <c r="EA182" s="45"/>
      <c r="EB182" s="45"/>
      <c r="EC182" s="45"/>
      <c r="ED182" s="45"/>
      <c r="EE182" s="45"/>
    </row>
    <row r="183" spans="1:135">
      <c r="A183" s="52"/>
      <c r="B183" s="53"/>
      <c r="C183" s="45"/>
      <c r="D183" s="45"/>
      <c r="E183" s="45"/>
      <c r="F183" s="45"/>
      <c r="G183" s="45"/>
      <c r="H183" s="54"/>
      <c r="I183" s="45"/>
      <c r="J183" s="53"/>
      <c r="K183" s="53"/>
      <c r="L183" s="53"/>
      <c r="M183" s="53"/>
      <c r="N183" s="53"/>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c r="BQ183" s="45"/>
      <c r="BR183" s="45"/>
      <c r="BS183" s="45"/>
      <c r="BT183" s="45"/>
      <c r="BU183" s="45"/>
      <c r="BV183" s="45"/>
      <c r="BW183" s="45"/>
      <c r="BX183" s="45"/>
      <c r="BY183" s="45"/>
      <c r="BZ183" s="45"/>
      <c r="CA183" s="45"/>
      <c r="CB183" s="45"/>
      <c r="CC183" s="45"/>
      <c r="CD183" s="45"/>
      <c r="CE183" s="45"/>
      <c r="CF183" s="45"/>
      <c r="CG183" s="45"/>
      <c r="CH183" s="45"/>
      <c r="CI183" s="45"/>
      <c r="CJ183" s="45"/>
      <c r="CK183" s="45"/>
      <c r="CL183" s="45"/>
      <c r="CM183" s="45"/>
      <c r="CN183" s="45"/>
      <c r="CO183" s="45"/>
      <c r="CP183" s="45"/>
      <c r="CQ183" s="45"/>
      <c r="CR183" s="45"/>
      <c r="CS183" s="45"/>
      <c r="CT183" s="45"/>
      <c r="CU183" s="45"/>
      <c r="CV183" s="45"/>
      <c r="CW183" s="45"/>
      <c r="CX183" s="45"/>
      <c r="CY183" s="45"/>
      <c r="CZ183" s="45"/>
      <c r="DA183" s="45"/>
      <c r="DB183" s="45"/>
      <c r="DC183" s="45"/>
      <c r="DD183" s="45"/>
      <c r="DE183" s="45"/>
      <c r="DF183" s="45"/>
      <c r="DG183" s="45"/>
      <c r="DH183" s="45"/>
      <c r="DI183" s="45"/>
      <c r="DJ183" s="45"/>
      <c r="DK183" s="45"/>
      <c r="DL183" s="45"/>
      <c r="DM183" s="45"/>
      <c r="DN183" s="45"/>
      <c r="DO183" s="45"/>
      <c r="DP183" s="45"/>
      <c r="DQ183" s="45"/>
      <c r="DR183" s="45"/>
      <c r="DS183" s="45"/>
      <c r="DT183" s="45"/>
      <c r="DU183" s="45"/>
      <c r="DV183" s="45"/>
      <c r="DW183" s="45"/>
      <c r="DX183" s="45"/>
      <c r="DY183" s="45"/>
      <c r="DZ183" s="45"/>
      <c r="EA183" s="45"/>
      <c r="EB183" s="45"/>
      <c r="EC183" s="45"/>
      <c r="ED183" s="45"/>
      <c r="EE183" s="45"/>
    </row>
    <row r="184" spans="1:135">
      <c r="A184" s="52"/>
      <c r="B184" s="53"/>
      <c r="C184" s="45"/>
      <c r="D184" s="45"/>
      <c r="E184" s="45"/>
      <c r="F184" s="45"/>
      <c r="G184" s="45"/>
      <c r="H184" s="54"/>
      <c r="I184" s="45"/>
      <c r="J184" s="53"/>
      <c r="K184" s="53"/>
      <c r="L184" s="53"/>
      <c r="M184" s="53"/>
      <c r="N184" s="53"/>
      <c r="AT184" s="45"/>
      <c r="AU184" s="45"/>
      <c r="AV184" s="45"/>
      <c r="AW184" s="45"/>
      <c r="AX184" s="45"/>
      <c r="AY184" s="45"/>
      <c r="AZ184" s="45"/>
      <c r="BA184" s="45"/>
      <c r="BB184" s="45"/>
      <c r="BC184" s="45"/>
      <c r="BD184" s="45"/>
      <c r="BE184" s="45"/>
      <c r="BF184" s="45"/>
      <c r="BG184" s="45"/>
      <c r="BH184" s="45"/>
      <c r="BI184" s="45"/>
      <c r="BJ184" s="45"/>
      <c r="BK184" s="45"/>
      <c r="BL184" s="45"/>
      <c r="BM184" s="45"/>
      <c r="BN184" s="45"/>
      <c r="BO184" s="45"/>
      <c r="BP184" s="45"/>
      <c r="BQ184" s="45"/>
      <c r="BR184" s="45"/>
      <c r="BS184" s="45"/>
      <c r="BT184" s="45"/>
      <c r="BU184" s="45"/>
      <c r="BV184" s="45"/>
      <c r="BW184" s="45"/>
      <c r="BX184" s="45"/>
      <c r="BY184" s="45"/>
      <c r="BZ184" s="45"/>
      <c r="CA184" s="45"/>
      <c r="CB184" s="45"/>
      <c r="CC184" s="45"/>
      <c r="CD184" s="45"/>
      <c r="CE184" s="45"/>
      <c r="CF184" s="45"/>
      <c r="CG184" s="45"/>
      <c r="CH184" s="45"/>
      <c r="CI184" s="45"/>
      <c r="CJ184" s="45"/>
      <c r="CK184" s="45"/>
      <c r="CL184" s="45"/>
      <c r="CM184" s="45"/>
      <c r="CN184" s="45"/>
      <c r="CO184" s="45"/>
      <c r="CP184" s="45"/>
      <c r="CQ184" s="45"/>
      <c r="CR184" s="45"/>
      <c r="CS184" s="45"/>
      <c r="CT184" s="45"/>
      <c r="CU184" s="45"/>
      <c r="CV184" s="45"/>
      <c r="CW184" s="45"/>
      <c r="CX184" s="45"/>
      <c r="CY184" s="45"/>
      <c r="CZ184" s="45"/>
      <c r="DA184" s="45"/>
      <c r="DB184" s="45"/>
      <c r="DC184" s="45"/>
      <c r="DD184" s="45"/>
      <c r="DE184" s="45"/>
      <c r="DF184" s="45"/>
      <c r="DG184" s="45"/>
      <c r="DH184" s="45"/>
      <c r="DI184" s="45"/>
      <c r="DJ184" s="45"/>
      <c r="DK184" s="45"/>
      <c r="DL184" s="45"/>
      <c r="DM184" s="45"/>
      <c r="DN184" s="45"/>
      <c r="DO184" s="45"/>
      <c r="DP184" s="45"/>
      <c r="DQ184" s="45"/>
      <c r="DR184" s="45"/>
      <c r="DS184" s="45"/>
      <c r="DT184" s="45"/>
      <c r="DU184" s="45"/>
      <c r="DV184" s="45"/>
      <c r="DW184" s="45"/>
      <c r="DX184" s="45"/>
      <c r="DY184" s="45"/>
      <c r="DZ184" s="45"/>
      <c r="EA184" s="45"/>
      <c r="EB184" s="45"/>
      <c r="EC184" s="45"/>
      <c r="ED184" s="45"/>
      <c r="EE184" s="45"/>
    </row>
    <row r="185" spans="1:135">
      <c r="A185" s="52"/>
      <c r="B185" s="53"/>
      <c r="C185" s="45"/>
      <c r="D185" s="45"/>
      <c r="E185" s="45"/>
      <c r="F185" s="45"/>
      <c r="G185" s="45"/>
      <c r="H185" s="54"/>
      <c r="I185" s="45"/>
      <c r="J185" s="53"/>
      <c r="K185" s="53"/>
      <c r="L185" s="53"/>
      <c r="M185" s="53"/>
      <c r="N185" s="53"/>
      <c r="AT185" s="45"/>
      <c r="AU185" s="45"/>
      <c r="AV185" s="45"/>
      <c r="AW185" s="45"/>
      <c r="AX185" s="45"/>
      <c r="AY185" s="45"/>
      <c r="AZ185" s="45"/>
      <c r="BA185" s="45"/>
      <c r="BB185" s="45"/>
      <c r="BC185" s="45"/>
      <c r="BD185" s="45"/>
      <c r="BE185" s="45"/>
      <c r="BF185" s="45"/>
      <c r="BG185" s="45"/>
      <c r="BH185" s="45"/>
      <c r="BI185" s="45"/>
      <c r="BJ185" s="45"/>
      <c r="BK185" s="45"/>
      <c r="BL185" s="45"/>
      <c r="BM185" s="45"/>
      <c r="BN185" s="45"/>
      <c r="BO185" s="45"/>
      <c r="BP185" s="45"/>
      <c r="BQ185" s="45"/>
      <c r="BR185" s="45"/>
      <c r="BS185" s="45"/>
      <c r="BT185" s="45"/>
      <c r="BU185" s="45"/>
      <c r="BV185" s="45"/>
      <c r="BW185" s="45"/>
      <c r="BX185" s="45"/>
      <c r="BY185" s="45"/>
      <c r="BZ185" s="45"/>
      <c r="CA185" s="45"/>
      <c r="CB185" s="45"/>
      <c r="CC185" s="45"/>
      <c r="CD185" s="45"/>
      <c r="CE185" s="45"/>
      <c r="CF185" s="45"/>
      <c r="CG185" s="45"/>
      <c r="CH185" s="45"/>
      <c r="CI185" s="45"/>
      <c r="CJ185" s="45"/>
      <c r="CK185" s="45"/>
      <c r="CL185" s="45"/>
      <c r="CM185" s="45"/>
      <c r="CN185" s="45"/>
      <c r="CO185" s="45"/>
      <c r="CP185" s="45"/>
      <c r="CQ185" s="45"/>
      <c r="CR185" s="45"/>
      <c r="CS185" s="45"/>
      <c r="CT185" s="45"/>
      <c r="CU185" s="45"/>
      <c r="CV185" s="45"/>
      <c r="CW185" s="45"/>
      <c r="CX185" s="45"/>
      <c r="CY185" s="45"/>
      <c r="CZ185" s="45"/>
      <c r="DA185" s="45"/>
      <c r="DB185" s="45"/>
      <c r="DC185" s="45"/>
      <c r="DD185" s="45"/>
      <c r="DE185" s="45"/>
      <c r="DF185" s="45"/>
      <c r="DG185" s="45"/>
      <c r="DH185" s="45"/>
      <c r="DI185" s="45"/>
      <c r="DJ185" s="45"/>
      <c r="DK185" s="45"/>
      <c r="DL185" s="45"/>
      <c r="DM185" s="45"/>
      <c r="DN185" s="45"/>
      <c r="DO185" s="45"/>
      <c r="DP185" s="45"/>
      <c r="DQ185" s="45"/>
      <c r="DR185" s="45"/>
      <c r="DS185" s="45"/>
      <c r="DT185" s="45"/>
      <c r="DU185" s="45"/>
      <c r="DV185" s="45"/>
      <c r="DW185" s="45"/>
      <c r="DX185" s="45"/>
      <c r="DY185" s="45"/>
      <c r="DZ185" s="45"/>
      <c r="EA185" s="45"/>
      <c r="EB185" s="45"/>
      <c r="EC185" s="45"/>
      <c r="ED185" s="45"/>
      <c r="EE185" s="45"/>
    </row>
    <row r="186" spans="1:135">
      <c r="A186" s="52"/>
      <c r="B186" s="53"/>
      <c r="C186" s="45"/>
      <c r="D186" s="45"/>
      <c r="E186" s="45"/>
      <c r="F186" s="45"/>
      <c r="G186" s="45"/>
      <c r="H186" s="54"/>
      <c r="I186" s="45"/>
      <c r="J186" s="53"/>
      <c r="K186" s="53"/>
      <c r="L186" s="53"/>
      <c r="M186" s="53"/>
      <c r="N186" s="53"/>
      <c r="AT186" s="45"/>
      <c r="AU186" s="45"/>
      <c r="AV186" s="45"/>
      <c r="AW186" s="45"/>
      <c r="AX186" s="45"/>
      <c r="AY186" s="45"/>
      <c r="AZ186" s="45"/>
      <c r="BA186" s="45"/>
      <c r="BB186" s="45"/>
      <c r="BC186" s="45"/>
      <c r="BD186" s="45"/>
      <c r="BE186" s="45"/>
      <c r="BF186" s="45"/>
      <c r="BG186" s="45"/>
      <c r="BH186" s="45"/>
      <c r="BI186" s="45"/>
      <c r="BJ186" s="45"/>
      <c r="BK186" s="45"/>
      <c r="BL186" s="45"/>
      <c r="BM186" s="45"/>
      <c r="BN186" s="45"/>
      <c r="BO186" s="45"/>
      <c r="BP186" s="45"/>
      <c r="BQ186" s="45"/>
      <c r="BR186" s="45"/>
      <c r="BS186" s="45"/>
      <c r="BT186" s="45"/>
      <c r="BU186" s="45"/>
      <c r="BV186" s="45"/>
      <c r="BW186" s="45"/>
      <c r="BX186" s="45"/>
      <c r="BY186" s="45"/>
      <c r="BZ186" s="45"/>
      <c r="CA186" s="45"/>
      <c r="CB186" s="45"/>
      <c r="CC186" s="45"/>
      <c r="CD186" s="45"/>
      <c r="CE186" s="45"/>
      <c r="CF186" s="45"/>
      <c r="CG186" s="45"/>
      <c r="CH186" s="45"/>
      <c r="CI186" s="45"/>
      <c r="CJ186" s="45"/>
      <c r="CK186" s="45"/>
      <c r="CL186" s="45"/>
      <c r="CM186" s="45"/>
      <c r="CN186" s="45"/>
      <c r="CO186" s="45"/>
      <c r="CP186" s="45"/>
      <c r="CQ186" s="45"/>
      <c r="CR186" s="45"/>
      <c r="CS186" s="45"/>
      <c r="CT186" s="45"/>
      <c r="CU186" s="45"/>
      <c r="CV186" s="45"/>
      <c r="CW186" s="45"/>
      <c r="CX186" s="45"/>
      <c r="CY186" s="45"/>
      <c r="CZ186" s="45"/>
      <c r="DA186" s="45"/>
      <c r="DB186" s="45"/>
      <c r="DC186" s="45"/>
      <c r="DD186" s="45"/>
      <c r="DE186" s="45"/>
      <c r="DF186" s="45"/>
      <c r="DG186" s="45"/>
      <c r="DH186" s="45"/>
      <c r="DI186" s="45"/>
      <c r="DJ186" s="45"/>
      <c r="DK186" s="45"/>
      <c r="DL186" s="45"/>
      <c r="DM186" s="45"/>
      <c r="DN186" s="45"/>
      <c r="DO186" s="45"/>
      <c r="DP186" s="45"/>
      <c r="DQ186" s="45"/>
      <c r="DR186" s="45"/>
      <c r="DS186" s="45"/>
      <c r="DT186" s="45"/>
      <c r="DU186" s="45"/>
      <c r="DV186" s="45"/>
      <c r="DW186" s="45"/>
      <c r="DX186" s="45"/>
      <c r="DY186" s="45"/>
      <c r="DZ186" s="45"/>
      <c r="EA186" s="45"/>
      <c r="EB186" s="45"/>
      <c r="EC186" s="45"/>
      <c r="ED186" s="45"/>
      <c r="EE186" s="45"/>
    </row>
    <row r="187" spans="1:135">
      <c r="A187" s="52"/>
      <c r="B187" s="53"/>
      <c r="C187" s="45"/>
      <c r="D187" s="45"/>
      <c r="E187" s="45"/>
      <c r="F187" s="45"/>
      <c r="G187" s="45"/>
      <c r="H187" s="54"/>
      <c r="I187" s="45"/>
      <c r="J187" s="53"/>
      <c r="K187" s="53"/>
      <c r="L187" s="53"/>
      <c r="M187" s="53"/>
      <c r="N187" s="53"/>
      <c r="AT187" s="45"/>
      <c r="AU187" s="45"/>
      <c r="AV187" s="45"/>
      <c r="AW187" s="45"/>
      <c r="AX187" s="45"/>
      <c r="AY187" s="45"/>
      <c r="AZ187" s="45"/>
      <c r="BA187" s="45"/>
      <c r="BB187" s="45"/>
      <c r="BC187" s="45"/>
      <c r="BD187" s="45"/>
      <c r="BE187" s="45"/>
      <c r="BF187" s="45"/>
      <c r="BG187" s="45"/>
      <c r="BH187" s="45"/>
      <c r="BI187" s="45"/>
      <c r="BJ187" s="45"/>
      <c r="BK187" s="45"/>
      <c r="BL187" s="45"/>
      <c r="BM187" s="45"/>
      <c r="BN187" s="45"/>
      <c r="BO187" s="45"/>
      <c r="BP187" s="45"/>
      <c r="BQ187" s="45"/>
      <c r="BR187" s="45"/>
      <c r="BS187" s="45"/>
      <c r="BT187" s="45"/>
      <c r="BU187" s="45"/>
      <c r="BV187" s="45"/>
      <c r="BW187" s="45"/>
      <c r="BX187" s="45"/>
      <c r="BY187" s="45"/>
      <c r="BZ187" s="45"/>
      <c r="CA187" s="45"/>
      <c r="CB187" s="45"/>
      <c r="CC187" s="45"/>
      <c r="CD187" s="45"/>
      <c r="CE187" s="45"/>
      <c r="CF187" s="45"/>
      <c r="CG187" s="45"/>
      <c r="CH187" s="45"/>
      <c r="CI187" s="45"/>
      <c r="CJ187" s="45"/>
      <c r="CK187" s="45"/>
      <c r="CL187" s="45"/>
      <c r="CM187" s="45"/>
      <c r="CN187" s="45"/>
      <c r="CO187" s="45"/>
      <c r="CP187" s="45"/>
      <c r="CQ187" s="45"/>
      <c r="CR187" s="45"/>
      <c r="CS187" s="45"/>
      <c r="CT187" s="45"/>
      <c r="CU187" s="45"/>
      <c r="CV187" s="45"/>
      <c r="CW187" s="45"/>
      <c r="CX187" s="45"/>
      <c r="CY187" s="45"/>
      <c r="CZ187" s="45"/>
      <c r="DA187" s="45"/>
      <c r="DB187" s="45"/>
      <c r="DC187" s="45"/>
      <c r="DD187" s="45"/>
      <c r="DE187" s="45"/>
      <c r="DF187" s="45"/>
      <c r="DG187" s="45"/>
      <c r="DH187" s="45"/>
      <c r="DI187" s="45"/>
      <c r="DJ187" s="45"/>
      <c r="DK187" s="45"/>
      <c r="DL187" s="45"/>
      <c r="DM187" s="45"/>
      <c r="DN187" s="45"/>
      <c r="DO187" s="45"/>
      <c r="DP187" s="45"/>
      <c r="DQ187" s="45"/>
      <c r="DR187" s="45"/>
      <c r="DS187" s="45"/>
      <c r="DT187" s="45"/>
      <c r="DU187" s="45"/>
      <c r="DV187" s="45"/>
      <c r="DW187" s="45"/>
      <c r="DX187" s="45"/>
      <c r="DY187" s="45"/>
      <c r="DZ187" s="45"/>
      <c r="EA187" s="45"/>
      <c r="EB187" s="45"/>
      <c r="EC187" s="45"/>
      <c r="ED187" s="45"/>
      <c r="EE187" s="45"/>
    </row>
    <row r="188" spans="1:135">
      <c r="A188" s="52"/>
      <c r="B188" s="53"/>
      <c r="C188" s="45"/>
      <c r="D188" s="45"/>
      <c r="E188" s="45"/>
      <c r="F188" s="45"/>
      <c r="G188" s="45"/>
      <c r="H188" s="54"/>
      <c r="I188" s="45"/>
      <c r="J188" s="53"/>
      <c r="K188" s="53"/>
      <c r="L188" s="53"/>
      <c r="M188" s="53"/>
      <c r="N188" s="53"/>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c r="BQ188" s="45"/>
      <c r="BR188" s="45"/>
      <c r="BS188" s="45"/>
      <c r="BT188" s="45"/>
      <c r="BU188" s="45"/>
      <c r="BV188" s="45"/>
      <c r="BW188" s="45"/>
      <c r="BX188" s="45"/>
      <c r="BY188" s="45"/>
      <c r="BZ188" s="45"/>
      <c r="CA188" s="45"/>
      <c r="CB188" s="45"/>
      <c r="CC188" s="45"/>
      <c r="CD188" s="45"/>
      <c r="CE188" s="45"/>
      <c r="CF188" s="45"/>
      <c r="CG188" s="45"/>
      <c r="CH188" s="45"/>
      <c r="CI188" s="45"/>
      <c r="CJ188" s="45"/>
      <c r="CK188" s="45"/>
      <c r="CL188" s="45"/>
      <c r="CM188" s="45"/>
      <c r="CN188" s="45"/>
      <c r="CO188" s="45"/>
      <c r="CP188" s="45"/>
      <c r="CQ188" s="45"/>
      <c r="CR188" s="45"/>
      <c r="CS188" s="45"/>
      <c r="CT188" s="45"/>
      <c r="CU188" s="45"/>
      <c r="CV188" s="45"/>
      <c r="CW188" s="45"/>
      <c r="CX188" s="45"/>
      <c r="CY188" s="45"/>
      <c r="CZ188" s="45"/>
      <c r="DA188" s="45"/>
      <c r="DB188" s="45"/>
      <c r="DC188" s="45"/>
      <c r="DD188" s="45"/>
      <c r="DE188" s="45"/>
      <c r="DF188" s="45"/>
      <c r="DG188" s="45"/>
      <c r="DH188" s="45"/>
      <c r="DI188" s="45"/>
      <c r="DJ188" s="45"/>
      <c r="DK188" s="45"/>
      <c r="DL188" s="45"/>
      <c r="DM188" s="45"/>
      <c r="DN188" s="45"/>
      <c r="DO188" s="45"/>
      <c r="DP188" s="45"/>
      <c r="DQ188" s="45"/>
      <c r="DR188" s="45"/>
      <c r="DS188" s="45"/>
      <c r="DT188" s="45"/>
      <c r="DU188" s="45"/>
      <c r="DV188" s="45"/>
      <c r="DW188" s="45"/>
      <c r="DX188" s="45"/>
      <c r="DY188" s="45"/>
      <c r="DZ188" s="45"/>
      <c r="EA188" s="45"/>
      <c r="EB188" s="45"/>
      <c r="EC188" s="45"/>
      <c r="ED188" s="45"/>
      <c r="EE188" s="45"/>
    </row>
    <row r="189" spans="1:135">
      <c r="A189" s="52"/>
      <c r="B189" s="53"/>
      <c r="C189" s="45"/>
      <c r="D189" s="45"/>
      <c r="E189" s="45"/>
      <c r="F189" s="45"/>
      <c r="G189" s="45"/>
      <c r="H189" s="54"/>
      <c r="I189" s="45"/>
      <c r="J189" s="53"/>
      <c r="K189" s="53"/>
      <c r="L189" s="53"/>
      <c r="M189" s="53"/>
      <c r="N189" s="53"/>
      <c r="AT189" s="45"/>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c r="BQ189" s="45"/>
      <c r="BR189" s="45"/>
      <c r="BS189" s="45"/>
      <c r="BT189" s="45"/>
      <c r="BU189" s="45"/>
      <c r="BV189" s="45"/>
      <c r="BW189" s="45"/>
      <c r="BX189" s="45"/>
      <c r="BY189" s="45"/>
      <c r="BZ189" s="45"/>
      <c r="CA189" s="45"/>
      <c r="CB189" s="45"/>
      <c r="CC189" s="45"/>
      <c r="CD189" s="45"/>
      <c r="CE189" s="45"/>
      <c r="CF189" s="45"/>
      <c r="CG189" s="45"/>
      <c r="CH189" s="45"/>
      <c r="CI189" s="45"/>
      <c r="CJ189" s="45"/>
      <c r="CK189" s="45"/>
      <c r="CL189" s="45"/>
      <c r="CM189" s="45"/>
      <c r="CN189" s="45"/>
      <c r="CO189" s="45"/>
      <c r="CP189" s="45"/>
      <c r="CQ189" s="45"/>
      <c r="CR189" s="45"/>
      <c r="CS189" s="45"/>
      <c r="CT189" s="45"/>
      <c r="CU189" s="45"/>
      <c r="CV189" s="45"/>
      <c r="CW189" s="45"/>
      <c r="CX189" s="45"/>
      <c r="CY189" s="45"/>
      <c r="CZ189" s="45"/>
      <c r="DA189" s="45"/>
      <c r="DB189" s="45"/>
      <c r="DC189" s="45"/>
      <c r="DD189" s="45"/>
      <c r="DE189" s="45"/>
      <c r="DF189" s="45"/>
      <c r="DG189" s="45"/>
      <c r="DH189" s="45"/>
      <c r="DI189" s="45"/>
      <c r="DJ189" s="45"/>
      <c r="DK189" s="45"/>
      <c r="DL189" s="45"/>
      <c r="DM189" s="45"/>
      <c r="DN189" s="45"/>
      <c r="DO189" s="45"/>
      <c r="DP189" s="45"/>
      <c r="DQ189" s="45"/>
      <c r="DR189" s="45"/>
      <c r="DS189" s="45"/>
      <c r="DT189" s="45"/>
      <c r="DU189" s="45"/>
      <c r="DV189" s="45"/>
      <c r="DW189" s="45"/>
      <c r="DX189" s="45"/>
      <c r="DY189" s="45"/>
      <c r="DZ189" s="45"/>
      <c r="EA189" s="45"/>
      <c r="EB189" s="45"/>
      <c r="EC189" s="45"/>
      <c r="ED189" s="45"/>
      <c r="EE189" s="45"/>
    </row>
    <row r="190" spans="1:135">
      <c r="A190" s="52"/>
      <c r="B190" s="53"/>
      <c r="C190" s="45"/>
      <c r="D190" s="45"/>
      <c r="E190" s="45"/>
      <c r="F190" s="45"/>
      <c r="G190" s="45"/>
      <c r="H190" s="54"/>
      <c r="I190" s="45"/>
      <c r="J190" s="53"/>
      <c r="K190" s="53"/>
      <c r="L190" s="53"/>
      <c r="M190" s="53"/>
      <c r="N190" s="53"/>
      <c r="AT190" s="45"/>
      <c r="AU190" s="45"/>
      <c r="AV190" s="45"/>
      <c r="AW190" s="45"/>
      <c r="AX190" s="45"/>
      <c r="AY190" s="45"/>
      <c r="AZ190" s="45"/>
      <c r="BA190" s="45"/>
      <c r="BB190" s="45"/>
      <c r="BC190" s="45"/>
      <c r="BD190" s="45"/>
      <c r="BE190" s="45"/>
      <c r="BF190" s="45"/>
      <c r="BG190" s="45"/>
      <c r="BH190" s="45"/>
      <c r="BI190" s="45"/>
      <c r="BJ190" s="45"/>
      <c r="BK190" s="45"/>
      <c r="BL190" s="45"/>
      <c r="BM190" s="45"/>
      <c r="BN190" s="45"/>
      <c r="BO190" s="45"/>
      <c r="BP190" s="45"/>
      <c r="BQ190" s="45"/>
      <c r="BR190" s="45"/>
      <c r="BS190" s="45"/>
      <c r="BT190" s="45"/>
      <c r="BU190" s="45"/>
      <c r="BV190" s="45"/>
      <c r="BW190" s="45"/>
      <c r="BX190" s="45"/>
      <c r="BY190" s="45"/>
      <c r="BZ190" s="45"/>
      <c r="CA190" s="45"/>
      <c r="CB190" s="45"/>
      <c r="CC190" s="45"/>
      <c r="CD190" s="45"/>
      <c r="CE190" s="45"/>
      <c r="CF190" s="45"/>
      <c r="CG190" s="45"/>
      <c r="CH190" s="45"/>
      <c r="CI190" s="45"/>
      <c r="CJ190" s="45"/>
      <c r="CK190" s="45"/>
      <c r="CL190" s="45"/>
      <c r="CM190" s="45"/>
      <c r="CN190" s="45"/>
      <c r="CO190" s="45"/>
      <c r="CP190" s="45"/>
      <c r="CQ190" s="45"/>
      <c r="CR190" s="45"/>
      <c r="CS190" s="45"/>
      <c r="CT190" s="45"/>
      <c r="CU190" s="45"/>
      <c r="CV190" s="45"/>
      <c r="CW190" s="45"/>
      <c r="CX190" s="45"/>
      <c r="CY190" s="45"/>
      <c r="CZ190" s="45"/>
      <c r="DA190" s="45"/>
      <c r="DB190" s="45"/>
      <c r="DC190" s="45"/>
      <c r="DD190" s="45"/>
      <c r="DE190" s="45"/>
      <c r="DF190" s="45"/>
      <c r="DG190" s="45"/>
      <c r="DH190" s="45"/>
      <c r="DI190" s="45"/>
      <c r="DJ190" s="45"/>
      <c r="DK190" s="45"/>
      <c r="DL190" s="45"/>
      <c r="DM190" s="45"/>
      <c r="DN190" s="45"/>
      <c r="DO190" s="45"/>
      <c r="DP190" s="45"/>
      <c r="DQ190" s="45"/>
      <c r="DR190" s="45"/>
      <c r="DS190" s="45"/>
      <c r="DT190" s="45"/>
      <c r="DU190" s="45"/>
      <c r="DV190" s="45"/>
      <c r="DW190" s="45"/>
      <c r="DX190" s="45"/>
      <c r="DY190" s="45"/>
      <c r="DZ190" s="45"/>
      <c r="EA190" s="45"/>
      <c r="EB190" s="45"/>
      <c r="EC190" s="45"/>
      <c r="ED190" s="45"/>
      <c r="EE190" s="45"/>
    </row>
    <row r="191" spans="1:135">
      <c r="A191" s="52"/>
      <c r="B191" s="53"/>
      <c r="C191" s="45"/>
      <c r="D191" s="45"/>
      <c r="E191" s="45"/>
      <c r="F191" s="45"/>
      <c r="G191" s="45"/>
      <c r="H191" s="54"/>
      <c r="I191" s="45"/>
      <c r="J191" s="53"/>
      <c r="K191" s="53"/>
      <c r="L191" s="53"/>
      <c r="M191" s="53"/>
      <c r="N191" s="53"/>
      <c r="AT191" s="45"/>
      <c r="AU191" s="45"/>
      <c r="AV191" s="45"/>
      <c r="AW191" s="45"/>
      <c r="AX191" s="45"/>
      <c r="AY191" s="45"/>
      <c r="AZ191" s="45"/>
      <c r="BA191" s="45"/>
      <c r="BB191" s="45"/>
      <c r="BC191" s="45"/>
      <c r="BD191" s="45"/>
      <c r="BE191" s="45"/>
      <c r="BF191" s="45"/>
      <c r="BG191" s="45"/>
      <c r="BH191" s="45"/>
      <c r="BI191" s="45"/>
      <c r="BJ191" s="45"/>
      <c r="BK191" s="45"/>
      <c r="BL191" s="45"/>
      <c r="BM191" s="45"/>
      <c r="BN191" s="45"/>
      <c r="BO191" s="45"/>
      <c r="BP191" s="45"/>
      <c r="BQ191" s="45"/>
      <c r="BR191" s="45"/>
      <c r="BS191" s="45"/>
      <c r="BT191" s="45"/>
      <c r="BU191" s="45"/>
      <c r="BV191" s="45"/>
      <c r="BW191" s="45"/>
      <c r="BX191" s="45"/>
      <c r="BY191" s="45"/>
      <c r="BZ191" s="45"/>
      <c r="CA191" s="45"/>
      <c r="CB191" s="45"/>
      <c r="CC191" s="45"/>
      <c r="CD191" s="45"/>
      <c r="CE191" s="45"/>
      <c r="CF191" s="45"/>
      <c r="CG191" s="45"/>
      <c r="CH191" s="45"/>
      <c r="CI191" s="45"/>
      <c r="CJ191" s="45"/>
      <c r="CK191" s="45"/>
      <c r="CL191" s="45"/>
      <c r="CM191" s="45"/>
      <c r="CN191" s="45"/>
      <c r="CO191" s="45"/>
      <c r="CP191" s="45"/>
      <c r="CQ191" s="45"/>
      <c r="CR191" s="45"/>
      <c r="CS191" s="45"/>
      <c r="CT191" s="45"/>
      <c r="CU191" s="45"/>
      <c r="CV191" s="45"/>
      <c r="CW191" s="45"/>
      <c r="CX191" s="45"/>
      <c r="CY191" s="45"/>
      <c r="CZ191" s="45"/>
      <c r="DA191" s="45"/>
      <c r="DB191" s="45"/>
      <c r="DC191" s="45"/>
      <c r="DD191" s="45"/>
      <c r="DE191" s="45"/>
      <c r="DF191" s="45"/>
      <c r="DG191" s="45"/>
      <c r="DH191" s="45"/>
      <c r="DI191" s="45"/>
      <c r="DJ191" s="45"/>
      <c r="DK191" s="45"/>
      <c r="DL191" s="45"/>
      <c r="DM191" s="45"/>
      <c r="DN191" s="45"/>
      <c r="DO191" s="45"/>
      <c r="DP191" s="45"/>
      <c r="DQ191" s="45"/>
      <c r="DR191" s="45"/>
      <c r="DS191" s="45"/>
      <c r="DT191" s="45"/>
      <c r="DU191" s="45"/>
      <c r="DV191" s="45"/>
      <c r="DW191" s="45"/>
      <c r="DX191" s="45"/>
      <c r="DY191" s="45"/>
      <c r="DZ191" s="45"/>
      <c r="EA191" s="45"/>
      <c r="EB191" s="45"/>
      <c r="EC191" s="45"/>
      <c r="ED191" s="45"/>
      <c r="EE191" s="45"/>
    </row>
    <row r="192" spans="1:135">
      <c r="A192" s="52"/>
      <c r="B192" s="53"/>
      <c r="C192" s="45"/>
      <c r="D192" s="45"/>
      <c r="E192" s="45"/>
      <c r="F192" s="45"/>
      <c r="G192" s="45"/>
      <c r="H192" s="54"/>
      <c r="I192" s="45"/>
      <c r="J192" s="53"/>
      <c r="K192" s="53"/>
      <c r="L192" s="53"/>
      <c r="M192" s="53"/>
      <c r="N192" s="53"/>
      <c r="AT192" s="45"/>
      <c r="AU192" s="45"/>
      <c r="AV192" s="45"/>
      <c r="AW192" s="45"/>
      <c r="AX192" s="45"/>
      <c r="AY192" s="45"/>
      <c r="AZ192" s="45"/>
      <c r="BA192" s="45"/>
      <c r="BB192" s="45"/>
      <c r="BC192" s="45"/>
      <c r="BD192" s="45"/>
      <c r="BE192" s="45"/>
      <c r="BF192" s="45"/>
      <c r="BG192" s="45"/>
      <c r="BH192" s="45"/>
      <c r="BI192" s="45"/>
      <c r="BJ192" s="45"/>
      <c r="BK192" s="45"/>
      <c r="BL192" s="45"/>
      <c r="BM192" s="45"/>
      <c r="BN192" s="45"/>
      <c r="BO192" s="45"/>
      <c r="BP192" s="45"/>
      <c r="BQ192" s="45"/>
      <c r="BR192" s="45"/>
      <c r="BS192" s="45"/>
      <c r="BT192" s="45"/>
      <c r="BU192" s="45"/>
      <c r="BV192" s="45"/>
      <c r="BW192" s="45"/>
      <c r="BX192" s="45"/>
      <c r="BY192" s="45"/>
      <c r="BZ192" s="45"/>
      <c r="CA192" s="45"/>
      <c r="CB192" s="45"/>
      <c r="CC192" s="45"/>
      <c r="CD192" s="45"/>
      <c r="CE192" s="45"/>
      <c r="CF192" s="45"/>
      <c r="CG192" s="45"/>
      <c r="CH192" s="45"/>
      <c r="CI192" s="45"/>
      <c r="CJ192" s="45"/>
      <c r="CK192" s="45"/>
      <c r="CL192" s="45"/>
      <c r="CM192" s="45"/>
      <c r="CN192" s="45"/>
      <c r="CO192" s="45"/>
      <c r="CP192" s="45"/>
      <c r="CQ192" s="45"/>
      <c r="CR192" s="45"/>
      <c r="CS192" s="45"/>
      <c r="CT192" s="45"/>
      <c r="CU192" s="45"/>
      <c r="CV192" s="45"/>
      <c r="CW192" s="45"/>
      <c r="CX192" s="45"/>
      <c r="CY192" s="45"/>
      <c r="CZ192" s="45"/>
      <c r="DA192" s="45"/>
      <c r="DB192" s="45"/>
      <c r="DC192" s="45"/>
      <c r="DD192" s="45"/>
      <c r="DE192" s="45"/>
      <c r="DF192" s="45"/>
      <c r="DG192" s="45"/>
      <c r="DH192" s="45"/>
      <c r="DI192" s="45"/>
      <c r="DJ192" s="45"/>
      <c r="DK192" s="45"/>
      <c r="DL192" s="45"/>
      <c r="DM192" s="45"/>
      <c r="DN192" s="45"/>
      <c r="DO192" s="45"/>
      <c r="DP192" s="45"/>
      <c r="DQ192" s="45"/>
      <c r="DR192" s="45"/>
      <c r="DS192" s="45"/>
      <c r="DT192" s="45"/>
      <c r="DU192" s="45"/>
      <c r="DV192" s="45"/>
      <c r="DW192" s="45"/>
      <c r="DX192" s="45"/>
      <c r="DY192" s="45"/>
      <c r="DZ192" s="45"/>
      <c r="EA192" s="45"/>
      <c r="EB192" s="45"/>
      <c r="EC192" s="45"/>
      <c r="ED192" s="45"/>
      <c r="EE192" s="45"/>
    </row>
    <row r="193" spans="1:135">
      <c r="A193" s="52"/>
      <c r="B193" s="53"/>
      <c r="C193" s="45"/>
      <c r="D193" s="45"/>
      <c r="E193" s="45"/>
      <c r="F193" s="45"/>
      <c r="G193" s="45"/>
      <c r="H193" s="54"/>
      <c r="I193" s="45"/>
      <c r="J193" s="53"/>
      <c r="K193" s="53"/>
      <c r="L193" s="53"/>
      <c r="M193" s="53"/>
      <c r="N193" s="53"/>
      <c r="AT193" s="45"/>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c r="BQ193" s="45"/>
      <c r="BR193" s="45"/>
      <c r="BS193" s="45"/>
      <c r="BT193" s="45"/>
      <c r="BU193" s="45"/>
      <c r="BV193" s="45"/>
      <c r="BW193" s="45"/>
      <c r="BX193" s="45"/>
      <c r="BY193" s="45"/>
      <c r="BZ193" s="45"/>
      <c r="CA193" s="45"/>
      <c r="CB193" s="45"/>
      <c r="CC193" s="45"/>
      <c r="CD193" s="45"/>
      <c r="CE193" s="45"/>
      <c r="CF193" s="45"/>
      <c r="CG193" s="45"/>
      <c r="CH193" s="45"/>
      <c r="CI193" s="45"/>
      <c r="CJ193" s="45"/>
      <c r="CK193" s="45"/>
      <c r="CL193" s="45"/>
      <c r="CM193" s="45"/>
      <c r="CN193" s="45"/>
      <c r="CO193" s="45"/>
      <c r="CP193" s="45"/>
      <c r="CQ193" s="45"/>
      <c r="CR193" s="45"/>
      <c r="CS193" s="45"/>
      <c r="CT193" s="45"/>
      <c r="CU193" s="45"/>
      <c r="CV193" s="45"/>
      <c r="CW193" s="45"/>
      <c r="CX193" s="45"/>
      <c r="CY193" s="45"/>
      <c r="CZ193" s="45"/>
      <c r="DA193" s="45"/>
      <c r="DB193" s="45"/>
      <c r="DC193" s="45"/>
      <c r="DD193" s="45"/>
      <c r="DE193" s="45"/>
      <c r="DF193" s="45"/>
      <c r="DG193" s="45"/>
      <c r="DH193" s="45"/>
      <c r="DI193" s="45"/>
      <c r="DJ193" s="45"/>
      <c r="DK193" s="45"/>
      <c r="DL193" s="45"/>
      <c r="DM193" s="45"/>
      <c r="DN193" s="45"/>
      <c r="DO193" s="45"/>
      <c r="DP193" s="45"/>
      <c r="DQ193" s="45"/>
      <c r="DR193" s="45"/>
      <c r="DS193" s="45"/>
      <c r="DT193" s="45"/>
      <c r="DU193" s="45"/>
      <c r="DV193" s="45"/>
      <c r="DW193" s="45"/>
      <c r="DX193" s="45"/>
      <c r="DY193" s="45"/>
      <c r="DZ193" s="45"/>
      <c r="EA193" s="45"/>
      <c r="EB193" s="45"/>
      <c r="EC193" s="45"/>
      <c r="ED193" s="45"/>
      <c r="EE193" s="45"/>
    </row>
    <row r="194" spans="1:135">
      <c r="A194" s="52"/>
      <c r="B194" s="53"/>
      <c r="C194" s="45"/>
      <c r="D194" s="45"/>
      <c r="E194" s="45"/>
      <c r="F194" s="45"/>
      <c r="G194" s="45"/>
      <c r="H194" s="54"/>
      <c r="I194" s="45"/>
      <c r="J194" s="53"/>
      <c r="K194" s="53"/>
      <c r="L194" s="53"/>
      <c r="M194" s="53"/>
      <c r="N194" s="53"/>
      <c r="AT194" s="45"/>
      <c r="AU194" s="45"/>
      <c r="AV194" s="45"/>
      <c r="AW194" s="45"/>
      <c r="AX194" s="45"/>
      <c r="AY194" s="45"/>
      <c r="AZ194" s="45"/>
      <c r="BA194" s="45"/>
      <c r="BB194" s="45"/>
      <c r="BC194" s="45"/>
      <c r="BD194" s="45"/>
      <c r="BE194" s="45"/>
      <c r="BF194" s="45"/>
      <c r="BG194" s="45"/>
      <c r="BH194" s="45"/>
      <c r="BI194" s="45"/>
      <c r="BJ194" s="45"/>
      <c r="BK194" s="45"/>
      <c r="BL194" s="45"/>
      <c r="BM194" s="45"/>
      <c r="BN194" s="45"/>
      <c r="BO194" s="45"/>
      <c r="BP194" s="45"/>
      <c r="BQ194" s="45"/>
      <c r="BR194" s="45"/>
      <c r="BS194" s="45"/>
      <c r="BT194" s="45"/>
      <c r="BU194" s="45"/>
      <c r="BV194" s="45"/>
      <c r="BW194" s="45"/>
      <c r="BX194" s="45"/>
      <c r="BY194" s="45"/>
      <c r="BZ194" s="45"/>
      <c r="CA194" s="45"/>
      <c r="CB194" s="45"/>
      <c r="CC194" s="45"/>
      <c r="CD194" s="45"/>
      <c r="CE194" s="45"/>
      <c r="CF194" s="45"/>
      <c r="CG194" s="45"/>
      <c r="CH194" s="45"/>
      <c r="CI194" s="45"/>
      <c r="CJ194" s="45"/>
      <c r="CK194" s="45"/>
      <c r="CL194" s="45"/>
      <c r="CM194" s="45"/>
      <c r="CN194" s="45"/>
      <c r="CO194" s="45"/>
      <c r="CP194" s="45"/>
      <c r="CQ194" s="45"/>
      <c r="CR194" s="45"/>
      <c r="CS194" s="45"/>
      <c r="CT194" s="45"/>
      <c r="CU194" s="45"/>
      <c r="CV194" s="45"/>
      <c r="CW194" s="45"/>
      <c r="CX194" s="45"/>
      <c r="CY194" s="45"/>
      <c r="CZ194" s="45"/>
      <c r="DA194" s="45"/>
      <c r="DB194" s="45"/>
      <c r="DC194" s="45"/>
      <c r="DD194" s="45"/>
      <c r="DE194" s="45"/>
      <c r="DF194" s="45"/>
      <c r="DG194" s="45"/>
      <c r="DH194" s="45"/>
      <c r="DI194" s="45"/>
      <c r="DJ194" s="45"/>
      <c r="DK194" s="45"/>
      <c r="DL194" s="45"/>
      <c r="DM194" s="45"/>
      <c r="DN194" s="45"/>
      <c r="DO194" s="45"/>
      <c r="DP194" s="45"/>
      <c r="DQ194" s="45"/>
      <c r="DR194" s="45"/>
      <c r="DS194" s="45"/>
      <c r="DT194" s="45"/>
      <c r="DU194" s="45"/>
      <c r="DV194" s="45"/>
      <c r="DW194" s="45"/>
      <c r="DX194" s="45"/>
      <c r="DY194" s="45"/>
      <c r="DZ194" s="45"/>
      <c r="EA194" s="45"/>
      <c r="EB194" s="45"/>
      <c r="EC194" s="45"/>
      <c r="ED194" s="45"/>
      <c r="EE194" s="45"/>
    </row>
    <row r="195" spans="1:135">
      <c r="A195" s="52"/>
      <c r="B195" s="53"/>
      <c r="C195" s="45"/>
      <c r="D195" s="45"/>
      <c r="E195" s="45"/>
      <c r="F195" s="45"/>
      <c r="G195" s="45"/>
      <c r="H195" s="54"/>
      <c r="I195" s="45"/>
      <c r="J195" s="53"/>
      <c r="K195" s="53"/>
      <c r="L195" s="53"/>
      <c r="M195" s="53"/>
      <c r="N195" s="53"/>
      <c r="AT195" s="45"/>
      <c r="AU195" s="45"/>
      <c r="AV195" s="45"/>
      <c r="AW195" s="45"/>
      <c r="AX195" s="45"/>
      <c r="AY195" s="45"/>
      <c r="AZ195" s="45"/>
      <c r="BA195" s="45"/>
      <c r="BB195" s="45"/>
      <c r="BC195" s="45"/>
      <c r="BD195" s="45"/>
      <c r="BE195" s="45"/>
      <c r="BF195" s="45"/>
      <c r="BG195" s="45"/>
      <c r="BH195" s="45"/>
      <c r="BI195" s="45"/>
      <c r="BJ195" s="45"/>
      <c r="BK195" s="45"/>
      <c r="BL195" s="45"/>
      <c r="BM195" s="45"/>
      <c r="BN195" s="45"/>
      <c r="BO195" s="45"/>
      <c r="BP195" s="45"/>
      <c r="BQ195" s="45"/>
      <c r="BR195" s="45"/>
      <c r="BS195" s="45"/>
      <c r="BT195" s="45"/>
      <c r="BU195" s="45"/>
      <c r="BV195" s="45"/>
      <c r="BW195" s="45"/>
      <c r="BX195" s="45"/>
      <c r="BY195" s="45"/>
      <c r="BZ195" s="45"/>
      <c r="CA195" s="45"/>
      <c r="CB195" s="45"/>
      <c r="CC195" s="45"/>
      <c r="CD195" s="45"/>
      <c r="CE195" s="45"/>
      <c r="CF195" s="45"/>
      <c r="CG195" s="45"/>
      <c r="CH195" s="45"/>
      <c r="CI195" s="45"/>
      <c r="CJ195" s="45"/>
      <c r="CK195" s="45"/>
      <c r="CL195" s="45"/>
      <c r="CM195" s="45"/>
      <c r="CN195" s="45"/>
      <c r="CO195" s="45"/>
      <c r="CP195" s="45"/>
      <c r="CQ195" s="45"/>
      <c r="CR195" s="45"/>
      <c r="CS195" s="45"/>
      <c r="CT195" s="45"/>
      <c r="CU195" s="45"/>
      <c r="CV195" s="45"/>
      <c r="CW195" s="45"/>
      <c r="CX195" s="45"/>
      <c r="CY195" s="45"/>
      <c r="CZ195" s="45"/>
      <c r="DA195" s="45"/>
      <c r="DB195" s="45"/>
      <c r="DC195" s="45"/>
      <c r="DD195" s="45"/>
      <c r="DE195" s="45"/>
      <c r="DF195" s="45"/>
      <c r="DG195" s="45"/>
      <c r="DH195" s="45"/>
      <c r="DI195" s="45"/>
      <c r="DJ195" s="45"/>
      <c r="DK195" s="45"/>
      <c r="DL195" s="45"/>
      <c r="DM195" s="45"/>
      <c r="DN195" s="45"/>
      <c r="DO195" s="45"/>
      <c r="DP195" s="45"/>
      <c r="DQ195" s="45"/>
      <c r="DR195" s="45"/>
      <c r="DS195" s="45"/>
      <c r="DT195" s="45"/>
      <c r="DU195" s="45"/>
      <c r="DV195" s="45"/>
      <c r="DW195" s="45"/>
      <c r="DX195" s="45"/>
      <c r="DY195" s="45"/>
      <c r="DZ195" s="45"/>
      <c r="EA195" s="45"/>
      <c r="EB195" s="45"/>
      <c r="EC195" s="45"/>
      <c r="ED195" s="45"/>
      <c r="EE195" s="45"/>
    </row>
    <row r="196" spans="1:135">
      <c r="A196" s="52"/>
      <c r="B196" s="53"/>
      <c r="C196" s="45"/>
      <c r="D196" s="45"/>
      <c r="E196" s="45"/>
      <c r="F196" s="45"/>
      <c r="G196" s="45"/>
      <c r="H196" s="54"/>
      <c r="I196" s="45"/>
      <c r="J196" s="53"/>
      <c r="K196" s="53"/>
      <c r="L196" s="53"/>
      <c r="M196" s="53"/>
      <c r="N196" s="53"/>
      <c r="AT196" s="45"/>
      <c r="AU196" s="45"/>
      <c r="AV196" s="45"/>
      <c r="AW196" s="45"/>
      <c r="AX196" s="45"/>
      <c r="AY196" s="45"/>
      <c r="AZ196" s="45"/>
      <c r="BA196" s="45"/>
      <c r="BB196" s="45"/>
      <c r="BC196" s="45"/>
      <c r="BD196" s="45"/>
      <c r="BE196" s="45"/>
      <c r="BF196" s="45"/>
      <c r="BG196" s="45"/>
      <c r="BH196" s="45"/>
      <c r="BI196" s="45"/>
      <c r="BJ196" s="45"/>
      <c r="BK196" s="45"/>
      <c r="BL196" s="45"/>
      <c r="BM196" s="45"/>
      <c r="BN196" s="45"/>
      <c r="BO196" s="45"/>
      <c r="BP196" s="45"/>
      <c r="BQ196" s="45"/>
      <c r="BR196" s="45"/>
      <c r="BS196" s="45"/>
      <c r="BT196" s="45"/>
      <c r="BU196" s="45"/>
      <c r="BV196" s="45"/>
      <c r="BW196" s="45"/>
      <c r="BX196" s="45"/>
      <c r="BY196" s="45"/>
      <c r="BZ196" s="45"/>
      <c r="CA196" s="45"/>
      <c r="CB196" s="45"/>
      <c r="CC196" s="45"/>
      <c r="CD196" s="45"/>
      <c r="CE196" s="45"/>
      <c r="CF196" s="45"/>
      <c r="CG196" s="45"/>
      <c r="CH196" s="45"/>
      <c r="CI196" s="45"/>
      <c r="CJ196" s="45"/>
      <c r="CK196" s="45"/>
      <c r="CL196" s="45"/>
      <c r="CM196" s="45"/>
      <c r="CN196" s="45"/>
      <c r="CO196" s="45"/>
      <c r="CP196" s="45"/>
      <c r="CQ196" s="45"/>
      <c r="CR196" s="45"/>
      <c r="CS196" s="45"/>
      <c r="CT196" s="45"/>
      <c r="CU196" s="45"/>
      <c r="CV196" s="45"/>
      <c r="CW196" s="45"/>
      <c r="CX196" s="45"/>
      <c r="CY196" s="45"/>
      <c r="CZ196" s="45"/>
      <c r="DA196" s="45"/>
      <c r="DB196" s="45"/>
      <c r="DC196" s="45"/>
      <c r="DD196" s="45"/>
      <c r="DE196" s="45"/>
      <c r="DF196" s="45"/>
      <c r="DG196" s="45"/>
      <c r="DH196" s="45"/>
      <c r="DI196" s="45"/>
      <c r="DJ196" s="45"/>
      <c r="DK196" s="45"/>
      <c r="DL196" s="45"/>
      <c r="DM196" s="45"/>
      <c r="DN196" s="45"/>
      <c r="DO196" s="45"/>
      <c r="DP196" s="45"/>
      <c r="DQ196" s="45"/>
      <c r="DR196" s="45"/>
      <c r="DS196" s="45"/>
      <c r="DT196" s="45"/>
      <c r="DU196" s="45"/>
      <c r="DV196" s="45"/>
      <c r="DW196" s="45"/>
      <c r="DX196" s="45"/>
      <c r="DY196" s="45"/>
      <c r="DZ196" s="45"/>
      <c r="EA196" s="45"/>
      <c r="EB196" s="45"/>
      <c r="EC196" s="45"/>
      <c r="ED196" s="45"/>
      <c r="EE196" s="45"/>
    </row>
    <row r="197" spans="1:135">
      <c r="A197" s="52"/>
      <c r="B197" s="53"/>
      <c r="C197" s="45"/>
      <c r="D197" s="45"/>
      <c r="E197" s="45"/>
      <c r="F197" s="45"/>
      <c r="G197" s="45"/>
      <c r="H197" s="54"/>
      <c r="I197" s="45"/>
      <c r="J197" s="53"/>
      <c r="K197" s="53"/>
      <c r="L197" s="53"/>
      <c r="M197" s="53"/>
      <c r="N197" s="53"/>
      <c r="AT197" s="45"/>
      <c r="AU197" s="45"/>
      <c r="AV197" s="45"/>
      <c r="AW197" s="45"/>
      <c r="AX197" s="45"/>
      <c r="AY197" s="45"/>
      <c r="AZ197" s="45"/>
      <c r="BA197" s="45"/>
      <c r="BB197" s="45"/>
      <c r="BC197" s="45"/>
      <c r="BD197" s="45"/>
      <c r="BE197" s="45"/>
      <c r="BF197" s="45"/>
      <c r="BG197" s="45"/>
      <c r="BH197" s="45"/>
      <c r="BI197" s="45"/>
      <c r="BJ197" s="45"/>
      <c r="BK197" s="45"/>
      <c r="BL197" s="45"/>
      <c r="BM197" s="45"/>
      <c r="BN197" s="45"/>
      <c r="BO197" s="45"/>
      <c r="BP197" s="45"/>
      <c r="BQ197" s="45"/>
      <c r="BR197" s="45"/>
      <c r="BS197" s="45"/>
      <c r="BT197" s="45"/>
      <c r="BU197" s="45"/>
      <c r="BV197" s="45"/>
      <c r="BW197" s="45"/>
      <c r="BX197" s="45"/>
      <c r="BY197" s="45"/>
      <c r="BZ197" s="45"/>
      <c r="CA197" s="45"/>
      <c r="CB197" s="45"/>
      <c r="CC197" s="45"/>
      <c r="CD197" s="45"/>
      <c r="CE197" s="45"/>
      <c r="CF197" s="45"/>
      <c r="CG197" s="45"/>
      <c r="CH197" s="45"/>
      <c r="CI197" s="45"/>
      <c r="CJ197" s="45"/>
      <c r="CK197" s="45"/>
      <c r="CL197" s="45"/>
      <c r="CM197" s="45"/>
      <c r="CN197" s="45"/>
      <c r="CO197" s="45"/>
      <c r="CP197" s="45"/>
      <c r="CQ197" s="45"/>
      <c r="CR197" s="45"/>
      <c r="CS197" s="45"/>
      <c r="CT197" s="45"/>
      <c r="CU197" s="45"/>
      <c r="CV197" s="45"/>
      <c r="CW197" s="45"/>
      <c r="CX197" s="45"/>
      <c r="CY197" s="45"/>
      <c r="CZ197" s="45"/>
      <c r="DA197" s="45"/>
      <c r="DB197" s="45"/>
      <c r="DC197" s="45"/>
      <c r="DD197" s="45"/>
      <c r="DE197" s="45"/>
      <c r="DF197" s="45"/>
      <c r="DG197" s="45"/>
      <c r="DH197" s="45"/>
      <c r="DI197" s="45"/>
      <c r="DJ197" s="45"/>
      <c r="DK197" s="45"/>
      <c r="DL197" s="45"/>
      <c r="DM197" s="45"/>
      <c r="DN197" s="45"/>
      <c r="DO197" s="45"/>
      <c r="DP197" s="45"/>
      <c r="DQ197" s="45"/>
      <c r="DR197" s="45"/>
      <c r="DS197" s="45"/>
      <c r="DT197" s="45"/>
      <c r="DU197" s="45"/>
      <c r="DV197" s="45"/>
      <c r="DW197" s="45"/>
      <c r="DX197" s="45"/>
      <c r="DY197" s="45"/>
      <c r="DZ197" s="45"/>
      <c r="EA197" s="45"/>
      <c r="EB197" s="45"/>
      <c r="EC197" s="45"/>
      <c r="ED197" s="45"/>
      <c r="EE197" s="45"/>
    </row>
    <row r="198" spans="1:135">
      <c r="A198" s="52"/>
      <c r="B198" s="53"/>
      <c r="C198" s="45"/>
      <c r="D198" s="45"/>
      <c r="E198" s="45"/>
      <c r="F198" s="45"/>
      <c r="G198" s="45"/>
      <c r="H198" s="54"/>
      <c r="I198" s="45"/>
      <c r="J198" s="53"/>
      <c r="K198" s="53"/>
      <c r="L198" s="53"/>
      <c r="M198" s="53"/>
      <c r="N198" s="53"/>
      <c r="AT198" s="45"/>
      <c r="AU198" s="45"/>
      <c r="AV198" s="45"/>
      <c r="AW198" s="45"/>
      <c r="AX198" s="45"/>
      <c r="AY198" s="45"/>
      <c r="AZ198" s="45"/>
      <c r="BA198" s="45"/>
      <c r="BB198" s="45"/>
      <c r="BC198" s="45"/>
      <c r="BD198" s="45"/>
      <c r="BE198" s="45"/>
      <c r="BF198" s="45"/>
      <c r="BG198" s="45"/>
      <c r="BH198" s="45"/>
      <c r="BI198" s="45"/>
      <c r="BJ198" s="45"/>
      <c r="BK198" s="45"/>
      <c r="BL198" s="45"/>
      <c r="BM198" s="45"/>
      <c r="BN198" s="45"/>
      <c r="BO198" s="45"/>
      <c r="BP198" s="45"/>
      <c r="BQ198" s="45"/>
      <c r="BR198" s="45"/>
      <c r="BS198" s="45"/>
      <c r="BT198" s="45"/>
      <c r="BU198" s="45"/>
      <c r="BV198" s="45"/>
      <c r="BW198" s="45"/>
      <c r="BX198" s="45"/>
      <c r="BY198" s="45"/>
      <c r="BZ198" s="45"/>
      <c r="CA198" s="45"/>
      <c r="CB198" s="45"/>
      <c r="CC198" s="45"/>
      <c r="CD198" s="45"/>
      <c r="CE198" s="45"/>
      <c r="CF198" s="45"/>
      <c r="CG198" s="45"/>
      <c r="CH198" s="45"/>
      <c r="CI198" s="45"/>
      <c r="CJ198" s="45"/>
      <c r="CK198" s="45"/>
      <c r="CL198" s="45"/>
      <c r="CM198" s="45"/>
      <c r="CN198" s="45"/>
      <c r="CO198" s="45"/>
      <c r="CP198" s="45"/>
      <c r="CQ198" s="45"/>
      <c r="CR198" s="45"/>
      <c r="CS198" s="45"/>
      <c r="CT198" s="45"/>
      <c r="CU198" s="45"/>
      <c r="CV198" s="45"/>
      <c r="CW198" s="45"/>
      <c r="CX198" s="45"/>
      <c r="CY198" s="45"/>
      <c r="CZ198" s="45"/>
      <c r="DA198" s="45"/>
      <c r="DB198" s="45"/>
      <c r="DC198" s="45"/>
      <c r="DD198" s="45"/>
      <c r="DE198" s="45"/>
      <c r="DF198" s="45"/>
      <c r="DG198" s="45"/>
      <c r="DH198" s="45"/>
      <c r="DI198" s="45"/>
      <c r="DJ198" s="45"/>
      <c r="DK198" s="45"/>
      <c r="DL198" s="45"/>
      <c r="DM198" s="45"/>
      <c r="DN198" s="45"/>
      <c r="DO198" s="45"/>
      <c r="DP198" s="45"/>
      <c r="DQ198" s="45"/>
      <c r="DR198" s="45"/>
      <c r="DS198" s="45"/>
      <c r="DT198" s="45"/>
      <c r="DU198" s="45"/>
      <c r="DV198" s="45"/>
      <c r="DW198" s="45"/>
      <c r="DX198" s="45"/>
      <c r="DY198" s="45"/>
      <c r="DZ198" s="45"/>
      <c r="EA198" s="45"/>
      <c r="EB198" s="45"/>
      <c r="EC198" s="45"/>
      <c r="ED198" s="45"/>
      <c r="EE198" s="45"/>
    </row>
    <row r="199" spans="1:135">
      <c r="A199" s="52"/>
      <c r="B199" s="53"/>
      <c r="C199" s="45"/>
      <c r="D199" s="45"/>
      <c r="E199" s="45"/>
      <c r="F199" s="45"/>
      <c r="G199" s="45"/>
      <c r="H199" s="54"/>
      <c r="I199" s="45"/>
      <c r="J199" s="53"/>
      <c r="K199" s="53"/>
      <c r="L199" s="53"/>
      <c r="M199" s="53"/>
      <c r="N199" s="53"/>
      <c r="AT199" s="45"/>
      <c r="AU199" s="45"/>
      <c r="AV199" s="45"/>
      <c r="AW199" s="45"/>
      <c r="AX199" s="45"/>
      <c r="AY199" s="45"/>
      <c r="AZ199" s="45"/>
      <c r="BA199" s="45"/>
      <c r="BB199" s="45"/>
      <c r="BC199" s="45"/>
      <c r="BD199" s="45"/>
      <c r="BE199" s="45"/>
      <c r="BF199" s="45"/>
      <c r="BG199" s="45"/>
      <c r="BH199" s="45"/>
      <c r="BI199" s="45"/>
      <c r="BJ199" s="45"/>
      <c r="BK199" s="45"/>
      <c r="BL199" s="45"/>
      <c r="BM199" s="45"/>
      <c r="BN199" s="45"/>
      <c r="BO199" s="45"/>
      <c r="BP199" s="45"/>
      <c r="BQ199" s="45"/>
      <c r="BR199" s="45"/>
      <c r="BS199" s="45"/>
      <c r="BT199" s="45"/>
      <c r="BU199" s="45"/>
      <c r="BV199" s="45"/>
      <c r="BW199" s="45"/>
      <c r="BX199" s="45"/>
      <c r="BY199" s="45"/>
      <c r="BZ199" s="45"/>
      <c r="CA199" s="45"/>
      <c r="CB199" s="45"/>
      <c r="CC199" s="45"/>
      <c r="CD199" s="45"/>
      <c r="CE199" s="45"/>
      <c r="CF199" s="45"/>
      <c r="CG199" s="45"/>
      <c r="CH199" s="45"/>
      <c r="CI199" s="45"/>
      <c r="CJ199" s="45"/>
      <c r="CK199" s="45"/>
      <c r="CL199" s="45"/>
      <c r="CM199" s="45"/>
      <c r="CN199" s="45"/>
      <c r="CO199" s="45"/>
      <c r="CP199" s="45"/>
      <c r="CQ199" s="45"/>
      <c r="CR199" s="45"/>
      <c r="CS199" s="45"/>
      <c r="CT199" s="45"/>
      <c r="CU199" s="45"/>
      <c r="CV199" s="45"/>
      <c r="CW199" s="45"/>
      <c r="CX199" s="45"/>
      <c r="CY199" s="45"/>
      <c r="CZ199" s="45"/>
      <c r="DA199" s="45"/>
      <c r="DB199" s="45"/>
      <c r="DC199" s="45"/>
      <c r="DD199" s="45"/>
      <c r="DE199" s="45"/>
      <c r="DF199" s="45"/>
      <c r="DG199" s="45"/>
      <c r="DH199" s="45"/>
      <c r="DI199" s="45"/>
      <c r="DJ199" s="45"/>
      <c r="DK199" s="45"/>
      <c r="DL199" s="45"/>
      <c r="DM199" s="45"/>
      <c r="DN199" s="45"/>
      <c r="DO199" s="45"/>
      <c r="DP199" s="45"/>
      <c r="DQ199" s="45"/>
      <c r="DR199" s="45"/>
      <c r="DS199" s="45"/>
      <c r="DT199" s="45"/>
      <c r="DU199" s="45"/>
      <c r="DV199" s="45"/>
      <c r="DW199" s="45"/>
      <c r="DX199" s="45"/>
      <c r="DY199" s="45"/>
      <c r="DZ199" s="45"/>
      <c r="EA199" s="45"/>
      <c r="EB199" s="45"/>
      <c r="EC199" s="45"/>
      <c r="ED199" s="45"/>
      <c r="EE199" s="45"/>
    </row>
    <row r="200" spans="1:135">
      <c r="A200" s="52"/>
      <c r="B200" s="53"/>
      <c r="C200" s="45"/>
      <c r="D200" s="45"/>
      <c r="E200" s="45"/>
      <c r="F200" s="45"/>
      <c r="G200" s="45"/>
      <c r="H200" s="54"/>
      <c r="I200" s="45"/>
      <c r="J200" s="53"/>
      <c r="K200" s="53"/>
      <c r="L200" s="53"/>
      <c r="M200" s="53"/>
      <c r="N200" s="53"/>
      <c r="AT200" s="45"/>
      <c r="AU200" s="45"/>
      <c r="AV200" s="45"/>
      <c r="AW200" s="45"/>
      <c r="AX200" s="45"/>
      <c r="AY200" s="45"/>
      <c r="AZ200" s="45"/>
      <c r="BA200" s="45"/>
      <c r="BB200" s="45"/>
      <c r="BC200" s="45"/>
      <c r="BD200" s="45"/>
      <c r="BE200" s="45"/>
      <c r="BF200" s="45"/>
      <c r="BG200" s="45"/>
      <c r="BH200" s="45"/>
      <c r="BI200" s="45"/>
      <c r="BJ200" s="45"/>
      <c r="BK200" s="45"/>
      <c r="BL200" s="45"/>
      <c r="BM200" s="45"/>
      <c r="BN200" s="45"/>
      <c r="BO200" s="45"/>
      <c r="BP200" s="45"/>
      <c r="BQ200" s="45"/>
      <c r="BR200" s="45"/>
      <c r="BS200" s="45"/>
      <c r="BT200" s="45"/>
      <c r="BU200" s="45"/>
      <c r="BV200" s="45"/>
      <c r="BW200" s="45"/>
      <c r="BX200" s="45"/>
      <c r="BY200" s="45"/>
      <c r="BZ200" s="45"/>
      <c r="CA200" s="45"/>
      <c r="CB200" s="45"/>
      <c r="CC200" s="45"/>
      <c r="CD200" s="45"/>
      <c r="CE200" s="45"/>
      <c r="CF200" s="45"/>
      <c r="CG200" s="45"/>
      <c r="CH200" s="45"/>
      <c r="CI200" s="45"/>
      <c r="CJ200" s="45"/>
      <c r="CK200" s="45"/>
      <c r="CL200" s="45"/>
      <c r="CM200" s="45"/>
      <c r="CN200" s="45"/>
      <c r="CO200" s="45"/>
      <c r="CP200" s="45"/>
      <c r="CQ200" s="45"/>
      <c r="CR200" s="45"/>
      <c r="CS200" s="45"/>
      <c r="CT200" s="45"/>
      <c r="CU200" s="45"/>
      <c r="CV200" s="45"/>
      <c r="CW200" s="45"/>
      <c r="CX200" s="45"/>
      <c r="CY200" s="45"/>
      <c r="CZ200" s="45"/>
      <c r="DA200" s="45"/>
      <c r="DB200" s="45"/>
      <c r="DC200" s="45"/>
      <c r="DD200" s="45"/>
      <c r="DE200" s="45"/>
      <c r="DF200" s="45"/>
      <c r="DG200" s="45"/>
      <c r="DH200" s="45"/>
      <c r="DI200" s="45"/>
      <c r="DJ200" s="45"/>
      <c r="DK200" s="45"/>
      <c r="DL200" s="45"/>
      <c r="DM200" s="45"/>
      <c r="DN200" s="45"/>
      <c r="DO200" s="45"/>
      <c r="DP200" s="45"/>
      <c r="DQ200" s="45"/>
      <c r="DR200" s="45"/>
      <c r="DS200" s="45"/>
      <c r="DT200" s="45"/>
      <c r="DU200" s="45"/>
      <c r="DV200" s="45"/>
      <c r="DW200" s="45"/>
      <c r="DX200" s="45"/>
      <c r="DY200" s="45"/>
      <c r="DZ200" s="45"/>
      <c r="EA200" s="45"/>
      <c r="EB200" s="45"/>
      <c r="EC200" s="45"/>
      <c r="ED200" s="45"/>
      <c r="EE200" s="45"/>
    </row>
    <row r="201" spans="1:135">
      <c r="A201" s="52"/>
      <c r="B201" s="53"/>
      <c r="C201" s="45"/>
      <c r="D201" s="45"/>
      <c r="E201" s="45"/>
      <c r="F201" s="45"/>
      <c r="G201" s="45"/>
      <c r="H201" s="54"/>
      <c r="I201" s="45"/>
      <c r="J201" s="53"/>
      <c r="K201" s="53"/>
      <c r="L201" s="53"/>
      <c r="M201" s="53"/>
      <c r="N201" s="53"/>
      <c r="AT201" s="45"/>
      <c r="AU201" s="45"/>
      <c r="AV201" s="45"/>
      <c r="AW201" s="45"/>
      <c r="AX201" s="45"/>
      <c r="AY201" s="45"/>
      <c r="AZ201" s="45"/>
      <c r="BA201" s="45"/>
      <c r="BB201" s="45"/>
      <c r="BC201" s="45"/>
      <c r="BD201" s="45"/>
      <c r="BE201" s="45"/>
      <c r="BF201" s="45"/>
      <c r="BG201" s="45"/>
      <c r="BH201" s="45"/>
      <c r="BI201" s="45"/>
      <c r="BJ201" s="45"/>
      <c r="BK201" s="45"/>
      <c r="BL201" s="45"/>
      <c r="BM201" s="45"/>
      <c r="BN201" s="45"/>
      <c r="BO201" s="45"/>
      <c r="BP201" s="45"/>
      <c r="BQ201" s="45"/>
      <c r="BR201" s="45"/>
      <c r="BS201" s="45"/>
      <c r="BT201" s="45"/>
      <c r="BU201" s="45"/>
      <c r="BV201" s="45"/>
      <c r="BW201" s="45"/>
      <c r="BX201" s="45"/>
      <c r="BY201" s="45"/>
      <c r="BZ201" s="45"/>
      <c r="CA201" s="45"/>
      <c r="CB201" s="45"/>
      <c r="CC201" s="45"/>
      <c r="CD201" s="45"/>
      <c r="CE201" s="45"/>
      <c r="CF201" s="45"/>
      <c r="CG201" s="45"/>
      <c r="CH201" s="45"/>
      <c r="CI201" s="45"/>
      <c r="CJ201" s="45"/>
      <c r="CK201" s="45"/>
      <c r="CL201" s="45"/>
      <c r="CM201" s="45"/>
      <c r="CN201" s="45"/>
      <c r="CO201" s="45"/>
      <c r="CP201" s="45"/>
      <c r="CQ201" s="45"/>
      <c r="CR201" s="45"/>
      <c r="CS201" s="45"/>
      <c r="CT201" s="45"/>
      <c r="CU201" s="45"/>
      <c r="CV201" s="45"/>
      <c r="CW201" s="45"/>
      <c r="CX201" s="45"/>
      <c r="CY201" s="45"/>
      <c r="CZ201" s="45"/>
      <c r="DA201" s="45"/>
      <c r="DB201" s="45"/>
      <c r="DC201" s="45"/>
      <c r="DD201" s="45"/>
      <c r="DE201" s="45"/>
      <c r="DF201" s="45"/>
      <c r="DG201" s="45"/>
      <c r="DH201" s="45"/>
      <c r="DI201" s="45"/>
      <c r="DJ201" s="45"/>
      <c r="DK201" s="45"/>
      <c r="DL201" s="45"/>
      <c r="DM201" s="45"/>
      <c r="DN201" s="45"/>
      <c r="DO201" s="45"/>
      <c r="DP201" s="45"/>
      <c r="DQ201" s="45"/>
      <c r="DR201" s="45"/>
      <c r="DS201" s="45"/>
      <c r="DT201" s="45"/>
      <c r="DU201" s="45"/>
      <c r="DV201" s="45"/>
      <c r="DW201" s="45"/>
      <c r="DX201" s="45"/>
      <c r="DY201" s="45"/>
      <c r="DZ201" s="45"/>
      <c r="EA201" s="45"/>
      <c r="EB201" s="45"/>
      <c r="EC201" s="45"/>
      <c r="ED201" s="45"/>
      <c r="EE201" s="45"/>
    </row>
    <row r="202" spans="1:135">
      <c r="A202" s="52"/>
      <c r="B202" s="53"/>
      <c r="C202" s="45"/>
      <c r="D202" s="45"/>
      <c r="E202" s="45"/>
      <c r="F202" s="45"/>
      <c r="G202" s="45"/>
      <c r="H202" s="54"/>
      <c r="I202" s="45"/>
      <c r="J202" s="53"/>
      <c r="K202" s="53"/>
      <c r="L202" s="53"/>
      <c r="M202" s="53"/>
      <c r="N202" s="53"/>
      <c r="AT202" s="45"/>
      <c r="AU202" s="45"/>
      <c r="AV202" s="45"/>
      <c r="AW202" s="45"/>
      <c r="AX202" s="45"/>
      <c r="AY202" s="45"/>
      <c r="AZ202" s="45"/>
      <c r="BA202" s="45"/>
      <c r="BB202" s="45"/>
      <c r="BC202" s="45"/>
      <c r="BD202" s="45"/>
      <c r="BE202" s="45"/>
      <c r="BF202" s="45"/>
      <c r="BG202" s="45"/>
      <c r="BH202" s="45"/>
      <c r="BI202" s="45"/>
      <c r="BJ202" s="45"/>
      <c r="BK202" s="45"/>
      <c r="BL202" s="45"/>
      <c r="BM202" s="45"/>
      <c r="BN202" s="45"/>
      <c r="BO202" s="45"/>
      <c r="BP202" s="45"/>
      <c r="BQ202" s="45"/>
      <c r="BR202" s="45"/>
      <c r="BS202" s="45"/>
      <c r="BT202" s="45"/>
      <c r="BU202" s="45"/>
      <c r="BV202" s="45"/>
      <c r="BW202" s="45"/>
      <c r="BX202" s="45"/>
      <c r="BY202" s="45"/>
      <c r="BZ202" s="45"/>
      <c r="CA202" s="45"/>
      <c r="CB202" s="45"/>
      <c r="CC202" s="45"/>
      <c r="CD202" s="45"/>
      <c r="CE202" s="45"/>
      <c r="CF202" s="45"/>
      <c r="CG202" s="45"/>
      <c r="CH202" s="45"/>
      <c r="CI202" s="45"/>
      <c r="CJ202" s="45"/>
      <c r="CK202" s="45"/>
      <c r="CL202" s="45"/>
      <c r="CM202" s="45"/>
      <c r="CN202" s="45"/>
      <c r="CO202" s="45"/>
      <c r="CP202" s="45"/>
      <c r="CQ202" s="45"/>
      <c r="CR202" s="45"/>
      <c r="CS202" s="45"/>
      <c r="CT202" s="45"/>
      <c r="CU202" s="45"/>
      <c r="CV202" s="45"/>
      <c r="CW202" s="45"/>
      <c r="CX202" s="45"/>
      <c r="CY202" s="45"/>
      <c r="CZ202" s="45"/>
      <c r="DA202" s="45"/>
      <c r="DB202" s="45"/>
      <c r="DC202" s="45"/>
      <c r="DD202" s="45"/>
      <c r="DE202" s="45"/>
      <c r="DF202" s="45"/>
      <c r="DG202" s="45"/>
      <c r="DH202" s="45"/>
      <c r="DI202" s="45"/>
      <c r="DJ202" s="45"/>
      <c r="DK202" s="45"/>
      <c r="DL202" s="45"/>
      <c r="DM202" s="45"/>
      <c r="DN202" s="45"/>
      <c r="DO202" s="45"/>
      <c r="DP202" s="45"/>
      <c r="DQ202" s="45"/>
      <c r="DR202" s="45"/>
      <c r="DS202" s="45"/>
      <c r="DT202" s="45"/>
      <c r="DU202" s="45"/>
      <c r="DV202" s="45"/>
      <c r="DW202" s="45"/>
      <c r="DX202" s="45"/>
      <c r="DY202" s="45"/>
      <c r="DZ202" s="45"/>
      <c r="EA202" s="45"/>
      <c r="EB202" s="45"/>
      <c r="EC202" s="45"/>
      <c r="ED202" s="45"/>
      <c r="EE202" s="45"/>
    </row>
    <row r="203" spans="1:135">
      <c r="A203" s="52"/>
      <c r="B203" s="53"/>
      <c r="C203" s="45"/>
      <c r="D203" s="45"/>
      <c r="E203" s="45"/>
      <c r="F203" s="45"/>
      <c r="G203" s="45"/>
      <c r="H203" s="54"/>
      <c r="I203" s="45"/>
      <c r="J203" s="53"/>
      <c r="K203" s="53"/>
      <c r="L203" s="53"/>
      <c r="M203" s="53"/>
      <c r="N203" s="53"/>
      <c r="AT203" s="45"/>
      <c r="AU203" s="45"/>
      <c r="AV203" s="45"/>
      <c r="AW203" s="45"/>
      <c r="AX203" s="45"/>
      <c r="AY203" s="45"/>
      <c r="AZ203" s="45"/>
      <c r="BA203" s="45"/>
      <c r="BB203" s="45"/>
      <c r="BC203" s="45"/>
      <c r="BD203" s="45"/>
      <c r="BE203" s="45"/>
      <c r="BF203" s="45"/>
      <c r="BG203" s="45"/>
      <c r="BH203" s="45"/>
      <c r="BI203" s="45"/>
      <c r="BJ203" s="45"/>
      <c r="BK203" s="45"/>
      <c r="BL203" s="45"/>
      <c r="BM203" s="45"/>
      <c r="BN203" s="45"/>
      <c r="BO203" s="45"/>
      <c r="BP203" s="45"/>
      <c r="BQ203" s="45"/>
      <c r="BR203" s="45"/>
      <c r="BS203" s="45"/>
      <c r="BT203" s="45"/>
      <c r="BU203" s="45"/>
      <c r="BV203" s="45"/>
      <c r="BW203" s="45"/>
      <c r="BX203" s="45"/>
      <c r="BY203" s="45"/>
      <c r="BZ203" s="45"/>
      <c r="CA203" s="45"/>
      <c r="CB203" s="45"/>
      <c r="CC203" s="45"/>
      <c r="CD203" s="45"/>
      <c r="CE203" s="45"/>
      <c r="CF203" s="45"/>
      <c r="CG203" s="45"/>
      <c r="CH203" s="45"/>
      <c r="CI203" s="45"/>
      <c r="CJ203" s="45"/>
      <c r="CK203" s="45"/>
      <c r="CL203" s="45"/>
      <c r="CM203" s="45"/>
      <c r="CN203" s="45"/>
      <c r="CO203" s="45"/>
      <c r="CP203" s="45"/>
      <c r="CQ203" s="45"/>
      <c r="CR203" s="45"/>
      <c r="CS203" s="45"/>
      <c r="CT203" s="45"/>
      <c r="CU203" s="45"/>
      <c r="CV203" s="45"/>
      <c r="CW203" s="45"/>
      <c r="CX203" s="45"/>
      <c r="CY203" s="45"/>
      <c r="CZ203" s="45"/>
      <c r="DA203" s="45"/>
      <c r="DB203" s="45"/>
      <c r="DC203" s="45"/>
      <c r="DD203" s="45"/>
      <c r="DE203" s="45"/>
      <c r="DF203" s="45"/>
      <c r="DG203" s="45"/>
      <c r="DH203" s="45"/>
      <c r="DI203" s="45"/>
      <c r="DJ203" s="45"/>
      <c r="DK203" s="45"/>
      <c r="DL203" s="45"/>
      <c r="DM203" s="45"/>
      <c r="DN203" s="45"/>
      <c r="DO203" s="45"/>
      <c r="DP203" s="45"/>
      <c r="DQ203" s="45"/>
      <c r="DR203" s="45"/>
      <c r="DS203" s="45"/>
      <c r="DT203" s="45"/>
      <c r="DU203" s="45"/>
      <c r="DV203" s="45"/>
      <c r="DW203" s="45"/>
      <c r="DX203" s="45"/>
      <c r="DY203" s="45"/>
      <c r="DZ203" s="45"/>
      <c r="EA203" s="45"/>
      <c r="EB203" s="45"/>
      <c r="EC203" s="45"/>
      <c r="ED203" s="45"/>
      <c r="EE203" s="45"/>
    </row>
    <row r="204" spans="1:135">
      <c r="A204" s="52"/>
      <c r="B204" s="53"/>
      <c r="C204" s="45"/>
      <c r="D204" s="45"/>
      <c r="E204" s="45"/>
      <c r="F204" s="45"/>
      <c r="G204" s="45"/>
      <c r="H204" s="54"/>
      <c r="I204" s="45"/>
      <c r="J204" s="53"/>
      <c r="K204" s="53"/>
      <c r="L204" s="53"/>
      <c r="M204" s="53"/>
      <c r="N204" s="53"/>
      <c r="AT204" s="45"/>
      <c r="AU204" s="45"/>
      <c r="AV204" s="45"/>
      <c r="AW204" s="45"/>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5"/>
      <c r="BT204" s="45"/>
      <c r="BU204" s="45"/>
      <c r="BV204" s="45"/>
      <c r="BW204" s="45"/>
      <c r="BX204" s="45"/>
      <c r="BY204" s="45"/>
      <c r="BZ204" s="45"/>
      <c r="CA204" s="45"/>
      <c r="CB204" s="45"/>
      <c r="CC204" s="45"/>
      <c r="CD204" s="45"/>
      <c r="CE204" s="45"/>
      <c r="CF204" s="45"/>
      <c r="CG204" s="45"/>
      <c r="CH204" s="45"/>
      <c r="CI204" s="45"/>
      <c r="CJ204" s="45"/>
      <c r="CK204" s="45"/>
      <c r="CL204" s="45"/>
      <c r="CM204" s="45"/>
      <c r="CN204" s="45"/>
      <c r="CO204" s="45"/>
      <c r="CP204" s="45"/>
      <c r="CQ204" s="45"/>
      <c r="CR204" s="45"/>
      <c r="CS204" s="45"/>
      <c r="CT204" s="45"/>
      <c r="CU204" s="45"/>
      <c r="CV204" s="45"/>
      <c r="CW204" s="45"/>
      <c r="CX204" s="45"/>
      <c r="CY204" s="45"/>
      <c r="CZ204" s="45"/>
      <c r="DA204" s="45"/>
      <c r="DB204" s="45"/>
      <c r="DC204" s="45"/>
      <c r="DD204" s="45"/>
      <c r="DE204" s="45"/>
      <c r="DF204" s="45"/>
      <c r="DG204" s="45"/>
      <c r="DH204" s="45"/>
      <c r="DI204" s="45"/>
      <c r="DJ204" s="45"/>
      <c r="DK204" s="45"/>
      <c r="DL204" s="45"/>
      <c r="DM204" s="45"/>
      <c r="DN204" s="45"/>
      <c r="DO204" s="45"/>
      <c r="DP204" s="45"/>
      <c r="DQ204" s="45"/>
      <c r="DR204" s="45"/>
      <c r="DS204" s="45"/>
      <c r="DT204" s="45"/>
      <c r="DU204" s="45"/>
      <c r="DV204" s="45"/>
      <c r="DW204" s="45"/>
      <c r="DX204" s="45"/>
      <c r="DY204" s="45"/>
      <c r="DZ204" s="45"/>
      <c r="EA204" s="45"/>
      <c r="EB204" s="45"/>
      <c r="EC204" s="45"/>
      <c r="ED204" s="45"/>
      <c r="EE204" s="45"/>
    </row>
    <row r="205" spans="1:135">
      <c r="A205" s="52"/>
      <c r="B205" s="53"/>
      <c r="C205" s="45"/>
      <c r="D205" s="45"/>
      <c r="E205" s="45"/>
      <c r="F205" s="45"/>
      <c r="G205" s="45"/>
      <c r="H205" s="54"/>
      <c r="I205" s="45"/>
      <c r="J205" s="53"/>
      <c r="K205" s="53"/>
      <c r="L205" s="53"/>
      <c r="M205" s="53"/>
      <c r="N205" s="53"/>
      <c r="AT205" s="45"/>
      <c r="AU205" s="45"/>
      <c r="AV205" s="45"/>
      <c r="AW205" s="45"/>
      <c r="AX205" s="45"/>
      <c r="AY205" s="45"/>
      <c r="AZ205" s="45"/>
      <c r="BA205" s="45"/>
      <c r="BB205" s="45"/>
      <c r="BC205" s="45"/>
      <c r="BD205" s="45"/>
      <c r="BE205" s="45"/>
      <c r="BF205" s="45"/>
      <c r="BG205" s="45"/>
      <c r="BH205" s="45"/>
      <c r="BI205" s="45"/>
      <c r="BJ205" s="45"/>
      <c r="BK205" s="45"/>
      <c r="BL205" s="45"/>
      <c r="BM205" s="45"/>
      <c r="BN205" s="45"/>
      <c r="BO205" s="45"/>
      <c r="BP205" s="45"/>
      <c r="BQ205" s="45"/>
      <c r="BR205" s="45"/>
      <c r="BS205" s="45"/>
      <c r="BT205" s="45"/>
      <c r="BU205" s="45"/>
      <c r="BV205" s="45"/>
      <c r="BW205" s="45"/>
      <c r="BX205" s="45"/>
      <c r="BY205" s="45"/>
      <c r="BZ205" s="45"/>
      <c r="CA205" s="45"/>
      <c r="CB205" s="45"/>
      <c r="CC205" s="45"/>
      <c r="CD205" s="45"/>
      <c r="CE205" s="45"/>
      <c r="CF205" s="45"/>
      <c r="CG205" s="45"/>
      <c r="CH205" s="45"/>
      <c r="CI205" s="45"/>
      <c r="CJ205" s="45"/>
      <c r="CK205" s="45"/>
      <c r="CL205" s="45"/>
      <c r="CM205" s="45"/>
      <c r="CN205" s="45"/>
      <c r="CO205" s="45"/>
      <c r="CP205" s="45"/>
      <c r="CQ205" s="45"/>
      <c r="CR205" s="45"/>
      <c r="CS205" s="45"/>
      <c r="CT205" s="45"/>
      <c r="CU205" s="45"/>
      <c r="CV205" s="45"/>
      <c r="CW205" s="45"/>
      <c r="CX205" s="45"/>
      <c r="CY205" s="45"/>
      <c r="CZ205" s="45"/>
      <c r="DA205" s="45"/>
      <c r="DB205" s="45"/>
      <c r="DC205" s="45"/>
      <c r="DD205" s="45"/>
      <c r="DE205" s="45"/>
      <c r="DF205" s="45"/>
      <c r="DG205" s="45"/>
      <c r="DH205" s="45"/>
      <c r="DI205" s="45"/>
      <c r="DJ205" s="45"/>
      <c r="DK205" s="45"/>
      <c r="DL205" s="45"/>
      <c r="DM205" s="45"/>
      <c r="DN205" s="45"/>
      <c r="DO205" s="45"/>
      <c r="DP205" s="45"/>
      <c r="DQ205" s="45"/>
      <c r="DR205" s="45"/>
      <c r="DS205" s="45"/>
      <c r="DT205" s="45"/>
      <c r="DU205" s="45"/>
      <c r="DV205" s="45"/>
      <c r="DW205" s="45"/>
      <c r="DX205" s="45"/>
      <c r="DY205" s="45"/>
      <c r="DZ205" s="45"/>
      <c r="EA205" s="45"/>
      <c r="EB205" s="45"/>
      <c r="EC205" s="45"/>
      <c r="ED205" s="45"/>
      <c r="EE205" s="45"/>
    </row>
    <row r="206" spans="1:135">
      <c r="A206" s="52"/>
      <c r="B206" s="53"/>
      <c r="C206" s="45"/>
      <c r="D206" s="45"/>
      <c r="E206" s="45"/>
      <c r="F206" s="45"/>
      <c r="G206" s="45"/>
      <c r="H206" s="54"/>
      <c r="I206" s="45"/>
      <c r="J206" s="53"/>
      <c r="K206" s="53"/>
      <c r="L206" s="53"/>
      <c r="M206" s="53"/>
      <c r="N206" s="53"/>
      <c r="AT206" s="45"/>
      <c r="AU206" s="45"/>
      <c r="AV206" s="45"/>
      <c r="AW206" s="45"/>
      <c r="AX206" s="45"/>
      <c r="AY206" s="45"/>
      <c r="AZ206" s="45"/>
      <c r="BA206" s="45"/>
      <c r="BB206" s="45"/>
      <c r="BC206" s="45"/>
      <c r="BD206" s="45"/>
      <c r="BE206" s="45"/>
      <c r="BF206" s="45"/>
      <c r="BG206" s="45"/>
      <c r="BH206" s="45"/>
      <c r="BI206" s="45"/>
      <c r="BJ206" s="45"/>
      <c r="BK206" s="45"/>
      <c r="BL206" s="45"/>
      <c r="BM206" s="45"/>
      <c r="BN206" s="45"/>
      <c r="BO206" s="45"/>
      <c r="BP206" s="45"/>
      <c r="BQ206" s="45"/>
      <c r="BR206" s="45"/>
      <c r="BS206" s="45"/>
      <c r="BT206" s="45"/>
      <c r="BU206" s="45"/>
      <c r="BV206" s="45"/>
      <c r="BW206" s="45"/>
      <c r="BX206" s="45"/>
      <c r="BY206" s="45"/>
      <c r="BZ206" s="45"/>
      <c r="CA206" s="45"/>
      <c r="CB206" s="45"/>
      <c r="CC206" s="45"/>
      <c r="CD206" s="45"/>
      <c r="CE206" s="45"/>
      <c r="CF206" s="45"/>
      <c r="CG206" s="45"/>
      <c r="CH206" s="45"/>
      <c r="CI206" s="45"/>
      <c r="CJ206" s="45"/>
      <c r="CK206" s="45"/>
      <c r="CL206" s="45"/>
      <c r="CM206" s="45"/>
      <c r="CN206" s="45"/>
      <c r="CO206" s="45"/>
      <c r="CP206" s="45"/>
      <c r="CQ206" s="45"/>
      <c r="CR206" s="45"/>
      <c r="CS206" s="45"/>
      <c r="CT206" s="45"/>
      <c r="CU206" s="45"/>
      <c r="CV206" s="45"/>
      <c r="CW206" s="45"/>
      <c r="CX206" s="45"/>
      <c r="CY206" s="45"/>
      <c r="CZ206" s="45"/>
      <c r="DA206" s="45"/>
      <c r="DB206" s="45"/>
      <c r="DC206" s="45"/>
      <c r="DD206" s="45"/>
      <c r="DE206" s="45"/>
      <c r="DF206" s="45"/>
      <c r="DG206" s="45"/>
      <c r="DH206" s="45"/>
      <c r="DI206" s="45"/>
      <c r="DJ206" s="45"/>
      <c r="DK206" s="45"/>
      <c r="DL206" s="45"/>
      <c r="DM206" s="45"/>
      <c r="DN206" s="45"/>
      <c r="DO206" s="45"/>
      <c r="DP206" s="45"/>
      <c r="DQ206" s="45"/>
      <c r="DR206" s="45"/>
      <c r="DS206" s="45"/>
      <c r="DT206" s="45"/>
      <c r="DU206" s="45"/>
      <c r="DV206" s="45"/>
      <c r="DW206" s="45"/>
      <c r="DX206" s="45"/>
      <c r="DY206" s="45"/>
      <c r="DZ206" s="45"/>
      <c r="EA206" s="45"/>
      <c r="EB206" s="45"/>
      <c r="EC206" s="45"/>
      <c r="ED206" s="45"/>
      <c r="EE206" s="45"/>
    </row>
    <row r="207" spans="1:135">
      <c r="A207" s="52"/>
      <c r="B207" s="53"/>
      <c r="C207" s="45"/>
      <c r="D207" s="45"/>
      <c r="E207" s="45"/>
      <c r="F207" s="45"/>
      <c r="G207" s="45"/>
      <c r="H207" s="54"/>
      <c r="I207" s="45"/>
      <c r="J207" s="53"/>
      <c r="K207" s="53"/>
      <c r="L207" s="53"/>
      <c r="M207" s="53"/>
      <c r="N207" s="53"/>
      <c r="AT207" s="45"/>
      <c r="AU207" s="45"/>
      <c r="AV207" s="45"/>
      <c r="AW207" s="45"/>
      <c r="AX207" s="45"/>
      <c r="AY207" s="45"/>
      <c r="AZ207" s="45"/>
      <c r="BA207" s="45"/>
      <c r="BB207" s="45"/>
      <c r="BC207" s="45"/>
      <c r="BD207" s="45"/>
      <c r="BE207" s="45"/>
      <c r="BF207" s="45"/>
      <c r="BG207" s="45"/>
      <c r="BH207" s="45"/>
      <c r="BI207" s="45"/>
      <c r="BJ207" s="45"/>
      <c r="BK207" s="45"/>
      <c r="BL207" s="45"/>
      <c r="BM207" s="45"/>
      <c r="BN207" s="45"/>
      <c r="BO207" s="45"/>
      <c r="BP207" s="45"/>
      <c r="BQ207" s="45"/>
      <c r="BR207" s="45"/>
      <c r="BS207" s="45"/>
      <c r="BT207" s="45"/>
      <c r="BU207" s="45"/>
      <c r="BV207" s="45"/>
      <c r="BW207" s="45"/>
      <c r="BX207" s="45"/>
      <c r="BY207" s="45"/>
      <c r="BZ207" s="45"/>
      <c r="CA207" s="45"/>
      <c r="CB207" s="45"/>
      <c r="CC207" s="45"/>
      <c r="CD207" s="45"/>
      <c r="CE207" s="45"/>
      <c r="CF207" s="45"/>
      <c r="CG207" s="45"/>
      <c r="CH207" s="45"/>
      <c r="CI207" s="45"/>
      <c r="CJ207" s="45"/>
      <c r="CK207" s="45"/>
      <c r="CL207" s="45"/>
      <c r="CM207" s="45"/>
      <c r="CN207" s="45"/>
      <c r="CO207" s="45"/>
      <c r="CP207" s="45"/>
      <c r="CQ207" s="45"/>
      <c r="CR207" s="45"/>
      <c r="CS207" s="45"/>
      <c r="CT207" s="45"/>
      <c r="CU207" s="45"/>
      <c r="CV207" s="45"/>
      <c r="CW207" s="45"/>
      <c r="CX207" s="45"/>
      <c r="CY207" s="45"/>
      <c r="CZ207" s="45"/>
      <c r="DA207" s="45"/>
      <c r="DB207" s="45"/>
      <c r="DC207" s="45"/>
      <c r="DD207" s="45"/>
      <c r="DE207" s="45"/>
      <c r="DF207" s="45"/>
      <c r="DG207" s="45"/>
      <c r="DH207" s="45"/>
      <c r="DI207" s="45"/>
      <c r="DJ207" s="45"/>
      <c r="DK207" s="45"/>
      <c r="DL207" s="45"/>
      <c r="DM207" s="45"/>
      <c r="DN207" s="45"/>
      <c r="DO207" s="45"/>
      <c r="DP207" s="45"/>
      <c r="DQ207" s="45"/>
      <c r="DR207" s="45"/>
      <c r="DS207" s="45"/>
      <c r="DT207" s="45"/>
      <c r="DU207" s="45"/>
      <c r="DV207" s="45"/>
      <c r="DW207" s="45"/>
      <c r="DX207" s="45"/>
      <c r="DY207" s="45"/>
      <c r="DZ207" s="45"/>
      <c r="EA207" s="45"/>
      <c r="EB207" s="45"/>
      <c r="EC207" s="45"/>
      <c r="ED207" s="45"/>
      <c r="EE207" s="45"/>
    </row>
    <row r="208" spans="1:135">
      <c r="A208" s="52"/>
      <c r="B208" s="53"/>
      <c r="C208" s="45"/>
      <c r="D208" s="45"/>
      <c r="E208" s="45"/>
      <c r="F208" s="45"/>
      <c r="G208" s="45"/>
      <c r="H208" s="54"/>
      <c r="I208" s="45"/>
      <c r="J208" s="53"/>
      <c r="K208" s="53"/>
      <c r="L208" s="53"/>
      <c r="M208" s="53"/>
      <c r="N208" s="53"/>
      <c r="AT208" s="45"/>
      <c r="AU208" s="45"/>
      <c r="AV208" s="45"/>
      <c r="AW208" s="45"/>
      <c r="AX208" s="45"/>
      <c r="AY208" s="45"/>
      <c r="AZ208" s="45"/>
      <c r="BA208" s="45"/>
      <c r="BB208" s="45"/>
      <c r="BC208" s="45"/>
      <c r="BD208" s="45"/>
      <c r="BE208" s="45"/>
      <c r="BF208" s="45"/>
      <c r="BG208" s="45"/>
      <c r="BH208" s="45"/>
      <c r="BI208" s="45"/>
      <c r="BJ208" s="45"/>
      <c r="BK208" s="45"/>
      <c r="BL208" s="45"/>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5"/>
      <c r="CR208" s="45"/>
      <c r="CS208" s="45"/>
      <c r="CT208" s="45"/>
      <c r="CU208" s="45"/>
      <c r="CV208" s="45"/>
      <c r="CW208" s="45"/>
      <c r="CX208" s="45"/>
      <c r="CY208" s="45"/>
      <c r="CZ208" s="45"/>
      <c r="DA208" s="45"/>
      <c r="DB208" s="45"/>
      <c r="DC208" s="45"/>
      <c r="DD208" s="45"/>
      <c r="DE208" s="45"/>
      <c r="DF208" s="45"/>
      <c r="DG208" s="45"/>
      <c r="DH208" s="45"/>
      <c r="DI208" s="45"/>
      <c r="DJ208" s="45"/>
      <c r="DK208" s="45"/>
      <c r="DL208" s="45"/>
      <c r="DM208" s="45"/>
      <c r="DN208" s="45"/>
      <c r="DO208" s="45"/>
      <c r="DP208" s="45"/>
      <c r="DQ208" s="45"/>
      <c r="DR208" s="45"/>
      <c r="DS208" s="45"/>
      <c r="DT208" s="45"/>
      <c r="DU208" s="45"/>
      <c r="DV208" s="45"/>
      <c r="DW208" s="45"/>
      <c r="DX208" s="45"/>
      <c r="DY208" s="45"/>
      <c r="DZ208" s="45"/>
      <c r="EA208" s="45"/>
      <c r="EB208" s="45"/>
      <c r="EC208" s="45"/>
      <c r="ED208" s="45"/>
      <c r="EE208" s="45"/>
    </row>
    <row r="209" spans="1:135">
      <c r="A209" s="52"/>
      <c r="B209" s="53"/>
      <c r="C209" s="45"/>
      <c r="D209" s="45"/>
      <c r="E209" s="45"/>
      <c r="F209" s="45"/>
      <c r="G209" s="45"/>
      <c r="H209" s="54"/>
      <c r="I209" s="45"/>
      <c r="J209" s="53"/>
      <c r="K209" s="53"/>
      <c r="L209" s="53"/>
      <c r="M209" s="53"/>
      <c r="N209" s="53"/>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c r="BQ209" s="45"/>
      <c r="BR209" s="45"/>
      <c r="BS209" s="45"/>
      <c r="BT209" s="45"/>
      <c r="BU209" s="45"/>
      <c r="BV209" s="45"/>
      <c r="BW209" s="45"/>
      <c r="BX209" s="45"/>
      <c r="BY209" s="45"/>
      <c r="BZ209" s="45"/>
      <c r="CA209" s="45"/>
      <c r="CB209" s="45"/>
      <c r="CC209" s="45"/>
      <c r="CD209" s="45"/>
      <c r="CE209" s="45"/>
      <c r="CF209" s="45"/>
      <c r="CG209" s="45"/>
      <c r="CH209" s="45"/>
      <c r="CI209" s="45"/>
      <c r="CJ209" s="45"/>
      <c r="CK209" s="45"/>
      <c r="CL209" s="45"/>
      <c r="CM209" s="45"/>
      <c r="CN209" s="45"/>
      <c r="CO209" s="45"/>
      <c r="CP209" s="45"/>
      <c r="CQ209" s="45"/>
      <c r="CR209" s="45"/>
      <c r="CS209" s="45"/>
      <c r="CT209" s="45"/>
      <c r="CU209" s="45"/>
      <c r="CV209" s="45"/>
      <c r="CW209" s="45"/>
      <c r="CX209" s="45"/>
      <c r="CY209" s="45"/>
      <c r="CZ209" s="45"/>
      <c r="DA209" s="45"/>
      <c r="DB209" s="45"/>
      <c r="DC209" s="45"/>
      <c r="DD209" s="45"/>
      <c r="DE209" s="45"/>
      <c r="DF209" s="45"/>
      <c r="DG209" s="45"/>
      <c r="DH209" s="45"/>
      <c r="DI209" s="45"/>
      <c r="DJ209" s="45"/>
      <c r="DK209" s="45"/>
      <c r="DL209" s="45"/>
      <c r="DM209" s="45"/>
      <c r="DN209" s="45"/>
      <c r="DO209" s="45"/>
      <c r="DP209" s="45"/>
      <c r="DQ209" s="45"/>
      <c r="DR209" s="45"/>
      <c r="DS209" s="45"/>
      <c r="DT209" s="45"/>
      <c r="DU209" s="45"/>
      <c r="DV209" s="45"/>
      <c r="DW209" s="45"/>
      <c r="DX209" s="45"/>
      <c r="DY209" s="45"/>
      <c r="DZ209" s="45"/>
      <c r="EA209" s="45"/>
      <c r="EB209" s="45"/>
      <c r="EC209" s="45"/>
      <c r="ED209" s="45"/>
      <c r="EE209" s="45"/>
    </row>
    <row r="210" spans="1:135">
      <c r="A210" s="52"/>
      <c r="B210" s="53"/>
      <c r="C210" s="45"/>
      <c r="D210" s="45"/>
      <c r="E210" s="45"/>
      <c r="F210" s="45"/>
      <c r="G210" s="45"/>
      <c r="H210" s="54"/>
      <c r="I210" s="45"/>
      <c r="J210" s="53"/>
      <c r="K210" s="53"/>
      <c r="L210" s="53"/>
      <c r="M210" s="53"/>
      <c r="N210" s="53"/>
      <c r="AT210" s="45"/>
      <c r="AU210" s="45"/>
      <c r="AV210" s="45"/>
      <c r="AW210" s="45"/>
      <c r="AX210" s="45"/>
      <c r="AY210" s="45"/>
      <c r="AZ210" s="45"/>
      <c r="BA210" s="45"/>
      <c r="BB210" s="45"/>
      <c r="BC210" s="45"/>
      <c r="BD210" s="45"/>
      <c r="BE210" s="45"/>
      <c r="BF210" s="45"/>
      <c r="BG210" s="45"/>
      <c r="BH210" s="45"/>
      <c r="BI210" s="45"/>
      <c r="BJ210" s="45"/>
      <c r="BK210" s="45"/>
      <c r="BL210" s="45"/>
      <c r="BM210" s="45"/>
      <c r="BN210" s="45"/>
      <c r="BO210" s="45"/>
      <c r="BP210" s="45"/>
      <c r="BQ210" s="45"/>
      <c r="BR210" s="45"/>
      <c r="BS210" s="45"/>
      <c r="BT210" s="45"/>
      <c r="BU210" s="45"/>
      <c r="BV210" s="45"/>
      <c r="BW210" s="45"/>
      <c r="BX210" s="45"/>
      <c r="BY210" s="45"/>
      <c r="BZ210" s="45"/>
      <c r="CA210" s="45"/>
      <c r="CB210" s="45"/>
      <c r="CC210" s="45"/>
      <c r="CD210" s="45"/>
      <c r="CE210" s="45"/>
      <c r="CF210" s="45"/>
      <c r="CG210" s="45"/>
      <c r="CH210" s="45"/>
      <c r="CI210" s="45"/>
      <c r="CJ210" s="45"/>
      <c r="CK210" s="45"/>
      <c r="CL210" s="45"/>
      <c r="CM210" s="45"/>
      <c r="CN210" s="45"/>
      <c r="CO210" s="45"/>
      <c r="CP210" s="45"/>
      <c r="CQ210" s="45"/>
      <c r="CR210" s="45"/>
      <c r="CS210" s="45"/>
      <c r="CT210" s="45"/>
      <c r="CU210" s="45"/>
      <c r="CV210" s="45"/>
      <c r="CW210" s="45"/>
      <c r="CX210" s="45"/>
      <c r="CY210" s="45"/>
      <c r="CZ210" s="45"/>
      <c r="DA210" s="45"/>
      <c r="DB210" s="45"/>
      <c r="DC210" s="45"/>
      <c r="DD210" s="45"/>
      <c r="DE210" s="45"/>
      <c r="DF210" s="45"/>
      <c r="DG210" s="45"/>
      <c r="DH210" s="45"/>
      <c r="DI210" s="45"/>
      <c r="DJ210" s="45"/>
      <c r="DK210" s="45"/>
      <c r="DL210" s="45"/>
      <c r="DM210" s="45"/>
      <c r="DN210" s="45"/>
      <c r="DO210" s="45"/>
      <c r="DP210" s="45"/>
      <c r="DQ210" s="45"/>
      <c r="DR210" s="45"/>
      <c r="DS210" s="45"/>
      <c r="DT210" s="45"/>
      <c r="DU210" s="45"/>
      <c r="DV210" s="45"/>
      <c r="DW210" s="45"/>
      <c r="DX210" s="45"/>
      <c r="DY210" s="45"/>
      <c r="DZ210" s="45"/>
      <c r="EA210" s="45"/>
      <c r="EB210" s="45"/>
      <c r="EC210" s="45"/>
      <c r="ED210" s="45"/>
      <c r="EE210" s="45"/>
    </row>
    <row r="211" spans="1:135">
      <c r="A211" s="52"/>
      <c r="B211" s="53"/>
      <c r="C211" s="45"/>
      <c r="D211" s="45"/>
      <c r="E211" s="45"/>
      <c r="F211" s="45"/>
      <c r="G211" s="45"/>
      <c r="H211" s="54"/>
      <c r="I211" s="45"/>
      <c r="J211" s="53"/>
      <c r="K211" s="53"/>
      <c r="L211" s="53"/>
      <c r="M211" s="53"/>
      <c r="N211" s="53"/>
      <c r="AT211" s="45"/>
      <c r="AU211" s="45"/>
      <c r="AV211" s="45"/>
      <c r="AW211" s="45"/>
      <c r="AX211" s="45"/>
      <c r="AY211" s="45"/>
      <c r="AZ211" s="45"/>
      <c r="BA211" s="45"/>
      <c r="BB211" s="45"/>
      <c r="BC211" s="45"/>
      <c r="BD211" s="45"/>
      <c r="BE211" s="45"/>
      <c r="BF211" s="45"/>
      <c r="BG211" s="45"/>
      <c r="BH211" s="45"/>
      <c r="BI211" s="45"/>
      <c r="BJ211" s="45"/>
      <c r="BK211" s="45"/>
      <c r="BL211" s="45"/>
      <c r="BM211" s="45"/>
      <c r="BN211" s="45"/>
      <c r="BO211" s="45"/>
      <c r="BP211" s="45"/>
      <c r="BQ211" s="45"/>
      <c r="BR211" s="45"/>
      <c r="BS211" s="45"/>
      <c r="BT211" s="45"/>
      <c r="BU211" s="45"/>
      <c r="BV211" s="45"/>
      <c r="BW211" s="45"/>
      <c r="BX211" s="45"/>
      <c r="BY211" s="45"/>
      <c r="BZ211" s="45"/>
      <c r="CA211" s="45"/>
      <c r="CB211" s="45"/>
      <c r="CC211" s="45"/>
      <c r="CD211" s="45"/>
      <c r="CE211" s="45"/>
      <c r="CF211" s="45"/>
      <c r="CG211" s="45"/>
      <c r="CH211" s="45"/>
      <c r="CI211" s="45"/>
      <c r="CJ211" s="45"/>
      <c r="CK211" s="45"/>
      <c r="CL211" s="45"/>
      <c r="CM211" s="45"/>
      <c r="CN211" s="45"/>
      <c r="CO211" s="45"/>
      <c r="CP211" s="45"/>
      <c r="CQ211" s="45"/>
      <c r="CR211" s="45"/>
      <c r="CS211" s="45"/>
      <c r="CT211" s="45"/>
      <c r="CU211" s="45"/>
      <c r="CV211" s="45"/>
      <c r="CW211" s="45"/>
      <c r="CX211" s="45"/>
      <c r="CY211" s="45"/>
      <c r="CZ211" s="45"/>
      <c r="DA211" s="45"/>
      <c r="DB211" s="45"/>
      <c r="DC211" s="45"/>
      <c r="DD211" s="45"/>
      <c r="DE211" s="45"/>
      <c r="DF211" s="45"/>
      <c r="DG211" s="45"/>
      <c r="DH211" s="45"/>
      <c r="DI211" s="45"/>
      <c r="DJ211" s="45"/>
      <c r="DK211" s="45"/>
      <c r="DL211" s="45"/>
      <c r="DM211" s="45"/>
      <c r="DN211" s="45"/>
      <c r="DO211" s="45"/>
      <c r="DP211" s="45"/>
      <c r="DQ211" s="45"/>
      <c r="DR211" s="45"/>
      <c r="DS211" s="45"/>
      <c r="DT211" s="45"/>
      <c r="DU211" s="45"/>
      <c r="DV211" s="45"/>
      <c r="DW211" s="45"/>
      <c r="DX211" s="45"/>
      <c r="DY211" s="45"/>
      <c r="DZ211" s="45"/>
      <c r="EA211" s="45"/>
      <c r="EB211" s="45"/>
      <c r="EC211" s="45"/>
      <c r="ED211" s="45"/>
      <c r="EE211" s="45"/>
    </row>
    <row r="212" spans="1:135">
      <c r="A212" s="52"/>
      <c r="B212" s="53"/>
      <c r="C212" s="45"/>
      <c r="D212" s="45"/>
      <c r="E212" s="45"/>
      <c r="F212" s="45"/>
      <c r="G212" s="45"/>
      <c r="H212" s="54"/>
      <c r="I212" s="45"/>
      <c r="J212" s="53"/>
      <c r="K212" s="53"/>
      <c r="L212" s="53"/>
      <c r="M212" s="53"/>
      <c r="N212" s="53"/>
      <c r="AT212" s="45"/>
      <c r="AU212" s="45"/>
      <c r="AV212" s="45"/>
      <c r="AW212" s="45"/>
      <c r="AX212" s="45"/>
      <c r="AY212" s="45"/>
      <c r="AZ212" s="45"/>
      <c r="BA212" s="45"/>
      <c r="BB212" s="45"/>
      <c r="BC212" s="45"/>
      <c r="BD212" s="45"/>
      <c r="BE212" s="45"/>
      <c r="BF212" s="45"/>
      <c r="BG212" s="45"/>
      <c r="BH212" s="45"/>
      <c r="BI212" s="45"/>
      <c r="BJ212" s="45"/>
      <c r="BK212" s="45"/>
      <c r="BL212" s="45"/>
      <c r="BM212" s="45"/>
      <c r="BN212" s="45"/>
      <c r="BO212" s="45"/>
      <c r="BP212" s="45"/>
      <c r="BQ212" s="45"/>
      <c r="BR212" s="45"/>
      <c r="BS212" s="45"/>
      <c r="BT212" s="45"/>
      <c r="BU212" s="45"/>
      <c r="BV212" s="45"/>
      <c r="BW212" s="45"/>
      <c r="BX212" s="45"/>
      <c r="BY212" s="45"/>
      <c r="BZ212" s="45"/>
      <c r="CA212" s="45"/>
      <c r="CB212" s="45"/>
      <c r="CC212" s="45"/>
      <c r="CD212" s="45"/>
      <c r="CE212" s="45"/>
      <c r="CF212" s="45"/>
      <c r="CG212" s="45"/>
      <c r="CH212" s="45"/>
      <c r="CI212" s="45"/>
      <c r="CJ212" s="45"/>
      <c r="CK212" s="45"/>
      <c r="CL212" s="45"/>
      <c r="CM212" s="45"/>
      <c r="CN212" s="45"/>
      <c r="CO212" s="45"/>
      <c r="CP212" s="45"/>
      <c r="CQ212" s="45"/>
      <c r="CR212" s="45"/>
      <c r="CS212" s="45"/>
      <c r="CT212" s="45"/>
      <c r="CU212" s="45"/>
      <c r="CV212" s="45"/>
      <c r="CW212" s="45"/>
      <c r="CX212" s="45"/>
      <c r="CY212" s="45"/>
      <c r="CZ212" s="45"/>
      <c r="DA212" s="45"/>
      <c r="DB212" s="45"/>
      <c r="DC212" s="45"/>
      <c r="DD212" s="45"/>
      <c r="DE212" s="45"/>
      <c r="DF212" s="45"/>
      <c r="DG212" s="45"/>
      <c r="DH212" s="45"/>
      <c r="DI212" s="45"/>
      <c r="DJ212" s="45"/>
      <c r="DK212" s="45"/>
      <c r="DL212" s="45"/>
      <c r="DM212" s="45"/>
      <c r="DN212" s="45"/>
      <c r="DO212" s="45"/>
      <c r="DP212" s="45"/>
      <c r="DQ212" s="45"/>
      <c r="DR212" s="45"/>
      <c r="DS212" s="45"/>
      <c r="DT212" s="45"/>
      <c r="DU212" s="45"/>
      <c r="DV212" s="45"/>
      <c r="DW212" s="45"/>
      <c r="DX212" s="45"/>
      <c r="DY212" s="45"/>
      <c r="DZ212" s="45"/>
      <c r="EA212" s="45"/>
      <c r="EB212" s="45"/>
      <c r="EC212" s="45"/>
      <c r="ED212" s="45"/>
      <c r="EE212" s="45"/>
    </row>
    <row r="213" spans="1:135">
      <c r="A213" s="52"/>
      <c r="B213" s="53"/>
      <c r="C213" s="45"/>
      <c r="D213" s="45"/>
      <c r="E213" s="45"/>
      <c r="F213" s="45"/>
      <c r="G213" s="45"/>
      <c r="H213" s="54"/>
      <c r="I213" s="45"/>
      <c r="J213" s="53"/>
      <c r="K213" s="53"/>
      <c r="L213" s="53"/>
      <c r="M213" s="53"/>
      <c r="N213" s="53"/>
      <c r="AT213" s="45"/>
      <c r="AU213" s="45"/>
      <c r="AV213" s="45"/>
      <c r="AW213" s="45"/>
      <c r="AX213" s="45"/>
      <c r="AY213" s="45"/>
      <c r="AZ213" s="45"/>
      <c r="BA213" s="45"/>
      <c r="BB213" s="45"/>
      <c r="BC213" s="45"/>
      <c r="BD213" s="45"/>
      <c r="BE213" s="45"/>
      <c r="BF213" s="45"/>
      <c r="BG213" s="45"/>
      <c r="BH213" s="45"/>
      <c r="BI213" s="45"/>
      <c r="BJ213" s="45"/>
      <c r="BK213" s="45"/>
      <c r="BL213" s="45"/>
      <c r="BM213" s="45"/>
      <c r="BN213" s="45"/>
      <c r="BO213" s="45"/>
      <c r="BP213" s="45"/>
      <c r="BQ213" s="45"/>
      <c r="BR213" s="45"/>
      <c r="BS213" s="45"/>
      <c r="BT213" s="45"/>
      <c r="BU213" s="45"/>
      <c r="BV213" s="45"/>
      <c r="BW213" s="45"/>
      <c r="BX213" s="45"/>
      <c r="BY213" s="45"/>
      <c r="BZ213" s="45"/>
      <c r="CA213" s="45"/>
      <c r="CB213" s="45"/>
      <c r="CC213" s="45"/>
      <c r="CD213" s="45"/>
      <c r="CE213" s="45"/>
      <c r="CF213" s="45"/>
      <c r="CG213" s="45"/>
      <c r="CH213" s="45"/>
      <c r="CI213" s="45"/>
      <c r="CJ213" s="45"/>
      <c r="CK213" s="45"/>
      <c r="CL213" s="45"/>
      <c r="CM213" s="45"/>
      <c r="CN213" s="45"/>
      <c r="CO213" s="45"/>
      <c r="CP213" s="45"/>
      <c r="CQ213" s="45"/>
      <c r="CR213" s="45"/>
      <c r="CS213" s="45"/>
      <c r="CT213" s="45"/>
      <c r="CU213" s="45"/>
      <c r="CV213" s="45"/>
      <c r="CW213" s="45"/>
      <c r="CX213" s="45"/>
      <c r="CY213" s="45"/>
      <c r="CZ213" s="45"/>
      <c r="DA213" s="45"/>
      <c r="DB213" s="45"/>
      <c r="DC213" s="45"/>
      <c r="DD213" s="45"/>
      <c r="DE213" s="45"/>
      <c r="DF213" s="45"/>
      <c r="DG213" s="45"/>
      <c r="DH213" s="45"/>
      <c r="DI213" s="45"/>
      <c r="DJ213" s="45"/>
      <c r="DK213" s="45"/>
      <c r="DL213" s="45"/>
      <c r="DM213" s="45"/>
      <c r="DN213" s="45"/>
      <c r="DO213" s="45"/>
      <c r="DP213" s="45"/>
      <c r="DQ213" s="45"/>
      <c r="DR213" s="45"/>
      <c r="DS213" s="45"/>
      <c r="DT213" s="45"/>
      <c r="DU213" s="45"/>
      <c r="DV213" s="45"/>
      <c r="DW213" s="45"/>
      <c r="DX213" s="45"/>
      <c r="DY213" s="45"/>
      <c r="DZ213" s="45"/>
      <c r="EA213" s="45"/>
      <c r="EB213" s="45"/>
      <c r="EC213" s="45"/>
      <c r="ED213" s="45"/>
      <c r="EE213" s="45"/>
    </row>
    <row r="214" spans="1:135">
      <c r="A214" s="52"/>
      <c r="B214" s="53"/>
      <c r="C214" s="45"/>
      <c r="D214" s="45"/>
      <c r="E214" s="45"/>
      <c r="F214" s="45"/>
      <c r="G214" s="45"/>
      <c r="H214" s="54"/>
      <c r="I214" s="45"/>
      <c r="J214" s="53"/>
      <c r="K214" s="53"/>
      <c r="L214" s="53"/>
      <c r="M214" s="53"/>
      <c r="N214" s="53"/>
      <c r="AT214" s="45"/>
      <c r="AU214" s="45"/>
      <c r="AV214" s="45"/>
      <c r="AW214" s="45"/>
      <c r="AX214" s="45"/>
      <c r="AY214" s="45"/>
      <c r="AZ214" s="45"/>
      <c r="BA214" s="45"/>
      <c r="BB214" s="45"/>
      <c r="BC214" s="45"/>
      <c r="BD214" s="45"/>
      <c r="BE214" s="45"/>
      <c r="BF214" s="45"/>
      <c r="BG214" s="45"/>
      <c r="BH214" s="45"/>
      <c r="BI214" s="45"/>
      <c r="BJ214" s="45"/>
      <c r="BK214" s="45"/>
      <c r="BL214" s="45"/>
      <c r="BM214" s="45"/>
      <c r="BN214" s="45"/>
      <c r="BO214" s="45"/>
      <c r="BP214" s="45"/>
      <c r="BQ214" s="45"/>
      <c r="BR214" s="45"/>
      <c r="BS214" s="45"/>
      <c r="BT214" s="45"/>
      <c r="BU214" s="45"/>
      <c r="BV214" s="45"/>
      <c r="BW214" s="45"/>
      <c r="BX214" s="45"/>
      <c r="BY214" s="45"/>
      <c r="BZ214" s="45"/>
      <c r="CA214" s="45"/>
      <c r="CB214" s="45"/>
      <c r="CC214" s="45"/>
      <c r="CD214" s="45"/>
      <c r="CE214" s="45"/>
      <c r="CF214" s="45"/>
      <c r="CG214" s="45"/>
      <c r="CH214" s="45"/>
      <c r="CI214" s="45"/>
      <c r="CJ214" s="45"/>
      <c r="CK214" s="45"/>
      <c r="CL214" s="45"/>
      <c r="CM214" s="45"/>
      <c r="CN214" s="45"/>
      <c r="CO214" s="45"/>
      <c r="CP214" s="45"/>
      <c r="CQ214" s="45"/>
      <c r="CR214" s="45"/>
      <c r="CS214" s="45"/>
      <c r="CT214" s="45"/>
      <c r="CU214" s="45"/>
      <c r="CV214" s="45"/>
      <c r="CW214" s="45"/>
      <c r="CX214" s="45"/>
      <c r="CY214" s="45"/>
      <c r="CZ214" s="45"/>
      <c r="DA214" s="45"/>
      <c r="DB214" s="45"/>
      <c r="DC214" s="45"/>
      <c r="DD214" s="45"/>
      <c r="DE214" s="45"/>
      <c r="DF214" s="45"/>
      <c r="DG214" s="45"/>
      <c r="DH214" s="45"/>
      <c r="DI214" s="45"/>
      <c r="DJ214" s="45"/>
      <c r="DK214" s="45"/>
      <c r="DL214" s="45"/>
      <c r="DM214" s="45"/>
      <c r="DN214" s="45"/>
      <c r="DO214" s="45"/>
      <c r="DP214" s="45"/>
      <c r="DQ214" s="45"/>
      <c r="DR214" s="45"/>
      <c r="DS214" s="45"/>
      <c r="DT214" s="45"/>
      <c r="DU214" s="45"/>
      <c r="DV214" s="45"/>
      <c r="DW214" s="45"/>
      <c r="DX214" s="45"/>
      <c r="DY214" s="45"/>
      <c r="DZ214" s="45"/>
      <c r="EA214" s="45"/>
      <c r="EB214" s="45"/>
      <c r="EC214" s="45"/>
      <c r="ED214" s="45"/>
      <c r="EE214" s="45"/>
    </row>
    <row r="215" spans="1:135">
      <c r="A215" s="52"/>
      <c r="B215" s="53"/>
      <c r="C215" s="45"/>
      <c r="D215" s="45"/>
      <c r="E215" s="45"/>
      <c r="F215" s="45"/>
      <c r="G215" s="45"/>
      <c r="H215" s="54"/>
      <c r="I215" s="45"/>
      <c r="J215" s="53"/>
      <c r="K215" s="53"/>
      <c r="L215" s="53"/>
      <c r="M215" s="53"/>
      <c r="N215" s="53"/>
      <c r="AT215" s="45"/>
      <c r="AU215" s="45"/>
      <c r="AV215" s="45"/>
      <c r="AW215" s="45"/>
      <c r="AX215" s="45"/>
      <c r="AY215" s="45"/>
      <c r="AZ215" s="45"/>
      <c r="BA215" s="45"/>
      <c r="BB215" s="45"/>
      <c r="BC215" s="45"/>
      <c r="BD215" s="45"/>
      <c r="BE215" s="45"/>
      <c r="BF215" s="45"/>
      <c r="BG215" s="45"/>
      <c r="BH215" s="45"/>
      <c r="BI215" s="45"/>
      <c r="BJ215" s="45"/>
      <c r="BK215" s="45"/>
      <c r="BL215" s="45"/>
      <c r="BM215" s="45"/>
      <c r="BN215" s="45"/>
      <c r="BO215" s="45"/>
      <c r="BP215" s="45"/>
      <c r="BQ215" s="45"/>
      <c r="BR215" s="45"/>
      <c r="BS215" s="45"/>
      <c r="BT215" s="45"/>
      <c r="BU215" s="45"/>
      <c r="BV215" s="45"/>
      <c r="BW215" s="45"/>
      <c r="BX215" s="45"/>
      <c r="BY215" s="45"/>
      <c r="BZ215" s="45"/>
      <c r="CA215" s="45"/>
      <c r="CB215" s="45"/>
      <c r="CC215" s="45"/>
      <c r="CD215" s="45"/>
      <c r="CE215" s="45"/>
      <c r="CF215" s="45"/>
      <c r="CG215" s="45"/>
      <c r="CH215" s="45"/>
      <c r="CI215" s="45"/>
      <c r="CJ215" s="45"/>
      <c r="CK215" s="45"/>
      <c r="CL215" s="45"/>
      <c r="CM215" s="45"/>
      <c r="CN215" s="45"/>
      <c r="CO215" s="45"/>
      <c r="CP215" s="45"/>
      <c r="CQ215" s="45"/>
      <c r="CR215" s="45"/>
      <c r="CS215" s="45"/>
      <c r="CT215" s="45"/>
      <c r="CU215" s="45"/>
      <c r="CV215" s="45"/>
      <c r="CW215" s="45"/>
      <c r="CX215" s="45"/>
      <c r="CY215" s="45"/>
      <c r="CZ215" s="45"/>
      <c r="DA215" s="45"/>
      <c r="DB215" s="45"/>
      <c r="DC215" s="45"/>
      <c r="DD215" s="45"/>
      <c r="DE215" s="45"/>
      <c r="DF215" s="45"/>
      <c r="DG215" s="45"/>
      <c r="DH215" s="45"/>
      <c r="DI215" s="45"/>
      <c r="DJ215" s="45"/>
      <c r="DK215" s="45"/>
      <c r="DL215" s="45"/>
      <c r="DM215" s="45"/>
      <c r="DN215" s="45"/>
      <c r="DO215" s="45"/>
      <c r="DP215" s="45"/>
      <c r="DQ215" s="45"/>
      <c r="DR215" s="45"/>
      <c r="DS215" s="45"/>
      <c r="DT215" s="45"/>
      <c r="DU215" s="45"/>
      <c r="DV215" s="45"/>
      <c r="DW215" s="45"/>
      <c r="DX215" s="45"/>
      <c r="DY215" s="45"/>
      <c r="DZ215" s="45"/>
      <c r="EA215" s="45"/>
      <c r="EB215" s="45"/>
      <c r="EC215" s="45"/>
      <c r="ED215" s="45"/>
      <c r="EE215" s="45"/>
    </row>
    <row r="216" spans="1:135">
      <c r="A216" s="52"/>
      <c r="B216" s="53"/>
      <c r="C216" s="45"/>
      <c r="D216" s="45"/>
      <c r="E216" s="45"/>
      <c r="F216" s="45"/>
      <c r="G216" s="45"/>
      <c r="H216" s="54"/>
      <c r="I216" s="45"/>
      <c r="J216" s="53"/>
      <c r="K216" s="53"/>
      <c r="L216" s="53"/>
      <c r="M216" s="53"/>
      <c r="N216" s="53"/>
      <c r="AT216" s="45"/>
      <c r="AU216" s="45"/>
      <c r="AV216" s="45"/>
      <c r="AW216" s="45"/>
      <c r="AX216" s="45"/>
      <c r="AY216" s="45"/>
      <c r="AZ216" s="45"/>
      <c r="BA216" s="45"/>
      <c r="BB216" s="45"/>
      <c r="BC216" s="45"/>
      <c r="BD216" s="45"/>
      <c r="BE216" s="45"/>
      <c r="BF216" s="45"/>
      <c r="BG216" s="45"/>
      <c r="BH216" s="45"/>
      <c r="BI216" s="45"/>
      <c r="BJ216" s="45"/>
      <c r="BK216" s="45"/>
      <c r="BL216" s="45"/>
      <c r="BM216" s="45"/>
      <c r="BN216" s="45"/>
      <c r="BO216" s="45"/>
      <c r="BP216" s="45"/>
      <c r="BQ216" s="45"/>
      <c r="BR216" s="45"/>
      <c r="BS216" s="45"/>
      <c r="BT216" s="45"/>
      <c r="BU216" s="45"/>
      <c r="BV216" s="45"/>
      <c r="BW216" s="45"/>
      <c r="BX216" s="45"/>
      <c r="BY216" s="45"/>
      <c r="BZ216" s="45"/>
      <c r="CA216" s="45"/>
      <c r="CB216" s="45"/>
      <c r="CC216" s="45"/>
      <c r="CD216" s="45"/>
      <c r="CE216" s="45"/>
      <c r="CF216" s="45"/>
      <c r="CG216" s="45"/>
      <c r="CH216" s="45"/>
      <c r="CI216" s="45"/>
      <c r="CJ216" s="45"/>
      <c r="CK216" s="45"/>
      <c r="CL216" s="45"/>
      <c r="CM216" s="45"/>
      <c r="CN216" s="45"/>
      <c r="CO216" s="45"/>
      <c r="CP216" s="45"/>
      <c r="CQ216" s="45"/>
      <c r="CR216" s="45"/>
      <c r="CS216" s="45"/>
      <c r="CT216" s="45"/>
      <c r="CU216" s="45"/>
      <c r="CV216" s="45"/>
      <c r="CW216" s="45"/>
      <c r="CX216" s="45"/>
      <c r="CY216" s="45"/>
      <c r="CZ216" s="45"/>
      <c r="DA216" s="45"/>
      <c r="DB216" s="45"/>
      <c r="DC216" s="45"/>
      <c r="DD216" s="45"/>
      <c r="DE216" s="45"/>
      <c r="DF216" s="45"/>
      <c r="DG216" s="45"/>
      <c r="DH216" s="45"/>
      <c r="DI216" s="45"/>
      <c r="DJ216" s="45"/>
      <c r="DK216" s="45"/>
      <c r="DL216" s="45"/>
      <c r="DM216" s="45"/>
      <c r="DN216" s="45"/>
      <c r="DO216" s="45"/>
      <c r="DP216" s="45"/>
      <c r="DQ216" s="45"/>
      <c r="DR216" s="45"/>
      <c r="DS216" s="45"/>
      <c r="DT216" s="45"/>
      <c r="DU216" s="45"/>
      <c r="DV216" s="45"/>
      <c r="DW216" s="45"/>
      <c r="DX216" s="45"/>
      <c r="DY216" s="45"/>
      <c r="DZ216" s="45"/>
      <c r="EA216" s="45"/>
      <c r="EB216" s="45"/>
      <c r="EC216" s="45"/>
      <c r="ED216" s="45"/>
      <c r="EE216" s="45"/>
    </row>
    <row r="217" spans="1:135">
      <c r="A217" s="52"/>
      <c r="B217" s="53"/>
      <c r="C217" s="45"/>
      <c r="D217" s="45"/>
      <c r="E217" s="45"/>
      <c r="F217" s="45"/>
      <c r="G217" s="45"/>
      <c r="H217" s="54"/>
      <c r="I217" s="45"/>
      <c r="J217" s="53"/>
      <c r="K217" s="53"/>
      <c r="L217" s="53"/>
      <c r="M217" s="53"/>
      <c r="N217" s="53"/>
      <c r="AT217" s="45"/>
      <c r="AU217" s="45"/>
      <c r="AV217" s="45"/>
      <c r="AW217" s="45"/>
      <c r="AX217" s="45"/>
      <c r="AY217" s="45"/>
      <c r="AZ217" s="45"/>
      <c r="BA217" s="45"/>
      <c r="BB217" s="45"/>
      <c r="BC217" s="45"/>
      <c r="BD217" s="45"/>
      <c r="BE217" s="45"/>
      <c r="BF217" s="45"/>
      <c r="BG217" s="45"/>
      <c r="BH217" s="45"/>
      <c r="BI217" s="45"/>
      <c r="BJ217" s="45"/>
      <c r="BK217" s="45"/>
      <c r="BL217" s="45"/>
      <c r="BM217" s="45"/>
      <c r="BN217" s="45"/>
      <c r="BO217" s="45"/>
      <c r="BP217" s="45"/>
      <c r="BQ217" s="45"/>
      <c r="BR217" s="45"/>
      <c r="BS217" s="45"/>
      <c r="BT217" s="45"/>
      <c r="BU217" s="45"/>
      <c r="BV217" s="45"/>
      <c r="BW217" s="45"/>
      <c r="BX217" s="45"/>
      <c r="BY217" s="45"/>
      <c r="BZ217" s="45"/>
      <c r="CA217" s="45"/>
      <c r="CB217" s="45"/>
      <c r="CC217" s="45"/>
      <c r="CD217" s="45"/>
      <c r="CE217" s="45"/>
      <c r="CF217" s="45"/>
      <c r="CG217" s="45"/>
      <c r="CH217" s="45"/>
      <c r="CI217" s="45"/>
      <c r="CJ217" s="45"/>
      <c r="CK217" s="45"/>
      <c r="CL217" s="45"/>
      <c r="CM217" s="45"/>
      <c r="CN217" s="45"/>
      <c r="CO217" s="45"/>
      <c r="CP217" s="45"/>
      <c r="CQ217" s="45"/>
      <c r="CR217" s="45"/>
      <c r="CS217" s="45"/>
      <c r="CT217" s="45"/>
      <c r="CU217" s="45"/>
      <c r="CV217" s="45"/>
      <c r="CW217" s="45"/>
      <c r="CX217" s="45"/>
      <c r="CY217" s="45"/>
      <c r="CZ217" s="45"/>
      <c r="DA217" s="45"/>
      <c r="DB217" s="45"/>
      <c r="DC217" s="45"/>
      <c r="DD217" s="45"/>
      <c r="DE217" s="45"/>
      <c r="DF217" s="45"/>
      <c r="DG217" s="45"/>
      <c r="DH217" s="45"/>
      <c r="DI217" s="45"/>
      <c r="DJ217" s="45"/>
      <c r="DK217" s="45"/>
      <c r="DL217" s="45"/>
      <c r="DM217" s="45"/>
      <c r="DN217" s="45"/>
      <c r="DO217" s="45"/>
      <c r="DP217" s="45"/>
      <c r="DQ217" s="45"/>
      <c r="DR217" s="45"/>
      <c r="DS217" s="45"/>
      <c r="DT217" s="45"/>
      <c r="DU217" s="45"/>
      <c r="DV217" s="45"/>
      <c r="DW217" s="45"/>
      <c r="DX217" s="45"/>
      <c r="DY217" s="45"/>
      <c r="DZ217" s="45"/>
      <c r="EA217" s="45"/>
      <c r="EB217" s="45"/>
      <c r="EC217" s="45"/>
      <c r="ED217" s="45"/>
      <c r="EE217" s="45"/>
    </row>
    <row r="218" spans="1:135">
      <c r="A218" s="52"/>
      <c r="B218" s="53"/>
      <c r="C218" s="45"/>
      <c r="D218" s="45"/>
      <c r="E218" s="45"/>
      <c r="F218" s="45"/>
      <c r="G218" s="45"/>
      <c r="H218" s="54"/>
      <c r="I218" s="45"/>
      <c r="J218" s="53"/>
      <c r="K218" s="53"/>
      <c r="L218" s="53"/>
      <c r="M218" s="53"/>
      <c r="N218" s="53"/>
      <c r="AT218" s="45"/>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c r="BQ218" s="45"/>
      <c r="BR218" s="45"/>
      <c r="BS218" s="45"/>
      <c r="BT218" s="45"/>
      <c r="BU218" s="45"/>
      <c r="BV218" s="45"/>
      <c r="BW218" s="45"/>
      <c r="BX218" s="45"/>
      <c r="BY218" s="45"/>
      <c r="BZ218" s="45"/>
      <c r="CA218" s="45"/>
      <c r="CB218" s="45"/>
      <c r="CC218" s="45"/>
      <c r="CD218" s="45"/>
      <c r="CE218" s="45"/>
      <c r="CF218" s="45"/>
      <c r="CG218" s="45"/>
      <c r="CH218" s="45"/>
      <c r="CI218" s="45"/>
      <c r="CJ218" s="45"/>
      <c r="CK218" s="45"/>
      <c r="CL218" s="45"/>
      <c r="CM218" s="45"/>
      <c r="CN218" s="45"/>
      <c r="CO218" s="45"/>
      <c r="CP218" s="45"/>
      <c r="CQ218" s="45"/>
      <c r="CR218" s="45"/>
      <c r="CS218" s="45"/>
      <c r="CT218" s="45"/>
      <c r="CU218" s="45"/>
      <c r="CV218" s="45"/>
      <c r="CW218" s="45"/>
      <c r="CX218" s="45"/>
      <c r="CY218" s="45"/>
      <c r="CZ218" s="45"/>
      <c r="DA218" s="45"/>
      <c r="DB218" s="45"/>
      <c r="DC218" s="45"/>
      <c r="DD218" s="45"/>
      <c r="DE218" s="45"/>
      <c r="DF218" s="45"/>
      <c r="DG218" s="45"/>
      <c r="DH218" s="45"/>
      <c r="DI218" s="45"/>
      <c r="DJ218" s="45"/>
      <c r="DK218" s="45"/>
      <c r="DL218" s="45"/>
      <c r="DM218" s="45"/>
      <c r="DN218" s="45"/>
      <c r="DO218" s="45"/>
      <c r="DP218" s="45"/>
      <c r="DQ218" s="45"/>
      <c r="DR218" s="45"/>
      <c r="DS218" s="45"/>
      <c r="DT218" s="45"/>
      <c r="DU218" s="45"/>
      <c r="DV218" s="45"/>
      <c r="DW218" s="45"/>
      <c r="DX218" s="45"/>
      <c r="DY218" s="45"/>
      <c r="DZ218" s="45"/>
      <c r="EA218" s="45"/>
      <c r="EB218" s="45"/>
      <c r="EC218" s="45"/>
      <c r="ED218" s="45"/>
      <c r="EE218" s="45"/>
    </row>
    <row r="219" spans="1:135">
      <c r="A219" s="52"/>
      <c r="B219" s="53"/>
      <c r="C219" s="45"/>
      <c r="D219" s="45"/>
      <c r="E219" s="45"/>
      <c r="F219" s="45"/>
      <c r="G219" s="45"/>
      <c r="H219" s="54"/>
      <c r="I219" s="45"/>
      <c r="J219" s="53"/>
      <c r="K219" s="53"/>
      <c r="L219" s="53"/>
      <c r="M219" s="53"/>
      <c r="N219" s="53"/>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c r="BQ219" s="45"/>
      <c r="BR219" s="45"/>
      <c r="BS219" s="45"/>
      <c r="BT219" s="45"/>
      <c r="BU219" s="45"/>
      <c r="BV219" s="45"/>
      <c r="BW219" s="45"/>
      <c r="BX219" s="45"/>
      <c r="BY219" s="45"/>
      <c r="BZ219" s="45"/>
      <c r="CA219" s="45"/>
      <c r="CB219" s="45"/>
      <c r="CC219" s="45"/>
      <c r="CD219" s="45"/>
      <c r="CE219" s="45"/>
      <c r="CF219" s="45"/>
      <c r="CG219" s="45"/>
      <c r="CH219" s="45"/>
      <c r="CI219" s="45"/>
      <c r="CJ219" s="45"/>
      <c r="CK219" s="45"/>
      <c r="CL219" s="45"/>
      <c r="CM219" s="45"/>
      <c r="CN219" s="45"/>
      <c r="CO219" s="45"/>
      <c r="CP219" s="45"/>
      <c r="CQ219" s="45"/>
      <c r="CR219" s="45"/>
      <c r="CS219" s="45"/>
      <c r="CT219" s="45"/>
      <c r="CU219" s="45"/>
      <c r="CV219" s="45"/>
      <c r="CW219" s="45"/>
      <c r="CX219" s="45"/>
      <c r="CY219" s="45"/>
      <c r="CZ219" s="45"/>
      <c r="DA219" s="45"/>
      <c r="DB219" s="45"/>
      <c r="DC219" s="45"/>
      <c r="DD219" s="45"/>
      <c r="DE219" s="45"/>
      <c r="DF219" s="45"/>
      <c r="DG219" s="45"/>
      <c r="DH219" s="45"/>
      <c r="DI219" s="45"/>
      <c r="DJ219" s="45"/>
      <c r="DK219" s="45"/>
      <c r="DL219" s="45"/>
      <c r="DM219" s="45"/>
      <c r="DN219" s="45"/>
      <c r="DO219" s="45"/>
      <c r="DP219" s="45"/>
      <c r="DQ219" s="45"/>
      <c r="DR219" s="45"/>
      <c r="DS219" s="45"/>
      <c r="DT219" s="45"/>
      <c r="DU219" s="45"/>
      <c r="DV219" s="45"/>
      <c r="DW219" s="45"/>
      <c r="DX219" s="45"/>
      <c r="DY219" s="45"/>
      <c r="DZ219" s="45"/>
      <c r="EA219" s="45"/>
      <c r="EB219" s="45"/>
      <c r="EC219" s="45"/>
      <c r="ED219" s="45"/>
      <c r="EE219" s="45"/>
    </row>
    <row r="220" spans="1:135">
      <c r="A220" s="52"/>
      <c r="B220" s="53"/>
      <c r="C220" s="45"/>
      <c r="D220" s="45"/>
      <c r="E220" s="45"/>
      <c r="F220" s="45"/>
      <c r="G220" s="45"/>
      <c r="H220" s="54"/>
      <c r="I220" s="45"/>
      <c r="J220" s="53"/>
      <c r="K220" s="53"/>
      <c r="L220" s="53"/>
      <c r="M220" s="53"/>
      <c r="N220" s="53"/>
      <c r="AT220" s="45"/>
      <c r="AU220" s="45"/>
      <c r="AV220" s="45"/>
      <c r="AW220" s="45"/>
      <c r="AX220" s="45"/>
      <c r="AY220" s="45"/>
      <c r="AZ220" s="45"/>
      <c r="BA220" s="45"/>
      <c r="BB220" s="45"/>
      <c r="BC220" s="45"/>
      <c r="BD220" s="45"/>
      <c r="BE220" s="45"/>
      <c r="BF220" s="45"/>
      <c r="BG220" s="45"/>
      <c r="BH220" s="45"/>
      <c r="BI220" s="45"/>
      <c r="BJ220" s="45"/>
      <c r="BK220" s="45"/>
      <c r="BL220" s="45"/>
      <c r="BM220" s="45"/>
      <c r="BN220" s="45"/>
      <c r="BO220" s="45"/>
      <c r="BP220" s="45"/>
      <c r="BQ220" s="45"/>
      <c r="BR220" s="45"/>
      <c r="BS220" s="45"/>
      <c r="BT220" s="45"/>
      <c r="BU220" s="45"/>
      <c r="BV220" s="45"/>
      <c r="BW220" s="45"/>
      <c r="BX220" s="45"/>
      <c r="BY220" s="45"/>
      <c r="BZ220" s="45"/>
      <c r="CA220" s="45"/>
      <c r="CB220" s="45"/>
      <c r="CC220" s="45"/>
      <c r="CD220" s="45"/>
      <c r="CE220" s="45"/>
      <c r="CF220" s="45"/>
      <c r="CG220" s="45"/>
      <c r="CH220" s="45"/>
      <c r="CI220" s="45"/>
      <c r="CJ220" s="45"/>
      <c r="CK220" s="45"/>
      <c r="CL220" s="45"/>
      <c r="CM220" s="45"/>
      <c r="CN220" s="45"/>
      <c r="CO220" s="45"/>
      <c r="CP220" s="45"/>
      <c r="CQ220" s="45"/>
      <c r="CR220" s="45"/>
      <c r="CS220" s="45"/>
      <c r="CT220" s="45"/>
      <c r="CU220" s="45"/>
      <c r="CV220" s="45"/>
      <c r="CW220" s="45"/>
      <c r="CX220" s="45"/>
      <c r="CY220" s="45"/>
      <c r="CZ220" s="45"/>
      <c r="DA220" s="45"/>
      <c r="DB220" s="45"/>
      <c r="DC220" s="45"/>
      <c r="DD220" s="45"/>
      <c r="DE220" s="45"/>
      <c r="DF220" s="45"/>
      <c r="DG220" s="45"/>
      <c r="DH220" s="45"/>
      <c r="DI220" s="45"/>
      <c r="DJ220" s="45"/>
      <c r="DK220" s="45"/>
      <c r="DL220" s="45"/>
      <c r="DM220" s="45"/>
      <c r="DN220" s="45"/>
      <c r="DO220" s="45"/>
      <c r="DP220" s="45"/>
      <c r="DQ220" s="45"/>
      <c r="DR220" s="45"/>
      <c r="DS220" s="45"/>
      <c r="DT220" s="45"/>
      <c r="DU220" s="45"/>
      <c r="DV220" s="45"/>
      <c r="DW220" s="45"/>
      <c r="DX220" s="45"/>
      <c r="DY220" s="45"/>
      <c r="DZ220" s="45"/>
      <c r="EA220" s="45"/>
      <c r="EB220" s="45"/>
      <c r="EC220" s="45"/>
      <c r="ED220" s="45"/>
      <c r="EE220" s="45"/>
    </row>
    <row r="221" spans="1:135">
      <c r="A221" s="52"/>
      <c r="B221" s="53"/>
      <c r="C221" s="45"/>
      <c r="D221" s="45"/>
      <c r="E221" s="45"/>
      <c r="F221" s="45"/>
      <c r="G221" s="45"/>
      <c r="H221" s="54"/>
      <c r="I221" s="45"/>
      <c r="J221" s="53"/>
      <c r="K221" s="53"/>
      <c r="L221" s="53"/>
      <c r="M221" s="53"/>
      <c r="N221" s="53"/>
      <c r="AT221" s="45"/>
      <c r="AU221" s="45"/>
      <c r="AV221" s="45"/>
      <c r="AW221" s="45"/>
      <c r="AX221" s="45"/>
      <c r="AY221" s="45"/>
      <c r="AZ221" s="45"/>
      <c r="BA221" s="45"/>
      <c r="BB221" s="45"/>
      <c r="BC221" s="45"/>
      <c r="BD221" s="45"/>
      <c r="BE221" s="45"/>
      <c r="BF221" s="45"/>
      <c r="BG221" s="45"/>
      <c r="BH221" s="45"/>
      <c r="BI221" s="45"/>
      <c r="BJ221" s="45"/>
      <c r="BK221" s="45"/>
      <c r="BL221" s="45"/>
      <c r="BM221" s="45"/>
      <c r="BN221" s="45"/>
      <c r="BO221" s="45"/>
      <c r="BP221" s="45"/>
      <c r="BQ221" s="45"/>
      <c r="BR221" s="45"/>
      <c r="BS221" s="45"/>
      <c r="BT221" s="45"/>
      <c r="BU221" s="45"/>
      <c r="BV221" s="45"/>
      <c r="BW221" s="45"/>
      <c r="BX221" s="45"/>
      <c r="BY221" s="45"/>
      <c r="BZ221" s="45"/>
      <c r="CA221" s="45"/>
      <c r="CB221" s="45"/>
      <c r="CC221" s="45"/>
      <c r="CD221" s="45"/>
      <c r="CE221" s="45"/>
      <c r="CF221" s="45"/>
      <c r="CG221" s="45"/>
      <c r="CH221" s="45"/>
      <c r="CI221" s="45"/>
      <c r="CJ221" s="45"/>
      <c r="CK221" s="45"/>
      <c r="CL221" s="45"/>
      <c r="CM221" s="45"/>
      <c r="CN221" s="45"/>
      <c r="CO221" s="45"/>
      <c r="CP221" s="45"/>
      <c r="CQ221" s="45"/>
      <c r="CR221" s="45"/>
      <c r="CS221" s="45"/>
      <c r="CT221" s="45"/>
      <c r="CU221" s="45"/>
      <c r="CV221" s="45"/>
      <c r="CW221" s="45"/>
      <c r="CX221" s="45"/>
      <c r="CY221" s="45"/>
      <c r="CZ221" s="45"/>
      <c r="DA221" s="45"/>
      <c r="DB221" s="45"/>
      <c r="DC221" s="45"/>
      <c r="DD221" s="45"/>
      <c r="DE221" s="45"/>
      <c r="DF221" s="45"/>
      <c r="DG221" s="45"/>
      <c r="DH221" s="45"/>
      <c r="DI221" s="45"/>
      <c r="DJ221" s="45"/>
      <c r="DK221" s="45"/>
      <c r="DL221" s="45"/>
      <c r="DM221" s="45"/>
      <c r="DN221" s="45"/>
      <c r="DO221" s="45"/>
      <c r="DP221" s="45"/>
      <c r="DQ221" s="45"/>
      <c r="DR221" s="45"/>
      <c r="DS221" s="45"/>
      <c r="DT221" s="45"/>
      <c r="DU221" s="45"/>
      <c r="DV221" s="45"/>
      <c r="DW221" s="45"/>
      <c r="DX221" s="45"/>
      <c r="DY221" s="45"/>
      <c r="DZ221" s="45"/>
      <c r="EA221" s="45"/>
      <c r="EB221" s="45"/>
      <c r="EC221" s="45"/>
      <c r="ED221" s="45"/>
      <c r="EE221" s="45"/>
    </row>
    <row r="222" spans="1:135">
      <c r="A222" s="52"/>
      <c r="B222" s="53"/>
      <c r="C222" s="45"/>
      <c r="D222" s="45"/>
      <c r="E222" s="45"/>
      <c r="F222" s="45"/>
      <c r="G222" s="45"/>
      <c r="H222" s="54"/>
      <c r="I222" s="45"/>
      <c r="J222" s="53"/>
      <c r="K222" s="53"/>
      <c r="L222" s="53"/>
      <c r="M222" s="53"/>
      <c r="N222" s="53"/>
      <c r="AT222" s="45"/>
      <c r="AU222" s="45"/>
      <c r="AV222" s="45"/>
      <c r="AW222" s="45"/>
      <c r="AX222" s="45"/>
      <c r="AY222" s="45"/>
      <c r="AZ222" s="45"/>
      <c r="BA222" s="45"/>
      <c r="BB222" s="45"/>
      <c r="BC222" s="45"/>
      <c r="BD222" s="45"/>
      <c r="BE222" s="45"/>
      <c r="BF222" s="45"/>
      <c r="BG222" s="45"/>
      <c r="BH222" s="45"/>
      <c r="BI222" s="45"/>
      <c r="BJ222" s="45"/>
      <c r="BK222" s="45"/>
      <c r="BL222" s="45"/>
      <c r="BM222" s="45"/>
      <c r="BN222" s="45"/>
      <c r="BO222" s="45"/>
      <c r="BP222" s="45"/>
      <c r="BQ222" s="45"/>
      <c r="BR222" s="45"/>
      <c r="BS222" s="45"/>
      <c r="BT222" s="45"/>
      <c r="BU222" s="45"/>
      <c r="BV222" s="45"/>
      <c r="BW222" s="45"/>
      <c r="BX222" s="45"/>
      <c r="BY222" s="45"/>
      <c r="BZ222" s="45"/>
      <c r="CA222" s="45"/>
      <c r="CB222" s="45"/>
      <c r="CC222" s="45"/>
      <c r="CD222" s="45"/>
      <c r="CE222" s="45"/>
      <c r="CF222" s="45"/>
      <c r="CG222" s="45"/>
      <c r="CH222" s="45"/>
      <c r="CI222" s="45"/>
      <c r="CJ222" s="45"/>
      <c r="CK222" s="45"/>
      <c r="CL222" s="45"/>
      <c r="CM222" s="45"/>
      <c r="CN222" s="45"/>
      <c r="CO222" s="45"/>
      <c r="CP222" s="45"/>
      <c r="CQ222" s="45"/>
      <c r="CR222" s="45"/>
      <c r="CS222" s="45"/>
      <c r="CT222" s="45"/>
      <c r="CU222" s="45"/>
      <c r="CV222" s="45"/>
      <c r="CW222" s="45"/>
      <c r="CX222" s="45"/>
      <c r="CY222" s="45"/>
      <c r="CZ222" s="45"/>
      <c r="DA222" s="45"/>
      <c r="DB222" s="45"/>
      <c r="DC222" s="45"/>
      <c r="DD222" s="45"/>
      <c r="DE222" s="45"/>
      <c r="DF222" s="45"/>
      <c r="DG222" s="45"/>
      <c r="DH222" s="45"/>
      <c r="DI222" s="45"/>
      <c r="DJ222" s="45"/>
      <c r="DK222" s="45"/>
      <c r="DL222" s="45"/>
      <c r="DM222" s="45"/>
      <c r="DN222" s="45"/>
      <c r="DO222" s="45"/>
      <c r="DP222" s="45"/>
      <c r="DQ222" s="45"/>
      <c r="DR222" s="45"/>
      <c r="DS222" s="45"/>
      <c r="DT222" s="45"/>
      <c r="DU222" s="45"/>
      <c r="DV222" s="45"/>
      <c r="DW222" s="45"/>
      <c r="DX222" s="45"/>
      <c r="DY222" s="45"/>
      <c r="DZ222" s="45"/>
      <c r="EA222" s="45"/>
      <c r="EB222" s="45"/>
      <c r="EC222" s="45"/>
      <c r="ED222" s="45"/>
      <c r="EE222" s="45"/>
    </row>
    <row r="223" spans="1:135">
      <c r="A223" s="52"/>
      <c r="B223" s="53"/>
      <c r="C223" s="45"/>
      <c r="D223" s="45"/>
      <c r="E223" s="45"/>
      <c r="F223" s="45"/>
      <c r="G223" s="45"/>
      <c r="H223" s="54"/>
      <c r="I223" s="45"/>
      <c r="J223" s="53"/>
      <c r="K223" s="53"/>
      <c r="L223" s="53"/>
      <c r="M223" s="53"/>
      <c r="N223" s="53"/>
      <c r="AT223" s="45"/>
      <c r="AU223" s="45"/>
      <c r="AV223" s="45"/>
      <c r="AW223" s="45"/>
      <c r="AX223" s="45"/>
      <c r="AY223" s="45"/>
      <c r="AZ223" s="45"/>
      <c r="BA223" s="45"/>
      <c r="BB223" s="45"/>
      <c r="BC223" s="45"/>
      <c r="BD223" s="45"/>
      <c r="BE223" s="45"/>
      <c r="BF223" s="45"/>
      <c r="BG223" s="45"/>
      <c r="BH223" s="45"/>
      <c r="BI223" s="45"/>
      <c r="BJ223" s="45"/>
      <c r="BK223" s="45"/>
      <c r="BL223" s="45"/>
      <c r="BM223" s="45"/>
      <c r="BN223" s="45"/>
      <c r="BO223" s="45"/>
      <c r="BP223" s="45"/>
      <c r="BQ223" s="45"/>
      <c r="BR223" s="45"/>
      <c r="BS223" s="45"/>
      <c r="BT223" s="45"/>
      <c r="BU223" s="45"/>
      <c r="BV223" s="45"/>
      <c r="BW223" s="45"/>
      <c r="BX223" s="45"/>
      <c r="BY223" s="45"/>
      <c r="BZ223" s="45"/>
      <c r="CA223" s="45"/>
      <c r="CB223" s="45"/>
      <c r="CC223" s="45"/>
      <c r="CD223" s="45"/>
      <c r="CE223" s="45"/>
      <c r="CF223" s="45"/>
      <c r="CG223" s="45"/>
      <c r="CH223" s="45"/>
      <c r="CI223" s="45"/>
      <c r="CJ223" s="45"/>
      <c r="CK223" s="45"/>
      <c r="CL223" s="45"/>
      <c r="CM223" s="45"/>
      <c r="CN223" s="45"/>
      <c r="CO223" s="45"/>
      <c r="CP223" s="45"/>
      <c r="CQ223" s="45"/>
      <c r="CR223" s="45"/>
      <c r="CS223" s="45"/>
      <c r="CT223" s="45"/>
      <c r="CU223" s="45"/>
      <c r="CV223" s="45"/>
      <c r="CW223" s="45"/>
      <c r="CX223" s="45"/>
      <c r="CY223" s="45"/>
      <c r="CZ223" s="45"/>
      <c r="DA223" s="45"/>
      <c r="DB223" s="45"/>
      <c r="DC223" s="45"/>
      <c r="DD223" s="45"/>
      <c r="DE223" s="45"/>
      <c r="DF223" s="45"/>
      <c r="DG223" s="45"/>
      <c r="DH223" s="45"/>
      <c r="DI223" s="45"/>
      <c r="DJ223" s="45"/>
      <c r="DK223" s="45"/>
      <c r="DL223" s="45"/>
      <c r="DM223" s="45"/>
      <c r="DN223" s="45"/>
      <c r="DO223" s="45"/>
      <c r="DP223" s="45"/>
      <c r="DQ223" s="45"/>
      <c r="DR223" s="45"/>
      <c r="DS223" s="45"/>
      <c r="DT223" s="45"/>
      <c r="DU223" s="45"/>
      <c r="DV223" s="45"/>
      <c r="DW223" s="45"/>
      <c r="DX223" s="45"/>
      <c r="DY223" s="45"/>
      <c r="DZ223" s="45"/>
      <c r="EA223" s="45"/>
      <c r="EB223" s="45"/>
      <c r="EC223" s="45"/>
      <c r="ED223" s="45"/>
      <c r="EE223" s="45"/>
    </row>
    <row r="224" spans="1:135">
      <c r="A224" s="52"/>
      <c r="B224" s="53"/>
      <c r="C224" s="45"/>
      <c r="D224" s="45"/>
      <c r="E224" s="45"/>
      <c r="F224" s="45"/>
      <c r="G224" s="45"/>
      <c r="H224" s="54"/>
      <c r="I224" s="45"/>
      <c r="J224" s="53"/>
      <c r="K224" s="53"/>
      <c r="L224" s="53"/>
      <c r="M224" s="53"/>
      <c r="N224" s="53"/>
      <c r="AT224" s="45"/>
      <c r="AU224" s="45"/>
      <c r="AV224" s="45"/>
      <c r="AW224" s="45"/>
      <c r="AX224" s="45"/>
      <c r="AY224" s="45"/>
      <c r="AZ224" s="45"/>
      <c r="BA224" s="45"/>
      <c r="BB224" s="45"/>
      <c r="BC224" s="45"/>
      <c r="BD224" s="45"/>
      <c r="BE224" s="45"/>
      <c r="BF224" s="45"/>
      <c r="BG224" s="45"/>
      <c r="BH224" s="45"/>
      <c r="BI224" s="45"/>
      <c r="BJ224" s="45"/>
      <c r="BK224" s="45"/>
      <c r="BL224" s="45"/>
      <c r="BM224" s="45"/>
      <c r="BN224" s="45"/>
      <c r="BO224" s="45"/>
      <c r="BP224" s="45"/>
      <c r="BQ224" s="45"/>
      <c r="BR224" s="45"/>
      <c r="BS224" s="45"/>
      <c r="BT224" s="45"/>
      <c r="BU224" s="45"/>
      <c r="BV224" s="45"/>
      <c r="BW224" s="45"/>
      <c r="BX224" s="45"/>
      <c r="BY224" s="45"/>
      <c r="BZ224" s="45"/>
      <c r="CA224" s="45"/>
      <c r="CB224" s="45"/>
      <c r="CC224" s="45"/>
      <c r="CD224" s="45"/>
      <c r="CE224" s="45"/>
      <c r="CF224" s="45"/>
      <c r="CG224" s="45"/>
      <c r="CH224" s="45"/>
      <c r="CI224" s="45"/>
      <c r="CJ224" s="45"/>
      <c r="CK224" s="45"/>
      <c r="CL224" s="45"/>
      <c r="CM224" s="45"/>
      <c r="CN224" s="45"/>
      <c r="CO224" s="45"/>
      <c r="CP224" s="45"/>
      <c r="CQ224" s="45"/>
      <c r="CR224" s="45"/>
      <c r="CS224" s="45"/>
      <c r="CT224" s="45"/>
      <c r="CU224" s="45"/>
      <c r="CV224" s="45"/>
      <c r="CW224" s="45"/>
      <c r="CX224" s="45"/>
      <c r="CY224" s="45"/>
      <c r="CZ224" s="45"/>
      <c r="DA224" s="45"/>
      <c r="DB224" s="45"/>
      <c r="DC224" s="45"/>
      <c r="DD224" s="45"/>
      <c r="DE224" s="45"/>
      <c r="DF224" s="45"/>
      <c r="DG224" s="45"/>
      <c r="DH224" s="45"/>
      <c r="DI224" s="45"/>
      <c r="DJ224" s="45"/>
      <c r="DK224" s="45"/>
      <c r="DL224" s="45"/>
      <c r="DM224" s="45"/>
      <c r="DN224" s="45"/>
      <c r="DO224" s="45"/>
      <c r="DP224" s="45"/>
      <c r="DQ224" s="45"/>
      <c r="DR224" s="45"/>
      <c r="DS224" s="45"/>
      <c r="DT224" s="45"/>
      <c r="DU224" s="45"/>
      <c r="DV224" s="45"/>
      <c r="DW224" s="45"/>
      <c r="DX224" s="45"/>
      <c r="DY224" s="45"/>
      <c r="DZ224" s="45"/>
      <c r="EA224" s="45"/>
      <c r="EB224" s="45"/>
      <c r="EC224" s="45"/>
      <c r="ED224" s="45"/>
      <c r="EE224" s="45"/>
    </row>
    <row r="225" spans="1:135">
      <c r="A225" s="52"/>
      <c r="B225" s="53"/>
      <c r="C225" s="45"/>
      <c r="D225" s="45"/>
      <c r="E225" s="45"/>
      <c r="F225" s="45"/>
      <c r="G225" s="45"/>
      <c r="H225" s="54"/>
      <c r="I225" s="45"/>
      <c r="J225" s="53"/>
      <c r="K225" s="53"/>
      <c r="L225" s="53"/>
      <c r="M225" s="53"/>
      <c r="N225" s="53"/>
      <c r="AT225" s="45"/>
      <c r="AU225" s="45"/>
      <c r="AV225" s="45"/>
      <c r="AW225" s="45"/>
      <c r="AX225" s="45"/>
      <c r="AY225" s="45"/>
      <c r="AZ225" s="45"/>
      <c r="BA225" s="45"/>
      <c r="BB225" s="45"/>
      <c r="BC225" s="45"/>
      <c r="BD225" s="45"/>
      <c r="BE225" s="45"/>
      <c r="BF225" s="45"/>
      <c r="BG225" s="45"/>
      <c r="BH225" s="45"/>
      <c r="BI225" s="45"/>
      <c r="BJ225" s="45"/>
      <c r="BK225" s="45"/>
      <c r="BL225" s="45"/>
      <c r="BM225" s="45"/>
      <c r="BN225" s="45"/>
      <c r="BO225" s="45"/>
      <c r="BP225" s="45"/>
      <c r="BQ225" s="45"/>
      <c r="BR225" s="45"/>
      <c r="BS225" s="45"/>
      <c r="BT225" s="45"/>
      <c r="BU225" s="45"/>
      <c r="BV225" s="45"/>
      <c r="BW225" s="45"/>
      <c r="BX225" s="45"/>
      <c r="BY225" s="45"/>
      <c r="BZ225" s="45"/>
      <c r="CA225" s="45"/>
      <c r="CB225" s="45"/>
      <c r="CC225" s="45"/>
      <c r="CD225" s="45"/>
      <c r="CE225" s="45"/>
      <c r="CF225" s="45"/>
      <c r="CG225" s="45"/>
      <c r="CH225" s="45"/>
      <c r="CI225" s="45"/>
      <c r="CJ225" s="45"/>
      <c r="CK225" s="45"/>
      <c r="CL225" s="45"/>
      <c r="CM225" s="45"/>
      <c r="CN225" s="45"/>
      <c r="CO225" s="45"/>
      <c r="CP225" s="45"/>
      <c r="CQ225" s="45"/>
      <c r="CR225" s="45"/>
      <c r="CS225" s="45"/>
      <c r="CT225" s="45"/>
      <c r="CU225" s="45"/>
      <c r="CV225" s="45"/>
      <c r="CW225" s="45"/>
      <c r="CX225" s="45"/>
      <c r="CY225" s="45"/>
      <c r="CZ225" s="45"/>
      <c r="DA225" s="45"/>
      <c r="DB225" s="45"/>
      <c r="DC225" s="45"/>
      <c r="DD225" s="45"/>
      <c r="DE225" s="45"/>
      <c r="DF225" s="45"/>
      <c r="DG225" s="45"/>
      <c r="DH225" s="45"/>
      <c r="DI225" s="45"/>
      <c r="DJ225" s="45"/>
      <c r="DK225" s="45"/>
      <c r="DL225" s="45"/>
      <c r="DM225" s="45"/>
      <c r="DN225" s="45"/>
      <c r="DO225" s="45"/>
      <c r="DP225" s="45"/>
      <c r="DQ225" s="45"/>
      <c r="DR225" s="45"/>
      <c r="DS225" s="45"/>
      <c r="DT225" s="45"/>
      <c r="DU225" s="45"/>
      <c r="DV225" s="45"/>
      <c r="DW225" s="45"/>
      <c r="DX225" s="45"/>
      <c r="DY225" s="45"/>
      <c r="DZ225" s="45"/>
      <c r="EA225" s="45"/>
      <c r="EB225" s="45"/>
      <c r="EC225" s="45"/>
      <c r="ED225" s="45"/>
      <c r="EE225" s="45"/>
    </row>
    <row r="226" spans="1:135">
      <c r="A226" s="52"/>
      <c r="B226" s="53"/>
      <c r="C226" s="45"/>
      <c r="D226" s="45"/>
      <c r="E226" s="45"/>
      <c r="F226" s="45"/>
      <c r="G226" s="45"/>
      <c r="H226" s="54"/>
      <c r="I226" s="45"/>
      <c r="J226" s="53"/>
      <c r="K226" s="53"/>
      <c r="L226" s="53"/>
      <c r="M226" s="53"/>
      <c r="N226" s="53"/>
      <c r="AT226" s="45"/>
      <c r="AU226" s="45"/>
      <c r="AV226" s="45"/>
      <c r="AW226" s="45"/>
      <c r="AX226" s="45"/>
      <c r="AY226" s="45"/>
      <c r="AZ226" s="45"/>
      <c r="BA226" s="45"/>
      <c r="BB226" s="45"/>
      <c r="BC226" s="45"/>
      <c r="BD226" s="45"/>
      <c r="BE226" s="45"/>
      <c r="BF226" s="45"/>
      <c r="BG226" s="45"/>
      <c r="BH226" s="45"/>
      <c r="BI226" s="45"/>
      <c r="BJ226" s="45"/>
      <c r="BK226" s="45"/>
      <c r="BL226" s="45"/>
      <c r="BM226" s="45"/>
      <c r="BN226" s="45"/>
      <c r="BO226" s="45"/>
      <c r="BP226" s="45"/>
      <c r="BQ226" s="45"/>
      <c r="BR226" s="45"/>
      <c r="BS226" s="45"/>
      <c r="BT226" s="45"/>
      <c r="BU226" s="45"/>
      <c r="BV226" s="45"/>
      <c r="BW226" s="45"/>
      <c r="BX226" s="45"/>
      <c r="BY226" s="45"/>
      <c r="BZ226" s="45"/>
      <c r="CA226" s="45"/>
      <c r="CB226" s="45"/>
      <c r="CC226" s="45"/>
      <c r="CD226" s="45"/>
      <c r="CE226" s="45"/>
      <c r="CF226" s="45"/>
      <c r="CG226" s="45"/>
      <c r="CH226" s="45"/>
      <c r="CI226" s="45"/>
      <c r="CJ226" s="45"/>
      <c r="CK226" s="45"/>
      <c r="CL226" s="45"/>
      <c r="CM226" s="45"/>
      <c r="CN226" s="45"/>
      <c r="CO226" s="45"/>
      <c r="CP226" s="45"/>
      <c r="CQ226" s="45"/>
      <c r="CR226" s="45"/>
      <c r="CS226" s="45"/>
      <c r="CT226" s="45"/>
      <c r="CU226" s="45"/>
      <c r="CV226" s="45"/>
      <c r="CW226" s="45"/>
      <c r="CX226" s="45"/>
      <c r="CY226" s="45"/>
      <c r="CZ226" s="45"/>
      <c r="DA226" s="45"/>
      <c r="DB226" s="45"/>
      <c r="DC226" s="45"/>
      <c r="DD226" s="45"/>
      <c r="DE226" s="45"/>
      <c r="DF226" s="45"/>
      <c r="DG226" s="45"/>
      <c r="DH226" s="45"/>
      <c r="DI226" s="45"/>
      <c r="DJ226" s="45"/>
      <c r="DK226" s="45"/>
      <c r="DL226" s="45"/>
      <c r="DM226" s="45"/>
      <c r="DN226" s="45"/>
      <c r="DO226" s="45"/>
      <c r="DP226" s="45"/>
      <c r="DQ226" s="45"/>
      <c r="DR226" s="45"/>
      <c r="DS226" s="45"/>
      <c r="DT226" s="45"/>
      <c r="DU226" s="45"/>
      <c r="DV226" s="45"/>
      <c r="DW226" s="45"/>
      <c r="DX226" s="45"/>
      <c r="DY226" s="45"/>
      <c r="DZ226" s="45"/>
      <c r="EA226" s="45"/>
      <c r="EB226" s="45"/>
      <c r="EC226" s="45"/>
      <c r="ED226" s="45"/>
      <c r="EE226" s="45"/>
    </row>
    <row r="227" spans="1:135">
      <c r="A227" s="52"/>
      <c r="B227" s="53"/>
      <c r="C227" s="45"/>
      <c r="D227" s="45"/>
      <c r="E227" s="45"/>
      <c r="F227" s="45"/>
      <c r="G227" s="45"/>
      <c r="H227" s="54"/>
      <c r="I227" s="45"/>
      <c r="J227" s="53"/>
      <c r="K227" s="53"/>
      <c r="L227" s="53"/>
      <c r="M227" s="53"/>
      <c r="N227" s="53"/>
      <c r="AT227" s="45"/>
      <c r="AU227" s="45"/>
      <c r="AV227" s="45"/>
      <c r="AW227" s="45"/>
      <c r="AX227" s="45"/>
      <c r="AY227" s="45"/>
      <c r="AZ227" s="45"/>
      <c r="BA227" s="45"/>
      <c r="BB227" s="45"/>
      <c r="BC227" s="45"/>
      <c r="BD227" s="45"/>
      <c r="BE227" s="45"/>
      <c r="BF227" s="45"/>
      <c r="BG227" s="45"/>
      <c r="BH227" s="45"/>
      <c r="BI227" s="45"/>
      <c r="BJ227" s="45"/>
      <c r="BK227" s="45"/>
      <c r="BL227" s="45"/>
      <c r="BM227" s="45"/>
      <c r="BN227" s="45"/>
      <c r="BO227" s="45"/>
      <c r="BP227" s="45"/>
      <c r="BQ227" s="45"/>
      <c r="BR227" s="45"/>
      <c r="BS227" s="45"/>
      <c r="BT227" s="45"/>
      <c r="BU227" s="45"/>
      <c r="BV227" s="45"/>
      <c r="BW227" s="45"/>
      <c r="BX227" s="45"/>
      <c r="BY227" s="45"/>
      <c r="BZ227" s="45"/>
      <c r="CA227" s="45"/>
      <c r="CB227" s="45"/>
      <c r="CC227" s="45"/>
      <c r="CD227" s="45"/>
      <c r="CE227" s="45"/>
      <c r="CF227" s="45"/>
      <c r="CG227" s="45"/>
      <c r="CH227" s="45"/>
      <c r="CI227" s="45"/>
      <c r="CJ227" s="45"/>
      <c r="CK227" s="45"/>
      <c r="CL227" s="45"/>
      <c r="CM227" s="45"/>
      <c r="CN227" s="45"/>
      <c r="CO227" s="45"/>
      <c r="CP227" s="45"/>
      <c r="CQ227" s="45"/>
      <c r="CR227" s="45"/>
      <c r="CS227" s="45"/>
      <c r="CT227" s="45"/>
      <c r="CU227" s="45"/>
      <c r="CV227" s="45"/>
      <c r="CW227" s="45"/>
      <c r="CX227" s="45"/>
      <c r="CY227" s="45"/>
      <c r="CZ227" s="45"/>
      <c r="DA227" s="45"/>
      <c r="DB227" s="45"/>
      <c r="DC227" s="45"/>
      <c r="DD227" s="45"/>
      <c r="DE227" s="45"/>
      <c r="DF227" s="45"/>
      <c r="DG227" s="45"/>
      <c r="DH227" s="45"/>
      <c r="DI227" s="45"/>
      <c r="DJ227" s="45"/>
      <c r="DK227" s="45"/>
      <c r="DL227" s="45"/>
      <c r="DM227" s="45"/>
      <c r="DN227" s="45"/>
      <c r="DO227" s="45"/>
      <c r="DP227" s="45"/>
      <c r="DQ227" s="45"/>
      <c r="DR227" s="45"/>
      <c r="DS227" s="45"/>
      <c r="DT227" s="45"/>
      <c r="DU227" s="45"/>
      <c r="DV227" s="45"/>
      <c r="DW227" s="45"/>
      <c r="DX227" s="45"/>
      <c r="DY227" s="45"/>
      <c r="DZ227" s="45"/>
      <c r="EA227" s="45"/>
      <c r="EB227" s="45"/>
      <c r="EC227" s="45"/>
      <c r="ED227" s="45"/>
      <c r="EE227" s="45"/>
    </row>
    <row r="228" spans="1:135">
      <c r="A228" s="52"/>
      <c r="B228" s="53"/>
      <c r="C228" s="45"/>
      <c r="D228" s="45"/>
      <c r="E228" s="45"/>
      <c r="F228" s="45"/>
      <c r="G228" s="45"/>
      <c r="H228" s="54"/>
      <c r="I228" s="45"/>
      <c r="J228" s="53"/>
      <c r="K228" s="53"/>
      <c r="L228" s="53"/>
      <c r="M228" s="53"/>
      <c r="N228" s="53"/>
      <c r="AT228" s="45"/>
      <c r="AU228" s="45"/>
      <c r="AV228" s="45"/>
      <c r="AW228" s="45"/>
      <c r="AX228" s="45"/>
      <c r="AY228" s="45"/>
      <c r="AZ228" s="45"/>
      <c r="BA228" s="45"/>
      <c r="BB228" s="45"/>
      <c r="BC228" s="45"/>
      <c r="BD228" s="45"/>
      <c r="BE228" s="45"/>
      <c r="BF228" s="45"/>
      <c r="BG228" s="45"/>
      <c r="BH228" s="45"/>
      <c r="BI228" s="45"/>
      <c r="BJ228" s="45"/>
      <c r="BK228" s="45"/>
      <c r="BL228" s="45"/>
      <c r="BM228" s="45"/>
      <c r="BN228" s="45"/>
      <c r="BO228" s="45"/>
      <c r="BP228" s="45"/>
      <c r="BQ228" s="45"/>
      <c r="BR228" s="45"/>
      <c r="BS228" s="45"/>
      <c r="BT228" s="45"/>
      <c r="BU228" s="45"/>
      <c r="BV228" s="45"/>
      <c r="BW228" s="45"/>
      <c r="BX228" s="45"/>
      <c r="BY228" s="45"/>
      <c r="BZ228" s="45"/>
      <c r="CA228" s="45"/>
      <c r="CB228" s="45"/>
      <c r="CC228" s="45"/>
      <c r="CD228" s="45"/>
      <c r="CE228" s="45"/>
      <c r="CF228" s="45"/>
      <c r="CG228" s="45"/>
      <c r="CH228" s="45"/>
      <c r="CI228" s="45"/>
      <c r="CJ228" s="45"/>
      <c r="CK228" s="45"/>
      <c r="CL228" s="45"/>
      <c r="CM228" s="45"/>
      <c r="CN228" s="45"/>
      <c r="CO228" s="45"/>
      <c r="CP228" s="45"/>
      <c r="CQ228" s="45"/>
      <c r="CR228" s="45"/>
      <c r="CS228" s="45"/>
      <c r="CT228" s="45"/>
      <c r="CU228" s="45"/>
      <c r="CV228" s="45"/>
      <c r="CW228" s="45"/>
      <c r="CX228" s="45"/>
      <c r="CY228" s="45"/>
      <c r="CZ228" s="45"/>
      <c r="DA228" s="45"/>
      <c r="DB228" s="45"/>
      <c r="DC228" s="45"/>
      <c r="DD228" s="45"/>
      <c r="DE228" s="45"/>
      <c r="DF228" s="45"/>
      <c r="DG228" s="45"/>
      <c r="DH228" s="45"/>
      <c r="DI228" s="45"/>
      <c r="DJ228" s="45"/>
      <c r="DK228" s="45"/>
      <c r="DL228" s="45"/>
      <c r="DM228" s="45"/>
      <c r="DN228" s="45"/>
      <c r="DO228" s="45"/>
      <c r="DP228" s="45"/>
      <c r="DQ228" s="45"/>
      <c r="DR228" s="45"/>
      <c r="DS228" s="45"/>
      <c r="DT228" s="45"/>
      <c r="DU228" s="45"/>
      <c r="DV228" s="45"/>
      <c r="DW228" s="45"/>
      <c r="DX228" s="45"/>
      <c r="DY228" s="45"/>
      <c r="DZ228" s="45"/>
      <c r="EA228" s="45"/>
      <c r="EB228" s="45"/>
      <c r="EC228" s="45"/>
      <c r="ED228" s="45"/>
      <c r="EE228" s="45"/>
    </row>
    <row r="229" spans="1:135">
      <c r="A229" s="52"/>
      <c r="B229" s="53"/>
      <c r="C229" s="45"/>
      <c r="D229" s="45"/>
      <c r="E229" s="45"/>
      <c r="F229" s="45"/>
      <c r="G229" s="45"/>
      <c r="H229" s="54"/>
      <c r="I229" s="45"/>
      <c r="J229" s="53"/>
      <c r="K229" s="53"/>
      <c r="L229" s="53"/>
      <c r="M229" s="53"/>
      <c r="N229" s="53"/>
      <c r="AT229" s="45"/>
      <c r="AU229" s="45"/>
      <c r="AV229" s="45"/>
      <c r="AW229" s="45"/>
      <c r="AX229" s="45"/>
      <c r="AY229" s="45"/>
      <c r="AZ229" s="45"/>
      <c r="BA229" s="45"/>
      <c r="BB229" s="45"/>
      <c r="BC229" s="45"/>
      <c r="BD229" s="45"/>
      <c r="BE229" s="45"/>
      <c r="BF229" s="45"/>
      <c r="BG229" s="45"/>
      <c r="BH229" s="45"/>
      <c r="BI229" s="45"/>
      <c r="BJ229" s="45"/>
      <c r="BK229" s="45"/>
      <c r="BL229" s="45"/>
      <c r="BM229" s="45"/>
      <c r="BN229" s="45"/>
      <c r="BO229" s="45"/>
      <c r="BP229" s="45"/>
      <c r="BQ229" s="45"/>
      <c r="BR229" s="45"/>
      <c r="BS229" s="45"/>
      <c r="BT229" s="45"/>
      <c r="BU229" s="45"/>
      <c r="BV229" s="45"/>
      <c r="BW229" s="45"/>
      <c r="BX229" s="45"/>
      <c r="BY229" s="45"/>
      <c r="BZ229" s="45"/>
      <c r="CA229" s="45"/>
      <c r="CB229" s="45"/>
      <c r="CC229" s="45"/>
      <c r="CD229" s="45"/>
      <c r="CE229" s="45"/>
      <c r="CF229" s="45"/>
      <c r="CG229" s="45"/>
      <c r="CH229" s="45"/>
      <c r="CI229" s="45"/>
      <c r="CJ229" s="45"/>
      <c r="CK229" s="45"/>
      <c r="CL229" s="45"/>
      <c r="CM229" s="45"/>
      <c r="CN229" s="45"/>
      <c r="CO229" s="45"/>
      <c r="CP229" s="45"/>
      <c r="CQ229" s="45"/>
      <c r="CR229" s="45"/>
      <c r="CS229" s="45"/>
      <c r="CT229" s="45"/>
      <c r="CU229" s="45"/>
      <c r="CV229" s="45"/>
      <c r="CW229" s="45"/>
      <c r="CX229" s="45"/>
      <c r="CY229" s="45"/>
      <c r="CZ229" s="45"/>
      <c r="DA229" s="45"/>
      <c r="DB229" s="45"/>
      <c r="DC229" s="45"/>
      <c r="DD229" s="45"/>
      <c r="DE229" s="45"/>
      <c r="DF229" s="45"/>
      <c r="DG229" s="45"/>
      <c r="DH229" s="45"/>
      <c r="DI229" s="45"/>
      <c r="DJ229" s="45"/>
      <c r="DK229" s="45"/>
      <c r="DL229" s="45"/>
      <c r="DM229" s="45"/>
      <c r="DN229" s="45"/>
      <c r="DO229" s="45"/>
      <c r="DP229" s="45"/>
      <c r="DQ229" s="45"/>
      <c r="DR229" s="45"/>
      <c r="DS229" s="45"/>
      <c r="DT229" s="45"/>
      <c r="DU229" s="45"/>
      <c r="DV229" s="45"/>
      <c r="DW229" s="45"/>
      <c r="DX229" s="45"/>
      <c r="DY229" s="45"/>
      <c r="DZ229" s="45"/>
      <c r="EA229" s="45"/>
      <c r="EB229" s="45"/>
      <c r="EC229" s="45"/>
      <c r="ED229" s="45"/>
      <c r="EE229" s="45"/>
    </row>
    <row r="230" spans="1:135">
      <c r="A230" s="52"/>
      <c r="B230" s="53"/>
      <c r="C230" s="45"/>
      <c r="D230" s="45"/>
      <c r="E230" s="45"/>
      <c r="F230" s="45"/>
      <c r="G230" s="45"/>
      <c r="H230" s="54"/>
      <c r="I230" s="45"/>
      <c r="J230" s="53"/>
      <c r="K230" s="53"/>
      <c r="L230" s="53"/>
      <c r="M230" s="53"/>
      <c r="N230" s="53"/>
      <c r="AT230" s="45"/>
      <c r="AU230" s="45"/>
      <c r="AV230" s="45"/>
      <c r="AW230" s="45"/>
      <c r="AX230" s="45"/>
      <c r="AY230" s="45"/>
      <c r="AZ230" s="45"/>
      <c r="BA230" s="45"/>
      <c r="BB230" s="45"/>
      <c r="BC230" s="45"/>
      <c r="BD230" s="45"/>
      <c r="BE230" s="45"/>
      <c r="BF230" s="45"/>
      <c r="BG230" s="45"/>
      <c r="BH230" s="45"/>
      <c r="BI230" s="45"/>
      <c r="BJ230" s="45"/>
      <c r="BK230" s="45"/>
      <c r="BL230" s="45"/>
      <c r="BM230" s="45"/>
      <c r="BN230" s="45"/>
      <c r="BO230" s="45"/>
      <c r="BP230" s="45"/>
      <c r="BQ230" s="45"/>
      <c r="BR230" s="45"/>
      <c r="BS230" s="45"/>
      <c r="BT230" s="45"/>
      <c r="BU230" s="45"/>
      <c r="BV230" s="45"/>
      <c r="BW230" s="45"/>
      <c r="BX230" s="45"/>
      <c r="BY230" s="45"/>
      <c r="BZ230" s="45"/>
      <c r="CA230" s="45"/>
      <c r="CB230" s="45"/>
      <c r="CC230" s="45"/>
      <c r="CD230" s="45"/>
      <c r="CE230" s="45"/>
      <c r="CF230" s="45"/>
      <c r="CG230" s="45"/>
      <c r="CH230" s="45"/>
      <c r="CI230" s="45"/>
      <c r="CJ230" s="45"/>
      <c r="CK230" s="45"/>
      <c r="CL230" s="45"/>
      <c r="CM230" s="45"/>
      <c r="CN230" s="45"/>
      <c r="CO230" s="45"/>
      <c r="CP230" s="45"/>
      <c r="CQ230" s="45"/>
      <c r="CR230" s="45"/>
      <c r="CS230" s="45"/>
      <c r="CT230" s="45"/>
      <c r="CU230" s="45"/>
      <c r="CV230" s="45"/>
      <c r="CW230" s="45"/>
      <c r="CX230" s="45"/>
      <c r="CY230" s="45"/>
      <c r="CZ230" s="45"/>
      <c r="DA230" s="45"/>
      <c r="DB230" s="45"/>
      <c r="DC230" s="45"/>
      <c r="DD230" s="45"/>
      <c r="DE230" s="45"/>
      <c r="DF230" s="45"/>
      <c r="DG230" s="45"/>
      <c r="DH230" s="45"/>
      <c r="DI230" s="45"/>
      <c r="DJ230" s="45"/>
      <c r="DK230" s="45"/>
      <c r="DL230" s="45"/>
      <c r="DM230" s="45"/>
      <c r="DN230" s="45"/>
      <c r="DO230" s="45"/>
      <c r="DP230" s="45"/>
      <c r="DQ230" s="45"/>
      <c r="DR230" s="45"/>
      <c r="DS230" s="45"/>
      <c r="DT230" s="45"/>
      <c r="DU230" s="45"/>
      <c r="DV230" s="45"/>
      <c r="DW230" s="45"/>
      <c r="DX230" s="45"/>
      <c r="DY230" s="45"/>
      <c r="DZ230" s="45"/>
      <c r="EA230" s="45"/>
      <c r="EB230" s="45"/>
      <c r="EC230" s="45"/>
      <c r="ED230" s="45"/>
      <c r="EE230" s="45"/>
    </row>
    <row r="231" spans="1:135">
      <c r="A231" s="52"/>
      <c r="B231" s="53"/>
      <c r="C231" s="45"/>
      <c r="D231" s="45"/>
      <c r="E231" s="45"/>
      <c r="F231" s="45"/>
      <c r="G231" s="45"/>
      <c r="H231" s="54"/>
      <c r="I231" s="45"/>
      <c r="J231" s="53"/>
      <c r="K231" s="53"/>
      <c r="L231" s="53"/>
      <c r="M231" s="53"/>
      <c r="N231" s="53"/>
      <c r="AT231" s="45"/>
      <c r="AU231" s="45"/>
      <c r="AV231" s="45"/>
      <c r="AW231" s="45"/>
      <c r="AX231" s="45"/>
      <c r="AY231" s="45"/>
      <c r="AZ231" s="45"/>
      <c r="BA231" s="45"/>
      <c r="BB231" s="45"/>
      <c r="BC231" s="45"/>
      <c r="BD231" s="45"/>
      <c r="BE231" s="45"/>
      <c r="BF231" s="45"/>
      <c r="BG231" s="45"/>
      <c r="BH231" s="45"/>
      <c r="BI231" s="45"/>
      <c r="BJ231" s="45"/>
      <c r="BK231" s="45"/>
      <c r="BL231" s="45"/>
      <c r="BM231" s="45"/>
      <c r="BN231" s="45"/>
      <c r="BO231" s="45"/>
      <c r="BP231" s="45"/>
      <c r="BQ231" s="45"/>
      <c r="BR231" s="45"/>
      <c r="BS231" s="45"/>
      <c r="BT231" s="45"/>
      <c r="BU231" s="45"/>
      <c r="BV231" s="45"/>
      <c r="BW231" s="45"/>
      <c r="BX231" s="45"/>
      <c r="BY231" s="45"/>
      <c r="BZ231" s="45"/>
      <c r="CA231" s="45"/>
      <c r="CB231" s="45"/>
      <c r="CC231" s="45"/>
      <c r="CD231" s="45"/>
      <c r="CE231" s="45"/>
      <c r="CF231" s="45"/>
      <c r="CG231" s="45"/>
      <c r="CH231" s="45"/>
      <c r="CI231" s="45"/>
      <c r="CJ231" s="45"/>
      <c r="CK231" s="45"/>
      <c r="CL231" s="45"/>
      <c r="CM231" s="45"/>
      <c r="CN231" s="45"/>
      <c r="CO231" s="45"/>
      <c r="CP231" s="45"/>
      <c r="CQ231" s="45"/>
      <c r="CR231" s="45"/>
      <c r="CS231" s="45"/>
      <c r="CT231" s="45"/>
      <c r="CU231" s="45"/>
      <c r="CV231" s="45"/>
      <c r="CW231" s="45"/>
      <c r="CX231" s="45"/>
      <c r="CY231" s="45"/>
      <c r="CZ231" s="45"/>
      <c r="DA231" s="45"/>
      <c r="DB231" s="45"/>
      <c r="DC231" s="45"/>
      <c r="DD231" s="45"/>
      <c r="DE231" s="45"/>
      <c r="DF231" s="45"/>
      <c r="DG231" s="45"/>
      <c r="DH231" s="45"/>
      <c r="DI231" s="45"/>
      <c r="DJ231" s="45"/>
      <c r="DK231" s="45"/>
      <c r="DL231" s="45"/>
      <c r="DM231" s="45"/>
      <c r="DN231" s="45"/>
      <c r="DO231" s="45"/>
      <c r="DP231" s="45"/>
      <c r="DQ231" s="45"/>
      <c r="DR231" s="45"/>
      <c r="DS231" s="45"/>
      <c r="DT231" s="45"/>
      <c r="DU231" s="45"/>
      <c r="DV231" s="45"/>
      <c r="DW231" s="45"/>
      <c r="DX231" s="45"/>
      <c r="DY231" s="45"/>
      <c r="DZ231" s="45"/>
      <c r="EA231" s="45"/>
      <c r="EB231" s="45"/>
      <c r="EC231" s="45"/>
      <c r="ED231" s="45"/>
      <c r="EE231" s="45"/>
    </row>
    <row r="232" spans="1:135">
      <c r="A232" s="52"/>
      <c r="B232" s="53"/>
      <c r="C232" s="45"/>
      <c r="D232" s="45"/>
      <c r="E232" s="45"/>
      <c r="F232" s="45"/>
      <c r="G232" s="45"/>
      <c r="H232" s="54"/>
      <c r="I232" s="45"/>
      <c r="J232" s="53"/>
      <c r="K232" s="53"/>
      <c r="L232" s="53"/>
      <c r="M232" s="53"/>
      <c r="N232" s="53"/>
      <c r="AT232" s="45"/>
      <c r="AU232" s="45"/>
      <c r="AV232" s="45"/>
      <c r="AW232" s="45"/>
      <c r="AX232" s="45"/>
      <c r="AY232" s="45"/>
      <c r="AZ232" s="45"/>
      <c r="BA232" s="45"/>
      <c r="BB232" s="45"/>
      <c r="BC232" s="45"/>
      <c r="BD232" s="45"/>
      <c r="BE232" s="45"/>
      <c r="BF232" s="45"/>
      <c r="BG232" s="45"/>
      <c r="BH232" s="45"/>
      <c r="BI232" s="45"/>
      <c r="BJ232" s="45"/>
      <c r="BK232" s="45"/>
      <c r="BL232" s="45"/>
      <c r="BM232" s="45"/>
      <c r="BN232" s="45"/>
      <c r="BO232" s="45"/>
      <c r="BP232" s="45"/>
      <c r="BQ232" s="45"/>
      <c r="BR232" s="45"/>
      <c r="BS232" s="45"/>
      <c r="BT232" s="45"/>
      <c r="BU232" s="45"/>
      <c r="BV232" s="45"/>
      <c r="BW232" s="45"/>
      <c r="BX232" s="45"/>
      <c r="BY232" s="45"/>
      <c r="BZ232" s="45"/>
      <c r="CA232" s="45"/>
      <c r="CB232" s="45"/>
      <c r="CC232" s="45"/>
      <c r="CD232" s="45"/>
      <c r="CE232" s="45"/>
      <c r="CF232" s="45"/>
      <c r="CG232" s="45"/>
      <c r="CH232" s="45"/>
      <c r="CI232" s="45"/>
      <c r="CJ232" s="45"/>
      <c r="CK232" s="45"/>
      <c r="CL232" s="45"/>
      <c r="CM232" s="45"/>
      <c r="CN232" s="45"/>
      <c r="CO232" s="45"/>
      <c r="CP232" s="45"/>
      <c r="CQ232" s="45"/>
      <c r="CR232" s="45"/>
      <c r="CS232" s="45"/>
      <c r="CT232" s="45"/>
      <c r="CU232" s="45"/>
      <c r="CV232" s="45"/>
      <c r="CW232" s="45"/>
      <c r="CX232" s="45"/>
      <c r="CY232" s="45"/>
      <c r="CZ232" s="45"/>
      <c r="DA232" s="45"/>
      <c r="DB232" s="45"/>
      <c r="DC232" s="45"/>
      <c r="DD232" s="45"/>
      <c r="DE232" s="45"/>
      <c r="DF232" s="45"/>
      <c r="DG232" s="45"/>
      <c r="DH232" s="45"/>
      <c r="DI232" s="45"/>
      <c r="DJ232" s="45"/>
      <c r="DK232" s="45"/>
      <c r="DL232" s="45"/>
      <c r="DM232" s="45"/>
      <c r="DN232" s="45"/>
      <c r="DO232" s="45"/>
      <c r="DP232" s="45"/>
      <c r="DQ232" s="45"/>
      <c r="DR232" s="45"/>
      <c r="DS232" s="45"/>
      <c r="DT232" s="45"/>
      <c r="DU232" s="45"/>
      <c r="DV232" s="45"/>
      <c r="DW232" s="45"/>
      <c r="DX232" s="45"/>
      <c r="DY232" s="45"/>
      <c r="DZ232" s="45"/>
      <c r="EA232" s="45"/>
      <c r="EB232" s="45"/>
      <c r="EC232" s="45"/>
      <c r="ED232" s="45"/>
      <c r="EE232" s="45"/>
    </row>
    <row r="233" spans="1:135">
      <c r="A233" s="52"/>
      <c r="B233" s="53"/>
      <c r="C233" s="45"/>
      <c r="D233" s="45"/>
      <c r="E233" s="45"/>
      <c r="F233" s="45"/>
      <c r="G233" s="45"/>
      <c r="H233" s="54"/>
      <c r="I233" s="45"/>
      <c r="J233" s="53"/>
      <c r="K233" s="53"/>
      <c r="L233" s="53"/>
      <c r="M233" s="53"/>
      <c r="N233" s="53"/>
      <c r="AT233" s="45"/>
      <c r="AU233" s="45"/>
      <c r="AV233" s="45"/>
      <c r="AW233" s="45"/>
      <c r="AX233" s="45"/>
      <c r="AY233" s="45"/>
      <c r="AZ233" s="45"/>
      <c r="BA233" s="45"/>
      <c r="BB233" s="45"/>
      <c r="BC233" s="45"/>
      <c r="BD233" s="45"/>
      <c r="BE233" s="45"/>
      <c r="BF233" s="45"/>
      <c r="BG233" s="45"/>
      <c r="BH233" s="45"/>
      <c r="BI233" s="45"/>
      <c r="BJ233" s="45"/>
      <c r="BK233" s="45"/>
      <c r="BL233" s="45"/>
      <c r="BM233" s="45"/>
      <c r="BN233" s="45"/>
      <c r="BO233" s="45"/>
      <c r="BP233" s="45"/>
      <c r="BQ233" s="45"/>
      <c r="BR233" s="45"/>
      <c r="BS233" s="45"/>
      <c r="BT233" s="45"/>
      <c r="BU233" s="45"/>
      <c r="BV233" s="45"/>
      <c r="BW233" s="45"/>
      <c r="BX233" s="45"/>
      <c r="BY233" s="45"/>
      <c r="BZ233" s="45"/>
      <c r="CA233" s="45"/>
      <c r="CB233" s="45"/>
      <c r="CC233" s="45"/>
      <c r="CD233" s="45"/>
      <c r="CE233" s="45"/>
      <c r="CF233" s="45"/>
      <c r="CG233" s="45"/>
      <c r="CH233" s="45"/>
      <c r="CI233" s="45"/>
      <c r="CJ233" s="45"/>
      <c r="CK233" s="45"/>
      <c r="CL233" s="45"/>
      <c r="CM233" s="45"/>
      <c r="CN233" s="45"/>
      <c r="CO233" s="45"/>
      <c r="CP233" s="45"/>
      <c r="CQ233" s="45"/>
      <c r="CR233" s="45"/>
      <c r="CS233" s="45"/>
      <c r="CT233" s="45"/>
      <c r="CU233" s="45"/>
      <c r="CV233" s="45"/>
      <c r="CW233" s="45"/>
      <c r="CX233" s="45"/>
      <c r="CY233" s="45"/>
      <c r="CZ233" s="45"/>
      <c r="DA233" s="45"/>
      <c r="DB233" s="45"/>
      <c r="DC233" s="45"/>
      <c r="DD233" s="45"/>
      <c r="DE233" s="45"/>
      <c r="DF233" s="45"/>
      <c r="DG233" s="45"/>
      <c r="DH233" s="45"/>
      <c r="DI233" s="45"/>
      <c r="DJ233" s="45"/>
      <c r="DK233" s="45"/>
      <c r="DL233" s="45"/>
      <c r="DM233" s="45"/>
      <c r="DN233" s="45"/>
      <c r="DO233" s="45"/>
      <c r="DP233" s="45"/>
      <c r="DQ233" s="45"/>
      <c r="DR233" s="45"/>
      <c r="DS233" s="45"/>
      <c r="DT233" s="45"/>
      <c r="DU233" s="45"/>
      <c r="DV233" s="45"/>
      <c r="DW233" s="45"/>
      <c r="DX233" s="45"/>
      <c r="DY233" s="45"/>
      <c r="DZ233" s="45"/>
      <c r="EA233" s="45"/>
      <c r="EB233" s="45"/>
      <c r="EC233" s="45"/>
      <c r="ED233" s="45"/>
      <c r="EE233" s="45"/>
    </row>
    <row r="234" spans="1:135">
      <c r="A234" s="52"/>
      <c r="B234" s="53"/>
      <c r="C234" s="45"/>
      <c r="D234" s="45"/>
      <c r="E234" s="45"/>
      <c r="F234" s="45"/>
      <c r="G234" s="45"/>
      <c r="H234" s="54"/>
      <c r="I234" s="45"/>
      <c r="J234" s="53"/>
      <c r="K234" s="53"/>
      <c r="L234" s="53"/>
      <c r="M234" s="53"/>
      <c r="N234" s="53"/>
      <c r="AT234" s="45"/>
      <c r="AU234" s="45"/>
      <c r="AV234" s="45"/>
      <c r="AW234" s="45"/>
      <c r="AX234" s="45"/>
      <c r="AY234" s="45"/>
      <c r="AZ234" s="45"/>
      <c r="BA234" s="45"/>
      <c r="BB234" s="45"/>
      <c r="BC234" s="45"/>
      <c r="BD234" s="45"/>
      <c r="BE234" s="45"/>
      <c r="BF234" s="45"/>
      <c r="BG234" s="45"/>
      <c r="BH234" s="45"/>
      <c r="BI234" s="45"/>
      <c r="BJ234" s="45"/>
      <c r="BK234" s="45"/>
      <c r="BL234" s="45"/>
      <c r="BM234" s="45"/>
      <c r="BN234" s="45"/>
      <c r="BO234" s="45"/>
      <c r="BP234" s="45"/>
      <c r="BQ234" s="45"/>
      <c r="BR234" s="45"/>
      <c r="BS234" s="45"/>
      <c r="BT234" s="45"/>
      <c r="BU234" s="45"/>
      <c r="BV234" s="45"/>
      <c r="BW234" s="45"/>
      <c r="BX234" s="45"/>
      <c r="BY234" s="45"/>
      <c r="BZ234" s="45"/>
      <c r="CA234" s="45"/>
      <c r="CB234" s="45"/>
      <c r="CC234" s="45"/>
      <c r="CD234" s="45"/>
      <c r="CE234" s="45"/>
      <c r="CF234" s="45"/>
      <c r="CG234" s="45"/>
      <c r="CH234" s="45"/>
      <c r="CI234" s="45"/>
      <c r="CJ234" s="45"/>
      <c r="CK234" s="45"/>
      <c r="CL234" s="45"/>
      <c r="CM234" s="45"/>
      <c r="CN234" s="45"/>
      <c r="CO234" s="45"/>
      <c r="CP234" s="45"/>
      <c r="CQ234" s="45"/>
      <c r="CR234" s="45"/>
      <c r="CS234" s="45"/>
      <c r="CT234" s="45"/>
      <c r="CU234" s="45"/>
      <c r="CV234" s="45"/>
      <c r="CW234" s="45"/>
      <c r="CX234" s="45"/>
      <c r="CY234" s="45"/>
      <c r="CZ234" s="45"/>
      <c r="DA234" s="45"/>
      <c r="DB234" s="45"/>
      <c r="DC234" s="45"/>
      <c r="DD234" s="45"/>
      <c r="DE234" s="45"/>
      <c r="DF234" s="45"/>
      <c r="DG234" s="45"/>
      <c r="DH234" s="45"/>
      <c r="DI234" s="45"/>
      <c r="DJ234" s="45"/>
      <c r="DK234" s="45"/>
      <c r="DL234" s="45"/>
      <c r="DM234" s="45"/>
      <c r="DN234" s="45"/>
      <c r="DO234" s="45"/>
      <c r="DP234" s="45"/>
      <c r="DQ234" s="45"/>
      <c r="DR234" s="45"/>
      <c r="DS234" s="45"/>
      <c r="DT234" s="45"/>
      <c r="DU234" s="45"/>
      <c r="DV234" s="45"/>
      <c r="DW234" s="45"/>
      <c r="DX234" s="45"/>
      <c r="DY234" s="45"/>
      <c r="DZ234" s="45"/>
      <c r="EA234" s="45"/>
      <c r="EB234" s="45"/>
      <c r="EC234" s="45"/>
      <c r="ED234" s="45"/>
      <c r="EE234" s="45"/>
    </row>
    <row r="235" spans="1:135">
      <c r="A235" s="52"/>
      <c r="B235" s="53"/>
      <c r="C235" s="45"/>
      <c r="D235" s="45"/>
      <c r="E235" s="45"/>
      <c r="F235" s="45"/>
      <c r="G235" s="45"/>
      <c r="H235" s="54"/>
      <c r="I235" s="45"/>
      <c r="J235" s="53"/>
      <c r="K235" s="53"/>
      <c r="L235" s="53"/>
      <c r="M235" s="53"/>
      <c r="N235" s="53"/>
      <c r="AT235" s="45"/>
      <c r="AU235" s="45"/>
      <c r="AV235" s="45"/>
      <c r="AW235" s="45"/>
      <c r="AX235" s="45"/>
      <c r="AY235" s="45"/>
      <c r="AZ235" s="45"/>
      <c r="BA235" s="45"/>
      <c r="BB235" s="45"/>
      <c r="BC235" s="45"/>
      <c r="BD235" s="45"/>
      <c r="BE235" s="45"/>
      <c r="BF235" s="45"/>
      <c r="BG235" s="45"/>
      <c r="BH235" s="45"/>
      <c r="BI235" s="45"/>
      <c r="BJ235" s="45"/>
      <c r="BK235" s="45"/>
      <c r="BL235" s="45"/>
      <c r="BM235" s="45"/>
      <c r="BN235" s="45"/>
      <c r="BO235" s="45"/>
      <c r="BP235" s="45"/>
      <c r="BQ235" s="45"/>
      <c r="BR235" s="45"/>
      <c r="BS235" s="45"/>
      <c r="BT235" s="45"/>
      <c r="BU235" s="45"/>
      <c r="BV235" s="45"/>
      <c r="BW235" s="45"/>
      <c r="BX235" s="45"/>
      <c r="BY235" s="45"/>
      <c r="BZ235" s="45"/>
      <c r="CA235" s="45"/>
      <c r="CB235" s="45"/>
      <c r="CC235" s="45"/>
      <c r="CD235" s="45"/>
      <c r="CE235" s="45"/>
      <c r="CF235" s="45"/>
      <c r="CG235" s="45"/>
      <c r="CH235" s="45"/>
      <c r="CI235" s="45"/>
      <c r="CJ235" s="45"/>
      <c r="CK235" s="45"/>
      <c r="CL235" s="45"/>
      <c r="CM235" s="45"/>
      <c r="CN235" s="45"/>
      <c r="CO235" s="45"/>
      <c r="CP235" s="45"/>
      <c r="CQ235" s="45"/>
      <c r="CR235" s="45"/>
      <c r="CS235" s="45"/>
      <c r="CT235" s="45"/>
      <c r="CU235" s="45"/>
      <c r="CV235" s="45"/>
      <c r="CW235" s="45"/>
      <c r="CX235" s="45"/>
      <c r="CY235" s="45"/>
      <c r="CZ235" s="45"/>
      <c r="DA235" s="45"/>
      <c r="DB235" s="45"/>
      <c r="DC235" s="45"/>
      <c r="DD235" s="45"/>
      <c r="DE235" s="45"/>
      <c r="DF235" s="45"/>
      <c r="DG235" s="45"/>
      <c r="DH235" s="45"/>
      <c r="DI235" s="45"/>
      <c r="DJ235" s="45"/>
      <c r="DK235" s="45"/>
      <c r="DL235" s="45"/>
      <c r="DM235" s="45"/>
      <c r="DN235" s="45"/>
      <c r="DO235" s="45"/>
      <c r="DP235" s="45"/>
      <c r="DQ235" s="45"/>
      <c r="DR235" s="45"/>
      <c r="DS235" s="45"/>
      <c r="DT235" s="45"/>
      <c r="DU235" s="45"/>
      <c r="DV235" s="45"/>
      <c r="DW235" s="45"/>
      <c r="DX235" s="45"/>
      <c r="DY235" s="45"/>
      <c r="DZ235" s="45"/>
      <c r="EA235" s="45"/>
      <c r="EB235" s="45"/>
      <c r="EC235" s="45"/>
      <c r="ED235" s="45"/>
      <c r="EE235" s="45"/>
    </row>
    <row r="236" spans="1:135">
      <c r="A236" s="52"/>
      <c r="B236" s="53"/>
      <c r="C236" s="45"/>
      <c r="D236" s="45"/>
      <c r="E236" s="45"/>
      <c r="F236" s="45"/>
      <c r="G236" s="45"/>
      <c r="H236" s="54"/>
      <c r="I236" s="45"/>
      <c r="J236" s="53"/>
      <c r="K236" s="53"/>
      <c r="L236" s="53"/>
      <c r="M236" s="53"/>
      <c r="N236" s="53"/>
      <c r="AT236" s="45"/>
      <c r="AU236" s="45"/>
      <c r="AV236" s="45"/>
      <c r="AW236" s="45"/>
      <c r="AX236" s="45"/>
      <c r="AY236" s="45"/>
      <c r="AZ236" s="45"/>
      <c r="BA236" s="45"/>
      <c r="BB236" s="45"/>
      <c r="BC236" s="45"/>
      <c r="BD236" s="45"/>
      <c r="BE236" s="45"/>
      <c r="BF236" s="45"/>
      <c r="BG236" s="45"/>
      <c r="BH236" s="45"/>
      <c r="BI236" s="45"/>
      <c r="BJ236" s="45"/>
      <c r="BK236" s="45"/>
      <c r="BL236" s="45"/>
      <c r="BM236" s="45"/>
      <c r="BN236" s="45"/>
      <c r="BO236" s="45"/>
      <c r="BP236" s="45"/>
      <c r="BQ236" s="45"/>
      <c r="BR236" s="45"/>
      <c r="BS236" s="45"/>
      <c r="BT236" s="45"/>
      <c r="BU236" s="45"/>
      <c r="BV236" s="45"/>
      <c r="BW236" s="45"/>
      <c r="BX236" s="45"/>
      <c r="BY236" s="45"/>
      <c r="BZ236" s="45"/>
      <c r="CA236" s="45"/>
      <c r="CB236" s="45"/>
      <c r="CC236" s="45"/>
      <c r="CD236" s="45"/>
      <c r="CE236" s="45"/>
      <c r="CF236" s="45"/>
      <c r="CG236" s="45"/>
      <c r="CH236" s="45"/>
      <c r="CI236" s="45"/>
      <c r="CJ236" s="45"/>
      <c r="CK236" s="45"/>
      <c r="CL236" s="45"/>
      <c r="CM236" s="45"/>
      <c r="CN236" s="45"/>
      <c r="CO236" s="45"/>
      <c r="CP236" s="45"/>
      <c r="CQ236" s="45"/>
      <c r="CR236" s="45"/>
      <c r="CS236" s="45"/>
      <c r="CT236" s="45"/>
      <c r="CU236" s="45"/>
      <c r="CV236" s="45"/>
      <c r="CW236" s="45"/>
      <c r="CX236" s="45"/>
      <c r="CY236" s="45"/>
      <c r="CZ236" s="45"/>
      <c r="DA236" s="45"/>
      <c r="DB236" s="45"/>
      <c r="DC236" s="45"/>
      <c r="DD236" s="45"/>
      <c r="DE236" s="45"/>
      <c r="DF236" s="45"/>
      <c r="DG236" s="45"/>
      <c r="DH236" s="45"/>
      <c r="DI236" s="45"/>
      <c r="DJ236" s="45"/>
      <c r="DK236" s="45"/>
      <c r="DL236" s="45"/>
      <c r="DM236" s="45"/>
      <c r="DN236" s="45"/>
      <c r="DO236" s="45"/>
      <c r="DP236" s="45"/>
      <c r="DQ236" s="45"/>
      <c r="DR236" s="45"/>
      <c r="DS236" s="45"/>
      <c r="DT236" s="45"/>
      <c r="DU236" s="45"/>
      <c r="DV236" s="45"/>
      <c r="DW236" s="45"/>
      <c r="DX236" s="45"/>
      <c r="DY236" s="45"/>
      <c r="DZ236" s="45"/>
      <c r="EA236" s="45"/>
      <c r="EB236" s="45"/>
      <c r="EC236" s="45"/>
      <c r="ED236" s="45"/>
      <c r="EE236" s="45"/>
    </row>
    <row r="237" spans="1:135">
      <c r="A237" s="52"/>
      <c r="B237" s="53"/>
      <c r="C237" s="45"/>
      <c r="D237" s="45"/>
      <c r="E237" s="45"/>
      <c r="F237" s="45"/>
      <c r="G237" s="45"/>
      <c r="H237" s="54"/>
      <c r="I237" s="45"/>
      <c r="J237" s="53"/>
      <c r="K237" s="53"/>
      <c r="L237" s="53"/>
      <c r="M237" s="53"/>
      <c r="N237" s="53"/>
      <c r="AT237" s="45"/>
      <c r="AU237" s="45"/>
      <c r="AV237" s="45"/>
      <c r="AW237" s="45"/>
      <c r="AX237" s="45"/>
      <c r="AY237" s="45"/>
      <c r="AZ237" s="45"/>
      <c r="BA237" s="45"/>
      <c r="BB237" s="45"/>
      <c r="BC237" s="45"/>
      <c r="BD237" s="45"/>
      <c r="BE237" s="45"/>
      <c r="BF237" s="45"/>
      <c r="BG237" s="45"/>
      <c r="BH237" s="45"/>
      <c r="BI237" s="45"/>
      <c r="BJ237" s="45"/>
      <c r="BK237" s="45"/>
      <c r="BL237" s="45"/>
      <c r="BM237" s="45"/>
      <c r="BN237" s="45"/>
      <c r="BO237" s="45"/>
      <c r="BP237" s="45"/>
      <c r="BQ237" s="45"/>
      <c r="BR237" s="45"/>
      <c r="BS237" s="45"/>
      <c r="BT237" s="45"/>
      <c r="BU237" s="45"/>
      <c r="BV237" s="45"/>
      <c r="BW237" s="45"/>
      <c r="BX237" s="45"/>
      <c r="BY237" s="45"/>
      <c r="BZ237" s="45"/>
      <c r="CA237" s="45"/>
      <c r="CB237" s="45"/>
      <c r="CC237" s="45"/>
      <c r="CD237" s="45"/>
      <c r="CE237" s="45"/>
      <c r="CF237" s="45"/>
      <c r="CG237" s="45"/>
      <c r="CH237" s="45"/>
      <c r="CI237" s="45"/>
      <c r="CJ237" s="45"/>
      <c r="CK237" s="45"/>
      <c r="CL237" s="45"/>
      <c r="CM237" s="45"/>
      <c r="CN237" s="45"/>
      <c r="CO237" s="45"/>
      <c r="CP237" s="45"/>
      <c r="CQ237" s="45"/>
      <c r="CR237" s="45"/>
      <c r="CS237" s="45"/>
      <c r="CT237" s="45"/>
      <c r="CU237" s="45"/>
      <c r="CV237" s="45"/>
      <c r="CW237" s="45"/>
      <c r="CX237" s="45"/>
      <c r="CY237" s="45"/>
      <c r="CZ237" s="45"/>
      <c r="DA237" s="45"/>
      <c r="DB237" s="45"/>
      <c r="DC237" s="45"/>
      <c r="DD237" s="45"/>
      <c r="DE237" s="45"/>
      <c r="DF237" s="45"/>
      <c r="DG237" s="45"/>
      <c r="DH237" s="45"/>
      <c r="DI237" s="45"/>
      <c r="DJ237" s="45"/>
      <c r="DK237" s="45"/>
      <c r="DL237" s="45"/>
      <c r="DM237" s="45"/>
      <c r="DN237" s="45"/>
      <c r="DO237" s="45"/>
      <c r="DP237" s="45"/>
      <c r="DQ237" s="45"/>
      <c r="DR237" s="45"/>
      <c r="DS237" s="45"/>
      <c r="DT237" s="45"/>
      <c r="DU237" s="45"/>
      <c r="DV237" s="45"/>
      <c r="DW237" s="45"/>
      <c r="DX237" s="45"/>
      <c r="DY237" s="45"/>
      <c r="DZ237" s="45"/>
      <c r="EA237" s="45"/>
      <c r="EB237" s="45"/>
      <c r="EC237" s="45"/>
      <c r="ED237" s="45"/>
      <c r="EE237" s="45"/>
    </row>
    <row r="238" spans="1:135">
      <c r="A238" s="52"/>
      <c r="B238" s="53"/>
      <c r="C238" s="45"/>
      <c r="D238" s="45"/>
      <c r="E238" s="45"/>
      <c r="F238" s="45"/>
      <c r="G238" s="45"/>
      <c r="H238" s="54"/>
      <c r="I238" s="45"/>
      <c r="J238" s="53"/>
      <c r="K238" s="53"/>
      <c r="L238" s="53"/>
      <c r="M238" s="53"/>
      <c r="N238" s="53"/>
      <c r="AT238" s="45"/>
      <c r="AU238" s="45"/>
      <c r="AV238" s="45"/>
      <c r="AW238" s="45"/>
      <c r="AX238" s="45"/>
      <c r="AY238" s="45"/>
      <c r="AZ238" s="45"/>
      <c r="BA238" s="45"/>
      <c r="BB238" s="45"/>
      <c r="BC238" s="45"/>
      <c r="BD238" s="45"/>
      <c r="BE238" s="45"/>
      <c r="BF238" s="45"/>
      <c r="BG238" s="45"/>
      <c r="BH238" s="45"/>
      <c r="BI238" s="45"/>
      <c r="BJ238" s="45"/>
      <c r="BK238" s="45"/>
      <c r="BL238" s="45"/>
      <c r="BM238" s="45"/>
      <c r="BN238" s="45"/>
      <c r="BO238" s="45"/>
      <c r="BP238" s="45"/>
      <c r="BQ238" s="45"/>
      <c r="BR238" s="45"/>
      <c r="BS238" s="45"/>
      <c r="BT238" s="45"/>
      <c r="BU238" s="45"/>
      <c r="BV238" s="45"/>
      <c r="BW238" s="45"/>
      <c r="BX238" s="45"/>
      <c r="BY238" s="45"/>
      <c r="BZ238" s="45"/>
      <c r="CA238" s="45"/>
      <c r="CB238" s="45"/>
      <c r="CC238" s="45"/>
      <c r="CD238" s="45"/>
      <c r="CE238" s="45"/>
      <c r="CF238" s="45"/>
      <c r="CG238" s="45"/>
      <c r="CH238" s="45"/>
      <c r="CI238" s="45"/>
      <c r="CJ238" s="45"/>
      <c r="CK238" s="45"/>
      <c r="CL238" s="45"/>
      <c r="CM238" s="45"/>
      <c r="CN238" s="45"/>
      <c r="CO238" s="45"/>
      <c r="CP238" s="45"/>
      <c r="CQ238" s="45"/>
      <c r="CR238" s="45"/>
      <c r="CS238" s="45"/>
      <c r="CT238" s="45"/>
      <c r="CU238" s="45"/>
      <c r="CV238" s="45"/>
      <c r="CW238" s="45"/>
      <c r="CX238" s="45"/>
      <c r="CY238" s="45"/>
      <c r="CZ238" s="45"/>
      <c r="DA238" s="45"/>
      <c r="DB238" s="45"/>
      <c r="DC238" s="45"/>
      <c r="DD238" s="45"/>
      <c r="DE238" s="45"/>
      <c r="DF238" s="45"/>
      <c r="DG238" s="45"/>
      <c r="DH238" s="45"/>
      <c r="DI238" s="45"/>
      <c r="DJ238" s="45"/>
      <c r="DK238" s="45"/>
      <c r="DL238" s="45"/>
      <c r="DM238" s="45"/>
      <c r="DN238" s="45"/>
      <c r="DO238" s="45"/>
      <c r="DP238" s="45"/>
      <c r="DQ238" s="45"/>
      <c r="DR238" s="45"/>
      <c r="DS238" s="45"/>
      <c r="DT238" s="45"/>
      <c r="DU238" s="45"/>
      <c r="DV238" s="45"/>
      <c r="DW238" s="45"/>
      <c r="DX238" s="45"/>
      <c r="DY238" s="45"/>
      <c r="DZ238" s="45"/>
      <c r="EA238" s="45"/>
      <c r="EB238" s="45"/>
      <c r="EC238" s="45"/>
      <c r="ED238" s="45"/>
      <c r="EE238" s="45"/>
    </row>
    <row r="239" spans="1:135">
      <c r="A239" s="52"/>
      <c r="B239" s="53"/>
      <c r="C239" s="45"/>
      <c r="D239" s="45"/>
      <c r="E239" s="45"/>
      <c r="F239" s="45"/>
      <c r="G239" s="45"/>
      <c r="H239" s="54"/>
      <c r="I239" s="45"/>
      <c r="J239" s="53"/>
      <c r="K239" s="53"/>
      <c r="L239" s="53"/>
      <c r="M239" s="53"/>
      <c r="N239" s="53"/>
      <c r="AT239" s="45"/>
      <c r="AU239" s="45"/>
      <c r="AV239" s="45"/>
      <c r="AW239" s="45"/>
      <c r="AX239" s="45"/>
      <c r="AY239" s="45"/>
      <c r="AZ239" s="45"/>
      <c r="BA239" s="45"/>
      <c r="BB239" s="45"/>
      <c r="BC239" s="45"/>
      <c r="BD239" s="45"/>
      <c r="BE239" s="45"/>
      <c r="BF239" s="45"/>
      <c r="BG239" s="45"/>
      <c r="BH239" s="45"/>
      <c r="BI239" s="45"/>
      <c r="BJ239" s="45"/>
      <c r="BK239" s="45"/>
      <c r="BL239" s="45"/>
      <c r="BM239" s="45"/>
      <c r="BN239" s="45"/>
      <c r="BO239" s="45"/>
      <c r="BP239" s="45"/>
      <c r="BQ239" s="45"/>
      <c r="BR239" s="45"/>
      <c r="BS239" s="45"/>
      <c r="BT239" s="45"/>
      <c r="BU239" s="45"/>
      <c r="BV239" s="45"/>
      <c r="BW239" s="45"/>
      <c r="BX239" s="45"/>
      <c r="BY239" s="45"/>
      <c r="BZ239" s="45"/>
      <c r="CA239" s="45"/>
      <c r="CB239" s="45"/>
      <c r="CC239" s="45"/>
      <c r="CD239" s="45"/>
      <c r="CE239" s="45"/>
      <c r="CF239" s="45"/>
      <c r="CG239" s="45"/>
      <c r="CH239" s="45"/>
      <c r="CI239" s="45"/>
      <c r="CJ239" s="45"/>
      <c r="CK239" s="45"/>
      <c r="CL239" s="45"/>
      <c r="CM239" s="45"/>
      <c r="CN239" s="45"/>
      <c r="CO239" s="45"/>
      <c r="CP239" s="45"/>
      <c r="CQ239" s="45"/>
      <c r="CR239" s="45"/>
      <c r="CS239" s="45"/>
      <c r="CT239" s="45"/>
      <c r="CU239" s="45"/>
      <c r="CV239" s="45"/>
      <c r="CW239" s="45"/>
      <c r="CX239" s="45"/>
      <c r="CY239" s="45"/>
      <c r="CZ239" s="45"/>
      <c r="DA239" s="45"/>
      <c r="DB239" s="45"/>
      <c r="DC239" s="45"/>
      <c r="DD239" s="45"/>
      <c r="DE239" s="45"/>
      <c r="DF239" s="45"/>
      <c r="DG239" s="45"/>
      <c r="DH239" s="45"/>
      <c r="DI239" s="45"/>
      <c r="DJ239" s="45"/>
      <c r="DK239" s="45"/>
      <c r="DL239" s="45"/>
      <c r="DM239" s="45"/>
      <c r="DN239" s="45"/>
      <c r="DO239" s="45"/>
      <c r="DP239" s="45"/>
      <c r="DQ239" s="45"/>
      <c r="DR239" s="45"/>
      <c r="DS239" s="45"/>
      <c r="DT239" s="45"/>
      <c r="DU239" s="45"/>
      <c r="DV239" s="45"/>
      <c r="DW239" s="45"/>
      <c r="DX239" s="45"/>
      <c r="DY239" s="45"/>
      <c r="DZ239" s="45"/>
      <c r="EA239" s="45"/>
      <c r="EB239" s="45"/>
      <c r="EC239" s="45"/>
      <c r="ED239" s="45"/>
      <c r="EE239" s="45"/>
    </row>
    <row r="240" spans="1:135">
      <c r="A240" s="52"/>
      <c r="B240" s="53"/>
      <c r="C240" s="45"/>
      <c r="D240" s="45"/>
      <c r="E240" s="45"/>
      <c r="F240" s="45"/>
      <c r="G240" s="45"/>
      <c r="H240" s="54"/>
      <c r="I240" s="45"/>
      <c r="J240" s="53"/>
      <c r="K240" s="53"/>
      <c r="L240" s="53"/>
      <c r="M240" s="53"/>
      <c r="N240" s="53"/>
      <c r="AT240" s="45"/>
      <c r="AU240" s="45"/>
      <c r="AV240" s="45"/>
      <c r="AW240" s="45"/>
      <c r="AX240" s="45"/>
      <c r="AY240" s="45"/>
      <c r="AZ240" s="45"/>
      <c r="BA240" s="45"/>
      <c r="BB240" s="45"/>
      <c r="BC240" s="45"/>
      <c r="BD240" s="45"/>
      <c r="BE240" s="45"/>
      <c r="BF240" s="45"/>
      <c r="BG240" s="45"/>
      <c r="BH240" s="45"/>
      <c r="BI240" s="45"/>
      <c r="BJ240" s="45"/>
      <c r="BK240" s="45"/>
      <c r="BL240" s="45"/>
      <c r="BM240" s="45"/>
      <c r="BN240" s="45"/>
      <c r="BO240" s="45"/>
      <c r="BP240" s="45"/>
      <c r="BQ240" s="45"/>
      <c r="BR240" s="45"/>
      <c r="BS240" s="45"/>
      <c r="BT240" s="45"/>
      <c r="BU240" s="45"/>
      <c r="BV240" s="45"/>
      <c r="BW240" s="45"/>
      <c r="BX240" s="45"/>
      <c r="BY240" s="45"/>
      <c r="BZ240" s="45"/>
      <c r="CA240" s="45"/>
      <c r="CB240" s="45"/>
      <c r="CC240" s="45"/>
      <c r="CD240" s="45"/>
      <c r="CE240" s="45"/>
      <c r="CF240" s="45"/>
      <c r="CG240" s="45"/>
      <c r="CH240" s="45"/>
      <c r="CI240" s="45"/>
      <c r="CJ240" s="45"/>
      <c r="CK240" s="45"/>
      <c r="CL240" s="45"/>
      <c r="CM240" s="45"/>
      <c r="CN240" s="45"/>
      <c r="CO240" s="45"/>
      <c r="CP240" s="45"/>
      <c r="CQ240" s="45"/>
      <c r="CR240" s="45"/>
      <c r="CS240" s="45"/>
      <c r="CT240" s="45"/>
      <c r="CU240" s="45"/>
      <c r="CV240" s="45"/>
      <c r="CW240" s="45"/>
      <c r="CX240" s="45"/>
      <c r="CY240" s="45"/>
      <c r="CZ240" s="45"/>
      <c r="DA240" s="45"/>
      <c r="DB240" s="45"/>
      <c r="DC240" s="45"/>
      <c r="DD240" s="45"/>
      <c r="DE240" s="45"/>
      <c r="DF240" s="45"/>
      <c r="DG240" s="45"/>
      <c r="DH240" s="45"/>
      <c r="DI240" s="45"/>
      <c r="DJ240" s="45"/>
      <c r="DK240" s="45"/>
      <c r="DL240" s="45"/>
      <c r="DM240" s="45"/>
      <c r="DN240" s="45"/>
      <c r="DO240" s="45"/>
      <c r="DP240" s="45"/>
      <c r="DQ240" s="45"/>
      <c r="DR240" s="45"/>
      <c r="DS240" s="45"/>
      <c r="DT240" s="45"/>
      <c r="DU240" s="45"/>
      <c r="DV240" s="45"/>
      <c r="DW240" s="45"/>
      <c r="DX240" s="45"/>
      <c r="DY240" s="45"/>
      <c r="DZ240" s="45"/>
      <c r="EA240" s="45"/>
      <c r="EB240" s="45"/>
      <c r="EC240" s="45"/>
      <c r="ED240" s="45"/>
      <c r="EE240" s="45"/>
    </row>
    <row r="241" spans="1:135">
      <c r="A241" s="52"/>
      <c r="B241" s="53"/>
      <c r="C241" s="45"/>
      <c r="D241" s="45"/>
      <c r="E241" s="45"/>
      <c r="F241" s="45"/>
      <c r="G241" s="45"/>
      <c r="H241" s="54"/>
      <c r="I241" s="45"/>
      <c r="J241" s="53"/>
      <c r="K241" s="53"/>
      <c r="L241" s="53"/>
      <c r="M241" s="53"/>
      <c r="N241" s="53"/>
      <c r="AT241" s="45"/>
      <c r="AU241" s="45"/>
      <c r="AV241" s="45"/>
      <c r="AW241" s="45"/>
      <c r="AX241" s="45"/>
      <c r="AY241" s="45"/>
      <c r="AZ241" s="45"/>
      <c r="BA241" s="45"/>
      <c r="BB241" s="45"/>
      <c r="BC241" s="45"/>
      <c r="BD241" s="45"/>
      <c r="BE241" s="45"/>
      <c r="BF241" s="45"/>
      <c r="BG241" s="45"/>
      <c r="BH241" s="45"/>
      <c r="BI241" s="45"/>
      <c r="BJ241" s="45"/>
      <c r="BK241" s="45"/>
      <c r="BL241" s="45"/>
      <c r="BM241" s="45"/>
      <c r="BN241" s="45"/>
      <c r="BO241" s="45"/>
      <c r="BP241" s="45"/>
      <c r="BQ241" s="45"/>
      <c r="BR241" s="45"/>
      <c r="BS241" s="45"/>
      <c r="BT241" s="45"/>
      <c r="BU241" s="45"/>
      <c r="BV241" s="45"/>
      <c r="BW241" s="45"/>
      <c r="BX241" s="45"/>
      <c r="BY241" s="45"/>
      <c r="BZ241" s="45"/>
      <c r="CA241" s="45"/>
      <c r="CB241" s="45"/>
      <c r="CC241" s="45"/>
      <c r="CD241" s="45"/>
      <c r="CE241" s="45"/>
      <c r="CF241" s="45"/>
      <c r="CG241" s="45"/>
      <c r="CH241" s="45"/>
      <c r="CI241" s="45"/>
      <c r="CJ241" s="45"/>
      <c r="CK241" s="45"/>
      <c r="CL241" s="45"/>
      <c r="CM241" s="45"/>
      <c r="CN241" s="45"/>
      <c r="CO241" s="45"/>
      <c r="CP241" s="45"/>
      <c r="CQ241" s="45"/>
      <c r="CR241" s="45"/>
      <c r="CS241" s="45"/>
      <c r="CT241" s="45"/>
      <c r="CU241" s="45"/>
      <c r="CV241" s="45"/>
      <c r="CW241" s="45"/>
      <c r="CX241" s="45"/>
      <c r="CY241" s="45"/>
      <c r="CZ241" s="45"/>
      <c r="DA241" s="45"/>
      <c r="DB241" s="45"/>
      <c r="DC241" s="45"/>
      <c r="DD241" s="45"/>
      <c r="DE241" s="45"/>
      <c r="DF241" s="45"/>
      <c r="DG241" s="45"/>
      <c r="DH241" s="45"/>
      <c r="DI241" s="45"/>
      <c r="DJ241" s="45"/>
      <c r="DK241" s="45"/>
      <c r="DL241" s="45"/>
      <c r="DM241" s="45"/>
      <c r="DN241" s="45"/>
      <c r="DO241" s="45"/>
      <c r="DP241" s="45"/>
      <c r="DQ241" s="45"/>
      <c r="DR241" s="45"/>
      <c r="DS241" s="45"/>
      <c r="DT241" s="45"/>
      <c r="DU241" s="45"/>
      <c r="DV241" s="45"/>
      <c r="DW241" s="45"/>
      <c r="DX241" s="45"/>
      <c r="DY241" s="45"/>
      <c r="DZ241" s="45"/>
      <c r="EA241" s="45"/>
      <c r="EB241" s="45"/>
      <c r="EC241" s="45"/>
      <c r="ED241" s="45"/>
      <c r="EE241" s="45"/>
    </row>
    <row r="242" spans="1:135">
      <c r="A242" s="52"/>
      <c r="B242" s="53"/>
      <c r="C242" s="45"/>
      <c r="D242" s="45"/>
      <c r="E242" s="45"/>
      <c r="F242" s="45"/>
      <c r="G242" s="45"/>
      <c r="H242" s="54"/>
      <c r="I242" s="45"/>
      <c r="J242" s="53"/>
      <c r="K242" s="53"/>
      <c r="L242" s="53"/>
      <c r="M242" s="53"/>
      <c r="N242" s="53"/>
      <c r="AT242" s="45"/>
      <c r="AU242" s="45"/>
      <c r="AV242" s="45"/>
      <c r="AW242" s="45"/>
      <c r="AX242" s="45"/>
      <c r="AY242" s="45"/>
      <c r="AZ242" s="45"/>
      <c r="BA242" s="45"/>
      <c r="BB242" s="45"/>
      <c r="BC242" s="45"/>
      <c r="BD242" s="45"/>
      <c r="BE242" s="45"/>
      <c r="BF242" s="45"/>
      <c r="BG242" s="45"/>
      <c r="BH242" s="45"/>
      <c r="BI242" s="45"/>
      <c r="BJ242" s="45"/>
      <c r="BK242" s="45"/>
      <c r="BL242" s="45"/>
      <c r="BM242" s="45"/>
      <c r="BN242" s="45"/>
      <c r="BO242" s="45"/>
      <c r="BP242" s="45"/>
      <c r="BQ242" s="45"/>
      <c r="BR242" s="45"/>
      <c r="BS242" s="45"/>
      <c r="BT242" s="45"/>
      <c r="BU242" s="45"/>
      <c r="BV242" s="45"/>
      <c r="BW242" s="45"/>
      <c r="BX242" s="45"/>
      <c r="BY242" s="45"/>
      <c r="BZ242" s="45"/>
      <c r="CA242" s="45"/>
      <c r="CB242" s="45"/>
      <c r="CC242" s="45"/>
      <c r="CD242" s="45"/>
      <c r="CE242" s="45"/>
      <c r="CF242" s="45"/>
      <c r="CG242" s="45"/>
      <c r="CH242" s="45"/>
      <c r="CI242" s="45"/>
      <c r="CJ242" s="45"/>
      <c r="CK242" s="45"/>
      <c r="CL242" s="45"/>
      <c r="CM242" s="45"/>
      <c r="CN242" s="45"/>
      <c r="CO242" s="45"/>
      <c r="CP242" s="45"/>
      <c r="CQ242" s="45"/>
      <c r="CR242" s="45"/>
      <c r="CS242" s="45"/>
      <c r="CT242" s="45"/>
      <c r="CU242" s="45"/>
      <c r="CV242" s="45"/>
      <c r="CW242" s="45"/>
      <c r="CX242" s="45"/>
      <c r="CY242" s="45"/>
      <c r="CZ242" s="45"/>
      <c r="DA242" s="45"/>
      <c r="DB242" s="45"/>
      <c r="DC242" s="45"/>
      <c r="DD242" s="45"/>
      <c r="DE242" s="45"/>
      <c r="DF242" s="45"/>
      <c r="DG242" s="45"/>
      <c r="DH242" s="45"/>
      <c r="DI242" s="45"/>
      <c r="DJ242" s="45"/>
      <c r="DK242" s="45"/>
      <c r="DL242" s="45"/>
      <c r="DM242" s="45"/>
      <c r="DN242" s="45"/>
      <c r="DO242" s="45"/>
      <c r="DP242" s="45"/>
      <c r="DQ242" s="45"/>
      <c r="DR242" s="45"/>
      <c r="DS242" s="45"/>
      <c r="DT242" s="45"/>
      <c r="DU242" s="45"/>
      <c r="DV242" s="45"/>
      <c r="DW242" s="45"/>
      <c r="DX242" s="45"/>
      <c r="DY242" s="45"/>
      <c r="DZ242" s="45"/>
      <c r="EA242" s="45"/>
      <c r="EB242" s="45"/>
      <c r="EC242" s="45"/>
      <c r="ED242" s="45"/>
      <c r="EE242" s="45"/>
    </row>
    <row r="243" spans="1:135">
      <c r="A243" s="52"/>
      <c r="B243" s="53"/>
      <c r="C243" s="45"/>
      <c r="D243" s="45"/>
      <c r="E243" s="45"/>
      <c r="F243" s="45"/>
      <c r="G243" s="45"/>
      <c r="H243" s="54"/>
      <c r="I243" s="45"/>
      <c r="J243" s="53"/>
      <c r="K243" s="53"/>
      <c r="L243" s="53"/>
      <c r="M243" s="53"/>
      <c r="N243" s="53"/>
      <c r="AT243" s="45"/>
      <c r="AU243" s="45"/>
      <c r="AV243" s="45"/>
      <c r="AW243" s="45"/>
      <c r="AX243" s="45"/>
      <c r="AY243" s="45"/>
      <c r="AZ243" s="45"/>
      <c r="BA243" s="45"/>
      <c r="BB243" s="45"/>
      <c r="BC243" s="45"/>
      <c r="BD243" s="45"/>
      <c r="BE243" s="45"/>
      <c r="BF243" s="45"/>
      <c r="BG243" s="45"/>
      <c r="BH243" s="45"/>
      <c r="BI243" s="45"/>
      <c r="BJ243" s="45"/>
      <c r="BK243" s="45"/>
      <c r="BL243" s="45"/>
      <c r="BM243" s="45"/>
      <c r="BN243" s="45"/>
      <c r="BO243" s="45"/>
      <c r="BP243" s="45"/>
      <c r="BQ243" s="45"/>
      <c r="BR243" s="45"/>
      <c r="BS243" s="45"/>
      <c r="BT243" s="45"/>
      <c r="BU243" s="45"/>
      <c r="BV243" s="45"/>
      <c r="BW243" s="45"/>
      <c r="BX243" s="45"/>
      <c r="BY243" s="45"/>
      <c r="BZ243" s="45"/>
      <c r="CA243" s="45"/>
      <c r="CB243" s="45"/>
      <c r="CC243" s="45"/>
      <c r="CD243" s="45"/>
      <c r="CE243" s="45"/>
      <c r="CF243" s="45"/>
      <c r="CG243" s="45"/>
      <c r="CH243" s="45"/>
      <c r="CI243" s="45"/>
      <c r="CJ243" s="45"/>
      <c r="CK243" s="45"/>
      <c r="CL243" s="45"/>
      <c r="CM243" s="45"/>
      <c r="CN243" s="45"/>
      <c r="CO243" s="45"/>
      <c r="CP243" s="45"/>
      <c r="CQ243" s="45"/>
      <c r="CR243" s="45"/>
      <c r="CS243" s="45"/>
      <c r="CT243" s="45"/>
      <c r="CU243" s="45"/>
      <c r="CV243" s="45"/>
      <c r="CW243" s="45"/>
      <c r="CX243" s="45"/>
      <c r="CY243" s="45"/>
      <c r="CZ243" s="45"/>
      <c r="DA243" s="45"/>
      <c r="DB243" s="45"/>
      <c r="DC243" s="45"/>
      <c r="DD243" s="45"/>
      <c r="DE243" s="45"/>
      <c r="DF243" s="45"/>
      <c r="DG243" s="45"/>
      <c r="DH243" s="45"/>
      <c r="DI243" s="45"/>
      <c r="DJ243" s="45"/>
      <c r="DK243" s="45"/>
      <c r="DL243" s="45"/>
      <c r="DM243" s="45"/>
      <c r="DN243" s="45"/>
      <c r="DO243" s="45"/>
      <c r="DP243" s="45"/>
      <c r="DQ243" s="45"/>
      <c r="DR243" s="45"/>
      <c r="DS243" s="45"/>
      <c r="DT243" s="45"/>
      <c r="DU243" s="45"/>
      <c r="DV243" s="45"/>
      <c r="DW243" s="45"/>
      <c r="DX243" s="45"/>
      <c r="DY243" s="45"/>
      <c r="DZ243" s="45"/>
      <c r="EA243" s="45"/>
      <c r="EB243" s="45"/>
      <c r="EC243" s="45"/>
      <c r="ED243" s="45"/>
      <c r="EE243" s="45"/>
    </row>
    <row r="244" spans="1:135">
      <c r="A244" s="52"/>
      <c r="B244" s="53"/>
      <c r="C244" s="45"/>
      <c r="D244" s="45"/>
      <c r="E244" s="45"/>
      <c r="F244" s="45"/>
      <c r="G244" s="45"/>
      <c r="H244" s="54"/>
      <c r="I244" s="45"/>
      <c r="J244" s="53"/>
      <c r="K244" s="53"/>
      <c r="L244" s="53"/>
      <c r="M244" s="53"/>
      <c r="N244" s="53"/>
      <c r="AT244" s="45"/>
      <c r="AU244" s="45"/>
      <c r="AV244" s="45"/>
      <c r="AW244" s="45"/>
      <c r="AX244" s="45"/>
      <c r="AY244" s="45"/>
      <c r="AZ244" s="45"/>
      <c r="BA244" s="45"/>
      <c r="BB244" s="45"/>
      <c r="BC244" s="45"/>
      <c r="BD244" s="45"/>
      <c r="BE244" s="45"/>
      <c r="BF244" s="45"/>
      <c r="BG244" s="45"/>
      <c r="BH244" s="45"/>
      <c r="BI244" s="45"/>
      <c r="BJ244" s="45"/>
      <c r="BK244" s="45"/>
      <c r="BL244" s="45"/>
      <c r="BM244" s="45"/>
      <c r="BN244" s="45"/>
      <c r="BO244" s="45"/>
      <c r="BP244" s="45"/>
      <c r="BQ244" s="45"/>
      <c r="BR244" s="45"/>
      <c r="BS244" s="45"/>
      <c r="BT244" s="45"/>
      <c r="BU244" s="45"/>
      <c r="BV244" s="45"/>
      <c r="BW244" s="45"/>
      <c r="BX244" s="45"/>
      <c r="BY244" s="45"/>
      <c r="BZ244" s="45"/>
      <c r="CA244" s="45"/>
      <c r="CB244" s="45"/>
      <c r="CC244" s="45"/>
      <c r="CD244" s="45"/>
      <c r="CE244" s="45"/>
      <c r="CF244" s="45"/>
      <c r="CG244" s="45"/>
      <c r="CH244" s="45"/>
      <c r="CI244" s="45"/>
      <c r="CJ244" s="45"/>
      <c r="CK244" s="45"/>
      <c r="CL244" s="45"/>
      <c r="CM244" s="45"/>
      <c r="CN244" s="45"/>
      <c r="CO244" s="45"/>
      <c r="CP244" s="45"/>
      <c r="CQ244" s="45"/>
      <c r="CR244" s="45"/>
      <c r="CS244" s="45"/>
      <c r="CT244" s="45"/>
      <c r="CU244" s="45"/>
      <c r="CV244" s="45"/>
      <c r="CW244" s="45"/>
      <c r="CX244" s="45"/>
      <c r="CY244" s="45"/>
      <c r="CZ244" s="45"/>
      <c r="DA244" s="45"/>
      <c r="DB244" s="45"/>
      <c r="DC244" s="45"/>
      <c r="DD244" s="45"/>
      <c r="DE244" s="45"/>
      <c r="DF244" s="45"/>
      <c r="DG244" s="45"/>
      <c r="DH244" s="45"/>
      <c r="DI244" s="45"/>
      <c r="DJ244" s="45"/>
      <c r="DK244" s="45"/>
      <c r="DL244" s="45"/>
      <c r="DM244" s="45"/>
      <c r="DN244" s="45"/>
      <c r="DO244" s="45"/>
      <c r="DP244" s="45"/>
      <c r="DQ244" s="45"/>
      <c r="DR244" s="45"/>
      <c r="DS244" s="45"/>
      <c r="DT244" s="45"/>
      <c r="DU244" s="45"/>
      <c r="DV244" s="45"/>
      <c r="DW244" s="45"/>
      <c r="DX244" s="45"/>
      <c r="DY244" s="45"/>
      <c r="DZ244" s="45"/>
      <c r="EA244" s="45"/>
      <c r="EB244" s="45"/>
      <c r="EC244" s="45"/>
      <c r="ED244" s="45"/>
      <c r="EE244" s="45"/>
    </row>
    <row r="245" spans="1:135">
      <c r="A245" s="52"/>
      <c r="B245" s="53"/>
      <c r="C245" s="45"/>
      <c r="D245" s="45"/>
      <c r="E245" s="45"/>
      <c r="F245" s="45"/>
      <c r="G245" s="45"/>
      <c r="H245" s="54"/>
      <c r="I245" s="45"/>
      <c r="J245" s="53"/>
      <c r="K245" s="53"/>
      <c r="L245" s="53"/>
      <c r="M245" s="53"/>
      <c r="N245" s="53"/>
      <c r="AT245" s="45"/>
      <c r="AU245" s="45"/>
      <c r="AV245" s="45"/>
      <c r="AW245" s="45"/>
      <c r="AX245" s="45"/>
      <c r="AY245" s="45"/>
      <c r="AZ245" s="45"/>
      <c r="BA245" s="45"/>
      <c r="BB245" s="45"/>
      <c r="BC245" s="45"/>
      <c r="BD245" s="45"/>
      <c r="BE245" s="45"/>
      <c r="BF245" s="45"/>
      <c r="BG245" s="45"/>
      <c r="BH245" s="45"/>
      <c r="BI245" s="45"/>
      <c r="BJ245" s="45"/>
      <c r="BK245" s="45"/>
      <c r="BL245" s="45"/>
      <c r="BM245" s="45"/>
      <c r="BN245" s="45"/>
      <c r="BO245" s="45"/>
      <c r="BP245" s="45"/>
      <c r="BQ245" s="45"/>
      <c r="BR245" s="45"/>
      <c r="BS245" s="45"/>
      <c r="BT245" s="45"/>
      <c r="BU245" s="45"/>
      <c r="BV245" s="45"/>
      <c r="BW245" s="45"/>
      <c r="BX245" s="45"/>
      <c r="BY245" s="45"/>
      <c r="BZ245" s="45"/>
      <c r="CA245" s="45"/>
      <c r="CB245" s="45"/>
      <c r="CC245" s="45"/>
      <c r="CD245" s="45"/>
      <c r="CE245" s="45"/>
      <c r="CF245" s="45"/>
      <c r="CG245" s="45"/>
      <c r="CH245" s="45"/>
      <c r="CI245" s="45"/>
      <c r="CJ245" s="45"/>
      <c r="CK245" s="45"/>
      <c r="CL245" s="45"/>
      <c r="CM245" s="45"/>
      <c r="CN245" s="45"/>
      <c r="CO245" s="45"/>
      <c r="CP245" s="45"/>
      <c r="CQ245" s="45"/>
      <c r="CR245" s="45"/>
      <c r="CS245" s="45"/>
      <c r="CT245" s="45"/>
      <c r="CU245" s="45"/>
      <c r="CV245" s="45"/>
      <c r="CW245" s="45"/>
      <c r="CX245" s="45"/>
      <c r="CY245" s="45"/>
      <c r="CZ245" s="45"/>
      <c r="DA245" s="45"/>
      <c r="DB245" s="45"/>
      <c r="DC245" s="45"/>
      <c r="DD245" s="45"/>
      <c r="DE245" s="45"/>
      <c r="DF245" s="45"/>
      <c r="DG245" s="45"/>
      <c r="DH245" s="45"/>
      <c r="DI245" s="45"/>
      <c r="DJ245" s="45"/>
      <c r="DK245" s="45"/>
      <c r="DL245" s="45"/>
      <c r="DM245" s="45"/>
      <c r="DN245" s="45"/>
      <c r="DO245" s="45"/>
      <c r="DP245" s="45"/>
      <c r="DQ245" s="45"/>
      <c r="DR245" s="45"/>
      <c r="DS245" s="45"/>
      <c r="DT245" s="45"/>
      <c r="DU245" s="45"/>
      <c r="DV245" s="45"/>
      <c r="DW245" s="45"/>
      <c r="DX245" s="45"/>
      <c r="DY245" s="45"/>
      <c r="DZ245" s="45"/>
      <c r="EA245" s="45"/>
      <c r="EB245" s="45"/>
      <c r="EC245" s="45"/>
      <c r="ED245" s="45"/>
      <c r="EE245" s="45"/>
    </row>
    <row r="246" spans="1:135">
      <c r="A246" s="52"/>
      <c r="B246" s="53"/>
      <c r="C246" s="45"/>
      <c r="D246" s="45"/>
      <c r="E246" s="45"/>
      <c r="F246" s="45"/>
      <c r="G246" s="45"/>
      <c r="H246" s="54"/>
      <c r="I246" s="45"/>
      <c r="J246" s="53"/>
      <c r="K246" s="53"/>
      <c r="L246" s="53"/>
      <c r="M246" s="53"/>
      <c r="N246" s="53"/>
      <c r="AT246" s="45"/>
      <c r="AU246" s="45"/>
      <c r="AV246" s="45"/>
      <c r="AW246" s="45"/>
      <c r="AX246" s="45"/>
      <c r="AY246" s="45"/>
      <c r="AZ246" s="45"/>
      <c r="BA246" s="45"/>
      <c r="BB246" s="45"/>
      <c r="BC246" s="45"/>
      <c r="BD246" s="45"/>
      <c r="BE246" s="45"/>
      <c r="BF246" s="45"/>
      <c r="BG246" s="45"/>
      <c r="BH246" s="45"/>
      <c r="BI246" s="45"/>
      <c r="BJ246" s="45"/>
      <c r="BK246" s="45"/>
      <c r="BL246" s="45"/>
      <c r="BM246" s="45"/>
      <c r="BN246" s="45"/>
      <c r="BO246" s="45"/>
      <c r="BP246" s="45"/>
      <c r="BQ246" s="45"/>
      <c r="BR246" s="45"/>
      <c r="BS246" s="45"/>
      <c r="BT246" s="45"/>
      <c r="BU246" s="45"/>
      <c r="BV246" s="45"/>
      <c r="BW246" s="45"/>
      <c r="BX246" s="45"/>
      <c r="BY246" s="45"/>
      <c r="BZ246" s="45"/>
      <c r="CA246" s="45"/>
      <c r="CB246" s="45"/>
      <c r="CC246" s="45"/>
      <c r="CD246" s="45"/>
      <c r="CE246" s="45"/>
      <c r="CF246" s="45"/>
      <c r="CG246" s="45"/>
      <c r="CH246" s="45"/>
      <c r="CI246" s="45"/>
      <c r="CJ246" s="45"/>
      <c r="CK246" s="45"/>
      <c r="CL246" s="45"/>
      <c r="CM246" s="45"/>
      <c r="CN246" s="45"/>
      <c r="CO246" s="45"/>
      <c r="CP246" s="45"/>
      <c r="CQ246" s="45"/>
      <c r="CR246" s="45"/>
      <c r="CS246" s="45"/>
      <c r="CT246" s="45"/>
      <c r="CU246" s="45"/>
      <c r="CV246" s="45"/>
      <c r="CW246" s="45"/>
      <c r="CX246" s="45"/>
      <c r="CY246" s="45"/>
      <c r="CZ246" s="45"/>
      <c r="DA246" s="45"/>
      <c r="DB246" s="45"/>
      <c r="DC246" s="45"/>
      <c r="DD246" s="45"/>
      <c r="DE246" s="45"/>
      <c r="DF246" s="45"/>
      <c r="DG246" s="45"/>
      <c r="DH246" s="45"/>
      <c r="DI246" s="45"/>
      <c r="DJ246" s="45"/>
      <c r="DK246" s="45"/>
      <c r="DL246" s="45"/>
      <c r="DM246" s="45"/>
      <c r="DN246" s="45"/>
      <c r="DO246" s="45"/>
      <c r="DP246" s="45"/>
      <c r="DQ246" s="45"/>
      <c r="DR246" s="45"/>
      <c r="DS246" s="45"/>
      <c r="DT246" s="45"/>
      <c r="DU246" s="45"/>
      <c r="DV246" s="45"/>
      <c r="DW246" s="45"/>
      <c r="DX246" s="45"/>
      <c r="DY246" s="45"/>
      <c r="DZ246" s="45"/>
      <c r="EA246" s="45"/>
      <c r="EB246" s="45"/>
      <c r="EC246" s="45"/>
      <c r="ED246" s="45"/>
      <c r="EE246" s="45"/>
    </row>
    <row r="247" spans="1:135">
      <c r="A247" s="52"/>
      <c r="B247" s="53"/>
      <c r="C247" s="45"/>
      <c r="D247" s="45"/>
      <c r="E247" s="45"/>
      <c r="F247" s="45"/>
      <c r="G247" s="45"/>
      <c r="H247" s="54"/>
      <c r="I247" s="45"/>
      <c r="J247" s="53"/>
      <c r="K247" s="53"/>
      <c r="L247" s="53"/>
      <c r="M247" s="53"/>
      <c r="N247" s="53"/>
      <c r="AT247" s="45"/>
      <c r="AU247" s="45"/>
      <c r="AV247" s="45"/>
      <c r="AW247" s="45"/>
      <c r="AX247" s="45"/>
      <c r="AY247" s="45"/>
      <c r="AZ247" s="45"/>
      <c r="BA247" s="45"/>
      <c r="BB247" s="45"/>
      <c r="BC247" s="45"/>
      <c r="BD247" s="45"/>
      <c r="BE247" s="45"/>
      <c r="BF247" s="45"/>
      <c r="BG247" s="45"/>
      <c r="BH247" s="45"/>
      <c r="BI247" s="45"/>
      <c r="BJ247" s="45"/>
      <c r="BK247" s="45"/>
      <c r="BL247" s="45"/>
      <c r="BM247" s="45"/>
      <c r="BN247" s="45"/>
      <c r="BO247" s="45"/>
      <c r="BP247" s="45"/>
      <c r="BQ247" s="45"/>
      <c r="BR247" s="45"/>
      <c r="BS247" s="45"/>
      <c r="BT247" s="45"/>
      <c r="BU247" s="45"/>
      <c r="BV247" s="45"/>
      <c r="BW247" s="45"/>
      <c r="BX247" s="45"/>
      <c r="BY247" s="45"/>
      <c r="BZ247" s="45"/>
      <c r="CA247" s="45"/>
      <c r="CB247" s="45"/>
      <c r="CC247" s="45"/>
      <c r="CD247" s="45"/>
      <c r="CE247" s="45"/>
      <c r="CF247" s="45"/>
      <c r="CG247" s="45"/>
      <c r="CH247" s="45"/>
      <c r="CI247" s="45"/>
      <c r="CJ247" s="45"/>
      <c r="CK247" s="45"/>
      <c r="CL247" s="45"/>
      <c r="CM247" s="45"/>
      <c r="CN247" s="45"/>
      <c r="CO247" s="45"/>
      <c r="CP247" s="45"/>
      <c r="CQ247" s="45"/>
      <c r="CR247" s="45"/>
      <c r="CS247" s="45"/>
      <c r="CT247" s="45"/>
      <c r="CU247" s="45"/>
      <c r="CV247" s="45"/>
      <c r="CW247" s="45"/>
      <c r="CX247" s="45"/>
      <c r="CY247" s="45"/>
      <c r="CZ247" s="45"/>
      <c r="DA247" s="45"/>
      <c r="DB247" s="45"/>
      <c r="DC247" s="45"/>
      <c r="DD247" s="45"/>
      <c r="DE247" s="45"/>
      <c r="DF247" s="45"/>
      <c r="DG247" s="45"/>
      <c r="DH247" s="45"/>
      <c r="DI247" s="45"/>
      <c r="DJ247" s="45"/>
      <c r="DK247" s="45"/>
      <c r="DL247" s="45"/>
      <c r="DM247" s="45"/>
      <c r="DN247" s="45"/>
      <c r="DO247" s="45"/>
      <c r="DP247" s="45"/>
      <c r="DQ247" s="45"/>
      <c r="DR247" s="45"/>
      <c r="DS247" s="45"/>
      <c r="DT247" s="45"/>
      <c r="DU247" s="45"/>
      <c r="DV247" s="45"/>
      <c r="DW247" s="45"/>
      <c r="DX247" s="45"/>
      <c r="DY247" s="45"/>
      <c r="DZ247" s="45"/>
      <c r="EA247" s="45"/>
      <c r="EB247" s="45"/>
      <c r="EC247" s="45"/>
      <c r="ED247" s="45"/>
      <c r="EE247" s="45"/>
    </row>
    <row r="248" spans="1:135">
      <c r="A248" s="52"/>
      <c r="B248" s="53"/>
      <c r="C248" s="45"/>
      <c r="D248" s="45"/>
      <c r="E248" s="45"/>
      <c r="F248" s="45"/>
      <c r="G248" s="45"/>
      <c r="H248" s="54"/>
      <c r="I248" s="45"/>
      <c r="J248" s="53"/>
      <c r="K248" s="53"/>
      <c r="L248" s="53"/>
      <c r="M248" s="53"/>
      <c r="N248" s="53"/>
      <c r="AT248" s="45"/>
      <c r="AU248" s="45"/>
      <c r="AV248" s="45"/>
      <c r="AW248" s="45"/>
      <c r="AX248" s="45"/>
      <c r="AY248" s="45"/>
      <c r="AZ248" s="45"/>
      <c r="BA248" s="45"/>
      <c r="BB248" s="45"/>
      <c r="BC248" s="45"/>
      <c r="BD248" s="45"/>
      <c r="BE248" s="45"/>
      <c r="BF248" s="45"/>
      <c r="BG248" s="45"/>
      <c r="BH248" s="45"/>
      <c r="BI248" s="45"/>
      <c r="BJ248" s="45"/>
      <c r="BK248" s="45"/>
      <c r="BL248" s="45"/>
      <c r="BM248" s="45"/>
      <c r="BN248" s="45"/>
      <c r="BO248" s="45"/>
      <c r="BP248" s="45"/>
      <c r="BQ248" s="45"/>
      <c r="BR248" s="45"/>
      <c r="BS248" s="45"/>
      <c r="BT248" s="45"/>
      <c r="BU248" s="45"/>
      <c r="BV248" s="45"/>
      <c r="BW248" s="45"/>
      <c r="BX248" s="45"/>
      <c r="BY248" s="45"/>
      <c r="BZ248" s="45"/>
      <c r="CA248" s="45"/>
      <c r="CB248" s="45"/>
      <c r="CC248" s="45"/>
      <c r="CD248" s="45"/>
      <c r="CE248" s="45"/>
      <c r="CF248" s="45"/>
      <c r="CG248" s="45"/>
      <c r="CH248" s="45"/>
      <c r="CI248" s="45"/>
      <c r="CJ248" s="45"/>
      <c r="CK248" s="45"/>
      <c r="CL248" s="45"/>
      <c r="CM248" s="45"/>
      <c r="CN248" s="45"/>
      <c r="CO248" s="45"/>
      <c r="CP248" s="45"/>
      <c r="CQ248" s="45"/>
      <c r="CR248" s="45"/>
      <c r="CS248" s="45"/>
      <c r="CT248" s="45"/>
      <c r="CU248" s="45"/>
      <c r="CV248" s="45"/>
      <c r="CW248" s="45"/>
      <c r="CX248" s="45"/>
      <c r="CY248" s="45"/>
      <c r="CZ248" s="45"/>
      <c r="DA248" s="45"/>
      <c r="DB248" s="45"/>
      <c r="DC248" s="45"/>
      <c r="DD248" s="45"/>
      <c r="DE248" s="45"/>
      <c r="DF248" s="45"/>
      <c r="DG248" s="45"/>
      <c r="DH248" s="45"/>
      <c r="DI248" s="45"/>
      <c r="DJ248" s="45"/>
      <c r="DK248" s="45"/>
      <c r="DL248" s="45"/>
      <c r="DM248" s="45"/>
      <c r="DN248" s="45"/>
      <c r="DO248" s="45"/>
      <c r="DP248" s="45"/>
      <c r="DQ248" s="45"/>
      <c r="DR248" s="45"/>
      <c r="DS248" s="45"/>
      <c r="DT248" s="45"/>
      <c r="DU248" s="45"/>
      <c r="DV248" s="45"/>
      <c r="DW248" s="45"/>
      <c r="DX248" s="45"/>
      <c r="DY248" s="45"/>
      <c r="DZ248" s="45"/>
      <c r="EA248" s="45"/>
      <c r="EB248" s="45"/>
      <c r="EC248" s="45"/>
      <c r="ED248" s="45"/>
      <c r="EE248" s="45"/>
    </row>
    <row r="249" spans="1:135">
      <c r="A249" s="52"/>
      <c r="B249" s="53"/>
      <c r="C249" s="45"/>
      <c r="D249" s="45"/>
      <c r="E249" s="45"/>
      <c r="F249" s="45"/>
      <c r="G249" s="45"/>
      <c r="H249" s="54"/>
      <c r="I249" s="45"/>
      <c r="J249" s="53"/>
      <c r="K249" s="53"/>
      <c r="L249" s="53"/>
      <c r="M249" s="53"/>
      <c r="N249" s="53"/>
      <c r="AT249" s="45"/>
      <c r="AU249" s="45"/>
      <c r="AV249" s="45"/>
      <c r="AW249" s="45"/>
      <c r="AX249" s="45"/>
      <c r="AY249" s="45"/>
      <c r="AZ249" s="45"/>
      <c r="BA249" s="45"/>
      <c r="BB249" s="45"/>
      <c r="BC249" s="45"/>
      <c r="BD249" s="45"/>
      <c r="BE249" s="45"/>
      <c r="BF249" s="45"/>
      <c r="BG249" s="45"/>
      <c r="BH249" s="45"/>
      <c r="BI249" s="45"/>
      <c r="BJ249" s="45"/>
      <c r="BK249" s="45"/>
      <c r="BL249" s="45"/>
      <c r="BM249" s="45"/>
      <c r="BN249" s="45"/>
      <c r="BO249" s="45"/>
      <c r="BP249" s="45"/>
      <c r="BQ249" s="45"/>
      <c r="BR249" s="45"/>
      <c r="BS249" s="45"/>
      <c r="BT249" s="45"/>
      <c r="BU249" s="45"/>
      <c r="BV249" s="45"/>
      <c r="BW249" s="45"/>
      <c r="BX249" s="45"/>
      <c r="BY249" s="45"/>
      <c r="BZ249" s="45"/>
      <c r="CA249" s="45"/>
      <c r="CB249" s="45"/>
      <c r="CC249" s="45"/>
      <c r="CD249" s="45"/>
      <c r="CE249" s="45"/>
      <c r="CF249" s="45"/>
      <c r="CG249" s="45"/>
      <c r="CH249" s="45"/>
      <c r="CI249" s="45"/>
      <c r="CJ249" s="45"/>
      <c r="CK249" s="45"/>
      <c r="CL249" s="45"/>
      <c r="CM249" s="45"/>
      <c r="CN249" s="45"/>
      <c r="CO249" s="45"/>
      <c r="CP249" s="45"/>
      <c r="CQ249" s="45"/>
      <c r="CR249" s="45"/>
      <c r="CS249" s="45"/>
      <c r="CT249" s="45"/>
      <c r="CU249" s="45"/>
      <c r="CV249" s="45"/>
      <c r="CW249" s="45"/>
      <c r="CX249" s="45"/>
      <c r="CY249" s="45"/>
      <c r="CZ249" s="45"/>
      <c r="DA249" s="45"/>
      <c r="DB249" s="45"/>
      <c r="DC249" s="45"/>
      <c r="DD249" s="45"/>
      <c r="DE249" s="45"/>
      <c r="DF249" s="45"/>
      <c r="DG249" s="45"/>
      <c r="DH249" s="45"/>
      <c r="DI249" s="45"/>
      <c r="DJ249" s="45"/>
      <c r="DK249" s="45"/>
      <c r="DL249" s="45"/>
      <c r="DM249" s="45"/>
      <c r="DN249" s="45"/>
      <c r="DO249" s="45"/>
      <c r="DP249" s="45"/>
      <c r="DQ249" s="45"/>
      <c r="DR249" s="45"/>
      <c r="DS249" s="45"/>
      <c r="DT249" s="45"/>
      <c r="DU249" s="45"/>
      <c r="DV249" s="45"/>
      <c r="DW249" s="45"/>
      <c r="DX249" s="45"/>
      <c r="DY249" s="45"/>
      <c r="DZ249" s="45"/>
      <c r="EA249" s="45"/>
      <c r="EB249" s="45"/>
      <c r="EC249" s="45"/>
      <c r="ED249" s="45"/>
      <c r="EE249" s="45"/>
    </row>
    <row r="250" spans="1:135">
      <c r="A250" s="52"/>
      <c r="B250" s="53"/>
      <c r="C250" s="45"/>
      <c r="D250" s="45"/>
      <c r="E250" s="45"/>
      <c r="F250" s="45"/>
      <c r="G250" s="45"/>
      <c r="H250" s="54"/>
      <c r="I250" s="45"/>
      <c r="J250" s="53"/>
      <c r="K250" s="53"/>
      <c r="L250" s="53"/>
      <c r="M250" s="53"/>
      <c r="N250" s="53"/>
      <c r="AT250" s="45"/>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c r="BQ250" s="45"/>
      <c r="BR250" s="45"/>
      <c r="BS250" s="45"/>
      <c r="BT250" s="45"/>
      <c r="BU250" s="45"/>
      <c r="BV250" s="45"/>
      <c r="BW250" s="45"/>
      <c r="BX250" s="45"/>
      <c r="BY250" s="45"/>
      <c r="BZ250" s="45"/>
      <c r="CA250" s="45"/>
      <c r="CB250" s="45"/>
      <c r="CC250" s="45"/>
      <c r="CD250" s="45"/>
      <c r="CE250" s="45"/>
      <c r="CF250" s="45"/>
      <c r="CG250" s="45"/>
      <c r="CH250" s="45"/>
      <c r="CI250" s="45"/>
      <c r="CJ250" s="45"/>
      <c r="CK250" s="45"/>
      <c r="CL250" s="45"/>
      <c r="CM250" s="45"/>
      <c r="CN250" s="45"/>
      <c r="CO250" s="45"/>
      <c r="CP250" s="45"/>
      <c r="CQ250" s="45"/>
      <c r="CR250" s="45"/>
      <c r="CS250" s="45"/>
      <c r="CT250" s="45"/>
      <c r="CU250" s="45"/>
      <c r="CV250" s="45"/>
      <c r="CW250" s="45"/>
      <c r="CX250" s="45"/>
      <c r="CY250" s="45"/>
      <c r="CZ250" s="45"/>
      <c r="DA250" s="45"/>
      <c r="DB250" s="45"/>
      <c r="DC250" s="45"/>
      <c r="DD250" s="45"/>
      <c r="DE250" s="45"/>
      <c r="DF250" s="45"/>
      <c r="DG250" s="45"/>
      <c r="DH250" s="45"/>
      <c r="DI250" s="45"/>
      <c r="DJ250" s="45"/>
      <c r="DK250" s="45"/>
      <c r="DL250" s="45"/>
      <c r="DM250" s="45"/>
      <c r="DN250" s="45"/>
      <c r="DO250" s="45"/>
      <c r="DP250" s="45"/>
      <c r="DQ250" s="45"/>
      <c r="DR250" s="45"/>
      <c r="DS250" s="45"/>
      <c r="DT250" s="45"/>
      <c r="DU250" s="45"/>
      <c r="DV250" s="45"/>
      <c r="DW250" s="45"/>
      <c r="DX250" s="45"/>
      <c r="DY250" s="45"/>
      <c r="DZ250" s="45"/>
      <c r="EA250" s="45"/>
      <c r="EB250" s="45"/>
      <c r="EC250" s="45"/>
      <c r="ED250" s="45"/>
      <c r="EE250" s="45"/>
    </row>
    <row r="251" spans="1:135">
      <c r="A251" s="52"/>
      <c r="B251" s="53"/>
      <c r="C251" s="45"/>
      <c r="D251" s="45"/>
      <c r="E251" s="45"/>
      <c r="F251" s="45"/>
      <c r="G251" s="45"/>
      <c r="H251" s="54"/>
      <c r="I251" s="45"/>
      <c r="J251" s="53"/>
      <c r="K251" s="53"/>
      <c r="L251" s="53"/>
      <c r="M251" s="53"/>
      <c r="N251" s="53"/>
      <c r="AT251" s="45"/>
      <c r="AU251" s="45"/>
      <c r="AV251" s="45"/>
      <c r="AW251" s="45"/>
      <c r="AX251" s="45"/>
      <c r="AY251" s="45"/>
      <c r="AZ251" s="45"/>
      <c r="BA251" s="45"/>
      <c r="BB251" s="45"/>
      <c r="BC251" s="45"/>
      <c r="BD251" s="45"/>
      <c r="BE251" s="45"/>
      <c r="BF251" s="45"/>
      <c r="BG251" s="45"/>
      <c r="BH251" s="45"/>
      <c r="BI251" s="45"/>
      <c r="BJ251" s="45"/>
      <c r="BK251" s="45"/>
      <c r="BL251" s="45"/>
      <c r="BM251" s="45"/>
      <c r="BN251" s="45"/>
      <c r="BO251" s="45"/>
      <c r="BP251" s="45"/>
      <c r="BQ251" s="45"/>
      <c r="BR251" s="45"/>
      <c r="BS251" s="45"/>
      <c r="BT251" s="45"/>
      <c r="BU251" s="45"/>
      <c r="BV251" s="45"/>
      <c r="BW251" s="45"/>
      <c r="BX251" s="45"/>
      <c r="BY251" s="45"/>
      <c r="BZ251" s="45"/>
      <c r="CA251" s="45"/>
      <c r="CB251" s="45"/>
      <c r="CC251" s="45"/>
      <c r="CD251" s="45"/>
      <c r="CE251" s="45"/>
      <c r="CF251" s="45"/>
      <c r="CG251" s="45"/>
      <c r="CH251" s="45"/>
      <c r="CI251" s="45"/>
      <c r="CJ251" s="45"/>
      <c r="CK251" s="45"/>
      <c r="CL251" s="45"/>
      <c r="CM251" s="45"/>
      <c r="CN251" s="45"/>
      <c r="CO251" s="45"/>
      <c r="CP251" s="45"/>
      <c r="CQ251" s="45"/>
      <c r="CR251" s="45"/>
      <c r="CS251" s="45"/>
      <c r="CT251" s="45"/>
      <c r="CU251" s="45"/>
      <c r="CV251" s="45"/>
      <c r="CW251" s="45"/>
      <c r="CX251" s="45"/>
      <c r="CY251" s="45"/>
      <c r="CZ251" s="45"/>
      <c r="DA251" s="45"/>
      <c r="DB251" s="45"/>
      <c r="DC251" s="45"/>
      <c r="DD251" s="45"/>
      <c r="DE251" s="45"/>
      <c r="DF251" s="45"/>
      <c r="DG251" s="45"/>
      <c r="DH251" s="45"/>
      <c r="DI251" s="45"/>
      <c r="DJ251" s="45"/>
      <c r="DK251" s="45"/>
      <c r="DL251" s="45"/>
      <c r="DM251" s="45"/>
      <c r="DN251" s="45"/>
      <c r="DO251" s="45"/>
      <c r="DP251" s="45"/>
      <c r="DQ251" s="45"/>
      <c r="DR251" s="45"/>
      <c r="DS251" s="45"/>
      <c r="DT251" s="45"/>
      <c r="DU251" s="45"/>
      <c r="DV251" s="45"/>
      <c r="DW251" s="45"/>
      <c r="DX251" s="45"/>
      <c r="DY251" s="45"/>
      <c r="DZ251" s="45"/>
      <c r="EA251" s="45"/>
      <c r="EB251" s="45"/>
      <c r="EC251" s="45"/>
      <c r="ED251" s="45"/>
      <c r="EE251" s="45"/>
    </row>
    <row r="252" spans="1:135">
      <c r="A252" s="52"/>
      <c r="B252" s="53"/>
      <c r="C252" s="45"/>
      <c r="D252" s="45"/>
      <c r="E252" s="45"/>
      <c r="F252" s="45"/>
      <c r="G252" s="45"/>
      <c r="H252" s="54"/>
      <c r="I252" s="45"/>
      <c r="J252" s="53"/>
      <c r="K252" s="53"/>
      <c r="L252" s="53"/>
      <c r="M252" s="53"/>
      <c r="N252" s="53"/>
      <c r="AT252" s="45"/>
      <c r="AU252" s="45"/>
      <c r="AV252" s="45"/>
      <c r="AW252" s="45"/>
      <c r="AX252" s="45"/>
      <c r="AY252" s="45"/>
      <c r="AZ252" s="45"/>
      <c r="BA252" s="45"/>
      <c r="BB252" s="45"/>
      <c r="BC252" s="45"/>
      <c r="BD252" s="45"/>
      <c r="BE252" s="45"/>
      <c r="BF252" s="45"/>
      <c r="BG252" s="45"/>
      <c r="BH252" s="45"/>
      <c r="BI252" s="45"/>
      <c r="BJ252" s="45"/>
      <c r="BK252" s="45"/>
      <c r="BL252" s="45"/>
      <c r="BM252" s="45"/>
      <c r="BN252" s="45"/>
      <c r="BO252" s="45"/>
      <c r="BP252" s="45"/>
      <c r="BQ252" s="45"/>
      <c r="BR252" s="45"/>
      <c r="BS252" s="45"/>
      <c r="BT252" s="45"/>
      <c r="BU252" s="45"/>
      <c r="BV252" s="45"/>
      <c r="BW252" s="45"/>
      <c r="BX252" s="45"/>
      <c r="BY252" s="45"/>
      <c r="BZ252" s="45"/>
      <c r="CA252" s="45"/>
      <c r="CB252" s="45"/>
      <c r="CC252" s="45"/>
      <c r="CD252" s="45"/>
      <c r="CE252" s="45"/>
      <c r="CF252" s="45"/>
      <c r="CG252" s="45"/>
      <c r="CH252" s="45"/>
      <c r="CI252" s="45"/>
      <c r="CJ252" s="45"/>
      <c r="CK252" s="45"/>
      <c r="CL252" s="45"/>
      <c r="CM252" s="45"/>
      <c r="CN252" s="45"/>
      <c r="CO252" s="45"/>
      <c r="CP252" s="45"/>
      <c r="CQ252" s="45"/>
      <c r="CR252" s="45"/>
      <c r="CS252" s="45"/>
      <c r="CT252" s="45"/>
      <c r="CU252" s="45"/>
      <c r="CV252" s="45"/>
      <c r="CW252" s="45"/>
      <c r="CX252" s="45"/>
      <c r="CY252" s="45"/>
      <c r="CZ252" s="45"/>
      <c r="DA252" s="45"/>
      <c r="DB252" s="45"/>
      <c r="DC252" s="45"/>
      <c r="DD252" s="45"/>
      <c r="DE252" s="45"/>
      <c r="DF252" s="45"/>
      <c r="DG252" s="45"/>
      <c r="DH252" s="45"/>
      <c r="DI252" s="45"/>
      <c r="DJ252" s="45"/>
      <c r="DK252" s="45"/>
      <c r="DL252" s="45"/>
      <c r="DM252" s="45"/>
      <c r="DN252" s="45"/>
      <c r="DO252" s="45"/>
      <c r="DP252" s="45"/>
      <c r="DQ252" s="45"/>
      <c r="DR252" s="45"/>
      <c r="DS252" s="45"/>
      <c r="DT252" s="45"/>
      <c r="DU252" s="45"/>
      <c r="DV252" s="45"/>
      <c r="DW252" s="45"/>
      <c r="DX252" s="45"/>
      <c r="DY252" s="45"/>
      <c r="DZ252" s="45"/>
      <c r="EA252" s="45"/>
      <c r="EB252" s="45"/>
      <c r="EC252" s="45"/>
      <c r="ED252" s="45"/>
      <c r="EE252" s="45"/>
    </row>
    <row r="253" spans="1:135">
      <c r="A253" s="52"/>
      <c r="B253" s="53"/>
      <c r="C253" s="45"/>
      <c r="D253" s="45"/>
      <c r="E253" s="45"/>
      <c r="F253" s="45"/>
      <c r="G253" s="45"/>
      <c r="H253" s="54"/>
      <c r="I253" s="45"/>
      <c r="J253" s="53"/>
      <c r="K253" s="53"/>
      <c r="L253" s="53"/>
      <c r="M253" s="53"/>
      <c r="N253" s="53"/>
      <c r="AT253" s="45"/>
      <c r="AU253" s="45"/>
      <c r="AV253" s="45"/>
      <c r="AW253" s="45"/>
      <c r="AX253" s="45"/>
      <c r="AY253" s="45"/>
      <c r="AZ253" s="45"/>
      <c r="BA253" s="45"/>
      <c r="BB253" s="45"/>
      <c r="BC253" s="45"/>
      <c r="BD253" s="45"/>
      <c r="BE253" s="45"/>
      <c r="BF253" s="45"/>
      <c r="BG253" s="45"/>
      <c r="BH253" s="45"/>
      <c r="BI253" s="45"/>
      <c r="BJ253" s="45"/>
      <c r="BK253" s="45"/>
      <c r="BL253" s="45"/>
      <c r="BM253" s="45"/>
      <c r="BN253" s="45"/>
      <c r="BO253" s="45"/>
      <c r="BP253" s="45"/>
      <c r="BQ253" s="45"/>
      <c r="BR253" s="45"/>
      <c r="BS253" s="45"/>
      <c r="BT253" s="45"/>
      <c r="BU253" s="45"/>
      <c r="BV253" s="45"/>
      <c r="BW253" s="45"/>
      <c r="BX253" s="45"/>
      <c r="BY253" s="45"/>
      <c r="BZ253" s="45"/>
      <c r="CA253" s="45"/>
      <c r="CB253" s="45"/>
      <c r="CC253" s="45"/>
      <c r="CD253" s="45"/>
      <c r="CE253" s="45"/>
      <c r="CF253" s="45"/>
      <c r="CG253" s="45"/>
      <c r="CH253" s="45"/>
      <c r="CI253" s="45"/>
      <c r="CJ253" s="45"/>
      <c r="CK253" s="45"/>
      <c r="CL253" s="45"/>
      <c r="CM253" s="45"/>
      <c r="CN253" s="45"/>
      <c r="CO253" s="45"/>
      <c r="CP253" s="45"/>
      <c r="CQ253" s="45"/>
      <c r="CR253" s="45"/>
      <c r="CS253" s="45"/>
      <c r="CT253" s="45"/>
      <c r="CU253" s="45"/>
      <c r="CV253" s="45"/>
      <c r="CW253" s="45"/>
      <c r="CX253" s="45"/>
      <c r="CY253" s="45"/>
      <c r="CZ253" s="45"/>
      <c r="DA253" s="45"/>
      <c r="DB253" s="45"/>
      <c r="DC253" s="45"/>
      <c r="DD253" s="45"/>
      <c r="DE253" s="45"/>
      <c r="DF253" s="45"/>
      <c r="DG253" s="45"/>
      <c r="DH253" s="45"/>
      <c r="DI253" s="45"/>
      <c r="DJ253" s="45"/>
      <c r="DK253" s="45"/>
      <c r="DL253" s="45"/>
      <c r="DM253" s="45"/>
      <c r="DN253" s="45"/>
      <c r="DO253" s="45"/>
      <c r="DP253" s="45"/>
      <c r="DQ253" s="45"/>
      <c r="DR253" s="45"/>
      <c r="DS253" s="45"/>
      <c r="DT253" s="45"/>
      <c r="DU253" s="45"/>
      <c r="DV253" s="45"/>
      <c r="DW253" s="45"/>
      <c r="DX253" s="45"/>
      <c r="DY253" s="45"/>
      <c r="DZ253" s="45"/>
      <c r="EA253" s="45"/>
      <c r="EB253" s="45"/>
      <c r="EC253" s="45"/>
      <c r="ED253" s="45"/>
      <c r="EE253" s="45"/>
    </row>
    <row r="254" spans="1:135">
      <c r="A254" s="52"/>
      <c r="B254" s="53"/>
      <c r="C254" s="45"/>
      <c r="D254" s="45"/>
      <c r="E254" s="45"/>
      <c r="F254" s="45"/>
      <c r="G254" s="45"/>
      <c r="H254" s="54"/>
      <c r="I254" s="45"/>
      <c r="J254" s="53"/>
      <c r="K254" s="53"/>
      <c r="L254" s="53"/>
      <c r="M254" s="53"/>
      <c r="N254" s="53"/>
      <c r="AT254" s="45"/>
      <c r="AU254" s="45"/>
      <c r="AV254" s="45"/>
      <c r="AW254" s="45"/>
      <c r="AX254" s="45"/>
      <c r="AY254" s="45"/>
      <c r="AZ254" s="45"/>
      <c r="BA254" s="45"/>
      <c r="BB254" s="45"/>
      <c r="BC254" s="45"/>
      <c r="BD254" s="45"/>
      <c r="BE254" s="45"/>
      <c r="BF254" s="45"/>
      <c r="BG254" s="45"/>
      <c r="BH254" s="45"/>
      <c r="BI254" s="45"/>
      <c r="BJ254" s="45"/>
      <c r="BK254" s="45"/>
      <c r="BL254" s="45"/>
      <c r="BM254" s="45"/>
      <c r="BN254" s="45"/>
      <c r="BO254" s="45"/>
      <c r="BP254" s="45"/>
      <c r="BQ254" s="45"/>
      <c r="BR254" s="45"/>
      <c r="BS254" s="45"/>
      <c r="BT254" s="45"/>
      <c r="BU254" s="45"/>
      <c r="BV254" s="45"/>
      <c r="BW254" s="45"/>
      <c r="BX254" s="45"/>
      <c r="BY254" s="45"/>
      <c r="BZ254" s="45"/>
      <c r="CA254" s="45"/>
      <c r="CB254" s="45"/>
      <c r="CC254" s="45"/>
      <c r="CD254" s="45"/>
      <c r="CE254" s="45"/>
      <c r="CF254" s="45"/>
      <c r="CG254" s="45"/>
      <c r="CH254" s="45"/>
      <c r="CI254" s="45"/>
      <c r="CJ254" s="45"/>
      <c r="CK254" s="45"/>
      <c r="CL254" s="45"/>
      <c r="CM254" s="45"/>
      <c r="CN254" s="45"/>
      <c r="CO254" s="45"/>
      <c r="CP254" s="45"/>
      <c r="CQ254" s="45"/>
      <c r="CR254" s="45"/>
      <c r="CS254" s="45"/>
      <c r="CT254" s="45"/>
      <c r="CU254" s="45"/>
      <c r="CV254" s="45"/>
      <c r="CW254" s="45"/>
      <c r="CX254" s="45"/>
      <c r="CY254" s="45"/>
      <c r="CZ254" s="45"/>
      <c r="DA254" s="45"/>
      <c r="DB254" s="45"/>
      <c r="DC254" s="45"/>
      <c r="DD254" s="45"/>
      <c r="DE254" s="45"/>
      <c r="DF254" s="45"/>
      <c r="DG254" s="45"/>
      <c r="DH254" s="45"/>
      <c r="DI254" s="45"/>
      <c r="DJ254" s="45"/>
      <c r="DK254" s="45"/>
      <c r="DL254" s="45"/>
      <c r="DM254" s="45"/>
      <c r="DN254" s="45"/>
      <c r="DO254" s="45"/>
      <c r="DP254" s="45"/>
      <c r="DQ254" s="45"/>
      <c r="DR254" s="45"/>
      <c r="DS254" s="45"/>
      <c r="DT254" s="45"/>
      <c r="DU254" s="45"/>
      <c r="DV254" s="45"/>
      <c r="DW254" s="45"/>
      <c r="DX254" s="45"/>
      <c r="DY254" s="45"/>
      <c r="DZ254" s="45"/>
      <c r="EA254" s="45"/>
      <c r="EB254" s="45"/>
      <c r="EC254" s="45"/>
      <c r="ED254" s="45"/>
      <c r="EE254" s="45"/>
    </row>
    <row r="255" spans="1:135">
      <c r="A255" s="52"/>
      <c r="B255" s="53"/>
      <c r="C255" s="45"/>
      <c r="D255" s="45"/>
      <c r="E255" s="45"/>
      <c r="F255" s="45"/>
      <c r="G255" s="45"/>
      <c r="H255" s="54"/>
      <c r="I255" s="45"/>
      <c r="J255" s="53"/>
      <c r="K255" s="53"/>
      <c r="L255" s="53"/>
      <c r="M255" s="53"/>
      <c r="N255" s="53"/>
      <c r="AT255" s="45"/>
      <c r="AU255" s="45"/>
      <c r="AV255" s="45"/>
      <c r="AW255" s="45"/>
      <c r="AX255" s="45"/>
      <c r="AY255" s="45"/>
      <c r="AZ255" s="45"/>
      <c r="BA255" s="45"/>
      <c r="BB255" s="45"/>
      <c r="BC255" s="45"/>
      <c r="BD255" s="45"/>
      <c r="BE255" s="45"/>
      <c r="BF255" s="45"/>
      <c r="BG255" s="45"/>
      <c r="BH255" s="45"/>
      <c r="BI255" s="45"/>
      <c r="BJ255" s="45"/>
      <c r="BK255" s="45"/>
      <c r="BL255" s="45"/>
      <c r="BM255" s="45"/>
      <c r="BN255" s="45"/>
      <c r="BO255" s="45"/>
      <c r="BP255" s="45"/>
      <c r="BQ255" s="45"/>
      <c r="BR255" s="45"/>
      <c r="BS255" s="45"/>
      <c r="BT255" s="45"/>
      <c r="BU255" s="45"/>
      <c r="BV255" s="45"/>
      <c r="BW255" s="45"/>
      <c r="BX255" s="45"/>
      <c r="BY255" s="45"/>
      <c r="BZ255" s="45"/>
      <c r="CA255" s="45"/>
      <c r="CB255" s="45"/>
      <c r="CC255" s="45"/>
      <c r="CD255" s="45"/>
      <c r="CE255" s="45"/>
      <c r="CF255" s="45"/>
      <c r="CG255" s="45"/>
      <c r="CH255" s="45"/>
      <c r="CI255" s="45"/>
      <c r="CJ255" s="45"/>
      <c r="CK255" s="45"/>
      <c r="CL255" s="45"/>
      <c r="CM255" s="45"/>
      <c r="CN255" s="45"/>
      <c r="CO255" s="45"/>
      <c r="CP255" s="45"/>
      <c r="CQ255" s="45"/>
      <c r="CR255" s="45"/>
      <c r="CS255" s="45"/>
      <c r="CT255" s="45"/>
      <c r="CU255" s="45"/>
      <c r="CV255" s="45"/>
      <c r="CW255" s="45"/>
      <c r="CX255" s="45"/>
      <c r="CY255" s="45"/>
      <c r="CZ255" s="45"/>
      <c r="DA255" s="45"/>
      <c r="DB255" s="45"/>
      <c r="DC255" s="45"/>
      <c r="DD255" s="45"/>
      <c r="DE255" s="45"/>
      <c r="DF255" s="45"/>
      <c r="DG255" s="45"/>
      <c r="DH255" s="45"/>
      <c r="DI255" s="45"/>
      <c r="DJ255" s="45"/>
      <c r="DK255" s="45"/>
      <c r="DL255" s="45"/>
      <c r="DM255" s="45"/>
      <c r="DN255" s="45"/>
      <c r="DO255" s="45"/>
      <c r="DP255" s="45"/>
      <c r="DQ255" s="45"/>
      <c r="DR255" s="45"/>
      <c r="DS255" s="45"/>
      <c r="DT255" s="45"/>
      <c r="DU255" s="45"/>
      <c r="DV255" s="45"/>
      <c r="DW255" s="45"/>
      <c r="DX255" s="45"/>
      <c r="DY255" s="45"/>
      <c r="DZ255" s="45"/>
      <c r="EA255" s="45"/>
      <c r="EB255" s="45"/>
      <c r="EC255" s="45"/>
      <c r="ED255" s="45"/>
      <c r="EE255" s="45"/>
    </row>
    <row r="256" spans="1:135">
      <c r="A256" s="52"/>
      <c r="B256" s="53"/>
      <c r="C256" s="45"/>
      <c r="D256" s="45"/>
      <c r="E256" s="45"/>
      <c r="F256" s="45"/>
      <c r="G256" s="45"/>
      <c r="H256" s="54"/>
      <c r="I256" s="45"/>
      <c r="J256" s="53"/>
      <c r="K256" s="53"/>
      <c r="L256" s="53"/>
      <c r="M256" s="53"/>
      <c r="N256" s="53"/>
      <c r="AT256" s="45"/>
      <c r="AU256" s="45"/>
      <c r="AV256" s="45"/>
      <c r="AW256" s="45"/>
      <c r="AX256" s="45"/>
      <c r="AY256" s="45"/>
      <c r="AZ256" s="45"/>
      <c r="BA256" s="45"/>
      <c r="BB256" s="45"/>
      <c r="BC256" s="45"/>
      <c r="BD256" s="45"/>
      <c r="BE256" s="45"/>
      <c r="BF256" s="45"/>
      <c r="BG256" s="45"/>
      <c r="BH256" s="45"/>
      <c r="BI256" s="45"/>
      <c r="BJ256" s="45"/>
      <c r="BK256" s="45"/>
      <c r="BL256" s="45"/>
      <c r="BM256" s="45"/>
      <c r="BN256" s="45"/>
      <c r="BO256" s="45"/>
      <c r="BP256" s="45"/>
      <c r="BQ256" s="45"/>
      <c r="BR256" s="45"/>
      <c r="BS256" s="45"/>
      <c r="BT256" s="45"/>
      <c r="BU256" s="45"/>
      <c r="BV256" s="45"/>
      <c r="BW256" s="45"/>
      <c r="BX256" s="45"/>
      <c r="BY256" s="45"/>
      <c r="BZ256" s="45"/>
      <c r="CA256" s="45"/>
      <c r="CB256" s="45"/>
      <c r="CC256" s="45"/>
      <c r="CD256" s="45"/>
      <c r="CE256" s="45"/>
      <c r="CF256" s="45"/>
      <c r="CG256" s="45"/>
      <c r="CH256" s="45"/>
      <c r="CI256" s="45"/>
      <c r="CJ256" s="45"/>
      <c r="CK256" s="45"/>
      <c r="CL256" s="45"/>
      <c r="CM256" s="45"/>
      <c r="CN256" s="45"/>
      <c r="CO256" s="45"/>
      <c r="CP256" s="45"/>
      <c r="CQ256" s="45"/>
      <c r="CR256" s="45"/>
      <c r="CS256" s="45"/>
      <c r="CT256" s="45"/>
      <c r="CU256" s="45"/>
      <c r="CV256" s="45"/>
      <c r="CW256" s="45"/>
      <c r="CX256" s="45"/>
      <c r="CY256" s="45"/>
      <c r="CZ256" s="45"/>
      <c r="DA256" s="45"/>
      <c r="DB256" s="45"/>
      <c r="DC256" s="45"/>
      <c r="DD256" s="45"/>
      <c r="DE256" s="45"/>
      <c r="DF256" s="45"/>
      <c r="DG256" s="45"/>
      <c r="DH256" s="45"/>
      <c r="DI256" s="45"/>
      <c r="DJ256" s="45"/>
      <c r="DK256" s="45"/>
      <c r="DL256" s="45"/>
      <c r="DM256" s="45"/>
      <c r="DN256" s="45"/>
      <c r="DO256" s="45"/>
      <c r="DP256" s="45"/>
      <c r="DQ256" s="45"/>
      <c r="DR256" s="45"/>
      <c r="DS256" s="45"/>
      <c r="DT256" s="45"/>
      <c r="DU256" s="45"/>
      <c r="DV256" s="45"/>
      <c r="DW256" s="45"/>
      <c r="DX256" s="45"/>
      <c r="DY256" s="45"/>
      <c r="DZ256" s="45"/>
      <c r="EA256" s="45"/>
      <c r="EB256" s="45"/>
      <c r="EC256" s="45"/>
      <c r="ED256" s="45"/>
      <c r="EE256" s="45"/>
    </row>
    <row r="257" spans="1:135">
      <c r="A257" s="52"/>
      <c r="B257" s="53"/>
      <c r="C257" s="45"/>
      <c r="D257" s="45"/>
      <c r="E257" s="45"/>
      <c r="F257" s="45"/>
      <c r="G257" s="45"/>
      <c r="H257" s="54"/>
      <c r="I257" s="45"/>
      <c r="J257" s="53"/>
      <c r="K257" s="53"/>
      <c r="L257" s="53"/>
      <c r="M257" s="53"/>
      <c r="N257" s="53"/>
      <c r="AT257" s="45"/>
      <c r="AU257" s="45"/>
      <c r="AV257" s="45"/>
      <c r="AW257" s="45"/>
      <c r="AX257" s="45"/>
      <c r="AY257" s="45"/>
      <c r="AZ257" s="45"/>
      <c r="BA257" s="45"/>
      <c r="BB257" s="45"/>
      <c r="BC257" s="45"/>
      <c r="BD257" s="45"/>
      <c r="BE257" s="45"/>
      <c r="BF257" s="45"/>
      <c r="BG257" s="45"/>
      <c r="BH257" s="45"/>
      <c r="BI257" s="45"/>
      <c r="BJ257" s="45"/>
      <c r="BK257" s="45"/>
      <c r="BL257" s="45"/>
      <c r="BM257" s="45"/>
      <c r="BN257" s="45"/>
      <c r="BO257" s="45"/>
      <c r="BP257" s="45"/>
      <c r="BQ257" s="45"/>
      <c r="BR257" s="45"/>
      <c r="BS257" s="45"/>
      <c r="BT257" s="45"/>
      <c r="BU257" s="45"/>
      <c r="BV257" s="45"/>
      <c r="BW257" s="45"/>
      <c r="BX257" s="45"/>
      <c r="BY257" s="45"/>
      <c r="BZ257" s="45"/>
      <c r="CA257" s="45"/>
      <c r="CB257" s="45"/>
      <c r="CC257" s="45"/>
      <c r="CD257" s="45"/>
      <c r="CE257" s="45"/>
      <c r="CF257" s="45"/>
      <c r="CG257" s="45"/>
      <c r="CH257" s="45"/>
      <c r="CI257" s="45"/>
      <c r="CJ257" s="45"/>
      <c r="CK257" s="45"/>
      <c r="CL257" s="45"/>
      <c r="CM257" s="45"/>
      <c r="CN257" s="45"/>
      <c r="CO257" s="45"/>
      <c r="CP257" s="45"/>
      <c r="CQ257" s="45"/>
      <c r="CR257" s="45"/>
      <c r="CS257" s="45"/>
      <c r="CT257" s="45"/>
      <c r="CU257" s="45"/>
      <c r="CV257" s="45"/>
      <c r="CW257" s="45"/>
      <c r="CX257" s="45"/>
      <c r="CY257" s="45"/>
      <c r="CZ257" s="45"/>
      <c r="DA257" s="45"/>
      <c r="DB257" s="45"/>
      <c r="DC257" s="45"/>
      <c r="DD257" s="45"/>
      <c r="DE257" s="45"/>
      <c r="DF257" s="45"/>
      <c r="DG257" s="45"/>
      <c r="DH257" s="45"/>
      <c r="DI257" s="45"/>
      <c r="DJ257" s="45"/>
      <c r="DK257" s="45"/>
      <c r="DL257" s="45"/>
      <c r="DM257" s="45"/>
      <c r="DN257" s="45"/>
      <c r="DO257" s="45"/>
      <c r="DP257" s="45"/>
      <c r="DQ257" s="45"/>
      <c r="DR257" s="45"/>
      <c r="DS257" s="45"/>
      <c r="DT257" s="45"/>
      <c r="DU257" s="45"/>
      <c r="DV257" s="45"/>
      <c r="DW257" s="45"/>
      <c r="DX257" s="45"/>
      <c r="DY257" s="45"/>
      <c r="DZ257" s="45"/>
      <c r="EA257" s="45"/>
      <c r="EB257" s="45"/>
      <c r="EC257" s="45"/>
      <c r="ED257" s="45"/>
      <c r="EE257" s="45"/>
    </row>
    <row r="258" spans="1:135">
      <c r="A258" s="52"/>
      <c r="B258" s="53"/>
      <c r="C258" s="45"/>
      <c r="D258" s="45"/>
      <c r="E258" s="45"/>
      <c r="F258" s="45"/>
      <c r="G258" s="45"/>
      <c r="H258" s="54"/>
      <c r="I258" s="45"/>
      <c r="J258" s="53"/>
      <c r="K258" s="53"/>
      <c r="L258" s="53"/>
      <c r="M258" s="53"/>
      <c r="N258" s="53"/>
      <c r="AT258" s="45"/>
      <c r="AU258" s="45"/>
      <c r="AV258" s="45"/>
      <c r="AW258" s="45"/>
      <c r="AX258" s="45"/>
      <c r="AY258" s="45"/>
      <c r="AZ258" s="45"/>
      <c r="BA258" s="45"/>
      <c r="BB258" s="45"/>
      <c r="BC258" s="45"/>
      <c r="BD258" s="45"/>
      <c r="BE258" s="45"/>
      <c r="BF258" s="45"/>
      <c r="BG258" s="45"/>
      <c r="BH258" s="45"/>
      <c r="BI258" s="45"/>
      <c r="BJ258" s="45"/>
      <c r="BK258" s="45"/>
      <c r="BL258" s="45"/>
      <c r="BM258" s="45"/>
      <c r="BN258" s="45"/>
      <c r="BO258" s="45"/>
      <c r="BP258" s="45"/>
      <c r="BQ258" s="45"/>
      <c r="BR258" s="45"/>
      <c r="BS258" s="45"/>
      <c r="BT258" s="45"/>
      <c r="BU258" s="45"/>
      <c r="BV258" s="45"/>
      <c r="BW258" s="45"/>
      <c r="BX258" s="45"/>
      <c r="BY258" s="45"/>
      <c r="BZ258" s="45"/>
      <c r="CA258" s="45"/>
      <c r="CB258" s="45"/>
      <c r="CC258" s="45"/>
      <c r="CD258" s="45"/>
      <c r="CE258" s="45"/>
      <c r="CF258" s="45"/>
      <c r="CG258" s="45"/>
      <c r="CH258" s="45"/>
      <c r="CI258" s="45"/>
      <c r="CJ258" s="45"/>
      <c r="CK258" s="45"/>
      <c r="CL258" s="45"/>
      <c r="CM258" s="45"/>
      <c r="CN258" s="45"/>
      <c r="CO258" s="45"/>
      <c r="CP258" s="45"/>
      <c r="CQ258" s="45"/>
      <c r="CR258" s="45"/>
      <c r="CS258" s="45"/>
      <c r="CT258" s="45"/>
      <c r="CU258" s="45"/>
      <c r="CV258" s="45"/>
      <c r="CW258" s="45"/>
      <c r="CX258" s="45"/>
      <c r="CY258" s="45"/>
      <c r="CZ258" s="45"/>
      <c r="DA258" s="45"/>
      <c r="DB258" s="45"/>
      <c r="DC258" s="45"/>
      <c r="DD258" s="45"/>
      <c r="DE258" s="45"/>
      <c r="DF258" s="45"/>
      <c r="DG258" s="45"/>
      <c r="DH258" s="45"/>
      <c r="DI258" s="45"/>
      <c r="DJ258" s="45"/>
      <c r="DK258" s="45"/>
      <c r="DL258" s="45"/>
      <c r="DM258" s="45"/>
      <c r="DN258" s="45"/>
      <c r="DO258" s="45"/>
      <c r="DP258" s="45"/>
      <c r="DQ258" s="45"/>
      <c r="DR258" s="45"/>
      <c r="DS258" s="45"/>
      <c r="DT258" s="45"/>
      <c r="DU258" s="45"/>
      <c r="DV258" s="45"/>
      <c r="DW258" s="45"/>
      <c r="DX258" s="45"/>
      <c r="DY258" s="45"/>
      <c r="DZ258" s="45"/>
      <c r="EA258" s="45"/>
      <c r="EB258" s="45"/>
      <c r="EC258" s="45"/>
      <c r="ED258" s="45"/>
      <c r="EE258" s="45"/>
    </row>
    <row r="259" spans="1:135">
      <c r="A259" s="52"/>
      <c r="B259" s="53"/>
      <c r="C259" s="45"/>
      <c r="D259" s="45"/>
      <c r="E259" s="45"/>
      <c r="F259" s="45"/>
      <c r="G259" s="45"/>
      <c r="H259" s="54"/>
      <c r="I259" s="45"/>
      <c r="J259" s="53"/>
      <c r="K259" s="53"/>
      <c r="L259" s="53"/>
      <c r="M259" s="53"/>
      <c r="N259" s="53"/>
      <c r="AT259" s="45"/>
      <c r="AU259" s="45"/>
      <c r="AV259" s="45"/>
      <c r="AW259" s="45"/>
      <c r="AX259" s="45"/>
      <c r="AY259" s="45"/>
      <c r="AZ259" s="45"/>
      <c r="BA259" s="45"/>
      <c r="BB259" s="45"/>
      <c r="BC259" s="45"/>
      <c r="BD259" s="45"/>
      <c r="BE259" s="45"/>
      <c r="BF259" s="45"/>
      <c r="BG259" s="45"/>
      <c r="BH259" s="45"/>
      <c r="BI259" s="45"/>
      <c r="BJ259" s="45"/>
      <c r="BK259" s="45"/>
      <c r="BL259" s="45"/>
      <c r="BM259" s="45"/>
      <c r="BN259" s="45"/>
      <c r="BO259" s="45"/>
      <c r="BP259" s="45"/>
      <c r="BQ259" s="45"/>
      <c r="BR259" s="45"/>
      <c r="BS259" s="45"/>
      <c r="BT259" s="45"/>
      <c r="BU259" s="45"/>
      <c r="BV259" s="45"/>
      <c r="BW259" s="45"/>
      <c r="BX259" s="45"/>
      <c r="BY259" s="45"/>
      <c r="BZ259" s="45"/>
      <c r="CA259" s="45"/>
      <c r="CB259" s="45"/>
      <c r="CC259" s="45"/>
      <c r="CD259" s="45"/>
      <c r="CE259" s="45"/>
      <c r="CF259" s="45"/>
      <c r="CG259" s="45"/>
      <c r="CH259" s="45"/>
      <c r="CI259" s="45"/>
      <c r="CJ259" s="45"/>
      <c r="CK259" s="45"/>
      <c r="CL259" s="45"/>
      <c r="CM259" s="45"/>
      <c r="CN259" s="45"/>
      <c r="CO259" s="45"/>
      <c r="CP259" s="45"/>
      <c r="CQ259" s="45"/>
      <c r="CR259" s="45"/>
      <c r="CS259" s="45"/>
      <c r="CT259" s="45"/>
      <c r="CU259" s="45"/>
      <c r="CV259" s="45"/>
      <c r="CW259" s="45"/>
      <c r="CX259" s="45"/>
      <c r="CY259" s="45"/>
      <c r="CZ259" s="45"/>
      <c r="DA259" s="45"/>
      <c r="DB259" s="45"/>
      <c r="DC259" s="45"/>
      <c r="DD259" s="45"/>
      <c r="DE259" s="45"/>
      <c r="DF259" s="45"/>
      <c r="DG259" s="45"/>
      <c r="DH259" s="45"/>
      <c r="DI259" s="45"/>
      <c r="DJ259" s="45"/>
      <c r="DK259" s="45"/>
      <c r="DL259" s="45"/>
      <c r="DM259" s="45"/>
      <c r="DN259" s="45"/>
      <c r="DO259" s="45"/>
      <c r="DP259" s="45"/>
      <c r="DQ259" s="45"/>
      <c r="DR259" s="45"/>
      <c r="DS259" s="45"/>
      <c r="DT259" s="45"/>
      <c r="DU259" s="45"/>
      <c r="DV259" s="45"/>
      <c r="DW259" s="45"/>
      <c r="DX259" s="45"/>
      <c r="DY259" s="45"/>
      <c r="DZ259" s="45"/>
      <c r="EA259" s="45"/>
      <c r="EB259" s="45"/>
      <c r="EC259" s="45"/>
      <c r="ED259" s="45"/>
      <c r="EE259" s="45"/>
    </row>
    <row r="260" spans="1:135">
      <c r="A260" s="52"/>
      <c r="B260" s="53"/>
      <c r="C260" s="45"/>
      <c r="D260" s="45"/>
      <c r="E260" s="45"/>
      <c r="F260" s="45"/>
      <c r="G260" s="45"/>
      <c r="H260" s="54"/>
      <c r="I260" s="45"/>
      <c r="J260" s="53"/>
      <c r="K260" s="53"/>
      <c r="L260" s="53"/>
      <c r="M260" s="53"/>
      <c r="N260" s="53"/>
      <c r="AT260" s="45"/>
      <c r="AU260" s="45"/>
      <c r="AV260" s="45"/>
      <c r="AW260" s="45"/>
      <c r="AX260" s="45"/>
      <c r="AY260" s="45"/>
      <c r="AZ260" s="45"/>
      <c r="BA260" s="45"/>
      <c r="BB260" s="45"/>
      <c r="BC260" s="45"/>
      <c r="BD260" s="45"/>
      <c r="BE260" s="45"/>
      <c r="BF260" s="45"/>
      <c r="BG260" s="45"/>
      <c r="BH260" s="45"/>
      <c r="BI260" s="45"/>
      <c r="BJ260" s="45"/>
      <c r="BK260" s="45"/>
      <c r="BL260" s="45"/>
      <c r="BM260" s="45"/>
      <c r="BN260" s="45"/>
      <c r="BO260" s="45"/>
      <c r="BP260" s="45"/>
      <c r="BQ260" s="45"/>
      <c r="BR260" s="45"/>
      <c r="BS260" s="45"/>
      <c r="BT260" s="45"/>
      <c r="BU260" s="45"/>
      <c r="BV260" s="45"/>
      <c r="BW260" s="45"/>
      <c r="BX260" s="45"/>
      <c r="BY260" s="45"/>
      <c r="BZ260" s="45"/>
      <c r="CA260" s="45"/>
      <c r="CB260" s="45"/>
      <c r="CC260" s="45"/>
      <c r="CD260" s="45"/>
      <c r="CE260" s="45"/>
      <c r="CF260" s="45"/>
      <c r="CG260" s="45"/>
      <c r="CH260" s="45"/>
      <c r="CI260" s="45"/>
      <c r="CJ260" s="45"/>
      <c r="CK260" s="45"/>
      <c r="CL260" s="45"/>
      <c r="CM260" s="45"/>
      <c r="CN260" s="45"/>
      <c r="CO260" s="45"/>
      <c r="CP260" s="45"/>
      <c r="CQ260" s="45"/>
      <c r="CR260" s="45"/>
      <c r="CS260" s="45"/>
      <c r="CT260" s="45"/>
      <c r="CU260" s="45"/>
      <c r="CV260" s="45"/>
      <c r="CW260" s="45"/>
      <c r="CX260" s="45"/>
      <c r="CY260" s="45"/>
      <c r="CZ260" s="45"/>
      <c r="DA260" s="45"/>
      <c r="DB260" s="45"/>
      <c r="DC260" s="45"/>
      <c r="DD260" s="45"/>
      <c r="DE260" s="45"/>
      <c r="DF260" s="45"/>
      <c r="DG260" s="45"/>
      <c r="DH260" s="45"/>
      <c r="DI260" s="45"/>
      <c r="DJ260" s="45"/>
      <c r="DK260" s="45"/>
      <c r="DL260" s="45"/>
      <c r="DM260" s="45"/>
      <c r="DN260" s="45"/>
      <c r="DO260" s="45"/>
      <c r="DP260" s="45"/>
      <c r="DQ260" s="45"/>
      <c r="DR260" s="45"/>
      <c r="DS260" s="45"/>
      <c r="DT260" s="45"/>
      <c r="DU260" s="45"/>
      <c r="DV260" s="45"/>
      <c r="DW260" s="45"/>
      <c r="DX260" s="45"/>
      <c r="DY260" s="45"/>
      <c r="DZ260" s="45"/>
      <c r="EA260" s="45"/>
      <c r="EB260" s="45"/>
      <c r="EC260" s="45"/>
      <c r="ED260" s="45"/>
      <c r="EE260" s="45"/>
    </row>
    <row r="261" spans="1:135">
      <c r="A261" s="52"/>
      <c r="B261" s="53"/>
      <c r="C261" s="45"/>
      <c r="D261" s="45"/>
      <c r="E261" s="45"/>
      <c r="F261" s="45"/>
      <c r="G261" s="45"/>
      <c r="H261" s="54"/>
      <c r="I261" s="45"/>
      <c r="J261" s="53"/>
      <c r="K261" s="53"/>
      <c r="L261" s="53"/>
      <c r="M261" s="53"/>
      <c r="N261" s="53"/>
      <c r="AT261" s="45"/>
      <c r="AU261" s="45"/>
      <c r="AV261" s="45"/>
      <c r="AW261" s="45"/>
      <c r="AX261" s="45"/>
      <c r="AY261" s="45"/>
      <c r="AZ261" s="45"/>
      <c r="BA261" s="45"/>
      <c r="BB261" s="45"/>
      <c r="BC261" s="45"/>
      <c r="BD261" s="45"/>
      <c r="BE261" s="45"/>
      <c r="BF261" s="45"/>
      <c r="BG261" s="45"/>
      <c r="BH261" s="45"/>
      <c r="BI261" s="45"/>
      <c r="BJ261" s="45"/>
      <c r="BK261" s="45"/>
      <c r="BL261" s="45"/>
      <c r="BM261" s="45"/>
      <c r="BN261" s="45"/>
      <c r="BO261" s="45"/>
      <c r="BP261" s="45"/>
      <c r="BQ261" s="45"/>
      <c r="BR261" s="45"/>
      <c r="BS261" s="45"/>
      <c r="BT261" s="45"/>
      <c r="BU261" s="45"/>
      <c r="BV261" s="45"/>
      <c r="BW261" s="45"/>
      <c r="BX261" s="45"/>
      <c r="BY261" s="45"/>
      <c r="BZ261" s="45"/>
      <c r="CA261" s="45"/>
      <c r="CB261" s="45"/>
      <c r="CC261" s="45"/>
      <c r="CD261" s="45"/>
      <c r="CE261" s="45"/>
      <c r="CF261" s="45"/>
      <c r="CG261" s="45"/>
      <c r="CH261" s="45"/>
      <c r="CI261" s="45"/>
      <c r="CJ261" s="45"/>
      <c r="CK261" s="45"/>
      <c r="CL261" s="45"/>
      <c r="CM261" s="45"/>
      <c r="CN261" s="45"/>
      <c r="CO261" s="45"/>
      <c r="CP261" s="45"/>
      <c r="CQ261" s="45"/>
      <c r="CR261" s="45"/>
      <c r="CS261" s="45"/>
      <c r="CT261" s="45"/>
      <c r="CU261" s="45"/>
      <c r="CV261" s="45"/>
      <c r="CW261" s="45"/>
      <c r="CX261" s="45"/>
      <c r="CY261" s="45"/>
      <c r="CZ261" s="45"/>
      <c r="DA261" s="45"/>
      <c r="DB261" s="45"/>
      <c r="DC261" s="45"/>
      <c r="DD261" s="45"/>
      <c r="DE261" s="45"/>
      <c r="DF261" s="45"/>
      <c r="DG261" s="45"/>
      <c r="DH261" s="45"/>
      <c r="DI261" s="45"/>
      <c r="DJ261" s="45"/>
      <c r="DK261" s="45"/>
      <c r="DL261" s="45"/>
      <c r="DM261" s="45"/>
      <c r="DN261" s="45"/>
      <c r="DO261" s="45"/>
      <c r="DP261" s="45"/>
      <c r="DQ261" s="45"/>
      <c r="DR261" s="45"/>
      <c r="DS261" s="45"/>
      <c r="DT261" s="45"/>
      <c r="DU261" s="45"/>
      <c r="DV261" s="45"/>
      <c r="DW261" s="45"/>
      <c r="DX261" s="45"/>
      <c r="DY261" s="45"/>
      <c r="DZ261" s="45"/>
      <c r="EA261" s="45"/>
      <c r="EB261" s="45"/>
      <c r="EC261" s="45"/>
      <c r="ED261" s="45"/>
      <c r="EE261" s="45"/>
    </row>
    <row r="262" spans="1:135">
      <c r="A262" s="52"/>
      <c r="B262" s="53"/>
      <c r="C262" s="45"/>
      <c r="D262" s="45"/>
      <c r="E262" s="45"/>
      <c r="F262" s="45"/>
      <c r="G262" s="45"/>
      <c r="H262" s="54"/>
      <c r="I262" s="45"/>
      <c r="J262" s="53"/>
      <c r="K262" s="53"/>
      <c r="L262" s="53"/>
      <c r="M262" s="53"/>
      <c r="N262" s="53"/>
      <c r="AT262" s="45"/>
      <c r="AU262" s="45"/>
      <c r="AV262" s="45"/>
      <c r="AW262" s="45"/>
      <c r="AX262" s="45"/>
      <c r="AY262" s="45"/>
      <c r="AZ262" s="45"/>
      <c r="BA262" s="45"/>
      <c r="BB262" s="45"/>
      <c r="BC262" s="45"/>
      <c r="BD262" s="45"/>
      <c r="BE262" s="45"/>
      <c r="BF262" s="45"/>
      <c r="BG262" s="45"/>
      <c r="BH262" s="45"/>
      <c r="BI262" s="45"/>
      <c r="BJ262" s="45"/>
      <c r="BK262" s="45"/>
      <c r="BL262" s="45"/>
      <c r="BM262" s="45"/>
      <c r="BN262" s="45"/>
      <c r="BO262" s="45"/>
      <c r="BP262" s="45"/>
      <c r="BQ262" s="45"/>
      <c r="BR262" s="45"/>
      <c r="BS262" s="45"/>
      <c r="BT262" s="45"/>
      <c r="BU262" s="45"/>
      <c r="BV262" s="45"/>
      <c r="BW262" s="45"/>
      <c r="BX262" s="45"/>
      <c r="BY262" s="45"/>
      <c r="BZ262" s="45"/>
      <c r="CA262" s="45"/>
      <c r="CB262" s="45"/>
      <c r="CC262" s="45"/>
      <c r="CD262" s="45"/>
      <c r="CE262" s="45"/>
      <c r="CF262" s="45"/>
      <c r="CG262" s="45"/>
      <c r="CH262" s="45"/>
      <c r="CI262" s="45"/>
      <c r="CJ262" s="45"/>
      <c r="CK262" s="45"/>
      <c r="CL262" s="45"/>
      <c r="CM262" s="45"/>
      <c r="CN262" s="45"/>
      <c r="CO262" s="45"/>
      <c r="CP262" s="45"/>
      <c r="CQ262" s="45"/>
      <c r="CR262" s="45"/>
      <c r="CS262" s="45"/>
      <c r="CT262" s="45"/>
      <c r="CU262" s="45"/>
      <c r="CV262" s="45"/>
      <c r="CW262" s="45"/>
      <c r="CX262" s="45"/>
      <c r="CY262" s="45"/>
      <c r="CZ262" s="45"/>
      <c r="DA262" s="45"/>
      <c r="DB262" s="45"/>
      <c r="DC262" s="45"/>
      <c r="DD262" s="45"/>
      <c r="DE262" s="45"/>
      <c r="DF262" s="45"/>
      <c r="DG262" s="45"/>
      <c r="DH262" s="45"/>
      <c r="DI262" s="45"/>
      <c r="DJ262" s="45"/>
      <c r="DK262" s="45"/>
      <c r="DL262" s="45"/>
      <c r="DM262" s="45"/>
      <c r="DN262" s="45"/>
      <c r="DO262" s="45"/>
      <c r="DP262" s="45"/>
      <c r="DQ262" s="45"/>
      <c r="DR262" s="45"/>
      <c r="DS262" s="45"/>
      <c r="DT262" s="45"/>
      <c r="DU262" s="45"/>
      <c r="DV262" s="45"/>
      <c r="DW262" s="45"/>
      <c r="DX262" s="45"/>
      <c r="DY262" s="45"/>
      <c r="DZ262" s="45"/>
      <c r="EA262" s="45"/>
      <c r="EB262" s="45"/>
      <c r="EC262" s="45"/>
      <c r="ED262" s="45"/>
      <c r="EE262" s="45"/>
    </row>
    <row r="263" spans="1:135">
      <c r="A263" s="52"/>
      <c r="B263" s="53"/>
      <c r="C263" s="45"/>
      <c r="D263" s="45"/>
      <c r="E263" s="45"/>
      <c r="F263" s="45"/>
      <c r="G263" s="45"/>
      <c r="H263" s="54"/>
      <c r="I263" s="45"/>
      <c r="J263" s="53"/>
      <c r="K263" s="53"/>
      <c r="L263" s="53"/>
      <c r="M263" s="53"/>
      <c r="N263" s="53"/>
      <c r="AT263" s="45"/>
      <c r="AU263" s="45"/>
      <c r="AV263" s="45"/>
      <c r="AW263" s="45"/>
      <c r="AX263" s="45"/>
      <c r="AY263" s="45"/>
      <c r="AZ263" s="45"/>
      <c r="BA263" s="45"/>
      <c r="BB263" s="45"/>
      <c r="BC263" s="45"/>
      <c r="BD263" s="45"/>
      <c r="BE263" s="45"/>
      <c r="BF263" s="45"/>
      <c r="BG263" s="45"/>
      <c r="BH263" s="45"/>
      <c r="BI263" s="45"/>
      <c r="BJ263" s="45"/>
      <c r="BK263" s="45"/>
      <c r="BL263" s="45"/>
      <c r="BM263" s="45"/>
      <c r="BN263" s="45"/>
      <c r="BO263" s="45"/>
      <c r="BP263" s="45"/>
      <c r="BQ263" s="45"/>
      <c r="BR263" s="45"/>
      <c r="BS263" s="45"/>
      <c r="BT263" s="45"/>
      <c r="BU263" s="45"/>
      <c r="BV263" s="45"/>
      <c r="BW263" s="45"/>
      <c r="BX263" s="45"/>
      <c r="BY263" s="45"/>
      <c r="BZ263" s="45"/>
      <c r="CA263" s="45"/>
      <c r="CB263" s="45"/>
      <c r="CC263" s="45"/>
      <c r="CD263" s="45"/>
      <c r="CE263" s="45"/>
      <c r="CF263" s="45"/>
      <c r="CG263" s="45"/>
      <c r="CH263" s="45"/>
      <c r="CI263" s="45"/>
      <c r="CJ263" s="45"/>
      <c r="CK263" s="45"/>
      <c r="CL263" s="45"/>
      <c r="CM263" s="45"/>
      <c r="CN263" s="45"/>
      <c r="CO263" s="45"/>
      <c r="CP263" s="45"/>
      <c r="CQ263" s="45"/>
      <c r="CR263" s="45"/>
      <c r="CS263" s="45"/>
      <c r="CT263" s="45"/>
      <c r="CU263" s="45"/>
      <c r="CV263" s="45"/>
      <c r="CW263" s="45"/>
      <c r="CX263" s="45"/>
      <c r="CY263" s="45"/>
      <c r="CZ263" s="45"/>
      <c r="DA263" s="45"/>
      <c r="DB263" s="45"/>
      <c r="DC263" s="45"/>
      <c r="DD263" s="45"/>
      <c r="DE263" s="45"/>
      <c r="DF263" s="45"/>
      <c r="DG263" s="45"/>
      <c r="DH263" s="45"/>
      <c r="DI263" s="45"/>
      <c r="DJ263" s="45"/>
      <c r="DK263" s="45"/>
      <c r="DL263" s="45"/>
      <c r="DM263" s="45"/>
      <c r="DN263" s="45"/>
      <c r="DO263" s="45"/>
      <c r="DP263" s="45"/>
      <c r="DQ263" s="45"/>
      <c r="DR263" s="45"/>
      <c r="DS263" s="45"/>
      <c r="DT263" s="45"/>
      <c r="DU263" s="45"/>
      <c r="DV263" s="45"/>
      <c r="DW263" s="45"/>
      <c r="DX263" s="45"/>
      <c r="DY263" s="45"/>
      <c r="DZ263" s="45"/>
      <c r="EA263" s="45"/>
      <c r="EB263" s="45"/>
      <c r="EC263" s="45"/>
      <c r="ED263" s="45"/>
      <c r="EE263" s="45"/>
    </row>
    <row r="264" spans="1:135">
      <c r="A264" s="52"/>
      <c r="B264" s="53"/>
      <c r="C264" s="45"/>
      <c r="D264" s="45"/>
      <c r="E264" s="45"/>
      <c r="F264" s="45"/>
      <c r="G264" s="45"/>
      <c r="H264" s="54"/>
      <c r="I264" s="45"/>
      <c r="J264" s="53"/>
      <c r="K264" s="53"/>
      <c r="L264" s="53"/>
      <c r="M264" s="53"/>
      <c r="N264" s="53"/>
      <c r="AT264" s="45"/>
      <c r="AU264" s="45"/>
      <c r="AV264" s="45"/>
      <c r="AW264" s="45"/>
      <c r="AX264" s="45"/>
      <c r="AY264" s="45"/>
      <c r="AZ264" s="45"/>
      <c r="BA264" s="45"/>
      <c r="BB264" s="45"/>
      <c r="BC264" s="45"/>
      <c r="BD264" s="45"/>
      <c r="BE264" s="45"/>
      <c r="BF264" s="45"/>
      <c r="BG264" s="45"/>
      <c r="BH264" s="45"/>
      <c r="BI264" s="45"/>
      <c r="BJ264" s="45"/>
      <c r="BK264" s="45"/>
      <c r="BL264" s="45"/>
      <c r="BM264" s="45"/>
      <c r="BN264" s="45"/>
      <c r="BO264" s="45"/>
      <c r="BP264" s="45"/>
      <c r="BQ264" s="45"/>
      <c r="BR264" s="45"/>
      <c r="BS264" s="45"/>
      <c r="BT264" s="45"/>
      <c r="BU264" s="45"/>
      <c r="BV264" s="45"/>
      <c r="BW264" s="45"/>
      <c r="BX264" s="45"/>
      <c r="BY264" s="45"/>
      <c r="BZ264" s="45"/>
      <c r="CA264" s="45"/>
      <c r="CB264" s="45"/>
      <c r="CC264" s="45"/>
      <c r="CD264" s="45"/>
      <c r="CE264" s="45"/>
      <c r="CF264" s="45"/>
      <c r="CG264" s="45"/>
      <c r="CH264" s="45"/>
      <c r="CI264" s="45"/>
      <c r="CJ264" s="45"/>
      <c r="CK264" s="45"/>
      <c r="CL264" s="45"/>
      <c r="CM264" s="45"/>
      <c r="CN264" s="45"/>
      <c r="CO264" s="45"/>
      <c r="CP264" s="45"/>
      <c r="CQ264" s="45"/>
      <c r="CR264" s="45"/>
      <c r="CS264" s="45"/>
      <c r="CT264" s="45"/>
      <c r="CU264" s="45"/>
      <c r="CV264" s="45"/>
      <c r="CW264" s="45"/>
      <c r="CX264" s="45"/>
      <c r="CY264" s="45"/>
      <c r="CZ264" s="45"/>
      <c r="DA264" s="45"/>
      <c r="DB264" s="45"/>
      <c r="DC264" s="45"/>
      <c r="DD264" s="45"/>
      <c r="DE264" s="45"/>
      <c r="DF264" s="45"/>
      <c r="DG264" s="45"/>
      <c r="DH264" s="45"/>
      <c r="DI264" s="45"/>
      <c r="DJ264" s="45"/>
      <c r="DK264" s="45"/>
      <c r="DL264" s="45"/>
      <c r="DM264" s="45"/>
      <c r="DN264" s="45"/>
      <c r="DO264" s="45"/>
      <c r="DP264" s="45"/>
      <c r="DQ264" s="45"/>
      <c r="DR264" s="45"/>
      <c r="DS264" s="45"/>
      <c r="DT264" s="45"/>
      <c r="DU264" s="45"/>
      <c r="DV264" s="45"/>
      <c r="DW264" s="45"/>
      <c r="DX264" s="45"/>
      <c r="DY264" s="45"/>
      <c r="DZ264" s="45"/>
      <c r="EA264" s="45"/>
      <c r="EB264" s="45"/>
      <c r="EC264" s="45"/>
      <c r="ED264" s="45"/>
      <c r="EE264" s="45"/>
    </row>
    <row r="265" spans="1:135">
      <c r="A265" s="52"/>
      <c r="B265" s="53"/>
      <c r="C265" s="45"/>
      <c r="D265" s="45"/>
      <c r="E265" s="45"/>
      <c r="F265" s="45"/>
      <c r="G265" s="45"/>
      <c r="H265" s="54"/>
      <c r="I265" s="45"/>
      <c r="J265" s="53"/>
      <c r="K265" s="53"/>
      <c r="L265" s="53"/>
      <c r="M265" s="53"/>
      <c r="N265" s="53"/>
      <c r="AT265" s="45"/>
      <c r="AU265" s="45"/>
      <c r="AV265" s="45"/>
      <c r="AW265" s="45"/>
      <c r="AX265" s="45"/>
      <c r="AY265" s="45"/>
      <c r="AZ265" s="45"/>
      <c r="BA265" s="45"/>
      <c r="BB265" s="45"/>
      <c r="BC265" s="45"/>
      <c r="BD265" s="45"/>
      <c r="BE265" s="45"/>
      <c r="BF265" s="45"/>
      <c r="BG265" s="45"/>
      <c r="BH265" s="45"/>
      <c r="BI265" s="45"/>
      <c r="BJ265" s="45"/>
      <c r="BK265" s="45"/>
      <c r="BL265" s="45"/>
      <c r="BM265" s="45"/>
      <c r="BN265" s="45"/>
      <c r="BO265" s="45"/>
      <c r="BP265" s="45"/>
      <c r="BQ265" s="45"/>
      <c r="BR265" s="45"/>
      <c r="BS265" s="45"/>
      <c r="BT265" s="45"/>
      <c r="BU265" s="45"/>
      <c r="BV265" s="45"/>
      <c r="BW265" s="45"/>
      <c r="BX265" s="45"/>
      <c r="BY265" s="45"/>
      <c r="BZ265" s="45"/>
      <c r="CA265" s="45"/>
      <c r="CB265" s="45"/>
      <c r="CC265" s="45"/>
      <c r="CD265" s="45"/>
      <c r="CE265" s="45"/>
      <c r="CF265" s="45"/>
      <c r="CG265" s="45"/>
      <c r="CH265" s="45"/>
      <c r="CI265" s="45"/>
      <c r="CJ265" s="45"/>
      <c r="CK265" s="45"/>
      <c r="CL265" s="45"/>
      <c r="CM265" s="45"/>
      <c r="CN265" s="45"/>
      <c r="CO265" s="45"/>
      <c r="CP265" s="45"/>
      <c r="CQ265" s="45"/>
      <c r="CR265" s="45"/>
      <c r="CS265" s="45"/>
      <c r="CT265" s="45"/>
      <c r="CU265" s="45"/>
      <c r="CV265" s="45"/>
      <c r="CW265" s="45"/>
      <c r="CX265" s="45"/>
      <c r="CY265" s="45"/>
      <c r="CZ265" s="45"/>
      <c r="DA265" s="45"/>
      <c r="DB265" s="45"/>
      <c r="DC265" s="45"/>
      <c r="DD265" s="45"/>
      <c r="DE265" s="45"/>
      <c r="DF265" s="45"/>
      <c r="DG265" s="45"/>
      <c r="DH265" s="45"/>
      <c r="DI265" s="45"/>
      <c r="DJ265" s="45"/>
      <c r="DK265" s="45"/>
      <c r="DL265" s="45"/>
      <c r="DM265" s="45"/>
      <c r="DN265" s="45"/>
      <c r="DO265" s="45"/>
      <c r="DP265" s="45"/>
      <c r="DQ265" s="45"/>
      <c r="DR265" s="45"/>
      <c r="DS265" s="45"/>
      <c r="DT265" s="45"/>
      <c r="DU265" s="45"/>
      <c r="DV265" s="45"/>
      <c r="DW265" s="45"/>
      <c r="DX265" s="45"/>
      <c r="DY265" s="45"/>
      <c r="DZ265" s="45"/>
      <c r="EA265" s="45"/>
      <c r="EB265" s="45"/>
      <c r="EC265" s="45"/>
      <c r="ED265" s="45"/>
      <c r="EE265" s="45"/>
    </row>
    <row r="266" spans="1:135">
      <c r="A266" s="52"/>
      <c r="B266" s="53"/>
      <c r="C266" s="45"/>
      <c r="D266" s="45"/>
      <c r="E266" s="45"/>
      <c r="F266" s="45"/>
      <c r="G266" s="45"/>
      <c r="H266" s="54"/>
      <c r="I266" s="45"/>
      <c r="J266" s="53"/>
      <c r="K266" s="53"/>
      <c r="L266" s="53"/>
      <c r="M266" s="53"/>
      <c r="N266" s="53"/>
      <c r="AT266" s="45"/>
      <c r="AU266" s="45"/>
      <c r="AV266" s="45"/>
      <c r="AW266" s="45"/>
      <c r="AX266" s="45"/>
      <c r="AY266" s="45"/>
      <c r="AZ266" s="45"/>
      <c r="BA266" s="45"/>
      <c r="BB266" s="45"/>
      <c r="BC266" s="45"/>
      <c r="BD266" s="45"/>
      <c r="BE266" s="45"/>
      <c r="BF266" s="45"/>
      <c r="BG266" s="45"/>
      <c r="BH266" s="45"/>
      <c r="BI266" s="45"/>
      <c r="BJ266" s="45"/>
      <c r="BK266" s="45"/>
      <c r="BL266" s="45"/>
      <c r="BM266" s="45"/>
      <c r="BN266" s="45"/>
      <c r="BO266" s="45"/>
      <c r="BP266" s="45"/>
      <c r="BQ266" s="45"/>
      <c r="BR266" s="45"/>
      <c r="BS266" s="45"/>
      <c r="BT266" s="45"/>
      <c r="BU266" s="45"/>
      <c r="BV266" s="45"/>
      <c r="BW266" s="45"/>
      <c r="BX266" s="45"/>
      <c r="BY266" s="45"/>
      <c r="BZ266" s="45"/>
      <c r="CA266" s="45"/>
      <c r="CB266" s="45"/>
      <c r="CC266" s="45"/>
      <c r="CD266" s="45"/>
      <c r="CE266" s="45"/>
      <c r="CF266" s="45"/>
      <c r="CG266" s="45"/>
      <c r="CH266" s="45"/>
      <c r="CI266" s="45"/>
      <c r="CJ266" s="45"/>
      <c r="CK266" s="45"/>
      <c r="CL266" s="45"/>
      <c r="CM266" s="45"/>
      <c r="CN266" s="45"/>
      <c r="CO266" s="45"/>
      <c r="CP266" s="45"/>
      <c r="CQ266" s="45"/>
      <c r="CR266" s="45"/>
      <c r="CS266" s="45"/>
      <c r="CT266" s="45"/>
      <c r="CU266" s="45"/>
      <c r="CV266" s="45"/>
      <c r="CW266" s="45"/>
      <c r="CX266" s="45"/>
      <c r="CY266" s="45"/>
      <c r="CZ266" s="45"/>
      <c r="DA266" s="45"/>
      <c r="DB266" s="45"/>
      <c r="DC266" s="45"/>
      <c r="DD266" s="45"/>
      <c r="DE266" s="45"/>
      <c r="DF266" s="45"/>
      <c r="DG266" s="45"/>
      <c r="DH266" s="45"/>
      <c r="DI266" s="45"/>
      <c r="DJ266" s="45"/>
      <c r="DK266" s="45"/>
      <c r="DL266" s="45"/>
      <c r="DM266" s="45"/>
      <c r="DN266" s="45"/>
      <c r="DO266" s="45"/>
      <c r="DP266" s="45"/>
      <c r="DQ266" s="45"/>
      <c r="DR266" s="45"/>
      <c r="DS266" s="45"/>
      <c r="DT266" s="45"/>
      <c r="DU266" s="45"/>
      <c r="DV266" s="45"/>
      <c r="DW266" s="45"/>
      <c r="DX266" s="45"/>
      <c r="DY266" s="45"/>
      <c r="DZ266" s="45"/>
      <c r="EA266" s="45"/>
      <c r="EB266" s="45"/>
      <c r="EC266" s="45"/>
      <c r="ED266" s="45"/>
      <c r="EE266" s="45"/>
    </row>
    <row r="267" spans="1:135">
      <c r="A267" s="52"/>
      <c r="B267" s="53"/>
      <c r="C267" s="45"/>
      <c r="D267" s="45"/>
      <c r="E267" s="45"/>
      <c r="F267" s="45"/>
      <c r="G267" s="45"/>
      <c r="H267" s="54"/>
      <c r="I267" s="45"/>
      <c r="J267" s="53"/>
      <c r="K267" s="53"/>
      <c r="L267" s="53"/>
      <c r="M267" s="53"/>
      <c r="N267" s="53"/>
      <c r="AT267" s="45"/>
      <c r="AU267" s="45"/>
      <c r="AV267" s="45"/>
      <c r="AW267" s="45"/>
      <c r="AX267" s="45"/>
      <c r="AY267" s="45"/>
      <c r="AZ267" s="45"/>
      <c r="BA267" s="45"/>
      <c r="BB267" s="45"/>
      <c r="BC267" s="45"/>
      <c r="BD267" s="45"/>
      <c r="BE267" s="45"/>
      <c r="BF267" s="45"/>
      <c r="BG267" s="45"/>
      <c r="BH267" s="45"/>
      <c r="BI267" s="45"/>
      <c r="BJ267" s="45"/>
      <c r="BK267" s="45"/>
      <c r="BL267" s="45"/>
      <c r="BM267" s="45"/>
      <c r="BN267" s="45"/>
      <c r="BO267" s="45"/>
      <c r="BP267" s="45"/>
      <c r="BQ267" s="45"/>
      <c r="BR267" s="45"/>
      <c r="BS267" s="45"/>
      <c r="BT267" s="45"/>
      <c r="BU267" s="45"/>
      <c r="BV267" s="45"/>
      <c r="BW267" s="45"/>
      <c r="BX267" s="45"/>
      <c r="BY267" s="45"/>
      <c r="BZ267" s="45"/>
      <c r="CA267" s="45"/>
      <c r="CB267" s="45"/>
      <c r="CC267" s="45"/>
      <c r="CD267" s="45"/>
      <c r="CE267" s="45"/>
      <c r="CF267" s="45"/>
      <c r="CG267" s="45"/>
      <c r="CH267" s="45"/>
      <c r="CI267" s="45"/>
      <c r="CJ267" s="45"/>
      <c r="CK267" s="45"/>
      <c r="CL267" s="45"/>
      <c r="CM267" s="45"/>
      <c r="CN267" s="45"/>
      <c r="CO267" s="45"/>
      <c r="CP267" s="45"/>
      <c r="CQ267" s="45"/>
      <c r="CR267" s="45"/>
      <c r="CS267" s="45"/>
      <c r="CT267" s="45"/>
      <c r="CU267" s="45"/>
      <c r="CV267" s="45"/>
      <c r="CW267" s="45"/>
      <c r="CX267" s="45"/>
      <c r="CY267" s="45"/>
      <c r="CZ267" s="45"/>
      <c r="DA267" s="45"/>
      <c r="DB267" s="45"/>
      <c r="DC267" s="45"/>
      <c r="DD267" s="45"/>
      <c r="DE267" s="45"/>
      <c r="DF267" s="45"/>
      <c r="DG267" s="45"/>
      <c r="DH267" s="45"/>
      <c r="DI267" s="45"/>
      <c r="DJ267" s="45"/>
      <c r="DK267" s="45"/>
      <c r="DL267" s="45"/>
      <c r="DM267" s="45"/>
      <c r="DN267" s="45"/>
      <c r="DO267" s="45"/>
      <c r="DP267" s="45"/>
      <c r="DQ267" s="45"/>
      <c r="DR267" s="45"/>
      <c r="DS267" s="45"/>
      <c r="DT267" s="45"/>
      <c r="DU267" s="45"/>
      <c r="DV267" s="45"/>
      <c r="DW267" s="45"/>
      <c r="DX267" s="45"/>
      <c r="DY267" s="45"/>
      <c r="DZ267" s="45"/>
      <c r="EA267" s="45"/>
      <c r="EB267" s="45"/>
      <c r="EC267" s="45"/>
      <c r="ED267" s="45"/>
      <c r="EE267" s="45"/>
    </row>
    <row r="268" spans="1:135">
      <c r="A268" s="52"/>
      <c r="B268" s="53"/>
      <c r="C268" s="45"/>
      <c r="D268" s="45"/>
      <c r="E268" s="45"/>
      <c r="F268" s="45"/>
      <c r="G268" s="45"/>
      <c r="H268" s="54"/>
      <c r="I268" s="45"/>
      <c r="J268" s="53"/>
      <c r="K268" s="53"/>
      <c r="L268" s="53"/>
      <c r="M268" s="53"/>
      <c r="N268" s="53"/>
      <c r="AT268" s="45"/>
      <c r="AU268" s="45"/>
      <c r="AV268" s="45"/>
      <c r="AW268" s="45"/>
      <c r="AX268" s="45"/>
      <c r="AY268" s="45"/>
      <c r="AZ268" s="45"/>
      <c r="BA268" s="45"/>
      <c r="BB268" s="45"/>
      <c r="BC268" s="45"/>
      <c r="BD268" s="45"/>
      <c r="BE268" s="45"/>
      <c r="BF268" s="45"/>
      <c r="BG268" s="45"/>
      <c r="BH268" s="45"/>
      <c r="BI268" s="45"/>
      <c r="BJ268" s="45"/>
      <c r="BK268" s="45"/>
      <c r="BL268" s="45"/>
      <c r="BM268" s="45"/>
      <c r="BN268" s="45"/>
      <c r="BO268" s="45"/>
      <c r="BP268" s="45"/>
      <c r="BQ268" s="45"/>
      <c r="BR268" s="45"/>
      <c r="BS268" s="45"/>
      <c r="BT268" s="45"/>
      <c r="BU268" s="45"/>
      <c r="BV268" s="45"/>
      <c r="BW268" s="45"/>
      <c r="BX268" s="45"/>
      <c r="BY268" s="45"/>
      <c r="BZ268" s="45"/>
      <c r="CA268" s="45"/>
      <c r="CB268" s="45"/>
      <c r="CC268" s="45"/>
      <c r="CD268" s="45"/>
      <c r="CE268" s="45"/>
      <c r="CF268" s="45"/>
      <c r="CG268" s="45"/>
      <c r="CH268" s="45"/>
      <c r="CI268" s="45"/>
      <c r="CJ268" s="45"/>
      <c r="CK268" s="45"/>
      <c r="CL268" s="45"/>
      <c r="CM268" s="45"/>
      <c r="CN268" s="45"/>
      <c r="CO268" s="45"/>
      <c r="CP268" s="45"/>
      <c r="CQ268" s="45"/>
      <c r="CR268" s="45"/>
      <c r="CS268" s="45"/>
      <c r="CT268" s="45"/>
      <c r="CU268" s="45"/>
      <c r="CV268" s="45"/>
      <c r="CW268" s="45"/>
      <c r="CX268" s="45"/>
      <c r="CY268" s="45"/>
      <c r="CZ268" s="45"/>
      <c r="DA268" s="45"/>
      <c r="DB268" s="45"/>
      <c r="DC268" s="45"/>
      <c r="DD268" s="45"/>
      <c r="DE268" s="45"/>
      <c r="DF268" s="45"/>
      <c r="DG268" s="45"/>
      <c r="DH268" s="45"/>
      <c r="DI268" s="45"/>
      <c r="DJ268" s="45"/>
      <c r="DK268" s="45"/>
      <c r="DL268" s="45"/>
      <c r="DM268" s="45"/>
      <c r="DN268" s="45"/>
      <c r="DO268" s="45"/>
      <c r="DP268" s="45"/>
      <c r="DQ268" s="45"/>
      <c r="DR268" s="45"/>
      <c r="DS268" s="45"/>
      <c r="DT268" s="45"/>
      <c r="DU268" s="45"/>
      <c r="DV268" s="45"/>
      <c r="DW268" s="45"/>
      <c r="DX268" s="45"/>
      <c r="DY268" s="45"/>
      <c r="DZ268" s="45"/>
      <c r="EA268" s="45"/>
      <c r="EB268" s="45"/>
      <c r="EC268" s="45"/>
      <c r="ED268" s="45"/>
      <c r="EE268" s="45"/>
    </row>
    <row r="269" spans="1:135">
      <c r="A269" s="52"/>
      <c r="B269" s="53"/>
      <c r="C269" s="45"/>
      <c r="D269" s="45"/>
      <c r="E269" s="45"/>
      <c r="F269" s="45"/>
      <c r="G269" s="45"/>
      <c r="H269" s="54"/>
      <c r="I269" s="45"/>
      <c r="J269" s="53"/>
      <c r="K269" s="53"/>
      <c r="L269" s="53"/>
      <c r="M269" s="53"/>
      <c r="N269" s="53"/>
      <c r="AT269" s="45"/>
      <c r="AU269" s="45"/>
      <c r="AV269" s="45"/>
      <c r="AW269" s="45"/>
      <c r="AX269" s="45"/>
      <c r="AY269" s="45"/>
      <c r="AZ269" s="45"/>
      <c r="BA269" s="45"/>
      <c r="BB269" s="45"/>
      <c r="BC269" s="45"/>
      <c r="BD269" s="45"/>
      <c r="BE269" s="45"/>
      <c r="BF269" s="45"/>
      <c r="BG269" s="45"/>
      <c r="BH269" s="45"/>
      <c r="BI269" s="45"/>
      <c r="BJ269" s="45"/>
      <c r="BK269" s="45"/>
      <c r="BL269" s="45"/>
      <c r="BM269" s="45"/>
      <c r="BN269" s="45"/>
      <c r="BO269" s="45"/>
      <c r="BP269" s="45"/>
      <c r="BQ269" s="45"/>
      <c r="BR269" s="45"/>
      <c r="BS269" s="45"/>
      <c r="BT269" s="45"/>
      <c r="BU269" s="45"/>
      <c r="BV269" s="45"/>
      <c r="BW269" s="45"/>
      <c r="BX269" s="45"/>
      <c r="BY269" s="45"/>
      <c r="BZ269" s="45"/>
      <c r="CA269" s="45"/>
      <c r="CB269" s="45"/>
      <c r="CC269" s="45"/>
      <c r="CD269" s="45"/>
      <c r="CE269" s="45"/>
      <c r="CF269" s="45"/>
      <c r="CG269" s="45"/>
      <c r="CH269" s="45"/>
      <c r="CI269" s="45"/>
      <c r="CJ269" s="45"/>
      <c r="CK269" s="45"/>
      <c r="CL269" s="45"/>
      <c r="CM269" s="45"/>
      <c r="CN269" s="45"/>
      <c r="CO269" s="45"/>
      <c r="CP269" s="45"/>
      <c r="CQ269" s="45"/>
      <c r="CR269" s="45"/>
      <c r="CS269" s="45"/>
      <c r="CT269" s="45"/>
      <c r="CU269" s="45"/>
      <c r="CV269" s="45"/>
      <c r="CW269" s="45"/>
      <c r="CX269" s="45"/>
      <c r="CY269" s="45"/>
      <c r="CZ269" s="45"/>
      <c r="DA269" s="45"/>
      <c r="DB269" s="45"/>
      <c r="DC269" s="45"/>
      <c r="DD269" s="45"/>
      <c r="DE269" s="45"/>
      <c r="DF269" s="45"/>
      <c r="DG269" s="45"/>
      <c r="DH269" s="45"/>
      <c r="DI269" s="45"/>
      <c r="DJ269" s="45"/>
      <c r="DK269" s="45"/>
      <c r="DL269" s="45"/>
      <c r="DM269" s="45"/>
      <c r="DN269" s="45"/>
      <c r="DO269" s="45"/>
      <c r="DP269" s="45"/>
      <c r="DQ269" s="45"/>
      <c r="DR269" s="45"/>
      <c r="DS269" s="45"/>
      <c r="DT269" s="45"/>
      <c r="DU269" s="45"/>
      <c r="DV269" s="45"/>
      <c r="DW269" s="45"/>
      <c r="DX269" s="45"/>
      <c r="DY269" s="45"/>
      <c r="DZ269" s="45"/>
      <c r="EA269" s="45"/>
      <c r="EB269" s="45"/>
      <c r="EC269" s="45"/>
      <c r="ED269" s="45"/>
      <c r="EE269" s="45"/>
    </row>
    <row r="270" spans="1:135">
      <c r="A270" s="52"/>
      <c r="B270" s="53"/>
      <c r="C270" s="45"/>
      <c r="D270" s="45"/>
      <c r="E270" s="45"/>
      <c r="F270" s="45"/>
      <c r="G270" s="45"/>
      <c r="H270" s="54"/>
      <c r="I270" s="45"/>
      <c r="J270" s="53"/>
      <c r="K270" s="53"/>
      <c r="L270" s="53"/>
      <c r="M270" s="53"/>
      <c r="N270" s="53"/>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c r="CT270" s="45"/>
      <c r="CU270" s="45"/>
      <c r="CV270" s="45"/>
      <c r="CW270" s="45"/>
      <c r="CX270" s="45"/>
      <c r="CY270" s="45"/>
      <c r="CZ270" s="45"/>
      <c r="DA270" s="45"/>
      <c r="DB270" s="45"/>
      <c r="DC270" s="45"/>
      <c r="DD270" s="45"/>
      <c r="DE270" s="45"/>
      <c r="DF270" s="45"/>
      <c r="DG270" s="45"/>
      <c r="DH270" s="45"/>
      <c r="DI270" s="45"/>
      <c r="DJ270" s="45"/>
      <c r="DK270" s="45"/>
      <c r="DL270" s="45"/>
      <c r="DM270" s="45"/>
      <c r="DN270" s="45"/>
      <c r="DO270" s="45"/>
      <c r="DP270" s="45"/>
      <c r="DQ270" s="45"/>
      <c r="DR270" s="45"/>
      <c r="DS270" s="45"/>
      <c r="DT270" s="45"/>
      <c r="DU270" s="45"/>
      <c r="DV270" s="45"/>
      <c r="DW270" s="45"/>
      <c r="DX270" s="45"/>
      <c r="DY270" s="45"/>
      <c r="DZ270" s="45"/>
      <c r="EA270" s="45"/>
      <c r="EB270" s="45"/>
      <c r="EC270" s="45"/>
      <c r="ED270" s="45"/>
      <c r="EE270" s="45"/>
    </row>
    <row r="271" spans="1:135">
      <c r="A271" s="52"/>
      <c r="B271" s="53"/>
      <c r="C271" s="45"/>
      <c r="D271" s="45"/>
      <c r="E271" s="45"/>
      <c r="F271" s="45"/>
      <c r="G271" s="45"/>
      <c r="H271" s="54"/>
      <c r="I271" s="45"/>
      <c r="J271" s="53"/>
      <c r="K271" s="53"/>
      <c r="L271" s="53"/>
      <c r="M271" s="53"/>
      <c r="N271" s="53"/>
      <c r="AT271" s="45"/>
      <c r="AU271" s="45"/>
      <c r="AV271" s="45"/>
      <c r="AW271" s="45"/>
      <c r="AX271" s="45"/>
      <c r="AY271" s="45"/>
      <c r="AZ271" s="45"/>
      <c r="BA271" s="45"/>
      <c r="BB271" s="45"/>
      <c r="BC271" s="45"/>
      <c r="BD271" s="45"/>
      <c r="BE271" s="45"/>
      <c r="BF271" s="45"/>
      <c r="BG271" s="45"/>
      <c r="BH271" s="45"/>
      <c r="BI271" s="45"/>
      <c r="BJ271" s="45"/>
      <c r="BK271" s="45"/>
      <c r="BL271" s="45"/>
      <c r="BM271" s="45"/>
      <c r="BN271" s="45"/>
      <c r="BO271" s="45"/>
      <c r="BP271" s="45"/>
      <c r="BQ271" s="45"/>
      <c r="BR271" s="45"/>
      <c r="BS271" s="45"/>
      <c r="BT271" s="45"/>
      <c r="BU271" s="45"/>
      <c r="BV271" s="45"/>
      <c r="BW271" s="45"/>
      <c r="BX271" s="45"/>
      <c r="BY271" s="45"/>
      <c r="BZ271" s="45"/>
      <c r="CA271" s="45"/>
      <c r="CB271" s="45"/>
      <c r="CC271" s="45"/>
      <c r="CD271" s="45"/>
      <c r="CE271" s="45"/>
      <c r="CF271" s="45"/>
      <c r="CG271" s="45"/>
      <c r="CH271" s="45"/>
      <c r="CI271" s="45"/>
      <c r="CJ271" s="45"/>
      <c r="CK271" s="45"/>
      <c r="CL271" s="45"/>
      <c r="CM271" s="45"/>
      <c r="CN271" s="45"/>
      <c r="CO271" s="45"/>
      <c r="CP271" s="45"/>
      <c r="CQ271" s="45"/>
      <c r="CR271" s="45"/>
      <c r="CS271" s="45"/>
      <c r="CT271" s="45"/>
      <c r="CU271" s="45"/>
      <c r="CV271" s="45"/>
      <c r="CW271" s="45"/>
      <c r="CX271" s="45"/>
      <c r="CY271" s="45"/>
      <c r="CZ271" s="45"/>
      <c r="DA271" s="45"/>
      <c r="DB271" s="45"/>
      <c r="DC271" s="45"/>
      <c r="DD271" s="45"/>
      <c r="DE271" s="45"/>
      <c r="DF271" s="45"/>
      <c r="DG271" s="45"/>
      <c r="DH271" s="45"/>
      <c r="DI271" s="45"/>
      <c r="DJ271" s="45"/>
      <c r="DK271" s="45"/>
      <c r="DL271" s="45"/>
      <c r="DM271" s="45"/>
      <c r="DN271" s="45"/>
      <c r="DO271" s="45"/>
      <c r="DP271" s="45"/>
      <c r="DQ271" s="45"/>
      <c r="DR271" s="45"/>
      <c r="DS271" s="45"/>
      <c r="DT271" s="45"/>
      <c r="DU271" s="45"/>
      <c r="DV271" s="45"/>
      <c r="DW271" s="45"/>
      <c r="DX271" s="45"/>
      <c r="DY271" s="45"/>
      <c r="DZ271" s="45"/>
      <c r="EA271" s="45"/>
      <c r="EB271" s="45"/>
      <c r="EC271" s="45"/>
      <c r="ED271" s="45"/>
      <c r="EE271" s="45"/>
    </row>
    <row r="272" spans="1:135">
      <c r="A272" s="52"/>
      <c r="B272" s="53"/>
      <c r="C272" s="45"/>
      <c r="D272" s="45"/>
      <c r="E272" s="45"/>
      <c r="F272" s="45"/>
      <c r="G272" s="45"/>
      <c r="H272" s="54"/>
      <c r="I272" s="45"/>
      <c r="J272" s="53"/>
      <c r="K272" s="53"/>
      <c r="L272" s="53"/>
      <c r="M272" s="53"/>
      <c r="N272" s="53"/>
      <c r="AT272" s="45"/>
      <c r="AU272" s="45"/>
      <c r="AV272" s="45"/>
      <c r="AW272" s="45"/>
      <c r="AX272" s="45"/>
      <c r="AY272" s="45"/>
      <c r="AZ272" s="45"/>
      <c r="BA272" s="45"/>
      <c r="BB272" s="45"/>
      <c r="BC272" s="45"/>
      <c r="BD272" s="45"/>
      <c r="BE272" s="45"/>
      <c r="BF272" s="45"/>
      <c r="BG272" s="45"/>
      <c r="BH272" s="45"/>
      <c r="BI272" s="45"/>
      <c r="BJ272" s="45"/>
      <c r="BK272" s="45"/>
      <c r="BL272" s="45"/>
      <c r="BM272" s="45"/>
      <c r="BN272" s="45"/>
      <c r="BO272" s="45"/>
      <c r="BP272" s="45"/>
      <c r="BQ272" s="45"/>
      <c r="BR272" s="45"/>
      <c r="BS272" s="45"/>
      <c r="BT272" s="45"/>
      <c r="BU272" s="45"/>
      <c r="BV272" s="45"/>
      <c r="BW272" s="45"/>
      <c r="BX272" s="45"/>
      <c r="BY272" s="45"/>
      <c r="BZ272" s="45"/>
      <c r="CA272" s="45"/>
      <c r="CB272" s="45"/>
      <c r="CC272" s="45"/>
      <c r="CD272" s="45"/>
      <c r="CE272" s="45"/>
      <c r="CF272" s="45"/>
      <c r="CG272" s="45"/>
      <c r="CH272" s="45"/>
      <c r="CI272" s="45"/>
      <c r="CJ272" s="45"/>
      <c r="CK272" s="45"/>
      <c r="CL272" s="45"/>
      <c r="CM272" s="45"/>
      <c r="CN272" s="45"/>
      <c r="CO272" s="45"/>
      <c r="CP272" s="45"/>
      <c r="CQ272" s="45"/>
      <c r="CR272" s="45"/>
      <c r="CS272" s="45"/>
      <c r="CT272" s="45"/>
      <c r="CU272" s="45"/>
      <c r="CV272" s="45"/>
      <c r="CW272" s="45"/>
      <c r="CX272" s="45"/>
      <c r="CY272" s="45"/>
      <c r="CZ272" s="45"/>
      <c r="DA272" s="45"/>
      <c r="DB272" s="45"/>
      <c r="DC272" s="45"/>
      <c r="DD272" s="45"/>
      <c r="DE272" s="45"/>
      <c r="DF272" s="45"/>
      <c r="DG272" s="45"/>
      <c r="DH272" s="45"/>
      <c r="DI272" s="45"/>
      <c r="DJ272" s="45"/>
      <c r="DK272" s="45"/>
      <c r="DL272" s="45"/>
      <c r="DM272" s="45"/>
      <c r="DN272" s="45"/>
      <c r="DO272" s="45"/>
      <c r="DP272" s="45"/>
      <c r="DQ272" s="45"/>
      <c r="DR272" s="45"/>
      <c r="DS272" s="45"/>
      <c r="DT272" s="45"/>
      <c r="DU272" s="45"/>
      <c r="DV272" s="45"/>
      <c r="DW272" s="45"/>
      <c r="DX272" s="45"/>
      <c r="DY272" s="45"/>
      <c r="DZ272" s="45"/>
      <c r="EA272" s="45"/>
      <c r="EB272" s="45"/>
      <c r="EC272" s="45"/>
      <c r="ED272" s="45"/>
      <c r="EE272" s="45"/>
    </row>
    <row r="273" spans="1:135">
      <c r="A273" s="52"/>
      <c r="B273" s="53"/>
      <c r="C273" s="45"/>
      <c r="D273" s="45"/>
      <c r="E273" s="45"/>
      <c r="F273" s="45"/>
      <c r="G273" s="45"/>
      <c r="H273" s="54"/>
      <c r="I273" s="45"/>
      <c r="J273" s="53"/>
      <c r="K273" s="53"/>
      <c r="L273" s="53"/>
      <c r="M273" s="53"/>
      <c r="N273" s="53"/>
      <c r="AT273" s="45"/>
      <c r="AU273" s="45"/>
      <c r="AV273" s="45"/>
      <c r="AW273" s="45"/>
      <c r="AX273" s="45"/>
      <c r="AY273" s="45"/>
      <c r="AZ273" s="45"/>
      <c r="BA273" s="45"/>
      <c r="BB273" s="45"/>
      <c r="BC273" s="45"/>
      <c r="BD273" s="45"/>
      <c r="BE273" s="45"/>
      <c r="BF273" s="45"/>
      <c r="BG273" s="45"/>
      <c r="BH273" s="45"/>
      <c r="BI273" s="45"/>
      <c r="BJ273" s="45"/>
      <c r="BK273" s="45"/>
      <c r="BL273" s="45"/>
      <c r="BM273" s="45"/>
      <c r="BN273" s="45"/>
      <c r="BO273" s="45"/>
      <c r="BP273" s="45"/>
      <c r="BQ273" s="45"/>
      <c r="BR273" s="45"/>
      <c r="BS273" s="45"/>
      <c r="BT273" s="45"/>
      <c r="BU273" s="45"/>
      <c r="BV273" s="45"/>
      <c r="BW273" s="45"/>
      <c r="BX273" s="45"/>
      <c r="BY273" s="45"/>
      <c r="BZ273" s="45"/>
      <c r="CA273" s="45"/>
      <c r="CB273" s="45"/>
      <c r="CC273" s="45"/>
      <c r="CD273" s="45"/>
      <c r="CE273" s="45"/>
      <c r="CF273" s="45"/>
      <c r="CG273" s="45"/>
      <c r="CH273" s="45"/>
      <c r="CI273" s="45"/>
      <c r="CJ273" s="45"/>
      <c r="CK273" s="45"/>
      <c r="CL273" s="45"/>
      <c r="CM273" s="45"/>
      <c r="CN273" s="45"/>
      <c r="CO273" s="45"/>
      <c r="CP273" s="45"/>
      <c r="CQ273" s="45"/>
      <c r="CR273" s="45"/>
      <c r="CS273" s="45"/>
      <c r="CT273" s="45"/>
      <c r="CU273" s="45"/>
      <c r="CV273" s="45"/>
      <c r="CW273" s="45"/>
      <c r="CX273" s="45"/>
      <c r="CY273" s="45"/>
      <c r="CZ273" s="45"/>
      <c r="DA273" s="45"/>
      <c r="DB273" s="45"/>
      <c r="DC273" s="45"/>
      <c r="DD273" s="45"/>
      <c r="DE273" s="45"/>
      <c r="DF273" s="45"/>
      <c r="DG273" s="45"/>
      <c r="DH273" s="45"/>
      <c r="DI273" s="45"/>
      <c r="DJ273" s="45"/>
      <c r="DK273" s="45"/>
      <c r="DL273" s="45"/>
      <c r="DM273" s="45"/>
      <c r="DN273" s="45"/>
      <c r="DO273" s="45"/>
      <c r="DP273" s="45"/>
      <c r="DQ273" s="45"/>
      <c r="DR273" s="45"/>
      <c r="DS273" s="45"/>
      <c r="DT273" s="45"/>
      <c r="DU273" s="45"/>
      <c r="DV273" s="45"/>
      <c r="DW273" s="45"/>
      <c r="DX273" s="45"/>
      <c r="DY273" s="45"/>
      <c r="DZ273" s="45"/>
      <c r="EA273" s="45"/>
      <c r="EB273" s="45"/>
      <c r="EC273" s="45"/>
      <c r="ED273" s="45"/>
      <c r="EE273" s="45"/>
    </row>
    <row r="274" spans="1:135">
      <c r="A274" s="52"/>
      <c r="B274" s="53"/>
      <c r="C274" s="45"/>
      <c r="D274" s="45"/>
      <c r="E274" s="45"/>
      <c r="F274" s="45"/>
      <c r="G274" s="45"/>
      <c r="H274" s="54"/>
      <c r="I274" s="45"/>
      <c r="J274" s="53"/>
      <c r="K274" s="53"/>
      <c r="L274" s="53"/>
      <c r="M274" s="53"/>
      <c r="N274" s="53"/>
      <c r="AT274" s="45"/>
      <c r="AU274" s="45"/>
      <c r="AV274" s="45"/>
      <c r="AW274" s="45"/>
      <c r="AX274" s="45"/>
      <c r="AY274" s="45"/>
      <c r="AZ274" s="45"/>
      <c r="BA274" s="45"/>
      <c r="BB274" s="45"/>
      <c r="BC274" s="45"/>
      <c r="BD274" s="45"/>
      <c r="BE274" s="45"/>
      <c r="BF274" s="45"/>
      <c r="BG274" s="45"/>
      <c r="BH274" s="45"/>
      <c r="BI274" s="45"/>
      <c r="BJ274" s="45"/>
      <c r="BK274" s="45"/>
      <c r="BL274" s="45"/>
      <c r="BM274" s="45"/>
      <c r="BN274" s="45"/>
      <c r="BO274" s="45"/>
      <c r="BP274" s="45"/>
      <c r="BQ274" s="45"/>
      <c r="BR274" s="45"/>
      <c r="BS274" s="45"/>
      <c r="BT274" s="45"/>
      <c r="BU274" s="45"/>
      <c r="BV274" s="45"/>
      <c r="BW274" s="45"/>
      <c r="BX274" s="45"/>
      <c r="BY274" s="45"/>
      <c r="BZ274" s="45"/>
      <c r="CA274" s="45"/>
      <c r="CB274" s="45"/>
      <c r="CC274" s="45"/>
      <c r="CD274" s="45"/>
      <c r="CE274" s="45"/>
      <c r="CF274" s="45"/>
      <c r="CG274" s="45"/>
      <c r="CH274" s="45"/>
      <c r="CI274" s="45"/>
      <c r="CJ274" s="45"/>
      <c r="CK274" s="45"/>
      <c r="CL274" s="45"/>
      <c r="CM274" s="45"/>
      <c r="CN274" s="45"/>
      <c r="CO274" s="45"/>
      <c r="CP274" s="45"/>
      <c r="CQ274" s="45"/>
      <c r="CR274" s="45"/>
      <c r="CS274" s="45"/>
      <c r="CT274" s="45"/>
      <c r="CU274" s="45"/>
      <c r="CV274" s="45"/>
      <c r="CW274" s="45"/>
      <c r="CX274" s="45"/>
      <c r="CY274" s="45"/>
      <c r="CZ274" s="45"/>
      <c r="DA274" s="45"/>
      <c r="DB274" s="45"/>
      <c r="DC274" s="45"/>
      <c r="DD274" s="45"/>
      <c r="DE274" s="45"/>
      <c r="DF274" s="45"/>
      <c r="DG274" s="45"/>
      <c r="DH274" s="45"/>
      <c r="DI274" s="45"/>
      <c r="DJ274" s="45"/>
      <c r="DK274" s="45"/>
      <c r="DL274" s="45"/>
      <c r="DM274" s="45"/>
      <c r="DN274" s="45"/>
      <c r="DO274" s="45"/>
      <c r="DP274" s="45"/>
      <c r="DQ274" s="45"/>
      <c r="DR274" s="45"/>
      <c r="DS274" s="45"/>
      <c r="DT274" s="45"/>
      <c r="DU274" s="45"/>
      <c r="DV274" s="45"/>
      <c r="DW274" s="45"/>
      <c r="DX274" s="45"/>
      <c r="DY274" s="45"/>
      <c r="DZ274" s="45"/>
      <c r="EA274" s="45"/>
      <c r="EB274" s="45"/>
      <c r="EC274" s="45"/>
      <c r="ED274" s="45"/>
      <c r="EE274" s="45"/>
    </row>
    <row r="275" spans="1:135">
      <c r="A275" s="52"/>
      <c r="B275" s="53"/>
      <c r="C275" s="45"/>
      <c r="D275" s="45"/>
      <c r="E275" s="45"/>
      <c r="F275" s="45"/>
      <c r="G275" s="45"/>
      <c r="H275" s="54"/>
      <c r="I275" s="45"/>
      <c r="J275" s="53"/>
      <c r="K275" s="53"/>
      <c r="L275" s="53"/>
      <c r="M275" s="53"/>
      <c r="N275" s="53"/>
      <c r="AT275" s="45"/>
      <c r="AU275" s="45"/>
      <c r="AV275" s="45"/>
      <c r="AW275" s="45"/>
      <c r="AX275" s="45"/>
      <c r="AY275" s="45"/>
      <c r="AZ275" s="45"/>
      <c r="BA275" s="45"/>
      <c r="BB275" s="45"/>
      <c r="BC275" s="45"/>
      <c r="BD275" s="45"/>
      <c r="BE275" s="45"/>
      <c r="BF275" s="45"/>
      <c r="BG275" s="45"/>
      <c r="BH275" s="45"/>
      <c r="BI275" s="45"/>
      <c r="BJ275" s="45"/>
      <c r="BK275" s="45"/>
      <c r="BL275" s="45"/>
      <c r="BM275" s="45"/>
      <c r="BN275" s="45"/>
      <c r="BO275" s="45"/>
      <c r="BP275" s="45"/>
      <c r="BQ275" s="45"/>
      <c r="BR275" s="45"/>
      <c r="BS275" s="45"/>
      <c r="BT275" s="45"/>
      <c r="BU275" s="45"/>
      <c r="BV275" s="45"/>
      <c r="BW275" s="45"/>
      <c r="BX275" s="45"/>
      <c r="BY275" s="45"/>
      <c r="BZ275" s="45"/>
      <c r="CA275" s="45"/>
      <c r="CB275" s="45"/>
      <c r="CC275" s="45"/>
      <c r="CD275" s="45"/>
      <c r="CE275" s="45"/>
      <c r="CF275" s="45"/>
      <c r="CG275" s="45"/>
      <c r="CH275" s="45"/>
      <c r="CI275" s="45"/>
      <c r="CJ275" s="45"/>
      <c r="CK275" s="45"/>
      <c r="CL275" s="45"/>
      <c r="CM275" s="45"/>
      <c r="CN275" s="45"/>
      <c r="CO275" s="45"/>
      <c r="CP275" s="45"/>
      <c r="CQ275" s="45"/>
      <c r="CR275" s="45"/>
      <c r="CS275" s="45"/>
      <c r="CT275" s="45"/>
      <c r="CU275" s="45"/>
      <c r="CV275" s="45"/>
      <c r="CW275" s="45"/>
      <c r="CX275" s="45"/>
      <c r="CY275" s="45"/>
      <c r="CZ275" s="45"/>
      <c r="DA275" s="45"/>
      <c r="DB275" s="45"/>
      <c r="DC275" s="45"/>
      <c r="DD275" s="45"/>
      <c r="DE275" s="45"/>
      <c r="DF275" s="45"/>
      <c r="DG275" s="45"/>
      <c r="DH275" s="45"/>
      <c r="DI275" s="45"/>
      <c r="DJ275" s="45"/>
      <c r="DK275" s="45"/>
      <c r="DL275" s="45"/>
      <c r="DM275" s="45"/>
      <c r="DN275" s="45"/>
      <c r="DO275" s="45"/>
      <c r="DP275" s="45"/>
      <c r="DQ275" s="45"/>
      <c r="DR275" s="45"/>
      <c r="DS275" s="45"/>
      <c r="DT275" s="45"/>
      <c r="DU275" s="45"/>
      <c r="DV275" s="45"/>
      <c r="DW275" s="45"/>
      <c r="DX275" s="45"/>
      <c r="DY275" s="45"/>
      <c r="DZ275" s="45"/>
      <c r="EA275" s="45"/>
      <c r="EB275" s="45"/>
      <c r="EC275" s="45"/>
      <c r="ED275" s="45"/>
      <c r="EE275" s="45"/>
    </row>
    <row r="276" spans="1:135">
      <c r="A276" s="52"/>
      <c r="B276" s="53"/>
    </row>
  </sheetData>
  <mergeCells count="6">
    <mergeCell ref="A1:N3"/>
    <mergeCell ref="A7:B7"/>
    <mergeCell ref="A8:B8"/>
    <mergeCell ref="A5:I5"/>
    <mergeCell ref="G4:H4"/>
    <mergeCell ref="A6:B6"/>
  </mergeCells>
  <conditionalFormatting sqref="M7:N7 J6:N6">
    <cfRule type="cellIs" dxfId="31" priority="2" operator="greaterThanOrEqual">
      <formula>$H$6</formula>
    </cfRule>
    <cfRule type="cellIs" dxfId="30" priority="22" operator="lessThan">
      <formula>$H$6</formula>
    </cfRule>
  </conditionalFormatting>
  <conditionalFormatting sqref="J7:L7">
    <cfRule type="cellIs" dxfId="29" priority="1" operator="greaterThanOrEqual">
      <formula>$H$7</formula>
    </cfRule>
    <cfRule type="cellIs" dxfId="28" priority="5" operator="lessThan">
      <formula>$H$7</formula>
    </cfRule>
  </conditionalFormatting>
  <conditionalFormatting sqref="J8:N8">
    <cfRule type="cellIs" dxfId="27" priority="88" operator="greaterThanOrEqual">
      <formula>#REF!</formula>
    </cfRule>
    <cfRule type="cellIs" dxfId="26" priority="89" operator="lessThan">
      <formula>#REF!</formula>
    </cfRule>
  </conditionalFormatting>
  <pageMargins left="0.7" right="0.7" top="0.75" bottom="0.75" header="0.3" footer="0.3"/>
  <pageSetup paperSize="9" scale="23"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499984740745262"/>
  </sheetPr>
  <dimension ref="A1:EF299"/>
  <sheetViews>
    <sheetView view="pageBreakPreview" zoomScale="62" zoomScaleNormal="85" zoomScaleSheetLayoutView="62" workbookViewId="0">
      <selection activeCell="L22" sqref="L22"/>
    </sheetView>
  </sheetViews>
  <sheetFormatPr baseColWidth="10" defaultRowHeight="16.5"/>
  <cols>
    <col min="1" max="1" width="2.5703125" style="4" customWidth="1"/>
    <col min="2" max="2" width="19.85546875" style="1" customWidth="1"/>
    <col min="3" max="3" width="7.28515625" style="5" bestFit="1" customWidth="1"/>
    <col min="4" max="4" width="34.28515625" style="4" customWidth="1"/>
    <col min="5" max="5" width="47.85546875" style="4" customWidth="1"/>
    <col min="6" max="6" width="17" style="4" customWidth="1"/>
    <col min="7" max="7" width="14.5703125" style="4" bestFit="1" customWidth="1"/>
    <col min="8" max="8" width="4.42578125" style="4" customWidth="1"/>
    <col min="9" max="9" width="16.140625" style="21" customWidth="1"/>
    <col min="10" max="10" width="21.5703125" style="4" bestFit="1" customWidth="1"/>
    <col min="11" max="11" width="20" style="5" hidden="1" customWidth="1"/>
    <col min="12" max="12" width="19.140625" style="5" customWidth="1"/>
    <col min="13" max="13" width="17.7109375" style="5" customWidth="1"/>
    <col min="14" max="14" width="18.42578125" style="5" customWidth="1"/>
    <col min="15" max="15" width="17.7109375" style="5" customWidth="1"/>
    <col min="16" max="19" width="15.140625" style="2" customWidth="1"/>
    <col min="20" max="22" width="15.140625" style="6" customWidth="1"/>
    <col min="23" max="23" width="11.140625" style="6" customWidth="1"/>
    <col min="24" max="35" width="15.140625" style="6" customWidth="1"/>
    <col min="36" max="46" width="11.42578125" style="6"/>
    <col min="47" max="16384" width="11.42578125" style="4"/>
  </cols>
  <sheetData>
    <row r="1" spans="1:81" s="6" customFormat="1" ht="15.75" customHeight="1">
      <c r="A1" s="62"/>
      <c r="B1" s="267" t="s">
        <v>108</v>
      </c>
      <c r="C1" s="267"/>
      <c r="D1" s="267"/>
      <c r="E1" s="267"/>
      <c r="F1" s="267"/>
      <c r="G1" s="267"/>
      <c r="H1" s="267"/>
      <c r="I1" s="267"/>
      <c r="J1" s="267"/>
      <c r="K1" s="267"/>
      <c r="L1" s="267"/>
      <c r="M1" s="267"/>
      <c r="N1" s="267"/>
      <c r="O1" s="267"/>
      <c r="P1" s="267"/>
      <c r="Q1" s="2"/>
      <c r="R1" s="2"/>
      <c r="S1" s="2"/>
      <c r="T1" s="2"/>
      <c r="U1" s="2"/>
      <c r="V1" s="2"/>
    </row>
    <row r="2" spans="1:81" ht="17.25" customHeight="1">
      <c r="A2" s="62"/>
      <c r="B2" s="267"/>
      <c r="C2" s="267"/>
      <c r="D2" s="267"/>
      <c r="E2" s="267"/>
      <c r="F2" s="267"/>
      <c r="G2" s="267"/>
      <c r="H2" s="267"/>
      <c r="I2" s="267"/>
      <c r="J2" s="267"/>
      <c r="K2" s="267"/>
      <c r="L2" s="267"/>
      <c r="M2" s="267"/>
      <c r="N2" s="267"/>
      <c r="O2" s="267"/>
      <c r="P2" s="267"/>
    </row>
    <row r="3" spans="1:81">
      <c r="A3" s="62"/>
      <c r="B3" s="154" t="s">
        <v>17</v>
      </c>
      <c r="C3" s="154" t="s">
        <v>0</v>
      </c>
      <c r="D3" s="154" t="s">
        <v>5</v>
      </c>
      <c r="E3" s="154" t="s">
        <v>6</v>
      </c>
      <c r="F3" s="154" t="s">
        <v>7</v>
      </c>
      <c r="G3" s="154" t="s">
        <v>8</v>
      </c>
      <c r="H3" s="268" t="s">
        <v>9</v>
      </c>
      <c r="I3" s="268"/>
      <c r="J3" s="154" t="s">
        <v>10</v>
      </c>
      <c r="K3" s="154" t="s">
        <v>49</v>
      </c>
      <c r="L3" s="154" t="s">
        <v>50</v>
      </c>
      <c r="M3" s="154" t="s">
        <v>51</v>
      </c>
      <c r="N3" s="154" t="s">
        <v>52</v>
      </c>
      <c r="O3" s="154" t="s">
        <v>53</v>
      </c>
      <c r="P3" s="198" t="s">
        <v>112</v>
      </c>
      <c r="T3" s="2"/>
      <c r="U3" s="2"/>
      <c r="V3" s="2"/>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row>
    <row r="4" spans="1:81">
      <c r="A4" s="62"/>
      <c r="B4" s="274" t="s">
        <v>58</v>
      </c>
      <c r="C4" s="274"/>
      <c r="D4" s="274"/>
      <c r="E4" s="274"/>
      <c r="F4" s="274"/>
      <c r="G4" s="274"/>
      <c r="H4" s="274"/>
      <c r="I4" s="274"/>
      <c r="J4" s="274"/>
      <c r="K4" s="155">
        <v>0.8</v>
      </c>
      <c r="L4" s="155">
        <v>0.8</v>
      </c>
      <c r="M4" s="155">
        <v>0.8</v>
      </c>
      <c r="N4" s="155">
        <v>0.8</v>
      </c>
      <c r="O4" s="155">
        <v>0.8</v>
      </c>
      <c r="P4" s="155">
        <f>AVERAGE(K4:N4)</f>
        <v>0.8</v>
      </c>
      <c r="T4" s="2"/>
      <c r="U4" s="2"/>
      <c r="V4" s="2"/>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row>
    <row r="5" spans="1:81" ht="39" customHeight="1">
      <c r="A5" s="62"/>
      <c r="B5" s="275" t="s">
        <v>20</v>
      </c>
      <c r="C5" s="275"/>
      <c r="D5" s="165" t="s">
        <v>18</v>
      </c>
      <c r="E5" s="166"/>
      <c r="F5" s="167" t="s">
        <v>57</v>
      </c>
      <c r="G5" s="167" t="s">
        <v>12</v>
      </c>
      <c r="H5" s="167" t="s">
        <v>46</v>
      </c>
      <c r="I5" s="168">
        <v>0.8</v>
      </c>
      <c r="J5" s="167" t="s">
        <v>13</v>
      </c>
      <c r="K5" s="155">
        <f>13/15</f>
        <v>0.8666666666666667</v>
      </c>
      <c r="L5" s="155">
        <f>11/15</f>
        <v>0.73333333333333328</v>
      </c>
      <c r="M5" s="155"/>
      <c r="N5" s="155"/>
      <c r="O5" s="155"/>
      <c r="P5" s="155">
        <f>AVERAGE(K5:O5)</f>
        <v>0.8</v>
      </c>
      <c r="T5" s="2"/>
      <c r="U5" s="2"/>
      <c r="V5" s="2"/>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row>
    <row r="6" spans="1:81" ht="33">
      <c r="A6" s="62"/>
      <c r="B6" s="270" t="s">
        <v>23</v>
      </c>
      <c r="C6" s="215" t="s">
        <v>41</v>
      </c>
      <c r="D6" s="111" t="s">
        <v>138</v>
      </c>
      <c r="E6" s="103" t="s">
        <v>163</v>
      </c>
      <c r="F6" s="96" t="s">
        <v>164</v>
      </c>
      <c r="G6" s="96" t="s">
        <v>12</v>
      </c>
      <c r="H6" s="96" t="s">
        <v>47</v>
      </c>
      <c r="I6" s="218">
        <v>1</v>
      </c>
      <c r="J6" s="96" t="s">
        <v>13</v>
      </c>
      <c r="K6" s="225">
        <f>VAPOR!C3/'B100'!C3</f>
        <v>0.38958138195158537</v>
      </c>
      <c r="L6" s="225">
        <f>VAPOR!C4/'B100'!C4</f>
        <v>0.38015544773183502</v>
      </c>
      <c r="M6" s="225" t="e">
        <f t="shared" ref="M6:O6" si="0">SUM(M7:M8)</f>
        <v>#DIV/0!</v>
      </c>
      <c r="N6" s="225" t="e">
        <f t="shared" si="0"/>
        <v>#DIV/0!</v>
      </c>
      <c r="O6" s="225" t="e">
        <f t="shared" si="0"/>
        <v>#DIV/0!</v>
      </c>
      <c r="P6" s="225" t="e">
        <f>AVERAGE(K6:N6)</f>
        <v>#DIV/0!</v>
      </c>
      <c r="T6" s="2"/>
      <c r="U6" s="2"/>
      <c r="V6" s="2"/>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row>
    <row r="7" spans="1:81" ht="33">
      <c r="A7" s="62"/>
      <c r="B7" s="270"/>
      <c r="C7" s="215" t="s">
        <v>99</v>
      </c>
      <c r="D7" s="94" t="s">
        <v>1</v>
      </c>
      <c r="E7" s="94" t="s">
        <v>104</v>
      </c>
      <c r="F7" s="98" t="s">
        <v>111</v>
      </c>
      <c r="G7" s="98" t="s">
        <v>12</v>
      </c>
      <c r="H7" s="98" t="s">
        <v>47</v>
      </c>
      <c r="I7" s="218">
        <v>17</v>
      </c>
      <c r="J7" s="98" t="s">
        <v>13</v>
      </c>
      <c r="K7" s="170">
        <f>ENERGÍA!D5/'B100'!C3</f>
        <v>15.551982264485192</v>
      </c>
      <c r="L7" s="170">
        <f>ENERGÍA!D6/'B100'!C4</f>
        <v>19.321517557221107</v>
      </c>
      <c r="M7" s="170" t="e">
        <f>ENERGÍA!D7/'B100'!C5</f>
        <v>#DIV/0!</v>
      </c>
      <c r="N7" s="170" t="e">
        <f>ENERGÍA!D8/'B100'!C6</f>
        <v>#DIV/0!</v>
      </c>
      <c r="O7" s="170" t="e">
        <f>ENERGÍA!D9/'B100'!C7</f>
        <v>#DIV/0!</v>
      </c>
      <c r="P7" s="170" t="e">
        <f>AVERAGE(K7:O7)</f>
        <v>#DIV/0!</v>
      </c>
      <c r="T7" s="2"/>
      <c r="U7" s="2"/>
      <c r="V7" s="2"/>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row>
    <row r="8" spans="1:81" ht="33">
      <c r="A8" s="62"/>
      <c r="B8" s="270"/>
      <c r="C8" s="215" t="s">
        <v>100</v>
      </c>
      <c r="D8" s="94" t="s">
        <v>30</v>
      </c>
      <c r="E8" s="94" t="s">
        <v>106</v>
      </c>
      <c r="F8" s="98" t="s">
        <v>110</v>
      </c>
      <c r="G8" s="98" t="s">
        <v>12</v>
      </c>
      <c r="H8" s="98" t="s">
        <v>47</v>
      </c>
      <c r="I8" s="218">
        <v>40</v>
      </c>
      <c r="J8" s="98" t="s">
        <v>13</v>
      </c>
      <c r="K8" s="196">
        <f>ENERGÍA!K5/'B100'!C3</f>
        <v>38.526532852784364</v>
      </c>
      <c r="L8" s="170">
        <f>ENERGÍA!K6/'B100'!C4</f>
        <v>33.988051405687308</v>
      </c>
      <c r="M8" s="170" t="e">
        <f>ENERGÍA!K7/'B100'!C5</f>
        <v>#DIV/0!</v>
      </c>
      <c r="N8" s="170" t="e">
        <f>ENERGÍA!K8/'B100'!C6</f>
        <v>#DIV/0!</v>
      </c>
      <c r="O8" s="170" t="e">
        <f>ENERGÍA!K9/'B100'!C7</f>
        <v>#DIV/0!</v>
      </c>
      <c r="P8" s="170" t="e">
        <f>AVERAGE(K8:O8)</f>
        <v>#DIV/0!</v>
      </c>
      <c r="T8" s="2"/>
      <c r="U8" s="2"/>
      <c r="V8" s="2"/>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row>
    <row r="9" spans="1:81" s="6" customFormat="1" ht="19.5" customHeight="1">
      <c r="A9" s="62"/>
      <c r="B9" s="270" t="s">
        <v>24</v>
      </c>
      <c r="C9" s="215" t="s">
        <v>22</v>
      </c>
      <c r="D9" s="111" t="s">
        <v>4</v>
      </c>
      <c r="E9" s="103" t="s">
        <v>159</v>
      </c>
      <c r="F9" s="96" t="s">
        <v>109</v>
      </c>
      <c r="G9" s="96" t="s">
        <v>12</v>
      </c>
      <c r="H9" s="96" t="s">
        <v>47</v>
      </c>
      <c r="I9" s="97">
        <v>4380</v>
      </c>
      <c r="J9" s="96" t="s">
        <v>13</v>
      </c>
      <c r="K9" s="226">
        <f>AGUA!D4</f>
        <v>4064</v>
      </c>
      <c r="L9" s="226">
        <f>AGUA!D5</f>
        <v>5883</v>
      </c>
      <c r="M9" s="226">
        <f>AGUA!D6</f>
        <v>0</v>
      </c>
      <c r="N9" s="227">
        <f>AGUA!D7</f>
        <v>0</v>
      </c>
      <c r="O9" s="226">
        <f>AGUA!D8</f>
        <v>0</v>
      </c>
      <c r="P9" s="226">
        <f>AVERAGE(K9:O9)</f>
        <v>1989.4</v>
      </c>
      <c r="Q9" s="2"/>
      <c r="R9" s="2"/>
      <c r="S9" s="2"/>
      <c r="T9" s="2"/>
      <c r="U9" s="2"/>
      <c r="V9" s="2"/>
    </row>
    <row r="10" spans="1:81" s="62" customFormat="1" ht="40.5" customHeight="1">
      <c r="B10" s="270"/>
      <c r="C10" s="215" t="s">
        <v>97</v>
      </c>
      <c r="D10" s="211" t="s">
        <v>136</v>
      </c>
      <c r="E10" s="103" t="s">
        <v>137</v>
      </c>
      <c r="F10" s="212" t="s">
        <v>109</v>
      </c>
      <c r="G10" s="212" t="s">
        <v>12</v>
      </c>
      <c r="H10" s="212" t="s">
        <v>47</v>
      </c>
      <c r="I10" s="224">
        <v>910</v>
      </c>
      <c r="J10" s="212" t="s">
        <v>13</v>
      </c>
      <c r="K10" s="226">
        <f>AGUA!F4</f>
        <v>815</v>
      </c>
      <c r="L10" s="251">
        <f>AGUA!F5</f>
        <v>2987</v>
      </c>
      <c r="M10" s="226">
        <f>AGUA!F6</f>
        <v>0</v>
      </c>
      <c r="N10" s="226">
        <f>AGUA!F7</f>
        <v>0</v>
      </c>
      <c r="O10" s="226">
        <f>AGUA!F8</f>
        <v>0</v>
      </c>
      <c r="P10" s="226">
        <f>AVERAGE(K10:O10)</f>
        <v>760.4</v>
      </c>
      <c r="Q10" s="209"/>
      <c r="R10" s="209"/>
      <c r="S10" s="209"/>
      <c r="T10" s="209"/>
      <c r="U10" s="209"/>
      <c r="V10" s="209"/>
    </row>
    <row r="11" spans="1:81" s="62" customFormat="1" ht="33">
      <c r="B11" s="270"/>
      <c r="C11" s="215" t="s">
        <v>135</v>
      </c>
      <c r="D11" s="111" t="s">
        <v>98</v>
      </c>
      <c r="E11" s="103" t="s">
        <v>160</v>
      </c>
      <c r="F11" s="96" t="s">
        <v>110</v>
      </c>
      <c r="G11" s="96" t="s">
        <v>12</v>
      </c>
      <c r="H11" s="96" t="s">
        <v>47</v>
      </c>
      <c r="I11" s="152">
        <v>0.43</v>
      </c>
      <c r="J11" s="96" t="s">
        <v>13</v>
      </c>
      <c r="K11" s="226">
        <f>AGUA!E4/'B100'!C3</f>
        <v>0.34456735321367121</v>
      </c>
      <c r="L11" s="250">
        <f>AGUA!E5/'B100'!C4</f>
        <v>0.36516598912571996</v>
      </c>
      <c r="M11" s="244" t="e">
        <f>AGUA!E6/'B100'!C5</f>
        <v>#DIV/0!</v>
      </c>
      <c r="N11" s="244" t="e">
        <f>AGUA!E7/'B100'!C6</f>
        <v>#DIV/0!</v>
      </c>
      <c r="O11" s="244" t="e">
        <f>AGUA!E8/'B100'!C7</f>
        <v>#DIV/0!</v>
      </c>
      <c r="P11" s="226" t="e">
        <f>AVERAGE(K11:O11)</f>
        <v>#DIV/0!</v>
      </c>
      <c r="Q11" s="2"/>
      <c r="R11" s="2"/>
      <c r="S11" s="2"/>
      <c r="T11" s="2"/>
      <c r="U11" s="2"/>
      <c r="V11" s="2"/>
    </row>
    <row r="12" spans="1:81" s="62" customFormat="1" ht="72" customHeight="1">
      <c r="B12" s="270" t="s">
        <v>25</v>
      </c>
      <c r="C12" s="215" t="s">
        <v>26</v>
      </c>
      <c r="D12" s="150" t="s">
        <v>116</v>
      </c>
      <c r="E12" s="150" t="s">
        <v>119</v>
      </c>
      <c r="F12" s="98" t="s">
        <v>57</v>
      </c>
      <c r="G12" s="194" t="s">
        <v>128</v>
      </c>
      <c r="H12" s="65" t="s">
        <v>47</v>
      </c>
      <c r="I12" s="220">
        <v>10</v>
      </c>
      <c r="J12" s="65" t="s">
        <v>13</v>
      </c>
      <c r="K12" s="245">
        <f>((RESIDUOS!E6-RESIDUOS!E5)/RESIDUOS!E5)*100</f>
        <v>0</v>
      </c>
      <c r="L12" s="253">
        <f>((RESIDUOS!E6-RESIDUOS!E5)/RESIDUOS!E5)*100</f>
        <v>0</v>
      </c>
      <c r="M12" s="245" t="e">
        <f>RESIDUOS!#REF!</f>
        <v>#REF!</v>
      </c>
      <c r="N12" s="245" t="e">
        <f>RESIDUOS!#REF!</f>
        <v>#REF!</v>
      </c>
      <c r="O12" s="245" t="e">
        <f>RESIDUOS!#REF!</f>
        <v>#REF!</v>
      </c>
      <c r="P12" s="245" t="e">
        <f>AVERAGE(K12:N12)</f>
        <v>#REF!</v>
      </c>
      <c r="Q12" s="153"/>
      <c r="R12" s="153"/>
      <c r="S12" s="153"/>
      <c r="T12" s="153"/>
      <c r="U12" s="153"/>
      <c r="V12" s="153"/>
    </row>
    <row r="13" spans="1:81" s="62" customFormat="1" ht="37.5" customHeight="1">
      <c r="B13" s="270"/>
      <c r="C13" s="215" t="s">
        <v>42</v>
      </c>
      <c r="D13" s="150" t="s">
        <v>117</v>
      </c>
      <c r="E13" s="150" t="s">
        <v>144</v>
      </c>
      <c r="F13" s="98" t="s">
        <v>131</v>
      </c>
      <c r="G13" s="194" t="s">
        <v>132</v>
      </c>
      <c r="H13" s="65" t="s">
        <v>46</v>
      </c>
      <c r="I13" s="220">
        <v>50</v>
      </c>
      <c r="J13" s="65" t="s">
        <v>13</v>
      </c>
      <c r="K13" s="245">
        <f>RESIDUOS!D5</f>
        <v>150</v>
      </c>
      <c r="L13" s="170">
        <f>RESIDUOS!D6</f>
        <v>50</v>
      </c>
      <c r="M13" s="170">
        <f>RESIDUOS!D7</f>
        <v>0</v>
      </c>
      <c r="N13" s="170">
        <f>RESIDUOS!D8</f>
        <v>0</v>
      </c>
      <c r="O13" s="170">
        <f>RESIDUOS!D9</f>
        <v>0</v>
      </c>
      <c r="P13" s="170">
        <f>AVERAGE(K13:N13)</f>
        <v>50</v>
      </c>
      <c r="Q13" s="153"/>
      <c r="R13" s="153"/>
      <c r="S13" s="153"/>
      <c r="T13" s="153"/>
      <c r="U13" s="153"/>
      <c r="V13" s="153"/>
    </row>
    <row r="14" spans="1:81" s="149" customFormat="1" ht="37.5" customHeight="1">
      <c r="B14" s="270"/>
      <c r="C14" s="215" t="s">
        <v>43</v>
      </c>
      <c r="D14" s="217" t="s">
        <v>118</v>
      </c>
      <c r="E14" s="103" t="s">
        <v>129</v>
      </c>
      <c r="F14" s="193" t="s">
        <v>130</v>
      </c>
      <c r="G14" s="151" t="s">
        <v>12</v>
      </c>
      <c r="H14" s="213" t="s">
        <v>47</v>
      </c>
      <c r="I14" s="219">
        <v>1300</v>
      </c>
      <c r="J14" s="151" t="s">
        <v>13</v>
      </c>
      <c r="K14" s="226">
        <f>RESIDUOS!H5</f>
        <v>1698</v>
      </c>
      <c r="L14" s="228">
        <f>RESIDUOS!H6</f>
        <v>1361</v>
      </c>
      <c r="M14" s="228">
        <f>RESIDUOS!H7</f>
        <v>0</v>
      </c>
      <c r="N14" s="228">
        <f>RESIDUOS!H8</f>
        <v>0</v>
      </c>
      <c r="O14" s="228">
        <f>RESIDUOS!H9</f>
        <v>0</v>
      </c>
      <c r="P14" s="226">
        <f>AVERAGE(K14:O14)</f>
        <v>611.79999999999995</v>
      </c>
      <c r="Q14" s="148"/>
      <c r="R14" s="148"/>
      <c r="S14" s="148"/>
      <c r="T14" s="148"/>
      <c r="U14" s="148"/>
      <c r="V14" s="148"/>
    </row>
    <row r="15" spans="1:81" s="6" customFormat="1" ht="49.5">
      <c r="A15" s="62"/>
      <c r="B15" s="270" t="s">
        <v>74</v>
      </c>
      <c r="C15" s="215" t="s">
        <v>139</v>
      </c>
      <c r="D15" s="103" t="s">
        <v>150</v>
      </c>
      <c r="E15" s="94" t="s">
        <v>143</v>
      </c>
      <c r="F15" s="98" t="s">
        <v>57</v>
      </c>
      <c r="G15" s="98" t="s">
        <v>12</v>
      </c>
      <c r="H15" s="212" t="s">
        <v>48</v>
      </c>
      <c r="I15" s="218">
        <v>100</v>
      </c>
      <c r="J15" s="98" t="s">
        <v>13</v>
      </c>
      <c r="K15" s="106">
        <v>0</v>
      </c>
      <c r="L15" s="106">
        <v>100</v>
      </c>
      <c r="M15" s="106">
        <v>0</v>
      </c>
      <c r="N15" s="106">
        <v>0</v>
      </c>
      <c r="O15" s="106">
        <v>0</v>
      </c>
      <c r="P15" s="226">
        <f>AVERAGE(K15:O15)</f>
        <v>20</v>
      </c>
      <c r="Q15" s="2"/>
      <c r="R15" s="2"/>
      <c r="S15" s="2"/>
      <c r="T15" s="2"/>
      <c r="U15" s="2"/>
      <c r="V15" s="2"/>
    </row>
    <row r="16" spans="1:81" s="62" customFormat="1" ht="36" customHeight="1">
      <c r="B16" s="270"/>
      <c r="C16" s="215" t="s">
        <v>140</v>
      </c>
      <c r="D16" s="103" t="s">
        <v>145</v>
      </c>
      <c r="E16" s="94" t="s">
        <v>146</v>
      </c>
      <c r="F16" s="98" t="s">
        <v>57</v>
      </c>
      <c r="G16" s="98" t="s">
        <v>12</v>
      </c>
      <c r="H16" s="98"/>
      <c r="I16" s="219">
        <v>7580.7</v>
      </c>
      <c r="J16" s="98" t="s">
        <v>13</v>
      </c>
      <c r="K16" s="99">
        <f>((EMISIONES!D5+EMISIONES!I5)/'B100'!C3)*100</f>
        <v>7337.7137611440858</v>
      </c>
      <c r="L16" s="99">
        <f>((EMISIONES!D6+EMISIONES!I6)/'B100'!C4)*100</f>
        <v>6562.945739562002</v>
      </c>
      <c r="M16" s="99" t="e">
        <f>((EMISIONES!D7+EMISIONES!I7)/'B100'!C5)*100</f>
        <v>#DIV/0!</v>
      </c>
      <c r="N16" s="99" t="e">
        <f>((EMISIONES!D8+EMISIONES!I8)/'B100'!C6)*100</f>
        <v>#DIV/0!</v>
      </c>
      <c r="O16" s="99" t="e">
        <f>((EMISIONES!D9+EMISIONES!I9)/'B100'!C7)*100</f>
        <v>#DIV/0!</v>
      </c>
      <c r="P16" s="226" t="e">
        <f>AVERAGE(K16:O16)</f>
        <v>#DIV/0!</v>
      </c>
      <c r="Q16" s="209"/>
      <c r="R16" s="209"/>
      <c r="S16" s="209"/>
      <c r="T16" s="209"/>
      <c r="U16" s="209"/>
      <c r="V16" s="209"/>
    </row>
    <row r="17" spans="1:136" s="6" customFormat="1" ht="32.25" customHeight="1">
      <c r="A17" s="62"/>
      <c r="B17" s="270"/>
      <c r="C17" s="215" t="s">
        <v>161</v>
      </c>
      <c r="D17" s="103" t="s">
        <v>147</v>
      </c>
      <c r="E17" s="94" t="s">
        <v>148</v>
      </c>
      <c r="F17" s="98" t="s">
        <v>141</v>
      </c>
      <c r="G17" s="98" t="s">
        <v>149</v>
      </c>
      <c r="H17" s="98" t="s">
        <v>142</v>
      </c>
      <c r="I17" s="218">
        <v>350</v>
      </c>
      <c r="J17" s="98" t="s">
        <v>125</v>
      </c>
      <c r="K17" s="106">
        <v>0</v>
      </c>
      <c r="L17" s="106">
        <v>0</v>
      </c>
      <c r="M17" s="106">
        <v>0</v>
      </c>
      <c r="N17" s="106">
        <v>0</v>
      </c>
      <c r="O17" s="106">
        <v>0</v>
      </c>
      <c r="P17" s="99">
        <f>AVERAGE(K17:O17)</f>
        <v>0</v>
      </c>
      <c r="Q17" s="2"/>
      <c r="R17" s="2"/>
      <c r="S17" s="2"/>
      <c r="T17" s="2"/>
      <c r="U17" s="2"/>
      <c r="V17" s="2"/>
    </row>
    <row r="18" spans="1:136" s="62" customFormat="1" ht="43.5" customHeight="1">
      <c r="B18" s="262" t="s">
        <v>73</v>
      </c>
      <c r="C18" s="215" t="s">
        <v>72</v>
      </c>
      <c r="D18" s="103" t="s">
        <v>121</v>
      </c>
      <c r="E18" s="94" t="s">
        <v>166</v>
      </c>
      <c r="F18" s="98" t="s">
        <v>57</v>
      </c>
      <c r="G18" s="98" t="s">
        <v>12</v>
      </c>
      <c r="H18" s="98" t="s">
        <v>47</v>
      </c>
      <c r="I18" s="218">
        <v>11</v>
      </c>
      <c r="J18" s="98" t="s">
        <v>13</v>
      </c>
      <c r="K18" s="106">
        <f>(VERTIMIENTOS!D3/'B100'!C3)*100</f>
        <v>10.882346952281079</v>
      </c>
      <c r="L18" s="254">
        <f>(VERTIMIENTOS!D4/'B100'!C4)*100</f>
        <v>9.2539820241493747</v>
      </c>
      <c r="M18" s="106" t="e">
        <f>(VERTIMIENTOS!D5/'B100'!C5)*100</f>
        <v>#DIV/0!</v>
      </c>
      <c r="N18" s="106" t="e">
        <f>(VERTIMIENTOS!D6/'B100'!C6)*100</f>
        <v>#DIV/0!</v>
      </c>
      <c r="O18" s="106" t="e">
        <f>(VERTIMIENTOS!D7/'B100'!C7)*100</f>
        <v>#DIV/0!</v>
      </c>
      <c r="P18" s="99" t="e">
        <f>AVERAGE(K18:O18)</f>
        <v>#DIV/0!</v>
      </c>
      <c r="Q18" s="209"/>
      <c r="R18" s="209"/>
      <c r="S18" s="209"/>
      <c r="T18" s="209"/>
      <c r="U18" s="209"/>
      <c r="V18" s="209"/>
    </row>
    <row r="19" spans="1:136" s="6" customFormat="1" ht="43.5" customHeight="1">
      <c r="A19" s="62"/>
      <c r="B19" s="264"/>
      <c r="C19" s="215" t="s">
        <v>120</v>
      </c>
      <c r="D19" s="111" t="s">
        <v>122</v>
      </c>
      <c r="E19" s="94" t="s">
        <v>123</v>
      </c>
      <c r="F19" s="96" t="s">
        <v>57</v>
      </c>
      <c r="G19" s="96" t="s">
        <v>124</v>
      </c>
      <c r="H19" s="96" t="s">
        <v>48</v>
      </c>
      <c r="I19" s="152">
        <v>100</v>
      </c>
      <c r="J19" s="96" t="s">
        <v>125</v>
      </c>
      <c r="K19" s="106">
        <v>0</v>
      </c>
      <c r="L19" s="106">
        <v>0</v>
      </c>
      <c r="M19" s="106">
        <v>0</v>
      </c>
      <c r="N19" s="106">
        <v>0</v>
      </c>
      <c r="O19" s="106">
        <v>0</v>
      </c>
      <c r="P19" s="99">
        <f t="shared" ref="P19:P20" si="1">AVERAGE(K19:O19)</f>
        <v>0</v>
      </c>
    </row>
    <row r="20" spans="1:136" s="62" customFormat="1" ht="84" customHeight="1">
      <c r="B20" s="221" t="s">
        <v>126</v>
      </c>
      <c r="C20" s="215" t="s">
        <v>127</v>
      </c>
      <c r="D20" s="94" t="s">
        <v>151</v>
      </c>
      <c r="E20" s="150" t="s">
        <v>154</v>
      </c>
      <c r="F20" s="212" t="s">
        <v>153</v>
      </c>
      <c r="G20" s="212" t="s">
        <v>152</v>
      </c>
      <c r="H20" s="212" t="s">
        <v>48</v>
      </c>
      <c r="I20" s="223" t="s">
        <v>15</v>
      </c>
      <c r="J20" s="98" t="s">
        <v>13</v>
      </c>
      <c r="K20" s="106">
        <v>0</v>
      </c>
      <c r="L20" s="106">
        <v>0</v>
      </c>
      <c r="M20" s="106">
        <v>0</v>
      </c>
      <c r="N20" s="106">
        <v>0</v>
      </c>
      <c r="O20" s="106">
        <v>0</v>
      </c>
      <c r="P20" s="99">
        <f t="shared" si="1"/>
        <v>0</v>
      </c>
    </row>
    <row r="21" spans="1:136" s="2" customFormat="1" ht="31.5" customHeight="1">
      <c r="A21" s="209"/>
      <c r="B21" s="63"/>
      <c r="C21" s="63"/>
      <c r="D21" s="63"/>
      <c r="E21" s="63"/>
      <c r="F21" s="63"/>
      <c r="G21" s="63"/>
      <c r="H21" s="63"/>
      <c r="I21" s="100"/>
      <c r="J21" s="101"/>
      <c r="K21" s="63"/>
      <c r="L21" s="63"/>
      <c r="M21" s="63"/>
      <c r="N21" s="63"/>
      <c r="O21" s="63"/>
    </row>
    <row r="22" spans="1:136" s="2" customFormat="1">
      <c r="A22" s="209"/>
      <c r="B22" s="154" t="s">
        <v>17</v>
      </c>
      <c r="C22" s="154" t="s">
        <v>0</v>
      </c>
      <c r="D22" s="154" t="s">
        <v>5</v>
      </c>
      <c r="E22" s="154" t="s">
        <v>6</v>
      </c>
      <c r="F22" s="154" t="s">
        <v>7</v>
      </c>
      <c r="G22" s="154" t="s">
        <v>8</v>
      </c>
      <c r="H22" s="268" t="s">
        <v>9</v>
      </c>
      <c r="I22" s="268"/>
      <c r="J22" s="154" t="s">
        <v>10</v>
      </c>
      <c r="K22" s="154" t="s">
        <v>49</v>
      </c>
      <c r="L22" s="154" t="s">
        <v>50</v>
      </c>
      <c r="M22" s="154" t="s">
        <v>51</v>
      </c>
      <c r="N22" s="154" t="s">
        <v>52</v>
      </c>
      <c r="O22" s="154" t="s">
        <v>53</v>
      </c>
      <c r="P22" s="198" t="s">
        <v>112</v>
      </c>
    </row>
    <row r="23" spans="1:136">
      <c r="A23" s="62"/>
      <c r="B23" s="271" t="s">
        <v>58</v>
      </c>
      <c r="C23" s="272"/>
      <c r="D23" s="272"/>
      <c r="E23" s="272"/>
      <c r="F23" s="272"/>
      <c r="G23" s="272"/>
      <c r="H23" s="272"/>
      <c r="I23" s="272"/>
      <c r="J23" s="273"/>
      <c r="K23" s="155">
        <v>0.8</v>
      </c>
      <c r="L23" s="155">
        <v>0.8</v>
      </c>
      <c r="M23" s="155">
        <v>0.8</v>
      </c>
      <c r="N23" s="155">
        <v>0.8</v>
      </c>
      <c r="O23" s="155">
        <v>0.8</v>
      </c>
      <c r="P23" s="155">
        <v>0.7</v>
      </c>
      <c r="T23" s="2"/>
      <c r="U23" s="2"/>
      <c r="V23" s="2"/>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row>
    <row r="24" spans="1:136" ht="40.5" customHeight="1">
      <c r="A24" s="62"/>
      <c r="B24" s="269" t="s">
        <v>21</v>
      </c>
      <c r="C24" s="269"/>
      <c r="D24" s="156" t="s">
        <v>19</v>
      </c>
      <c r="E24" s="157"/>
      <c r="F24" s="158" t="s">
        <v>57</v>
      </c>
      <c r="G24" s="158" t="s">
        <v>12</v>
      </c>
      <c r="H24" s="158" t="s">
        <v>46</v>
      </c>
      <c r="I24" s="159">
        <v>0.8</v>
      </c>
      <c r="J24" s="158" t="s">
        <v>13</v>
      </c>
      <c r="K24" s="160">
        <f>4/4</f>
        <v>1</v>
      </c>
      <c r="L24" s="160">
        <f>5/5</f>
        <v>1</v>
      </c>
      <c r="M24" s="160"/>
      <c r="N24" s="160"/>
      <c r="O24" s="160"/>
      <c r="P24" s="155">
        <f>AVERAGE(K24:O24)</f>
        <v>1</v>
      </c>
      <c r="Q24" s="6"/>
      <c r="R24" s="6"/>
      <c r="S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row>
    <row r="25" spans="1:136" s="6" customFormat="1" ht="33">
      <c r="A25" s="62"/>
      <c r="B25" s="262" t="s">
        <v>27</v>
      </c>
      <c r="C25" s="93" t="s">
        <v>2</v>
      </c>
      <c r="D25" s="111" t="s">
        <v>28</v>
      </c>
      <c r="E25" s="111" t="s">
        <v>31</v>
      </c>
      <c r="F25" s="96" t="s">
        <v>14</v>
      </c>
      <c r="G25" s="96" t="s">
        <v>12</v>
      </c>
      <c r="H25" s="96" t="s">
        <v>48</v>
      </c>
      <c r="I25" s="102" t="s">
        <v>15</v>
      </c>
      <c r="J25" s="96" t="s">
        <v>13</v>
      </c>
      <c r="K25" s="106">
        <v>0</v>
      </c>
      <c r="L25" s="106">
        <v>0</v>
      </c>
      <c r="M25" s="106"/>
      <c r="N25" s="106"/>
      <c r="O25" s="106"/>
      <c r="P25" s="169">
        <f>AVERAGE(K25:N25)</f>
        <v>0</v>
      </c>
    </row>
    <row r="26" spans="1:136" s="62" customFormat="1" ht="33">
      <c r="B26" s="263"/>
      <c r="C26" s="95" t="s">
        <v>3</v>
      </c>
      <c r="D26" s="265" t="s">
        <v>29</v>
      </c>
      <c r="E26" s="211" t="s">
        <v>32</v>
      </c>
      <c r="F26" s="212" t="s">
        <v>14</v>
      </c>
      <c r="G26" s="212" t="s">
        <v>12</v>
      </c>
      <c r="H26" s="212"/>
      <c r="I26" s="102" t="s">
        <v>15</v>
      </c>
      <c r="J26" s="212" t="s">
        <v>13</v>
      </c>
      <c r="K26" s="106">
        <v>0</v>
      </c>
      <c r="L26" s="106">
        <v>0</v>
      </c>
      <c r="M26" s="106"/>
      <c r="N26" s="106"/>
      <c r="O26" s="106"/>
      <c r="P26" s="169"/>
    </row>
    <row r="27" spans="1:136" s="6" customFormat="1" ht="33">
      <c r="A27" s="62"/>
      <c r="B27" s="264"/>
      <c r="C27" s="95" t="s">
        <v>44</v>
      </c>
      <c r="D27" s="266"/>
      <c r="E27" s="211" t="s">
        <v>33</v>
      </c>
      <c r="F27" s="98" t="s">
        <v>14</v>
      </c>
      <c r="G27" s="212" t="s">
        <v>12</v>
      </c>
      <c r="H27" s="98" t="s">
        <v>48</v>
      </c>
      <c r="I27" s="104" t="s">
        <v>15</v>
      </c>
      <c r="J27" s="212" t="s">
        <v>13</v>
      </c>
      <c r="K27" s="106">
        <v>0</v>
      </c>
      <c r="L27" s="106">
        <v>0</v>
      </c>
      <c r="M27" s="105"/>
      <c r="N27" s="105"/>
      <c r="O27" s="105"/>
      <c r="P27" s="169">
        <f>AVERAGE(K27:N27)</f>
        <v>0</v>
      </c>
    </row>
    <row r="28" spans="1:136" s="62" customFormat="1" ht="33">
      <c r="B28" s="247" t="s">
        <v>113</v>
      </c>
      <c r="C28" s="215" t="s">
        <v>45</v>
      </c>
      <c r="D28" s="211" t="s">
        <v>155</v>
      </c>
      <c r="E28" s="216" t="s">
        <v>157</v>
      </c>
      <c r="F28" s="98" t="s">
        <v>11</v>
      </c>
      <c r="G28" s="212" t="s">
        <v>12</v>
      </c>
      <c r="H28" s="163" t="s">
        <v>48</v>
      </c>
      <c r="I28" s="164" t="s">
        <v>16</v>
      </c>
      <c r="J28" s="212" t="s">
        <v>13</v>
      </c>
      <c r="K28" s="199">
        <v>1</v>
      </c>
      <c r="L28" s="199">
        <v>1</v>
      </c>
      <c r="M28" s="106"/>
      <c r="N28" s="106"/>
      <c r="O28" s="106"/>
      <c r="P28" s="169"/>
    </row>
    <row r="29" spans="1:136" s="11" customFormat="1" ht="33">
      <c r="B29" s="248" t="s">
        <v>114</v>
      </c>
      <c r="C29" s="161" t="s">
        <v>115</v>
      </c>
      <c r="D29" s="162" t="s">
        <v>156</v>
      </c>
      <c r="E29" s="216" t="s">
        <v>158</v>
      </c>
      <c r="F29" s="163" t="s">
        <v>11</v>
      </c>
      <c r="G29" s="193" t="s">
        <v>12</v>
      </c>
      <c r="H29" s="163" t="s">
        <v>48</v>
      </c>
      <c r="I29" s="164" t="s">
        <v>16</v>
      </c>
      <c r="J29" s="212" t="s">
        <v>13</v>
      </c>
      <c r="K29" s="199">
        <v>1</v>
      </c>
      <c r="L29" s="199">
        <v>1</v>
      </c>
      <c r="M29" s="199"/>
      <c r="N29" s="201"/>
      <c r="O29" s="106">
        <v>0</v>
      </c>
      <c r="P29" s="200">
        <f>AVERAGE(K29:N29)</f>
        <v>1</v>
      </c>
    </row>
    <row r="30" spans="1:136">
      <c r="A30" s="62"/>
      <c r="B30" s="3"/>
      <c r="C30" s="7"/>
      <c r="D30" s="2"/>
      <c r="E30" s="2"/>
      <c r="F30" s="2"/>
      <c r="G30" s="2"/>
      <c r="H30" s="2"/>
      <c r="I30" s="214"/>
      <c r="J30" s="2"/>
      <c r="K30" s="2"/>
      <c r="L30" s="2"/>
      <c r="M30" s="2"/>
      <c r="N30" s="2"/>
      <c r="O30" s="2"/>
      <c r="T30" s="2"/>
      <c r="U30" s="2"/>
      <c r="V30" s="2"/>
      <c r="W30" s="2"/>
      <c r="X30" s="2"/>
      <c r="Y30" s="2"/>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row>
    <row r="31" spans="1:136">
      <c r="B31" s="3"/>
      <c r="C31" s="7"/>
      <c r="D31" s="2"/>
      <c r="E31" s="2"/>
      <c r="F31" s="2"/>
      <c r="G31" s="2"/>
      <c r="H31" s="2"/>
      <c r="I31" s="18"/>
      <c r="J31" s="2"/>
      <c r="K31" s="2"/>
      <c r="L31" s="2"/>
      <c r="M31" s="2"/>
      <c r="N31" s="2"/>
      <c r="O31" s="2"/>
      <c r="T31" s="8"/>
      <c r="U31" s="8"/>
      <c r="V31" s="8"/>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row>
    <row r="32" spans="1:136">
      <c r="B32" s="3"/>
      <c r="C32" s="7"/>
      <c r="D32" s="2"/>
      <c r="E32" s="2"/>
      <c r="F32" s="2"/>
      <c r="G32" s="2"/>
      <c r="H32" s="2"/>
      <c r="I32" s="18"/>
      <c r="J32" s="2"/>
      <c r="K32" s="2"/>
      <c r="L32" s="2"/>
      <c r="M32" s="2"/>
      <c r="N32" s="2"/>
      <c r="O32" s="2"/>
      <c r="T32" s="8"/>
      <c r="U32" s="8"/>
      <c r="V32" s="8"/>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row>
    <row r="33" spans="2:136">
      <c r="B33" s="3"/>
      <c r="C33" s="7"/>
      <c r="D33" s="2"/>
      <c r="E33" s="2"/>
      <c r="F33" s="2"/>
      <c r="G33" s="2"/>
      <c r="H33" s="2"/>
      <c r="I33" s="18"/>
      <c r="J33" s="2"/>
      <c r="K33" s="2"/>
      <c r="L33" s="2"/>
      <c r="M33" s="2"/>
      <c r="N33" s="2"/>
      <c r="O33" s="2"/>
      <c r="T33" s="8"/>
      <c r="U33" s="8"/>
      <c r="V33" s="8"/>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row>
    <row r="34" spans="2:136">
      <c r="B34" s="3"/>
      <c r="C34" s="7"/>
      <c r="D34" s="2"/>
      <c r="E34" s="2"/>
      <c r="F34" s="2"/>
      <c r="G34" s="2"/>
      <c r="H34" s="2"/>
      <c r="I34" s="18"/>
      <c r="J34" s="2"/>
      <c r="K34" s="2"/>
      <c r="L34" s="2"/>
      <c r="M34" s="2"/>
      <c r="N34" s="2"/>
      <c r="O34" s="2"/>
      <c r="T34" s="8"/>
      <c r="U34" s="8"/>
      <c r="V34" s="8"/>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row>
    <row r="35" spans="2:136">
      <c r="B35" s="3"/>
      <c r="C35" s="7"/>
      <c r="D35" s="2"/>
      <c r="E35" s="2"/>
      <c r="F35" s="2"/>
      <c r="G35" s="2"/>
      <c r="H35" s="2"/>
      <c r="I35" s="18"/>
      <c r="J35" s="2"/>
      <c r="K35" s="2"/>
      <c r="L35" s="2"/>
      <c r="M35" s="2"/>
      <c r="N35" s="2"/>
      <c r="O35" s="2"/>
      <c r="T35" s="8"/>
      <c r="U35" s="8"/>
      <c r="V35" s="8"/>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row>
    <row r="36" spans="2:136">
      <c r="B36" s="3"/>
      <c r="C36" s="7"/>
      <c r="D36" s="2"/>
      <c r="E36" s="2"/>
      <c r="F36" s="2"/>
      <c r="G36" s="2"/>
      <c r="H36" s="2"/>
      <c r="I36" s="18"/>
      <c r="J36" s="2"/>
      <c r="K36" s="2"/>
      <c r="L36" s="2"/>
      <c r="M36" s="2"/>
      <c r="N36" s="2"/>
      <c r="O36" s="2"/>
      <c r="T36" s="8"/>
      <c r="U36" s="8"/>
      <c r="V36" s="8"/>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row>
    <row r="37" spans="2:136">
      <c r="B37" s="3"/>
      <c r="C37" s="7"/>
      <c r="D37" s="2"/>
      <c r="E37" s="2"/>
      <c r="F37" s="2"/>
      <c r="G37" s="2"/>
      <c r="H37" s="2"/>
      <c r="I37" s="18"/>
      <c r="J37" s="2"/>
      <c r="K37" s="2"/>
      <c r="L37" s="2"/>
      <c r="M37" s="2"/>
      <c r="N37" s="2"/>
      <c r="O37" s="2"/>
      <c r="T37" s="8"/>
      <c r="U37" s="8"/>
      <c r="V37" s="8"/>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row>
    <row r="38" spans="2:136">
      <c r="B38" s="3"/>
      <c r="C38" s="7"/>
      <c r="D38" s="2"/>
      <c r="E38" s="2"/>
      <c r="F38" s="2"/>
      <c r="G38" s="2"/>
      <c r="H38" s="2"/>
      <c r="I38" s="18"/>
      <c r="J38" s="2"/>
      <c r="K38" s="2"/>
      <c r="L38" s="2"/>
      <c r="M38" s="2"/>
      <c r="N38" s="2"/>
      <c r="O38" s="2"/>
      <c r="T38" s="8"/>
      <c r="U38" s="8"/>
      <c r="V38" s="8"/>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row>
    <row r="39" spans="2:136">
      <c r="B39" s="3"/>
      <c r="C39" s="7"/>
      <c r="D39" s="2"/>
      <c r="E39" s="2"/>
      <c r="F39" s="2"/>
      <c r="G39" s="2"/>
      <c r="H39" s="2"/>
      <c r="I39" s="18"/>
      <c r="J39" s="2"/>
      <c r="K39" s="2"/>
      <c r="L39" s="2"/>
      <c r="M39" s="2"/>
      <c r="N39" s="2"/>
      <c r="O39" s="2"/>
      <c r="T39" s="8"/>
      <c r="U39" s="8"/>
      <c r="V39" s="8"/>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row>
    <row r="40" spans="2:136">
      <c r="B40" s="3"/>
      <c r="C40" s="7"/>
      <c r="D40" s="2"/>
      <c r="E40" s="2"/>
      <c r="F40" s="2"/>
      <c r="G40" s="2"/>
      <c r="H40" s="2"/>
      <c r="I40" s="18"/>
      <c r="J40" s="2"/>
      <c r="K40" s="2"/>
      <c r="L40" s="2"/>
      <c r="M40" s="2"/>
      <c r="N40" s="2"/>
      <c r="O40" s="2"/>
      <c r="T40" s="8"/>
      <c r="U40" s="8"/>
      <c r="V40" s="8"/>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row>
    <row r="41" spans="2:136">
      <c r="B41" s="3"/>
      <c r="C41" s="7"/>
      <c r="D41" s="2"/>
      <c r="E41" s="2"/>
      <c r="F41" s="2"/>
      <c r="G41" s="2"/>
      <c r="H41" s="2"/>
      <c r="I41" s="18"/>
      <c r="J41" s="2"/>
      <c r="K41" s="2"/>
      <c r="L41" s="2"/>
      <c r="M41" s="2"/>
      <c r="N41" s="2"/>
      <c r="O41" s="2"/>
      <c r="T41" s="8"/>
      <c r="U41" s="8"/>
      <c r="V41" s="8"/>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row>
    <row r="42" spans="2:136">
      <c r="B42" s="3"/>
      <c r="C42" s="7"/>
      <c r="D42" s="2"/>
      <c r="E42" s="2"/>
      <c r="F42" s="2"/>
      <c r="G42" s="2"/>
      <c r="H42" s="2"/>
      <c r="I42" s="18"/>
      <c r="J42" s="2"/>
      <c r="K42" s="2"/>
      <c r="L42" s="2"/>
      <c r="M42" s="2"/>
      <c r="N42" s="2"/>
      <c r="O42" s="2"/>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row>
    <row r="43" spans="2:136">
      <c r="B43" s="3"/>
      <c r="C43" s="7"/>
      <c r="D43" s="2"/>
      <c r="E43" s="2"/>
      <c r="F43" s="2"/>
      <c r="G43" s="2"/>
      <c r="H43" s="2"/>
      <c r="I43" s="18"/>
      <c r="J43" s="2"/>
      <c r="K43" s="2"/>
      <c r="L43" s="2"/>
      <c r="M43" s="2"/>
      <c r="N43" s="2"/>
      <c r="O43" s="2"/>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row>
    <row r="44" spans="2:136">
      <c r="B44" s="3"/>
      <c r="C44" s="7"/>
      <c r="D44" s="2"/>
      <c r="E44" s="2"/>
      <c r="F44" s="2"/>
      <c r="G44" s="2"/>
      <c r="H44" s="2"/>
      <c r="I44" s="18"/>
      <c r="J44" s="2"/>
      <c r="K44" s="2"/>
      <c r="L44" s="2"/>
      <c r="M44" s="2"/>
      <c r="N44" s="2"/>
      <c r="O44" s="2"/>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row>
    <row r="45" spans="2:136">
      <c r="B45" s="3"/>
      <c r="C45" s="7"/>
      <c r="D45" s="2"/>
      <c r="E45" s="2"/>
      <c r="F45" s="2"/>
      <c r="G45" s="2"/>
      <c r="H45" s="2"/>
      <c r="I45" s="18"/>
      <c r="J45" s="2"/>
      <c r="K45" s="2"/>
      <c r="L45" s="2"/>
      <c r="M45" s="2"/>
      <c r="N45" s="2"/>
      <c r="O45" s="2"/>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row>
    <row r="46" spans="2:136">
      <c r="B46" s="3"/>
      <c r="C46" s="7"/>
      <c r="D46" s="2"/>
      <c r="E46" s="2"/>
      <c r="F46" s="2"/>
      <c r="G46" s="2"/>
      <c r="H46" s="2"/>
      <c r="I46" s="18"/>
      <c r="J46" s="2"/>
      <c r="K46" s="2"/>
      <c r="L46" s="2"/>
      <c r="M46" s="2"/>
      <c r="N46" s="2"/>
      <c r="O46" s="2"/>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row>
    <row r="47" spans="2:136">
      <c r="B47" s="3"/>
      <c r="C47" s="7"/>
      <c r="D47" s="2"/>
      <c r="E47" s="2"/>
      <c r="F47" s="2"/>
      <c r="G47" s="2"/>
      <c r="H47" s="2"/>
      <c r="I47" s="18"/>
      <c r="J47" s="2"/>
      <c r="K47" s="2"/>
      <c r="L47" s="2"/>
      <c r="M47" s="2"/>
      <c r="N47" s="2"/>
      <c r="O47" s="2"/>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row>
    <row r="48" spans="2:136">
      <c r="B48" s="3"/>
      <c r="C48" s="7"/>
      <c r="D48" s="2"/>
      <c r="E48" s="2"/>
      <c r="F48" s="2"/>
      <c r="G48" s="2"/>
      <c r="H48" s="2"/>
      <c r="I48" s="18"/>
      <c r="J48" s="2"/>
      <c r="K48" s="2"/>
      <c r="L48" s="2"/>
      <c r="M48" s="2"/>
      <c r="N48" s="2"/>
      <c r="O48" s="2"/>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row>
    <row r="49" spans="2:136">
      <c r="B49" s="3"/>
      <c r="C49" s="7"/>
      <c r="D49" s="2"/>
      <c r="E49" s="2"/>
      <c r="F49" s="2"/>
      <c r="G49" s="2"/>
      <c r="H49" s="2"/>
      <c r="I49" s="18"/>
      <c r="J49" s="2"/>
      <c r="K49" s="2"/>
      <c r="L49" s="2"/>
      <c r="M49" s="2"/>
      <c r="N49" s="2"/>
      <c r="O49" s="2"/>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row>
    <row r="50" spans="2:136">
      <c r="B50" s="3"/>
      <c r="C50" s="7"/>
      <c r="D50" s="2"/>
      <c r="E50" s="2"/>
      <c r="F50" s="2"/>
      <c r="G50" s="2"/>
      <c r="H50" s="2"/>
      <c r="I50" s="18"/>
      <c r="J50" s="2"/>
      <c r="K50" s="2"/>
      <c r="L50" s="2"/>
      <c r="M50" s="2"/>
      <c r="N50" s="2"/>
      <c r="O50" s="2"/>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row>
    <row r="51" spans="2:136">
      <c r="B51" s="3"/>
      <c r="C51" s="7"/>
      <c r="D51" s="2"/>
      <c r="E51" s="2"/>
      <c r="F51" s="2"/>
      <c r="G51" s="2"/>
      <c r="H51" s="2"/>
      <c r="I51" s="18"/>
      <c r="J51" s="2"/>
      <c r="K51" s="2"/>
      <c r="L51" s="2"/>
      <c r="M51" s="2"/>
      <c r="N51" s="2"/>
      <c r="O51" s="2"/>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row>
    <row r="52" spans="2:136">
      <c r="B52" s="3"/>
      <c r="C52" s="7"/>
      <c r="D52" s="2"/>
      <c r="E52" s="2"/>
      <c r="F52" s="2"/>
      <c r="G52" s="2"/>
      <c r="H52" s="2"/>
      <c r="I52" s="18"/>
      <c r="J52" s="2"/>
      <c r="K52" s="2"/>
      <c r="L52" s="2"/>
      <c r="M52" s="2"/>
      <c r="N52" s="2"/>
      <c r="O52" s="2"/>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row>
    <row r="53" spans="2:136">
      <c r="B53" s="3"/>
      <c r="C53" s="7"/>
      <c r="D53" s="2"/>
      <c r="E53" s="2"/>
      <c r="F53" s="2"/>
      <c r="G53" s="2"/>
      <c r="H53" s="2"/>
      <c r="I53" s="18"/>
      <c r="J53" s="2"/>
      <c r="K53" s="2"/>
      <c r="L53" s="2"/>
      <c r="M53" s="2"/>
      <c r="N53" s="2"/>
      <c r="O53" s="2"/>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row>
    <row r="54" spans="2:136">
      <c r="B54" s="3"/>
      <c r="C54" s="7"/>
      <c r="D54" s="2"/>
      <c r="E54" s="2"/>
      <c r="F54" s="2"/>
      <c r="G54" s="2"/>
      <c r="H54" s="2"/>
      <c r="I54" s="18"/>
      <c r="J54" s="2"/>
      <c r="K54" s="2"/>
      <c r="L54" s="2"/>
      <c r="M54" s="2"/>
      <c r="N54" s="2"/>
      <c r="O54" s="2"/>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row>
    <row r="55" spans="2:136">
      <c r="B55" s="3"/>
      <c r="C55" s="7"/>
      <c r="D55" s="2"/>
      <c r="E55" s="2"/>
      <c r="F55" s="2"/>
      <c r="G55" s="2"/>
      <c r="H55" s="2"/>
      <c r="I55" s="18"/>
      <c r="J55" s="2"/>
      <c r="K55" s="2"/>
      <c r="L55" s="2"/>
      <c r="M55" s="2"/>
      <c r="N55" s="2"/>
      <c r="O55" s="2"/>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row>
    <row r="56" spans="2:136">
      <c r="B56" s="3"/>
      <c r="C56" s="7"/>
      <c r="D56" s="2"/>
      <c r="E56" s="2"/>
      <c r="F56" s="2"/>
      <c r="G56" s="2"/>
      <c r="H56" s="2"/>
      <c r="I56" s="18"/>
      <c r="J56" s="2"/>
      <c r="K56" s="2"/>
      <c r="L56" s="2"/>
      <c r="M56" s="2"/>
      <c r="N56" s="2"/>
      <c r="O56" s="2"/>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row>
    <row r="57" spans="2:136">
      <c r="B57" s="3"/>
      <c r="C57" s="7"/>
      <c r="D57" s="2"/>
      <c r="E57" s="2"/>
      <c r="F57" s="2"/>
      <c r="G57" s="2"/>
      <c r="H57" s="2"/>
      <c r="I57" s="18"/>
      <c r="J57" s="2"/>
      <c r="K57" s="2"/>
      <c r="L57" s="2"/>
      <c r="M57" s="2"/>
      <c r="N57" s="2"/>
      <c r="O57" s="2"/>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row>
    <row r="58" spans="2:136">
      <c r="B58" s="3"/>
      <c r="C58" s="7"/>
      <c r="D58" s="2"/>
      <c r="E58" s="2"/>
      <c r="F58" s="2"/>
      <c r="G58" s="2"/>
      <c r="H58" s="2"/>
      <c r="I58" s="18"/>
      <c r="J58" s="2"/>
      <c r="K58" s="2"/>
      <c r="L58" s="2"/>
      <c r="M58" s="2"/>
      <c r="N58" s="2"/>
      <c r="O58" s="2"/>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row>
    <row r="59" spans="2:136">
      <c r="B59" s="3"/>
      <c r="C59" s="7"/>
      <c r="D59" s="2"/>
      <c r="E59" s="2"/>
      <c r="F59" s="2"/>
      <c r="G59" s="2"/>
      <c r="H59" s="2"/>
      <c r="I59" s="18"/>
      <c r="J59" s="2"/>
      <c r="K59" s="2"/>
      <c r="L59" s="2"/>
      <c r="M59" s="2"/>
      <c r="N59" s="2"/>
      <c r="O59" s="2"/>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row>
    <row r="60" spans="2:136">
      <c r="B60" s="3"/>
      <c r="C60" s="7"/>
      <c r="D60" s="2"/>
      <c r="E60" s="2"/>
      <c r="F60" s="2"/>
      <c r="G60" s="2"/>
      <c r="H60" s="2"/>
      <c r="I60" s="18"/>
      <c r="J60" s="2"/>
      <c r="K60" s="2"/>
      <c r="L60" s="2"/>
      <c r="M60" s="2"/>
      <c r="N60" s="2"/>
      <c r="O60" s="2"/>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row>
    <row r="61" spans="2:136">
      <c r="B61" s="3"/>
      <c r="C61" s="7"/>
      <c r="D61" s="2"/>
      <c r="E61" s="2"/>
      <c r="F61" s="2"/>
      <c r="G61" s="2"/>
      <c r="H61" s="2"/>
      <c r="I61" s="18"/>
      <c r="J61" s="2"/>
      <c r="K61" s="2"/>
      <c r="L61" s="2"/>
      <c r="M61" s="2"/>
      <c r="N61" s="2"/>
      <c r="O61" s="2"/>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row>
    <row r="62" spans="2:136">
      <c r="B62" s="3"/>
      <c r="C62" s="7"/>
      <c r="D62" s="2"/>
      <c r="E62" s="2"/>
      <c r="F62" s="2"/>
      <c r="G62" s="2"/>
      <c r="H62" s="2"/>
      <c r="I62" s="18"/>
      <c r="J62" s="2"/>
      <c r="K62" s="2"/>
      <c r="L62" s="2"/>
      <c r="M62" s="2"/>
      <c r="N62" s="2"/>
      <c r="O62" s="2"/>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row>
    <row r="63" spans="2:136">
      <c r="B63" s="3"/>
      <c r="C63" s="7"/>
      <c r="D63" s="2"/>
      <c r="E63" s="2"/>
      <c r="F63" s="2"/>
      <c r="G63" s="2"/>
      <c r="H63" s="2"/>
      <c r="I63" s="18"/>
      <c r="J63" s="2"/>
      <c r="K63" s="2"/>
      <c r="L63" s="2"/>
      <c r="M63" s="2"/>
      <c r="N63" s="2"/>
      <c r="O63" s="2"/>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row>
    <row r="64" spans="2:136">
      <c r="B64" s="3"/>
      <c r="C64" s="7"/>
      <c r="D64" s="2"/>
      <c r="E64" s="2"/>
      <c r="F64" s="2"/>
      <c r="G64" s="2"/>
      <c r="H64" s="2"/>
      <c r="I64" s="18"/>
      <c r="J64" s="2"/>
      <c r="K64" s="2"/>
      <c r="L64" s="2"/>
      <c r="M64" s="2"/>
      <c r="N64" s="2"/>
      <c r="O64" s="2"/>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row>
    <row r="65" spans="2:136">
      <c r="B65" s="3"/>
      <c r="C65" s="7"/>
      <c r="D65" s="2"/>
      <c r="E65" s="2"/>
      <c r="F65" s="2"/>
      <c r="G65" s="2"/>
      <c r="H65" s="2"/>
      <c r="I65" s="18"/>
      <c r="J65" s="2"/>
      <c r="K65" s="2"/>
      <c r="L65" s="2"/>
      <c r="M65" s="2"/>
      <c r="N65" s="2"/>
      <c r="O65" s="2"/>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row>
    <row r="66" spans="2:136">
      <c r="B66" s="3"/>
      <c r="C66" s="7"/>
      <c r="D66" s="2"/>
      <c r="E66" s="2"/>
      <c r="F66" s="2"/>
      <c r="G66" s="2"/>
      <c r="H66" s="2"/>
      <c r="I66" s="18"/>
      <c r="J66" s="2"/>
      <c r="K66" s="2"/>
      <c r="L66" s="2"/>
      <c r="M66" s="2"/>
      <c r="N66" s="2"/>
      <c r="O66" s="2"/>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row>
    <row r="67" spans="2:136">
      <c r="B67" s="3"/>
      <c r="C67" s="7"/>
      <c r="D67" s="2"/>
      <c r="E67" s="2"/>
      <c r="F67" s="2"/>
      <c r="G67" s="2"/>
      <c r="H67" s="2"/>
      <c r="I67" s="18"/>
      <c r="J67" s="2"/>
      <c r="K67" s="2"/>
      <c r="L67" s="2"/>
      <c r="M67" s="2"/>
      <c r="N67" s="2"/>
      <c r="O67" s="2"/>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row>
    <row r="68" spans="2:136">
      <c r="B68" s="3"/>
      <c r="C68" s="7"/>
      <c r="D68" s="2"/>
      <c r="E68" s="2"/>
      <c r="F68" s="2"/>
      <c r="G68" s="2"/>
      <c r="H68" s="2"/>
      <c r="I68" s="18"/>
      <c r="J68" s="2"/>
      <c r="K68" s="2"/>
      <c r="L68" s="2"/>
      <c r="M68" s="2"/>
      <c r="N68" s="2"/>
      <c r="O68" s="2"/>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row>
    <row r="69" spans="2:136">
      <c r="B69" s="3"/>
      <c r="C69" s="7"/>
      <c r="D69" s="2"/>
      <c r="E69" s="2"/>
      <c r="F69" s="2"/>
      <c r="G69" s="2"/>
      <c r="H69" s="2"/>
      <c r="I69" s="18"/>
      <c r="J69" s="2"/>
      <c r="K69" s="2"/>
      <c r="L69" s="2"/>
      <c r="M69" s="2"/>
      <c r="N69" s="2"/>
      <c r="O69" s="2"/>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row>
    <row r="70" spans="2:136">
      <c r="B70" s="3"/>
      <c r="C70" s="7"/>
      <c r="D70" s="2"/>
      <c r="E70" s="2"/>
      <c r="F70" s="2"/>
      <c r="G70" s="2"/>
      <c r="H70" s="2"/>
      <c r="I70" s="18"/>
      <c r="J70" s="2"/>
      <c r="K70" s="2"/>
      <c r="L70" s="2"/>
      <c r="M70" s="2"/>
      <c r="N70" s="2"/>
      <c r="O70" s="2"/>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row>
    <row r="71" spans="2:136">
      <c r="B71" s="3"/>
      <c r="C71" s="7"/>
      <c r="D71" s="2"/>
      <c r="E71" s="2"/>
      <c r="F71" s="2"/>
      <c r="G71" s="2"/>
      <c r="H71" s="2"/>
      <c r="I71" s="18"/>
      <c r="J71" s="2"/>
      <c r="K71" s="2"/>
      <c r="L71" s="2"/>
      <c r="M71" s="2"/>
      <c r="N71" s="2"/>
      <c r="O71" s="2"/>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row>
    <row r="72" spans="2:136">
      <c r="B72" s="3"/>
      <c r="C72" s="7"/>
      <c r="D72" s="2"/>
      <c r="E72" s="2"/>
      <c r="F72" s="2"/>
      <c r="G72" s="2"/>
      <c r="H72" s="2"/>
      <c r="I72" s="18"/>
      <c r="J72" s="2"/>
      <c r="K72" s="2"/>
      <c r="L72" s="2"/>
      <c r="M72" s="2"/>
      <c r="N72" s="2"/>
      <c r="O72" s="2"/>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row>
    <row r="73" spans="2:136">
      <c r="B73" s="3"/>
      <c r="C73" s="7"/>
      <c r="D73" s="2"/>
      <c r="E73" s="2"/>
      <c r="F73" s="2"/>
      <c r="G73" s="2"/>
      <c r="H73" s="2"/>
      <c r="I73" s="18"/>
      <c r="J73" s="2"/>
      <c r="K73" s="2"/>
      <c r="L73" s="2"/>
      <c r="M73" s="2"/>
      <c r="N73" s="2"/>
      <c r="O73" s="2"/>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row>
    <row r="74" spans="2:136">
      <c r="B74" s="3"/>
      <c r="C74" s="7"/>
      <c r="D74" s="2"/>
      <c r="E74" s="2"/>
      <c r="F74" s="2"/>
      <c r="G74" s="2"/>
      <c r="H74" s="2"/>
      <c r="I74" s="18"/>
      <c r="J74" s="2"/>
      <c r="K74" s="2"/>
      <c r="L74" s="2"/>
      <c r="M74" s="2"/>
      <c r="N74" s="2"/>
      <c r="O74" s="2"/>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row>
    <row r="75" spans="2:136">
      <c r="B75" s="3"/>
      <c r="C75" s="7"/>
      <c r="D75" s="2"/>
      <c r="E75" s="2"/>
      <c r="F75" s="2"/>
      <c r="G75" s="2"/>
      <c r="H75" s="2"/>
      <c r="I75" s="18"/>
      <c r="J75" s="2"/>
      <c r="K75" s="2"/>
      <c r="L75" s="2"/>
      <c r="M75" s="2"/>
      <c r="N75" s="2"/>
      <c r="O75" s="2"/>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row>
    <row r="76" spans="2:136">
      <c r="B76" s="3"/>
      <c r="C76" s="7"/>
      <c r="D76" s="2"/>
      <c r="E76" s="2"/>
      <c r="F76" s="2"/>
      <c r="G76" s="2"/>
      <c r="H76" s="2"/>
      <c r="I76" s="18"/>
      <c r="J76" s="2"/>
      <c r="K76" s="2"/>
      <c r="L76" s="2"/>
      <c r="M76" s="2"/>
      <c r="N76" s="2"/>
      <c r="O76" s="2"/>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row>
    <row r="77" spans="2:136">
      <c r="B77" s="3"/>
      <c r="C77" s="7"/>
      <c r="D77" s="2"/>
      <c r="E77" s="2"/>
      <c r="F77" s="2"/>
      <c r="G77" s="2"/>
      <c r="H77" s="2"/>
      <c r="I77" s="18"/>
      <c r="J77" s="2"/>
      <c r="K77" s="2"/>
      <c r="L77" s="2"/>
      <c r="M77" s="2"/>
      <c r="N77" s="2"/>
      <c r="O77" s="2"/>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row>
    <row r="78" spans="2:136">
      <c r="B78" s="3"/>
      <c r="C78" s="7"/>
      <c r="D78" s="2"/>
      <c r="E78" s="2"/>
      <c r="F78" s="2"/>
      <c r="G78" s="2"/>
      <c r="H78" s="2"/>
      <c r="I78" s="18"/>
      <c r="J78" s="2"/>
      <c r="K78" s="2"/>
      <c r="L78" s="2"/>
      <c r="M78" s="2"/>
      <c r="N78" s="2"/>
      <c r="O78" s="2"/>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row>
    <row r="79" spans="2:136">
      <c r="B79" s="3"/>
      <c r="C79" s="7"/>
      <c r="D79" s="2"/>
      <c r="E79" s="2"/>
      <c r="F79" s="2"/>
      <c r="G79" s="2"/>
      <c r="H79" s="2"/>
      <c r="I79" s="18"/>
      <c r="J79" s="2"/>
      <c r="K79" s="2"/>
      <c r="L79" s="2"/>
      <c r="M79" s="2"/>
      <c r="N79" s="2"/>
      <c r="O79" s="2"/>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row>
    <row r="80" spans="2:136">
      <c r="B80" s="3"/>
      <c r="C80" s="7"/>
      <c r="D80" s="2"/>
      <c r="E80" s="2"/>
      <c r="F80" s="2"/>
      <c r="G80" s="2"/>
      <c r="H80" s="2"/>
      <c r="I80" s="18"/>
      <c r="J80" s="2"/>
      <c r="K80" s="2"/>
      <c r="L80" s="2"/>
      <c r="M80" s="2"/>
      <c r="N80" s="2"/>
      <c r="O80" s="2"/>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row>
    <row r="81" spans="2:136">
      <c r="B81" s="3"/>
      <c r="C81" s="7"/>
      <c r="D81" s="2"/>
      <c r="E81" s="2"/>
      <c r="F81" s="2"/>
      <c r="G81" s="2"/>
      <c r="H81" s="2"/>
      <c r="I81" s="18"/>
      <c r="J81" s="2"/>
      <c r="K81" s="2"/>
      <c r="L81" s="2"/>
      <c r="M81" s="2"/>
      <c r="N81" s="2"/>
      <c r="O81" s="2"/>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row>
    <row r="82" spans="2:136">
      <c r="B82" s="3"/>
      <c r="C82" s="7"/>
      <c r="D82" s="2"/>
      <c r="E82" s="2"/>
      <c r="F82" s="2"/>
      <c r="G82" s="2"/>
      <c r="H82" s="2"/>
      <c r="I82" s="18"/>
      <c r="J82" s="2"/>
      <c r="K82" s="2"/>
      <c r="L82" s="2"/>
      <c r="M82" s="2"/>
      <c r="N82" s="2"/>
      <c r="O82" s="2"/>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row>
    <row r="83" spans="2:136">
      <c r="B83" s="3"/>
      <c r="C83" s="7"/>
      <c r="D83" s="2"/>
      <c r="E83" s="2"/>
      <c r="F83" s="2"/>
      <c r="G83" s="2"/>
      <c r="H83" s="2"/>
      <c r="I83" s="18"/>
      <c r="J83" s="2"/>
      <c r="K83" s="2"/>
      <c r="L83" s="2"/>
      <c r="M83" s="2"/>
      <c r="N83" s="2"/>
      <c r="O83" s="2"/>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row>
    <row r="84" spans="2:136">
      <c r="B84" s="3"/>
      <c r="C84" s="7"/>
      <c r="D84" s="2"/>
      <c r="E84" s="2"/>
      <c r="F84" s="2"/>
      <c r="G84" s="2"/>
      <c r="H84" s="2"/>
      <c r="I84" s="18"/>
      <c r="J84" s="2"/>
      <c r="K84" s="2"/>
      <c r="L84" s="2"/>
      <c r="M84" s="2"/>
      <c r="N84" s="2"/>
      <c r="O84" s="2"/>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row>
    <row r="85" spans="2:136">
      <c r="B85" s="3"/>
      <c r="C85" s="7"/>
      <c r="D85" s="2"/>
      <c r="E85" s="2"/>
      <c r="F85" s="2"/>
      <c r="G85" s="2"/>
      <c r="H85" s="2"/>
      <c r="I85" s="18"/>
      <c r="J85" s="2"/>
      <c r="K85" s="2"/>
      <c r="L85" s="2"/>
      <c r="M85" s="2"/>
      <c r="N85" s="2"/>
      <c r="O85" s="2"/>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row>
    <row r="86" spans="2:136">
      <c r="B86" s="3"/>
      <c r="C86" s="7"/>
      <c r="D86" s="2"/>
      <c r="E86" s="2"/>
      <c r="F86" s="2"/>
      <c r="G86" s="2"/>
      <c r="H86" s="2"/>
      <c r="I86" s="18"/>
      <c r="J86" s="2"/>
      <c r="K86" s="2"/>
      <c r="L86" s="2"/>
      <c r="M86" s="2"/>
      <c r="N86" s="2"/>
      <c r="O86" s="2"/>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row>
    <row r="87" spans="2:136">
      <c r="B87" s="3"/>
      <c r="C87" s="7"/>
      <c r="D87" s="2"/>
      <c r="E87" s="2"/>
      <c r="F87" s="2"/>
      <c r="G87" s="2"/>
      <c r="H87" s="2"/>
      <c r="I87" s="18"/>
      <c r="J87" s="2"/>
      <c r="K87" s="2"/>
      <c r="L87" s="2"/>
      <c r="M87" s="2"/>
      <c r="N87" s="2"/>
      <c r="O87" s="2"/>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row>
    <row r="88" spans="2:136">
      <c r="B88" s="3"/>
      <c r="C88" s="7"/>
      <c r="D88" s="2"/>
      <c r="E88" s="2"/>
      <c r="F88" s="2"/>
      <c r="G88" s="2"/>
      <c r="H88" s="2"/>
      <c r="I88" s="18"/>
      <c r="J88" s="2"/>
      <c r="K88" s="2"/>
      <c r="L88" s="2"/>
      <c r="M88" s="2"/>
      <c r="N88" s="2"/>
      <c r="O88" s="2"/>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row>
    <row r="89" spans="2:136">
      <c r="B89" s="3"/>
      <c r="C89" s="7"/>
      <c r="D89" s="2"/>
      <c r="E89" s="2"/>
      <c r="F89" s="2"/>
      <c r="G89" s="2"/>
      <c r="H89" s="2"/>
      <c r="I89" s="18"/>
      <c r="J89" s="2"/>
      <c r="K89" s="2"/>
      <c r="L89" s="2"/>
      <c r="M89" s="2"/>
      <c r="N89" s="2"/>
      <c r="O89" s="2"/>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row>
    <row r="90" spans="2:136">
      <c r="B90" s="3"/>
      <c r="C90" s="7"/>
      <c r="D90" s="2"/>
      <c r="E90" s="2"/>
      <c r="F90" s="2"/>
      <c r="G90" s="2"/>
      <c r="H90" s="2"/>
      <c r="I90" s="18"/>
      <c r="J90" s="2"/>
      <c r="K90" s="2"/>
      <c r="L90" s="2"/>
      <c r="M90" s="2"/>
      <c r="N90" s="2"/>
      <c r="O90" s="2"/>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row>
    <row r="91" spans="2:136">
      <c r="B91" s="3"/>
      <c r="C91" s="7"/>
      <c r="D91" s="2"/>
      <c r="E91" s="2"/>
      <c r="F91" s="2"/>
      <c r="G91" s="2"/>
      <c r="H91" s="2"/>
      <c r="I91" s="18"/>
      <c r="J91" s="2"/>
      <c r="K91" s="2"/>
      <c r="L91" s="2"/>
      <c r="M91" s="2"/>
      <c r="N91" s="2"/>
      <c r="O91" s="2"/>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row>
    <row r="92" spans="2:136">
      <c r="B92" s="3"/>
      <c r="C92" s="7"/>
      <c r="D92" s="2"/>
      <c r="E92" s="2"/>
      <c r="F92" s="2"/>
      <c r="G92" s="2"/>
      <c r="H92" s="2"/>
      <c r="I92" s="18"/>
      <c r="J92" s="2"/>
      <c r="K92" s="2"/>
      <c r="L92" s="2"/>
      <c r="M92" s="2"/>
      <c r="N92" s="2"/>
      <c r="O92" s="2"/>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row>
    <row r="93" spans="2:136">
      <c r="B93" s="3"/>
      <c r="C93" s="7"/>
      <c r="D93" s="2"/>
      <c r="E93" s="2"/>
      <c r="F93" s="2"/>
      <c r="G93" s="2"/>
      <c r="H93" s="2"/>
      <c r="I93" s="18"/>
      <c r="J93" s="2"/>
      <c r="K93" s="2"/>
      <c r="L93" s="2"/>
      <c r="M93" s="2"/>
      <c r="N93" s="2"/>
      <c r="O93" s="2"/>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row>
    <row r="94" spans="2:136">
      <c r="B94" s="3"/>
      <c r="C94" s="7"/>
      <c r="D94" s="2"/>
      <c r="E94" s="2"/>
      <c r="F94" s="2"/>
      <c r="G94" s="2"/>
      <c r="H94" s="2"/>
      <c r="I94" s="18"/>
      <c r="J94" s="2"/>
      <c r="K94" s="2"/>
      <c r="L94" s="2"/>
      <c r="M94" s="2"/>
      <c r="N94" s="2"/>
      <c r="O94" s="2"/>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row>
    <row r="95" spans="2:136">
      <c r="B95" s="3"/>
      <c r="C95" s="7"/>
      <c r="D95" s="2"/>
      <c r="E95" s="2"/>
      <c r="F95" s="2"/>
      <c r="G95" s="2"/>
      <c r="H95" s="2"/>
      <c r="I95" s="18"/>
      <c r="J95" s="2"/>
      <c r="K95" s="2"/>
      <c r="L95" s="2"/>
      <c r="M95" s="2"/>
      <c r="N95" s="2"/>
      <c r="O95" s="2"/>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row>
    <row r="96" spans="2:136">
      <c r="B96" s="3"/>
      <c r="C96" s="7"/>
      <c r="D96" s="2"/>
      <c r="E96" s="2"/>
      <c r="F96" s="2"/>
      <c r="G96" s="2"/>
      <c r="H96" s="2"/>
      <c r="I96" s="18"/>
      <c r="J96" s="2"/>
      <c r="K96" s="2"/>
      <c r="L96" s="2"/>
      <c r="M96" s="2"/>
      <c r="N96" s="2"/>
      <c r="O96" s="2"/>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row>
    <row r="97" spans="2:136">
      <c r="B97" s="3"/>
      <c r="C97" s="7"/>
      <c r="D97" s="2"/>
      <c r="E97" s="2"/>
      <c r="F97" s="2"/>
      <c r="G97" s="2"/>
      <c r="H97" s="2"/>
      <c r="I97" s="18"/>
      <c r="J97" s="2"/>
      <c r="K97" s="2"/>
      <c r="L97" s="2"/>
      <c r="M97" s="2"/>
      <c r="N97" s="2"/>
      <c r="O97" s="2"/>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row>
    <row r="98" spans="2:136">
      <c r="B98" s="3"/>
      <c r="C98" s="7"/>
      <c r="D98" s="2"/>
      <c r="E98" s="2"/>
      <c r="F98" s="2"/>
      <c r="G98" s="2"/>
      <c r="H98" s="2"/>
      <c r="I98" s="18"/>
      <c r="J98" s="2"/>
      <c r="K98" s="2"/>
      <c r="L98" s="2"/>
      <c r="M98" s="2"/>
      <c r="N98" s="2"/>
      <c r="O98" s="2"/>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row>
    <row r="99" spans="2:136">
      <c r="B99" s="3"/>
      <c r="C99" s="7"/>
      <c r="D99" s="2"/>
      <c r="E99" s="2"/>
      <c r="F99" s="2"/>
      <c r="G99" s="2"/>
      <c r="H99" s="2"/>
      <c r="I99" s="18"/>
      <c r="J99" s="2"/>
      <c r="K99" s="2"/>
      <c r="L99" s="2"/>
      <c r="M99" s="2"/>
      <c r="N99" s="2"/>
      <c r="O99" s="2"/>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row>
    <row r="100" spans="2:136">
      <c r="B100" s="3"/>
      <c r="C100" s="7"/>
      <c r="D100" s="2"/>
      <c r="E100" s="2"/>
      <c r="F100" s="2"/>
      <c r="G100" s="2"/>
      <c r="H100" s="2"/>
      <c r="I100" s="18"/>
      <c r="J100" s="2"/>
      <c r="K100" s="2"/>
      <c r="L100" s="2"/>
      <c r="M100" s="2"/>
      <c r="N100" s="2"/>
      <c r="O100" s="2"/>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row>
    <row r="101" spans="2:136">
      <c r="B101" s="3"/>
      <c r="C101" s="7"/>
      <c r="D101"/>
      <c r="E101" s="9"/>
      <c r="F101"/>
      <c r="G101"/>
      <c r="H101" s="9"/>
      <c r="I101" s="20"/>
      <c r="J101"/>
      <c r="K101"/>
      <c r="L101"/>
      <c r="M101"/>
      <c r="N101"/>
      <c r="O101"/>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row>
    <row r="102" spans="2:136">
      <c r="B102" s="3"/>
      <c r="C102" s="7"/>
      <c r="D102"/>
      <c r="E102" s="9"/>
      <c r="F102"/>
      <c r="G102"/>
      <c r="H102" s="9"/>
      <c r="I102" s="20"/>
      <c r="J102"/>
      <c r="K102"/>
      <c r="L102"/>
      <c r="M102"/>
      <c r="N102"/>
      <c r="O102"/>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row>
    <row r="103" spans="2:136">
      <c r="B103" s="3"/>
      <c r="C103" s="7"/>
      <c r="D103"/>
      <c r="E103" s="9"/>
      <c r="F103"/>
      <c r="G103"/>
      <c r="H103" s="9"/>
      <c r="I103" s="20"/>
      <c r="J103"/>
      <c r="K103"/>
      <c r="L103"/>
      <c r="M103"/>
      <c r="N103"/>
      <c r="O103"/>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row>
    <row r="104" spans="2:136">
      <c r="B104" s="3"/>
      <c r="C104" s="7"/>
      <c r="D104"/>
      <c r="E104" s="9"/>
      <c r="F104"/>
      <c r="G104"/>
      <c r="H104" s="9"/>
      <c r="I104" s="20"/>
      <c r="J104"/>
      <c r="K104"/>
      <c r="L104"/>
      <c r="M104"/>
      <c r="N104"/>
      <c r="O104"/>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row>
    <row r="105" spans="2:136">
      <c r="B105" s="3"/>
      <c r="C105" s="7"/>
      <c r="D105"/>
      <c r="E105" s="9"/>
      <c r="F105"/>
      <c r="G105"/>
      <c r="H105" s="9"/>
      <c r="I105" s="20"/>
      <c r="J105"/>
      <c r="K105"/>
      <c r="L105"/>
      <c r="M105"/>
      <c r="N105"/>
      <c r="O105"/>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row>
    <row r="106" spans="2:136">
      <c r="B106" s="3"/>
      <c r="C106" s="7"/>
      <c r="D106"/>
      <c r="E106" s="9"/>
      <c r="F106"/>
      <c r="G106"/>
      <c r="H106" s="9"/>
      <c r="I106" s="20"/>
      <c r="J106"/>
      <c r="K106"/>
      <c r="L106"/>
      <c r="M106"/>
      <c r="N106"/>
      <c r="O10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row>
    <row r="107" spans="2:136">
      <c r="B107" s="3"/>
      <c r="C107" s="7"/>
      <c r="D107"/>
      <c r="E107" s="9"/>
      <c r="F107"/>
      <c r="G107"/>
      <c r="H107" s="9"/>
      <c r="I107" s="20"/>
      <c r="J107"/>
      <c r="K107"/>
      <c r="L107"/>
      <c r="M107"/>
      <c r="N107"/>
      <c r="O107"/>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row>
    <row r="108" spans="2:136">
      <c r="B108" s="3"/>
      <c r="C108" s="7"/>
      <c r="D108"/>
      <c r="E108" s="9"/>
      <c r="F108"/>
      <c r="G108"/>
      <c r="H108" s="9"/>
      <c r="I108" s="20"/>
      <c r="J108"/>
      <c r="K108"/>
      <c r="L108"/>
      <c r="M108"/>
      <c r="N108"/>
      <c r="O108"/>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row>
    <row r="109" spans="2:136">
      <c r="B109" s="3"/>
      <c r="C109" s="7"/>
      <c r="D109"/>
      <c r="E109" s="9"/>
      <c r="F109"/>
      <c r="G109"/>
      <c r="H109" s="9"/>
      <c r="I109" s="20"/>
      <c r="J109"/>
      <c r="K109"/>
      <c r="L109"/>
      <c r="M109"/>
      <c r="N109"/>
      <c r="O109"/>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row>
    <row r="110" spans="2:136">
      <c r="B110" s="3"/>
      <c r="C110" s="7"/>
      <c r="D110"/>
      <c r="E110" s="9"/>
      <c r="F110"/>
      <c r="G110"/>
      <c r="H110" s="9"/>
      <c r="I110" s="20"/>
      <c r="J110"/>
      <c r="K110"/>
      <c r="L110"/>
      <c r="M110"/>
      <c r="N110"/>
      <c r="O110"/>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row>
    <row r="111" spans="2:136">
      <c r="B111" s="3"/>
      <c r="C111" s="7"/>
      <c r="D111"/>
      <c r="E111" s="9"/>
      <c r="F111"/>
      <c r="G111"/>
      <c r="H111" s="9"/>
      <c r="I111" s="20"/>
      <c r="J111"/>
      <c r="K111"/>
      <c r="L111"/>
      <c r="M111"/>
      <c r="N111"/>
      <c r="O111"/>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row>
    <row r="112" spans="2:136">
      <c r="B112" s="3"/>
      <c r="C112" s="7"/>
      <c r="D112"/>
      <c r="E112" s="9"/>
      <c r="F112"/>
      <c r="G112"/>
      <c r="H112" s="9"/>
      <c r="I112" s="20"/>
      <c r="J112"/>
      <c r="K112"/>
      <c r="L112"/>
      <c r="M112"/>
      <c r="N112"/>
      <c r="O112"/>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row>
    <row r="113" spans="2:136">
      <c r="B113" s="3"/>
      <c r="C113" s="7"/>
      <c r="D113"/>
      <c r="E113" s="9"/>
      <c r="F113"/>
      <c r="G113"/>
      <c r="H113" s="9"/>
      <c r="I113" s="20"/>
      <c r="J113"/>
      <c r="K113"/>
      <c r="L113"/>
      <c r="M113"/>
      <c r="N113"/>
      <c r="O113"/>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row>
    <row r="114" spans="2:136">
      <c r="B114" s="3"/>
      <c r="C114" s="7"/>
      <c r="D114"/>
      <c r="E114" s="9"/>
      <c r="F114"/>
      <c r="G114"/>
      <c r="H114" s="9"/>
      <c r="I114" s="20"/>
      <c r="J114"/>
      <c r="K114"/>
      <c r="L114"/>
      <c r="M114"/>
      <c r="N114"/>
      <c r="O114"/>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row>
    <row r="115" spans="2:136">
      <c r="B115" s="3"/>
      <c r="C115" s="7"/>
      <c r="D115"/>
      <c r="E115" s="9"/>
      <c r="F115"/>
      <c r="G115"/>
      <c r="H115" s="9"/>
      <c r="I115" s="20"/>
      <c r="J115"/>
      <c r="K115"/>
      <c r="L115"/>
      <c r="M115"/>
      <c r="N115"/>
      <c r="O115"/>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row>
    <row r="116" spans="2:136">
      <c r="B116" s="3"/>
      <c r="C116" s="7"/>
      <c r="D116"/>
      <c r="E116" s="9"/>
      <c r="F116"/>
      <c r="G116"/>
      <c r="H116" s="9"/>
      <c r="I116" s="20"/>
      <c r="J116"/>
      <c r="K116"/>
      <c r="L116"/>
      <c r="M116"/>
      <c r="N116"/>
      <c r="O11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row>
    <row r="117" spans="2:136">
      <c r="B117" s="3"/>
      <c r="C117" s="7"/>
      <c r="D117"/>
      <c r="E117" s="9"/>
      <c r="F117"/>
      <c r="G117"/>
      <c r="H117" s="9"/>
      <c r="I117" s="20"/>
      <c r="J117"/>
      <c r="K117"/>
      <c r="L117"/>
      <c r="M117"/>
      <c r="N117"/>
      <c r="O117"/>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row>
    <row r="118" spans="2:136">
      <c r="B118" s="3"/>
      <c r="C118" s="7"/>
      <c r="D118"/>
      <c r="E118" s="9"/>
      <c r="F118"/>
      <c r="G118"/>
      <c r="H118" s="9"/>
      <c r="I118" s="20"/>
      <c r="J118"/>
      <c r="K118"/>
      <c r="L118"/>
      <c r="M118"/>
      <c r="N118"/>
      <c r="O118"/>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row>
    <row r="119" spans="2:136">
      <c r="B119" s="3"/>
      <c r="C119" s="7"/>
      <c r="D119"/>
      <c r="E119" s="9"/>
      <c r="F119"/>
      <c r="G119"/>
      <c r="H119" s="9"/>
      <c r="I119" s="20"/>
      <c r="J119"/>
      <c r="K119"/>
      <c r="L119"/>
      <c r="M119"/>
      <c r="N119"/>
      <c r="O119"/>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row>
    <row r="120" spans="2:136">
      <c r="B120" s="3"/>
      <c r="C120" s="7"/>
      <c r="D120"/>
      <c r="E120" s="9"/>
      <c r="F120"/>
      <c r="G120"/>
      <c r="H120" s="9"/>
      <c r="I120" s="20"/>
      <c r="J120"/>
      <c r="K120"/>
      <c r="L120"/>
      <c r="M120"/>
      <c r="N120"/>
      <c r="O120"/>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row>
    <row r="121" spans="2:136">
      <c r="B121" s="3"/>
      <c r="C121" s="7"/>
      <c r="D121"/>
      <c r="E121" s="9"/>
      <c r="F121"/>
      <c r="G121"/>
      <c r="H121" s="9"/>
      <c r="I121" s="20"/>
      <c r="J121"/>
      <c r="K121"/>
      <c r="L121"/>
      <c r="M121"/>
      <c r="N121"/>
      <c r="O121"/>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row>
    <row r="122" spans="2:136">
      <c r="B122" s="3"/>
      <c r="C122" s="7"/>
      <c r="D122"/>
      <c r="E122" s="9"/>
      <c r="F122"/>
      <c r="G122"/>
      <c r="H122" s="9"/>
      <c r="I122" s="20"/>
      <c r="J122"/>
      <c r="K122"/>
      <c r="L122"/>
      <c r="M122"/>
      <c r="N122"/>
      <c r="O122"/>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row>
    <row r="123" spans="2:136">
      <c r="B123" s="3"/>
      <c r="C123" s="7"/>
      <c r="D123"/>
      <c r="E123" s="9"/>
      <c r="F123"/>
      <c r="G123"/>
      <c r="H123" s="9"/>
      <c r="I123" s="20"/>
      <c r="J123"/>
      <c r="K123"/>
      <c r="L123"/>
      <c r="M123"/>
      <c r="N123"/>
      <c r="O123"/>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row>
    <row r="124" spans="2:136">
      <c r="B124" s="3"/>
      <c r="C124" s="7"/>
      <c r="D124"/>
      <c r="E124" s="9"/>
      <c r="F124"/>
      <c r="G124"/>
      <c r="H124" s="9"/>
      <c r="I124" s="20"/>
      <c r="J124"/>
      <c r="K124"/>
      <c r="L124"/>
      <c r="M124"/>
      <c r="N124"/>
      <c r="O124"/>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row>
    <row r="125" spans="2:136">
      <c r="B125" s="3"/>
      <c r="C125" s="7"/>
      <c r="D125"/>
      <c r="E125" s="9"/>
      <c r="F125"/>
      <c r="G125"/>
      <c r="H125" s="9"/>
      <c r="I125" s="20"/>
      <c r="J125"/>
      <c r="K125"/>
      <c r="L125"/>
      <c r="M125"/>
      <c r="N125"/>
      <c r="O125"/>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row>
    <row r="126" spans="2:136">
      <c r="B126" s="3"/>
      <c r="C126" s="7"/>
      <c r="D126"/>
      <c r="E126" s="9"/>
      <c r="F126"/>
      <c r="G126"/>
      <c r="H126" s="9"/>
      <c r="I126" s="20"/>
      <c r="J126"/>
      <c r="K126"/>
      <c r="L126"/>
      <c r="M126"/>
      <c r="N126"/>
      <c r="O12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row>
    <row r="127" spans="2:136">
      <c r="B127" s="3"/>
      <c r="C127" s="7"/>
      <c r="D127"/>
      <c r="E127" s="9"/>
      <c r="F127"/>
      <c r="G127"/>
      <c r="H127" s="9"/>
      <c r="I127" s="20"/>
      <c r="J127"/>
      <c r="K127"/>
      <c r="L127"/>
      <c r="M127"/>
      <c r="N127"/>
      <c r="O127"/>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row>
    <row r="128" spans="2:136">
      <c r="B128" s="3"/>
      <c r="C128" s="7"/>
      <c r="D128"/>
      <c r="E128" s="9"/>
      <c r="F128"/>
      <c r="G128"/>
      <c r="H128" s="9"/>
      <c r="I128" s="20"/>
      <c r="J128"/>
      <c r="K128"/>
      <c r="L128"/>
      <c r="M128"/>
      <c r="N128"/>
      <c r="O128"/>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row>
    <row r="129" spans="2:136">
      <c r="B129" s="3"/>
      <c r="C129" s="7"/>
      <c r="D129"/>
      <c r="E129" s="9"/>
      <c r="F129"/>
      <c r="G129"/>
      <c r="H129" s="9"/>
      <c r="I129" s="20"/>
      <c r="J129"/>
      <c r="K129"/>
      <c r="L129"/>
      <c r="M129"/>
      <c r="N129"/>
      <c r="O129"/>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row>
    <row r="130" spans="2:136">
      <c r="B130" s="3"/>
      <c r="C130" s="7"/>
      <c r="D130"/>
      <c r="E130" s="9"/>
      <c r="F130"/>
      <c r="G130"/>
      <c r="H130" s="9"/>
      <c r="I130" s="20"/>
      <c r="J130"/>
      <c r="K130"/>
      <c r="L130"/>
      <c r="M130"/>
      <c r="N130"/>
      <c r="O130"/>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row>
    <row r="131" spans="2:136">
      <c r="B131" s="3"/>
      <c r="C131" s="7"/>
      <c r="D131"/>
      <c r="E131" s="9"/>
      <c r="F131"/>
      <c r="G131"/>
      <c r="H131" s="9"/>
      <c r="I131" s="20"/>
      <c r="J131"/>
      <c r="K131"/>
      <c r="L131"/>
      <c r="M131"/>
      <c r="N131"/>
      <c r="O131"/>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row>
    <row r="132" spans="2:136">
      <c r="B132" s="3"/>
      <c r="C132" s="7"/>
      <c r="D132"/>
      <c r="E132" s="9"/>
      <c r="F132"/>
      <c r="G132"/>
      <c r="H132" s="9"/>
      <c r="I132" s="20"/>
      <c r="J132"/>
      <c r="K132"/>
      <c r="L132"/>
      <c r="M132"/>
      <c r="N132"/>
      <c r="O132"/>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row>
    <row r="133" spans="2:136">
      <c r="B133" s="3"/>
      <c r="C133" s="7"/>
      <c r="D133"/>
      <c r="E133" s="9"/>
      <c r="F133"/>
      <c r="G133"/>
      <c r="H133" s="9"/>
      <c r="I133" s="20"/>
      <c r="J133"/>
      <c r="K133"/>
      <c r="L133"/>
      <c r="M133"/>
      <c r="N133"/>
      <c r="O133"/>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row>
    <row r="134" spans="2:136">
      <c r="B134" s="3"/>
      <c r="C134" s="7"/>
      <c r="D134"/>
      <c r="E134" s="9"/>
      <c r="F134"/>
      <c r="G134"/>
      <c r="H134" s="9"/>
      <c r="I134" s="20"/>
      <c r="J134"/>
      <c r="K134"/>
      <c r="L134"/>
      <c r="M134"/>
      <c r="N134"/>
      <c r="O134"/>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row>
    <row r="135" spans="2:136">
      <c r="B135" s="3"/>
      <c r="C135" s="7"/>
      <c r="D135"/>
      <c r="E135" s="9"/>
      <c r="F135"/>
      <c r="G135"/>
      <c r="H135" s="9"/>
      <c r="I135" s="20"/>
      <c r="J135"/>
      <c r="K135"/>
      <c r="L135"/>
      <c r="M135"/>
      <c r="N135"/>
      <c r="O135"/>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row>
    <row r="136" spans="2:136">
      <c r="B136" s="3"/>
      <c r="C136" s="7"/>
      <c r="D136"/>
      <c r="E136" s="9"/>
      <c r="F136"/>
      <c r="G136"/>
      <c r="H136" s="9"/>
      <c r="I136" s="20"/>
      <c r="J136"/>
      <c r="K136"/>
      <c r="L136"/>
      <c r="M136"/>
      <c r="N136"/>
      <c r="O13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row>
    <row r="137" spans="2:136">
      <c r="B137" s="3"/>
      <c r="C137" s="7"/>
      <c r="D137"/>
      <c r="E137" s="9"/>
      <c r="F137"/>
      <c r="G137"/>
      <c r="H137" s="9"/>
      <c r="I137" s="20"/>
      <c r="J137"/>
      <c r="K137"/>
      <c r="L137"/>
      <c r="M137"/>
      <c r="N137"/>
      <c r="O137"/>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row>
    <row r="138" spans="2:136">
      <c r="B138" s="3"/>
      <c r="C138" s="7"/>
      <c r="D138"/>
      <c r="E138" s="9"/>
      <c r="F138"/>
      <c r="G138"/>
      <c r="H138" s="9"/>
      <c r="I138" s="20"/>
      <c r="J138"/>
      <c r="K138"/>
      <c r="L138"/>
      <c r="M138"/>
      <c r="N138"/>
      <c r="O138"/>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row>
    <row r="139" spans="2:136">
      <c r="B139" s="3"/>
      <c r="C139" s="7"/>
      <c r="D139"/>
      <c r="E139" s="9"/>
      <c r="F139"/>
      <c r="G139"/>
      <c r="H139" s="9"/>
      <c r="I139" s="20"/>
      <c r="J139"/>
      <c r="K139"/>
      <c r="L139"/>
      <c r="M139"/>
      <c r="N139"/>
      <c r="O139"/>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row>
    <row r="140" spans="2:136">
      <c r="B140" s="3"/>
      <c r="C140" s="7"/>
      <c r="D140"/>
      <c r="E140" s="9"/>
      <c r="F140"/>
      <c r="G140"/>
      <c r="H140" s="9"/>
      <c r="I140" s="20"/>
      <c r="J140"/>
      <c r="K140"/>
      <c r="L140"/>
      <c r="M140"/>
      <c r="N140"/>
      <c r="O140"/>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row>
    <row r="141" spans="2:136">
      <c r="B141" s="3"/>
      <c r="C141" s="7"/>
      <c r="D141"/>
      <c r="E141" s="9"/>
      <c r="F141"/>
      <c r="G141"/>
      <c r="H141" s="9"/>
      <c r="I141" s="20"/>
      <c r="J141"/>
      <c r="K141"/>
      <c r="L141"/>
      <c r="M141"/>
      <c r="N141"/>
      <c r="O141"/>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row>
    <row r="142" spans="2:136">
      <c r="B142" s="3"/>
      <c r="C142" s="7"/>
      <c r="D142" s="6"/>
      <c r="E142" s="6"/>
      <c r="F142" s="6"/>
      <c r="G142" s="6"/>
      <c r="H142" s="6"/>
      <c r="I142" s="19"/>
      <c r="J142" s="6"/>
      <c r="K142" s="7"/>
      <c r="L142" s="7"/>
      <c r="M142" s="7"/>
      <c r="N142" s="7"/>
      <c r="O142" s="7"/>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row>
    <row r="143" spans="2:136">
      <c r="B143" s="3"/>
      <c r="C143" s="7"/>
      <c r="D143" s="6"/>
      <c r="E143" s="6"/>
      <c r="F143" s="6"/>
      <c r="G143" s="6"/>
      <c r="H143" s="6"/>
      <c r="I143" s="19"/>
      <c r="J143" s="6"/>
      <c r="K143" s="7"/>
      <c r="L143" s="7"/>
      <c r="M143" s="7"/>
      <c r="N143" s="7"/>
      <c r="O143" s="7"/>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row>
    <row r="144" spans="2:136">
      <c r="B144" s="3"/>
      <c r="C144" s="7"/>
      <c r="D144" s="6"/>
      <c r="E144" s="6"/>
      <c r="F144" s="6"/>
      <c r="G144" s="6"/>
      <c r="H144" s="6"/>
      <c r="I144" s="19"/>
      <c r="J144" s="6"/>
      <c r="K144" s="7"/>
      <c r="L144" s="7"/>
      <c r="M144" s="7"/>
      <c r="N144" s="7"/>
      <c r="O144" s="7"/>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row>
    <row r="145" spans="2:136">
      <c r="B145" s="3"/>
      <c r="C145" s="7"/>
      <c r="D145" s="6"/>
      <c r="E145" s="6"/>
      <c r="F145" s="6"/>
      <c r="G145" s="6"/>
      <c r="H145" s="6"/>
      <c r="I145" s="19"/>
      <c r="J145" s="6"/>
      <c r="K145" s="7"/>
      <c r="L145" s="7"/>
      <c r="M145" s="7"/>
      <c r="N145" s="7"/>
      <c r="O145" s="7"/>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row>
    <row r="146" spans="2:136">
      <c r="B146" s="3"/>
      <c r="C146" s="7"/>
      <c r="D146" s="6"/>
      <c r="E146" s="6"/>
      <c r="F146" s="6"/>
      <c r="G146" s="6"/>
      <c r="H146" s="6"/>
      <c r="I146" s="19"/>
      <c r="J146" s="6"/>
      <c r="K146" s="7"/>
      <c r="L146" s="7"/>
      <c r="M146" s="7"/>
      <c r="N146" s="7"/>
      <c r="O146" s="7"/>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row>
    <row r="147" spans="2:136">
      <c r="B147" s="3"/>
      <c r="C147" s="7"/>
      <c r="D147" s="6"/>
      <c r="E147" s="6"/>
      <c r="F147" s="6"/>
      <c r="G147" s="6"/>
      <c r="H147" s="6"/>
      <c r="I147" s="19"/>
      <c r="J147" s="6"/>
      <c r="K147" s="7"/>
      <c r="L147" s="7"/>
      <c r="M147" s="7"/>
      <c r="N147" s="7"/>
      <c r="O147" s="7"/>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row>
    <row r="148" spans="2:136">
      <c r="B148" s="3"/>
      <c r="C148" s="7"/>
      <c r="D148" s="6"/>
      <c r="E148" s="6"/>
      <c r="F148" s="6"/>
      <c r="G148" s="6"/>
      <c r="H148" s="6"/>
      <c r="I148" s="19"/>
      <c r="J148" s="6"/>
      <c r="K148" s="7"/>
      <c r="L148" s="7"/>
      <c r="M148" s="7"/>
      <c r="N148" s="7"/>
      <c r="O148" s="7"/>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row>
    <row r="149" spans="2:136">
      <c r="B149" s="3"/>
      <c r="C149" s="7"/>
      <c r="D149" s="6"/>
      <c r="E149" s="6"/>
      <c r="F149" s="6"/>
      <c r="G149" s="6"/>
      <c r="H149" s="6"/>
      <c r="I149" s="19"/>
      <c r="J149" s="6"/>
      <c r="K149" s="7"/>
      <c r="L149" s="7"/>
      <c r="M149" s="7"/>
      <c r="N149" s="7"/>
      <c r="O149" s="7"/>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row>
    <row r="150" spans="2:136">
      <c r="B150" s="3"/>
      <c r="C150" s="7"/>
      <c r="D150" s="6"/>
      <c r="E150" s="6"/>
      <c r="F150" s="6"/>
      <c r="G150" s="6"/>
      <c r="H150" s="6"/>
      <c r="I150" s="19"/>
      <c r="J150" s="6"/>
      <c r="K150" s="7"/>
      <c r="L150" s="7"/>
      <c r="M150" s="7"/>
      <c r="N150" s="7"/>
      <c r="O150" s="7"/>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row>
    <row r="151" spans="2:136">
      <c r="B151" s="3"/>
      <c r="C151" s="7"/>
      <c r="D151" s="6"/>
      <c r="E151" s="6"/>
      <c r="F151" s="6"/>
      <c r="G151" s="6"/>
      <c r="H151" s="6"/>
      <c r="I151" s="19"/>
      <c r="J151" s="6"/>
      <c r="K151" s="7"/>
      <c r="L151" s="7"/>
      <c r="M151" s="7"/>
      <c r="N151" s="7"/>
      <c r="O151" s="7"/>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row>
    <row r="152" spans="2:136">
      <c r="B152" s="3"/>
      <c r="C152" s="7"/>
      <c r="D152" s="6"/>
      <c r="E152" s="6"/>
      <c r="F152" s="6"/>
      <c r="G152" s="6"/>
      <c r="H152" s="6"/>
      <c r="I152" s="19"/>
      <c r="J152" s="6"/>
      <c r="K152" s="7"/>
      <c r="L152" s="7"/>
      <c r="M152" s="7"/>
      <c r="N152" s="7"/>
      <c r="O152" s="7"/>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row>
    <row r="153" spans="2:136">
      <c r="B153" s="3"/>
      <c r="C153" s="7"/>
      <c r="D153" s="6"/>
      <c r="E153" s="6"/>
      <c r="F153" s="6"/>
      <c r="G153" s="6"/>
      <c r="H153" s="6"/>
      <c r="I153" s="19"/>
      <c r="J153" s="6"/>
      <c r="K153" s="7"/>
      <c r="L153" s="7"/>
      <c r="M153" s="7"/>
      <c r="N153" s="7"/>
      <c r="O153" s="7"/>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row>
    <row r="154" spans="2:136">
      <c r="B154" s="3"/>
      <c r="C154" s="7"/>
      <c r="D154" s="6"/>
      <c r="E154" s="6"/>
      <c r="F154" s="6"/>
      <c r="G154" s="6"/>
      <c r="H154" s="6"/>
      <c r="I154" s="19"/>
      <c r="J154" s="6"/>
      <c r="K154" s="7"/>
      <c r="L154" s="7"/>
      <c r="M154" s="7"/>
      <c r="N154" s="7"/>
      <c r="O154" s="7"/>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row>
    <row r="155" spans="2:136">
      <c r="B155" s="3"/>
      <c r="C155" s="7"/>
      <c r="D155" s="6"/>
      <c r="E155" s="6"/>
      <c r="F155" s="6"/>
      <c r="G155" s="6"/>
      <c r="H155" s="6"/>
      <c r="I155" s="19"/>
      <c r="J155" s="6"/>
      <c r="K155" s="7"/>
      <c r="L155" s="7"/>
      <c r="M155" s="7"/>
      <c r="N155" s="7"/>
      <c r="O155" s="7"/>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row>
    <row r="156" spans="2:136">
      <c r="B156" s="3"/>
      <c r="C156" s="7"/>
      <c r="D156" s="6"/>
      <c r="E156" s="6"/>
      <c r="F156" s="6"/>
      <c r="G156" s="6"/>
      <c r="H156" s="6"/>
      <c r="I156" s="19"/>
      <c r="J156" s="6"/>
      <c r="K156" s="7"/>
      <c r="L156" s="7"/>
      <c r="M156" s="7"/>
      <c r="N156" s="7"/>
      <c r="O156" s="7"/>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row>
    <row r="157" spans="2:136">
      <c r="B157" s="3"/>
      <c r="C157" s="7"/>
      <c r="D157" s="6"/>
      <c r="E157" s="6"/>
      <c r="F157" s="6"/>
      <c r="G157" s="6"/>
      <c r="H157" s="6"/>
      <c r="I157" s="19"/>
      <c r="J157" s="6"/>
      <c r="K157" s="7"/>
      <c r="L157" s="7"/>
      <c r="M157" s="7"/>
      <c r="N157" s="7"/>
      <c r="O157" s="7"/>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row>
    <row r="158" spans="2:136">
      <c r="B158" s="3"/>
      <c r="C158" s="7"/>
      <c r="D158" s="6"/>
      <c r="E158" s="6"/>
      <c r="F158" s="6"/>
      <c r="G158" s="6"/>
      <c r="H158" s="6"/>
      <c r="I158" s="19"/>
      <c r="J158" s="6"/>
      <c r="K158" s="7"/>
      <c r="L158" s="7"/>
      <c r="M158" s="7"/>
      <c r="N158" s="7"/>
      <c r="O158" s="7"/>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row>
    <row r="159" spans="2:136">
      <c r="B159" s="3"/>
      <c r="C159" s="7"/>
      <c r="D159" s="6"/>
      <c r="E159" s="6"/>
      <c r="F159" s="6"/>
      <c r="G159" s="6"/>
      <c r="H159" s="6"/>
      <c r="I159" s="19"/>
      <c r="J159" s="6"/>
      <c r="K159" s="7"/>
      <c r="L159" s="7"/>
      <c r="M159" s="7"/>
      <c r="N159" s="7"/>
      <c r="O159" s="7"/>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row>
    <row r="160" spans="2:136">
      <c r="B160" s="3"/>
      <c r="C160" s="7"/>
      <c r="D160" s="6"/>
      <c r="E160" s="6"/>
      <c r="F160" s="6"/>
      <c r="G160" s="6"/>
      <c r="H160" s="6"/>
      <c r="I160" s="19"/>
      <c r="J160" s="6"/>
      <c r="K160" s="7"/>
      <c r="L160" s="7"/>
      <c r="M160" s="7"/>
      <c r="N160" s="7"/>
      <c r="O160" s="7"/>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row>
    <row r="161" spans="2:136">
      <c r="B161" s="3"/>
      <c r="C161" s="7"/>
      <c r="D161" s="6"/>
      <c r="E161" s="6"/>
      <c r="F161" s="6"/>
      <c r="G161" s="6"/>
      <c r="H161" s="6"/>
      <c r="I161" s="19"/>
      <c r="J161" s="6"/>
      <c r="K161" s="7"/>
      <c r="L161" s="7"/>
      <c r="M161" s="7"/>
      <c r="N161" s="7"/>
      <c r="O161" s="7"/>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row>
    <row r="162" spans="2:136">
      <c r="B162" s="3"/>
      <c r="C162" s="7"/>
      <c r="D162" s="6"/>
      <c r="E162" s="6"/>
      <c r="F162" s="6"/>
      <c r="G162" s="6"/>
      <c r="H162" s="6"/>
      <c r="I162" s="19"/>
      <c r="J162" s="6"/>
      <c r="K162" s="7"/>
      <c r="L162" s="7"/>
      <c r="M162" s="7"/>
      <c r="N162" s="7"/>
      <c r="O162" s="7"/>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row>
    <row r="163" spans="2:136">
      <c r="B163" s="3"/>
      <c r="C163" s="7"/>
      <c r="D163" s="6"/>
      <c r="E163" s="6"/>
      <c r="F163" s="6"/>
      <c r="G163" s="6"/>
      <c r="H163" s="6"/>
      <c r="I163" s="19"/>
      <c r="J163" s="6"/>
      <c r="K163" s="7"/>
      <c r="L163" s="7"/>
      <c r="M163" s="7"/>
      <c r="N163" s="7"/>
      <c r="O163" s="7"/>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row>
    <row r="164" spans="2:136">
      <c r="B164" s="3"/>
      <c r="C164" s="7"/>
      <c r="D164" s="6"/>
      <c r="E164" s="6"/>
      <c r="F164" s="6"/>
      <c r="G164" s="6"/>
      <c r="H164" s="6"/>
      <c r="I164" s="19"/>
      <c r="J164" s="6"/>
      <c r="K164" s="7"/>
      <c r="L164" s="7"/>
      <c r="M164" s="7"/>
      <c r="N164" s="7"/>
      <c r="O164" s="7"/>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row>
    <row r="165" spans="2:136">
      <c r="B165" s="3"/>
      <c r="C165" s="7"/>
      <c r="D165" s="6"/>
      <c r="E165" s="6"/>
      <c r="F165" s="6"/>
      <c r="G165" s="6"/>
      <c r="H165" s="6"/>
      <c r="I165" s="19"/>
      <c r="J165" s="6"/>
      <c r="K165" s="7"/>
      <c r="L165" s="7"/>
      <c r="M165" s="7"/>
      <c r="N165" s="7"/>
      <c r="O165" s="7"/>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row>
    <row r="166" spans="2:136">
      <c r="B166" s="3"/>
      <c r="C166" s="7"/>
      <c r="D166" s="6"/>
      <c r="E166" s="6"/>
      <c r="F166" s="6"/>
      <c r="G166" s="6"/>
      <c r="H166" s="6"/>
      <c r="I166" s="19"/>
      <c r="J166" s="6"/>
      <c r="K166" s="7"/>
      <c r="L166" s="7"/>
      <c r="M166" s="7"/>
      <c r="N166" s="7"/>
      <c r="O166" s="7"/>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row>
    <row r="167" spans="2:136">
      <c r="B167" s="3"/>
      <c r="C167" s="7"/>
      <c r="D167" s="6"/>
      <c r="E167" s="6"/>
      <c r="F167" s="6"/>
      <c r="G167" s="6"/>
      <c r="H167" s="6"/>
      <c r="I167" s="19"/>
      <c r="J167" s="6"/>
      <c r="K167" s="7"/>
      <c r="L167" s="7"/>
      <c r="M167" s="7"/>
      <c r="N167" s="7"/>
      <c r="O167" s="7"/>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row>
    <row r="168" spans="2:136">
      <c r="B168" s="3"/>
      <c r="C168" s="7"/>
      <c r="D168" s="6"/>
      <c r="E168" s="6"/>
      <c r="F168" s="6"/>
      <c r="G168" s="6"/>
      <c r="H168" s="6"/>
      <c r="I168" s="19"/>
      <c r="J168" s="6"/>
      <c r="K168" s="7"/>
      <c r="L168" s="7"/>
      <c r="M168" s="7"/>
      <c r="N168" s="7"/>
      <c r="O168" s="7"/>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row>
    <row r="169" spans="2:136">
      <c r="B169" s="3"/>
      <c r="C169" s="7"/>
      <c r="D169" s="6"/>
      <c r="E169" s="6"/>
      <c r="F169" s="6"/>
      <c r="G169" s="6"/>
      <c r="H169" s="6"/>
      <c r="I169" s="19"/>
      <c r="J169" s="6"/>
      <c r="K169" s="7"/>
      <c r="L169" s="7"/>
      <c r="M169" s="7"/>
      <c r="N169" s="7"/>
      <c r="O169" s="7"/>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row>
    <row r="170" spans="2:136">
      <c r="B170" s="3"/>
      <c r="C170" s="7"/>
      <c r="D170" s="6"/>
      <c r="E170" s="6"/>
      <c r="F170" s="6"/>
      <c r="G170" s="6"/>
      <c r="H170" s="6"/>
      <c r="I170" s="19"/>
      <c r="J170" s="6"/>
      <c r="K170" s="7"/>
      <c r="L170" s="7"/>
      <c r="M170" s="7"/>
      <c r="N170" s="7"/>
      <c r="O170" s="7"/>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row>
    <row r="171" spans="2:136">
      <c r="B171" s="3"/>
      <c r="C171" s="7"/>
      <c r="D171" s="6"/>
      <c r="E171" s="6"/>
      <c r="F171" s="6"/>
      <c r="G171" s="6"/>
      <c r="H171" s="6"/>
      <c r="I171" s="19"/>
      <c r="J171" s="6"/>
      <c r="K171" s="7"/>
      <c r="L171" s="7"/>
      <c r="M171" s="7"/>
      <c r="N171" s="7"/>
      <c r="O171" s="7"/>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row>
    <row r="172" spans="2:136">
      <c r="B172" s="3"/>
      <c r="C172" s="7"/>
      <c r="D172" s="6"/>
      <c r="E172" s="6"/>
      <c r="F172" s="6"/>
      <c r="G172" s="6"/>
      <c r="H172" s="6"/>
      <c r="I172" s="19"/>
      <c r="J172" s="6"/>
      <c r="K172" s="7"/>
      <c r="L172" s="7"/>
      <c r="M172" s="7"/>
      <c r="N172" s="7"/>
      <c r="O172" s="7"/>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row>
    <row r="173" spans="2:136">
      <c r="B173" s="3"/>
      <c r="C173" s="7"/>
      <c r="D173" s="6"/>
      <c r="E173" s="6"/>
      <c r="F173" s="6"/>
      <c r="G173" s="6"/>
      <c r="H173" s="6"/>
      <c r="I173" s="19"/>
      <c r="J173" s="6"/>
      <c r="K173" s="7"/>
      <c r="L173" s="7"/>
      <c r="M173" s="7"/>
      <c r="N173" s="7"/>
      <c r="O173" s="7"/>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row>
    <row r="174" spans="2:136">
      <c r="B174" s="3"/>
      <c r="C174" s="7"/>
      <c r="D174" s="6"/>
      <c r="E174" s="6"/>
      <c r="F174" s="6"/>
      <c r="G174" s="6"/>
      <c r="H174" s="6"/>
      <c r="I174" s="19"/>
      <c r="J174" s="6"/>
      <c r="K174" s="7"/>
      <c r="L174" s="7"/>
      <c r="M174" s="7"/>
      <c r="N174" s="7"/>
      <c r="O174" s="7"/>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row>
    <row r="175" spans="2:136">
      <c r="B175" s="3"/>
      <c r="C175" s="7"/>
      <c r="D175" s="6"/>
      <c r="E175" s="6"/>
      <c r="F175" s="6"/>
      <c r="G175" s="6"/>
      <c r="H175" s="6"/>
      <c r="I175" s="19"/>
      <c r="J175" s="6"/>
      <c r="K175" s="7"/>
      <c r="L175" s="7"/>
      <c r="M175" s="7"/>
      <c r="N175" s="7"/>
      <c r="O175" s="7"/>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row>
    <row r="176" spans="2:136">
      <c r="B176" s="3"/>
      <c r="C176" s="7"/>
      <c r="D176" s="6"/>
      <c r="E176" s="6"/>
      <c r="F176" s="6"/>
      <c r="G176" s="6"/>
      <c r="H176" s="6"/>
      <c r="I176" s="19"/>
      <c r="J176" s="6"/>
      <c r="K176" s="7"/>
      <c r="L176" s="7"/>
      <c r="M176" s="7"/>
      <c r="N176" s="7"/>
      <c r="O176" s="7"/>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row>
    <row r="177" spans="2:136">
      <c r="B177" s="3"/>
      <c r="C177" s="7"/>
      <c r="D177" s="6"/>
      <c r="E177" s="6"/>
      <c r="F177" s="6"/>
      <c r="G177" s="6"/>
      <c r="H177" s="6"/>
      <c r="I177" s="19"/>
      <c r="J177" s="6"/>
      <c r="K177" s="7"/>
      <c r="L177" s="7"/>
      <c r="M177" s="7"/>
      <c r="N177" s="7"/>
      <c r="O177" s="7"/>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row>
    <row r="178" spans="2:136">
      <c r="B178" s="3"/>
      <c r="C178" s="7"/>
      <c r="D178" s="6"/>
      <c r="E178" s="6"/>
      <c r="F178" s="6"/>
      <c r="G178" s="6"/>
      <c r="H178" s="6"/>
      <c r="I178" s="19"/>
      <c r="J178" s="6"/>
      <c r="K178" s="7"/>
      <c r="L178" s="7"/>
      <c r="M178" s="7"/>
      <c r="N178" s="7"/>
      <c r="O178" s="7"/>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row>
    <row r="179" spans="2:136">
      <c r="B179" s="3"/>
      <c r="C179" s="7"/>
      <c r="D179" s="6"/>
      <c r="E179" s="6"/>
      <c r="F179" s="6"/>
      <c r="G179" s="6"/>
      <c r="H179" s="6"/>
      <c r="I179" s="19"/>
      <c r="J179" s="6"/>
      <c r="K179" s="7"/>
      <c r="L179" s="7"/>
      <c r="M179" s="7"/>
      <c r="N179" s="7"/>
      <c r="O179" s="7"/>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row>
    <row r="180" spans="2:136">
      <c r="B180" s="3"/>
      <c r="C180" s="7"/>
      <c r="D180" s="6"/>
      <c r="E180" s="6"/>
      <c r="F180" s="6"/>
      <c r="G180" s="6"/>
      <c r="H180" s="6"/>
      <c r="I180" s="19"/>
      <c r="J180" s="6"/>
      <c r="K180" s="7"/>
      <c r="L180" s="7"/>
      <c r="M180" s="7"/>
      <c r="N180" s="7"/>
      <c r="O180" s="7"/>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row>
    <row r="181" spans="2:136">
      <c r="B181" s="3"/>
      <c r="C181" s="7"/>
      <c r="D181" s="6"/>
      <c r="E181" s="6"/>
      <c r="F181" s="6"/>
      <c r="G181" s="6"/>
      <c r="H181" s="6"/>
      <c r="I181" s="19"/>
      <c r="J181" s="6"/>
      <c r="K181" s="7"/>
      <c r="L181" s="7"/>
      <c r="M181" s="7"/>
      <c r="N181" s="7"/>
      <c r="O181" s="7"/>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row>
    <row r="182" spans="2:136">
      <c r="B182" s="3"/>
      <c r="C182" s="7"/>
      <c r="D182" s="6"/>
      <c r="E182" s="6"/>
      <c r="F182" s="6"/>
      <c r="G182" s="6"/>
      <c r="H182" s="6"/>
      <c r="I182" s="19"/>
      <c r="J182" s="6"/>
      <c r="K182" s="7"/>
      <c r="L182" s="7"/>
      <c r="M182" s="7"/>
      <c r="N182" s="7"/>
      <c r="O182" s="7"/>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row>
    <row r="183" spans="2:136">
      <c r="B183" s="3"/>
      <c r="C183" s="7"/>
      <c r="D183" s="6"/>
      <c r="E183" s="6"/>
      <c r="F183" s="6"/>
      <c r="G183" s="6"/>
      <c r="H183" s="6"/>
      <c r="I183" s="19"/>
      <c r="J183" s="6"/>
      <c r="K183" s="7"/>
      <c r="L183" s="7"/>
      <c r="M183" s="7"/>
      <c r="N183" s="7"/>
      <c r="O183" s="7"/>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row>
    <row r="184" spans="2:136">
      <c r="B184" s="3"/>
      <c r="C184" s="7"/>
      <c r="D184" s="6"/>
      <c r="E184" s="6"/>
      <c r="F184" s="6"/>
      <c r="G184" s="6"/>
      <c r="H184" s="6"/>
      <c r="I184" s="19"/>
      <c r="J184" s="6"/>
      <c r="K184" s="7"/>
      <c r="L184" s="7"/>
      <c r="M184" s="7"/>
      <c r="N184" s="7"/>
      <c r="O184" s="7"/>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row>
    <row r="185" spans="2:136">
      <c r="B185" s="3"/>
      <c r="C185" s="7"/>
      <c r="D185" s="6"/>
      <c r="E185" s="6"/>
      <c r="F185" s="6"/>
      <c r="G185" s="6"/>
      <c r="H185" s="6"/>
      <c r="I185" s="19"/>
      <c r="J185" s="6"/>
      <c r="K185" s="7"/>
      <c r="L185" s="7"/>
      <c r="M185" s="7"/>
      <c r="N185" s="7"/>
      <c r="O185" s="7"/>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row>
    <row r="186" spans="2:136">
      <c r="B186" s="3"/>
      <c r="C186" s="7"/>
      <c r="D186" s="6"/>
      <c r="E186" s="6"/>
      <c r="F186" s="6"/>
      <c r="G186" s="6"/>
      <c r="H186" s="6"/>
      <c r="I186" s="19"/>
      <c r="J186" s="6"/>
      <c r="K186" s="7"/>
      <c r="L186" s="7"/>
      <c r="M186" s="7"/>
      <c r="N186" s="7"/>
      <c r="O186" s="7"/>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row>
    <row r="187" spans="2:136">
      <c r="B187" s="3"/>
      <c r="C187" s="7"/>
      <c r="D187" s="6"/>
      <c r="E187" s="6"/>
      <c r="F187" s="6"/>
      <c r="G187" s="6"/>
      <c r="H187" s="6"/>
      <c r="I187" s="19"/>
      <c r="J187" s="6"/>
      <c r="K187" s="7"/>
      <c r="L187" s="7"/>
      <c r="M187" s="7"/>
      <c r="N187" s="7"/>
      <c r="O187" s="7"/>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row>
    <row r="188" spans="2:136">
      <c r="B188" s="3"/>
      <c r="C188" s="7"/>
      <c r="D188" s="6"/>
      <c r="E188" s="6"/>
      <c r="F188" s="6"/>
      <c r="G188" s="6"/>
      <c r="H188" s="6"/>
      <c r="I188" s="19"/>
      <c r="J188" s="6"/>
      <c r="K188" s="7"/>
      <c r="L188" s="7"/>
      <c r="M188" s="7"/>
      <c r="N188" s="7"/>
      <c r="O188" s="7"/>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row>
    <row r="189" spans="2:136">
      <c r="B189" s="3"/>
      <c r="C189" s="7"/>
      <c r="D189" s="6"/>
      <c r="E189" s="6"/>
      <c r="F189" s="6"/>
      <c r="G189" s="6"/>
      <c r="H189" s="6"/>
      <c r="I189" s="19"/>
      <c r="J189" s="6"/>
      <c r="K189" s="7"/>
      <c r="L189" s="7"/>
      <c r="M189" s="7"/>
      <c r="N189" s="7"/>
      <c r="O189" s="7"/>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row>
    <row r="190" spans="2:136">
      <c r="B190" s="3"/>
      <c r="C190" s="7"/>
      <c r="D190" s="6"/>
      <c r="E190" s="6"/>
      <c r="F190" s="6"/>
      <c r="G190" s="6"/>
      <c r="H190" s="6"/>
      <c r="I190" s="19"/>
      <c r="J190" s="6"/>
      <c r="K190" s="7"/>
      <c r="L190" s="7"/>
      <c r="M190" s="7"/>
      <c r="N190" s="7"/>
      <c r="O190" s="7"/>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row>
    <row r="191" spans="2:136">
      <c r="B191" s="3"/>
      <c r="C191" s="7"/>
      <c r="D191" s="6"/>
      <c r="E191" s="6"/>
      <c r="F191" s="6"/>
      <c r="G191" s="6"/>
      <c r="H191" s="6"/>
      <c r="I191" s="19"/>
      <c r="J191" s="6"/>
      <c r="K191" s="7"/>
      <c r="L191" s="7"/>
      <c r="M191" s="7"/>
      <c r="N191" s="7"/>
      <c r="O191" s="7"/>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row>
    <row r="192" spans="2:136">
      <c r="B192" s="3"/>
      <c r="C192" s="7"/>
      <c r="D192" s="6"/>
      <c r="E192" s="6"/>
      <c r="F192" s="6"/>
      <c r="G192" s="6"/>
      <c r="H192" s="6"/>
      <c r="I192" s="19"/>
      <c r="J192" s="6"/>
      <c r="K192" s="7"/>
      <c r="L192" s="7"/>
      <c r="M192" s="7"/>
      <c r="N192" s="7"/>
      <c r="O192" s="7"/>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row>
    <row r="193" spans="2:136">
      <c r="B193" s="3"/>
      <c r="C193" s="7"/>
      <c r="D193" s="6"/>
      <c r="E193" s="6"/>
      <c r="F193" s="6"/>
      <c r="G193" s="6"/>
      <c r="H193" s="6"/>
      <c r="I193" s="19"/>
      <c r="J193" s="6"/>
      <c r="K193" s="7"/>
      <c r="L193" s="7"/>
      <c r="M193" s="7"/>
      <c r="N193" s="7"/>
      <c r="O193" s="7"/>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row>
    <row r="194" spans="2:136">
      <c r="B194" s="3"/>
      <c r="C194" s="7"/>
      <c r="D194" s="6"/>
      <c r="E194" s="6"/>
      <c r="F194" s="6"/>
      <c r="G194" s="6"/>
      <c r="H194" s="6"/>
      <c r="I194" s="19"/>
      <c r="J194" s="6"/>
      <c r="K194" s="7"/>
      <c r="L194" s="7"/>
      <c r="M194" s="7"/>
      <c r="N194" s="7"/>
      <c r="O194" s="7"/>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row>
    <row r="195" spans="2:136">
      <c r="B195" s="3"/>
      <c r="C195" s="7"/>
      <c r="D195" s="6"/>
      <c r="E195" s="6"/>
      <c r="F195" s="6"/>
      <c r="G195" s="6"/>
      <c r="H195" s="6"/>
      <c r="I195" s="19"/>
      <c r="J195" s="6"/>
      <c r="K195" s="7"/>
      <c r="L195" s="7"/>
      <c r="M195" s="7"/>
      <c r="N195" s="7"/>
      <c r="O195" s="7"/>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row>
    <row r="196" spans="2:136">
      <c r="B196" s="3"/>
      <c r="C196" s="7"/>
      <c r="D196" s="6"/>
      <c r="E196" s="6"/>
      <c r="F196" s="6"/>
      <c r="G196" s="6"/>
      <c r="H196" s="6"/>
      <c r="I196" s="19"/>
      <c r="J196" s="6"/>
      <c r="K196" s="7"/>
      <c r="L196" s="7"/>
      <c r="M196" s="7"/>
      <c r="N196" s="7"/>
      <c r="O196" s="7"/>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row>
    <row r="197" spans="2:136">
      <c r="B197" s="3"/>
      <c r="C197" s="7"/>
      <c r="D197" s="6"/>
      <c r="E197" s="6"/>
      <c r="F197" s="6"/>
      <c r="G197" s="6"/>
      <c r="H197" s="6"/>
      <c r="I197" s="19"/>
      <c r="J197" s="6"/>
      <c r="K197" s="7"/>
      <c r="L197" s="7"/>
      <c r="M197" s="7"/>
      <c r="N197" s="7"/>
      <c r="O197" s="7"/>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row>
    <row r="198" spans="2:136">
      <c r="B198" s="3"/>
      <c r="C198" s="7"/>
      <c r="D198" s="6"/>
      <c r="E198" s="6"/>
      <c r="F198" s="6"/>
      <c r="G198" s="6"/>
      <c r="H198" s="6"/>
      <c r="I198" s="19"/>
      <c r="J198" s="6"/>
      <c r="K198" s="7"/>
      <c r="L198" s="7"/>
      <c r="M198" s="7"/>
      <c r="N198" s="7"/>
      <c r="O198" s="7"/>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row>
    <row r="199" spans="2:136">
      <c r="B199" s="3"/>
      <c r="C199" s="7"/>
      <c r="D199" s="6"/>
      <c r="E199" s="6"/>
      <c r="F199" s="6"/>
      <c r="G199" s="6"/>
      <c r="H199" s="6"/>
      <c r="I199" s="19"/>
      <c r="J199" s="6"/>
      <c r="K199" s="7"/>
      <c r="L199" s="7"/>
      <c r="M199" s="7"/>
      <c r="N199" s="7"/>
      <c r="O199" s="7"/>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row>
    <row r="200" spans="2:136">
      <c r="B200" s="3"/>
      <c r="C200" s="7"/>
      <c r="D200" s="6"/>
      <c r="E200" s="6"/>
      <c r="F200" s="6"/>
      <c r="G200" s="6"/>
      <c r="H200" s="6"/>
      <c r="I200" s="19"/>
      <c r="J200" s="6"/>
      <c r="K200" s="7"/>
      <c r="L200" s="7"/>
      <c r="M200" s="7"/>
      <c r="N200" s="7"/>
      <c r="O200" s="7"/>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row>
    <row r="201" spans="2:136">
      <c r="B201" s="3"/>
      <c r="C201" s="7"/>
      <c r="D201" s="6"/>
      <c r="E201" s="6"/>
      <c r="F201" s="6"/>
      <c r="G201" s="6"/>
      <c r="H201" s="6"/>
      <c r="I201" s="19"/>
      <c r="J201" s="6"/>
      <c r="K201" s="7"/>
      <c r="L201" s="7"/>
      <c r="M201" s="7"/>
      <c r="N201" s="7"/>
      <c r="O201" s="7"/>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row>
    <row r="202" spans="2:136">
      <c r="B202" s="3"/>
      <c r="C202" s="7"/>
      <c r="D202" s="6"/>
      <c r="E202" s="6"/>
      <c r="F202" s="6"/>
      <c r="G202" s="6"/>
      <c r="H202" s="6"/>
      <c r="I202" s="19"/>
      <c r="J202" s="6"/>
      <c r="K202" s="7"/>
      <c r="L202" s="7"/>
      <c r="M202" s="7"/>
      <c r="N202" s="7"/>
      <c r="O202" s="7"/>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row>
    <row r="203" spans="2:136">
      <c r="B203" s="3"/>
      <c r="C203" s="7"/>
      <c r="D203" s="6"/>
      <c r="E203" s="6"/>
      <c r="F203" s="6"/>
      <c r="G203" s="6"/>
      <c r="H203" s="6"/>
      <c r="I203" s="19"/>
      <c r="J203" s="6"/>
      <c r="K203" s="7"/>
      <c r="L203" s="7"/>
      <c r="M203" s="7"/>
      <c r="N203" s="7"/>
      <c r="O203" s="7"/>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row>
    <row r="204" spans="2:136">
      <c r="B204" s="3"/>
      <c r="C204" s="7"/>
      <c r="D204" s="6"/>
      <c r="E204" s="6"/>
      <c r="F204" s="6"/>
      <c r="G204" s="6"/>
      <c r="H204" s="6"/>
      <c r="I204" s="19"/>
      <c r="J204" s="6"/>
      <c r="K204" s="7"/>
      <c r="L204" s="7"/>
      <c r="M204" s="7"/>
      <c r="N204" s="7"/>
      <c r="O204" s="7"/>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row>
    <row r="205" spans="2:136">
      <c r="B205" s="3"/>
      <c r="C205" s="7"/>
      <c r="D205" s="6"/>
      <c r="E205" s="6"/>
      <c r="F205" s="6"/>
      <c r="G205" s="6"/>
      <c r="H205" s="6"/>
      <c r="I205" s="19"/>
      <c r="J205" s="6"/>
      <c r="K205" s="7"/>
      <c r="L205" s="7"/>
      <c r="M205" s="7"/>
      <c r="N205" s="7"/>
      <c r="O205" s="7"/>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row>
    <row r="206" spans="2:136">
      <c r="B206" s="3"/>
      <c r="C206" s="7"/>
      <c r="D206" s="6"/>
      <c r="E206" s="6"/>
      <c r="F206" s="6"/>
      <c r="G206" s="6"/>
      <c r="H206" s="6"/>
      <c r="I206" s="19"/>
      <c r="J206" s="6"/>
      <c r="K206" s="7"/>
      <c r="L206" s="7"/>
      <c r="M206" s="7"/>
      <c r="N206" s="7"/>
      <c r="O206" s="7"/>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row>
    <row r="207" spans="2:136">
      <c r="B207" s="3"/>
      <c r="C207" s="7"/>
      <c r="D207" s="6"/>
      <c r="E207" s="6"/>
      <c r="F207" s="6"/>
      <c r="G207" s="6"/>
      <c r="H207" s="6"/>
      <c r="I207" s="19"/>
      <c r="J207" s="6"/>
      <c r="K207" s="7"/>
      <c r="L207" s="7"/>
      <c r="M207" s="7"/>
      <c r="N207" s="7"/>
      <c r="O207" s="7"/>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row>
    <row r="208" spans="2:136">
      <c r="B208" s="3"/>
      <c r="C208" s="7"/>
      <c r="D208" s="6"/>
      <c r="E208" s="6"/>
      <c r="F208" s="6"/>
      <c r="G208" s="6"/>
      <c r="H208" s="6"/>
      <c r="I208" s="19"/>
      <c r="J208" s="6"/>
      <c r="K208" s="7"/>
      <c r="L208" s="7"/>
      <c r="M208" s="7"/>
      <c r="N208" s="7"/>
      <c r="O208" s="7"/>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row>
    <row r="209" spans="2:136">
      <c r="B209" s="3"/>
      <c r="C209" s="7"/>
      <c r="D209" s="6"/>
      <c r="E209" s="6"/>
      <c r="F209" s="6"/>
      <c r="G209" s="6"/>
      <c r="H209" s="6"/>
      <c r="I209" s="19"/>
      <c r="J209" s="6"/>
      <c r="K209" s="7"/>
      <c r="L209" s="7"/>
      <c r="M209" s="7"/>
      <c r="N209" s="7"/>
      <c r="O209" s="7"/>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row>
    <row r="210" spans="2:136">
      <c r="B210" s="3"/>
      <c r="C210" s="7"/>
      <c r="D210" s="6"/>
      <c r="E210" s="6"/>
      <c r="F210" s="6"/>
      <c r="G210" s="6"/>
      <c r="H210" s="6"/>
      <c r="I210" s="19"/>
      <c r="J210" s="6"/>
      <c r="K210" s="7"/>
      <c r="L210" s="7"/>
      <c r="M210" s="7"/>
      <c r="N210" s="7"/>
      <c r="O210" s="7"/>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row>
    <row r="211" spans="2:136">
      <c r="B211" s="3"/>
      <c r="C211" s="7"/>
      <c r="D211" s="6"/>
      <c r="E211" s="6"/>
      <c r="F211" s="6"/>
      <c r="G211" s="6"/>
      <c r="H211" s="6"/>
      <c r="I211" s="19"/>
      <c r="J211" s="6"/>
      <c r="K211" s="7"/>
      <c r="L211" s="7"/>
      <c r="M211" s="7"/>
      <c r="N211" s="7"/>
      <c r="O211" s="7"/>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row>
    <row r="212" spans="2:136">
      <c r="B212" s="3"/>
      <c r="C212" s="7"/>
      <c r="D212" s="6"/>
      <c r="E212" s="6"/>
      <c r="F212" s="6"/>
      <c r="G212" s="6"/>
      <c r="H212" s="6"/>
      <c r="I212" s="19"/>
      <c r="J212" s="6"/>
      <c r="K212" s="7"/>
      <c r="L212" s="7"/>
      <c r="M212" s="7"/>
      <c r="N212" s="7"/>
      <c r="O212" s="7"/>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row>
    <row r="213" spans="2:136">
      <c r="B213" s="3"/>
      <c r="C213" s="7"/>
      <c r="D213" s="6"/>
      <c r="E213" s="6"/>
      <c r="F213" s="6"/>
      <c r="G213" s="6"/>
      <c r="H213" s="6"/>
      <c r="I213" s="19"/>
      <c r="J213" s="6"/>
      <c r="K213" s="7"/>
      <c r="L213" s="7"/>
      <c r="M213" s="7"/>
      <c r="N213" s="7"/>
      <c r="O213" s="7"/>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row>
    <row r="214" spans="2:136">
      <c r="B214" s="3"/>
      <c r="C214" s="7"/>
      <c r="D214" s="6"/>
      <c r="E214" s="6"/>
      <c r="F214" s="6"/>
      <c r="G214" s="6"/>
      <c r="H214" s="6"/>
      <c r="I214" s="19"/>
      <c r="J214" s="6"/>
      <c r="K214" s="7"/>
      <c r="L214" s="7"/>
      <c r="M214" s="7"/>
      <c r="N214" s="7"/>
      <c r="O214" s="7"/>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row>
    <row r="215" spans="2:136">
      <c r="B215" s="3"/>
      <c r="C215" s="7"/>
      <c r="D215" s="6"/>
      <c r="E215" s="6"/>
      <c r="F215" s="6"/>
      <c r="G215" s="6"/>
      <c r="H215" s="6"/>
      <c r="I215" s="19"/>
      <c r="J215" s="6"/>
      <c r="K215" s="7"/>
      <c r="L215" s="7"/>
      <c r="M215" s="7"/>
      <c r="N215" s="7"/>
      <c r="O215" s="7"/>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row>
    <row r="216" spans="2:136">
      <c r="B216" s="3"/>
      <c r="C216" s="7"/>
      <c r="D216" s="6"/>
      <c r="E216" s="6"/>
      <c r="F216" s="6"/>
      <c r="G216" s="6"/>
      <c r="H216" s="6"/>
      <c r="I216" s="19"/>
      <c r="J216" s="6"/>
      <c r="K216" s="7"/>
      <c r="L216" s="7"/>
      <c r="M216" s="7"/>
      <c r="N216" s="7"/>
      <c r="O216" s="7"/>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row>
    <row r="217" spans="2:136">
      <c r="B217" s="3"/>
      <c r="C217" s="7"/>
      <c r="D217" s="6"/>
      <c r="E217" s="6"/>
      <c r="F217" s="6"/>
      <c r="G217" s="6"/>
      <c r="H217" s="6"/>
      <c r="I217" s="19"/>
      <c r="J217" s="6"/>
      <c r="K217" s="7"/>
      <c r="L217" s="7"/>
      <c r="M217" s="7"/>
      <c r="N217" s="7"/>
      <c r="O217" s="7"/>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row>
    <row r="218" spans="2:136">
      <c r="B218" s="3"/>
      <c r="C218" s="7"/>
      <c r="D218" s="6"/>
      <c r="E218" s="6"/>
      <c r="F218" s="6"/>
      <c r="G218" s="6"/>
      <c r="H218" s="6"/>
      <c r="I218" s="19"/>
      <c r="J218" s="6"/>
      <c r="K218" s="7"/>
      <c r="L218" s="7"/>
      <c r="M218" s="7"/>
      <c r="N218" s="7"/>
      <c r="O218" s="7"/>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row>
    <row r="219" spans="2:136">
      <c r="B219" s="3"/>
      <c r="C219" s="7"/>
      <c r="D219" s="6"/>
      <c r="E219" s="6"/>
      <c r="F219" s="6"/>
      <c r="G219" s="6"/>
      <c r="H219" s="6"/>
      <c r="I219" s="19"/>
      <c r="J219" s="6"/>
      <c r="K219" s="7"/>
      <c r="L219" s="7"/>
      <c r="M219" s="7"/>
      <c r="N219" s="7"/>
      <c r="O219" s="7"/>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row>
    <row r="220" spans="2:136">
      <c r="B220" s="3"/>
      <c r="C220" s="7"/>
      <c r="D220" s="6"/>
      <c r="E220" s="6"/>
      <c r="F220" s="6"/>
      <c r="G220" s="6"/>
      <c r="H220" s="6"/>
      <c r="I220" s="19"/>
      <c r="J220" s="6"/>
      <c r="K220" s="7"/>
      <c r="L220" s="7"/>
      <c r="M220" s="7"/>
      <c r="N220" s="7"/>
      <c r="O220" s="7"/>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c r="CT220" s="6"/>
      <c r="CU220" s="6"/>
      <c r="CV220" s="6"/>
      <c r="CW220" s="6"/>
      <c r="CX220" s="6"/>
      <c r="CY220" s="6"/>
      <c r="CZ220" s="6"/>
      <c r="DA220" s="6"/>
      <c r="DB220" s="6"/>
      <c r="DC220" s="6"/>
      <c r="DD220" s="6"/>
      <c r="DE220" s="6"/>
      <c r="DF220" s="6"/>
      <c r="DG220" s="6"/>
      <c r="DH220" s="6"/>
      <c r="DI220" s="6"/>
      <c r="DJ220" s="6"/>
      <c r="DK220" s="6"/>
      <c r="DL220" s="6"/>
      <c r="DM220" s="6"/>
      <c r="DN220" s="6"/>
      <c r="DO220" s="6"/>
      <c r="DP220" s="6"/>
      <c r="DQ220" s="6"/>
      <c r="DR220" s="6"/>
      <c r="DS220" s="6"/>
      <c r="DT220" s="6"/>
      <c r="DU220" s="6"/>
      <c r="DV220" s="6"/>
      <c r="DW220" s="6"/>
      <c r="DX220" s="6"/>
      <c r="DY220" s="6"/>
      <c r="DZ220" s="6"/>
      <c r="EA220" s="6"/>
      <c r="EB220" s="6"/>
      <c r="EC220" s="6"/>
      <c r="ED220" s="6"/>
      <c r="EE220" s="6"/>
      <c r="EF220" s="6"/>
    </row>
    <row r="221" spans="2:136">
      <c r="B221" s="3"/>
      <c r="C221" s="7"/>
      <c r="D221" s="6"/>
      <c r="E221" s="6"/>
      <c r="F221" s="6"/>
      <c r="G221" s="6"/>
      <c r="H221" s="6"/>
      <c r="I221" s="19"/>
      <c r="J221" s="6"/>
      <c r="K221" s="7"/>
      <c r="L221" s="7"/>
      <c r="M221" s="7"/>
      <c r="N221" s="7"/>
      <c r="O221" s="7"/>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c r="CT221" s="6"/>
      <c r="CU221" s="6"/>
      <c r="CV221" s="6"/>
      <c r="CW221" s="6"/>
      <c r="CX221" s="6"/>
      <c r="CY221" s="6"/>
      <c r="CZ221" s="6"/>
      <c r="DA221" s="6"/>
      <c r="DB221" s="6"/>
      <c r="DC221" s="6"/>
      <c r="DD221" s="6"/>
      <c r="DE221" s="6"/>
      <c r="DF221" s="6"/>
      <c r="DG221" s="6"/>
      <c r="DH221" s="6"/>
      <c r="DI221" s="6"/>
      <c r="DJ221" s="6"/>
      <c r="DK221" s="6"/>
      <c r="DL221" s="6"/>
      <c r="DM221" s="6"/>
      <c r="DN221" s="6"/>
      <c r="DO221" s="6"/>
      <c r="DP221" s="6"/>
      <c r="DQ221" s="6"/>
      <c r="DR221" s="6"/>
      <c r="DS221" s="6"/>
      <c r="DT221" s="6"/>
      <c r="DU221" s="6"/>
      <c r="DV221" s="6"/>
      <c r="DW221" s="6"/>
      <c r="DX221" s="6"/>
      <c r="DY221" s="6"/>
      <c r="DZ221" s="6"/>
      <c r="EA221" s="6"/>
      <c r="EB221" s="6"/>
      <c r="EC221" s="6"/>
      <c r="ED221" s="6"/>
      <c r="EE221" s="6"/>
      <c r="EF221" s="6"/>
    </row>
    <row r="222" spans="2:136">
      <c r="B222" s="3"/>
      <c r="C222" s="7"/>
      <c r="D222" s="6"/>
      <c r="E222" s="6"/>
      <c r="F222" s="6"/>
      <c r="G222" s="6"/>
      <c r="H222" s="6"/>
      <c r="I222" s="19"/>
      <c r="J222" s="6"/>
      <c r="K222" s="7"/>
      <c r="L222" s="7"/>
      <c r="M222" s="7"/>
      <c r="N222" s="7"/>
      <c r="O222" s="7"/>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c r="CT222" s="6"/>
      <c r="CU222" s="6"/>
      <c r="CV222" s="6"/>
      <c r="CW222" s="6"/>
      <c r="CX222" s="6"/>
      <c r="CY222" s="6"/>
      <c r="CZ222" s="6"/>
      <c r="DA222" s="6"/>
      <c r="DB222" s="6"/>
      <c r="DC222" s="6"/>
      <c r="DD222" s="6"/>
      <c r="DE222" s="6"/>
      <c r="DF222" s="6"/>
      <c r="DG222" s="6"/>
      <c r="DH222" s="6"/>
      <c r="DI222" s="6"/>
      <c r="DJ222" s="6"/>
      <c r="DK222" s="6"/>
      <c r="DL222" s="6"/>
      <c r="DM222" s="6"/>
      <c r="DN222" s="6"/>
      <c r="DO222" s="6"/>
      <c r="DP222" s="6"/>
      <c r="DQ222" s="6"/>
      <c r="DR222" s="6"/>
      <c r="DS222" s="6"/>
      <c r="DT222" s="6"/>
      <c r="DU222" s="6"/>
      <c r="DV222" s="6"/>
      <c r="DW222" s="6"/>
      <c r="DX222" s="6"/>
      <c r="DY222" s="6"/>
      <c r="DZ222" s="6"/>
      <c r="EA222" s="6"/>
      <c r="EB222" s="6"/>
      <c r="EC222" s="6"/>
      <c r="ED222" s="6"/>
      <c r="EE222" s="6"/>
      <c r="EF222" s="6"/>
    </row>
    <row r="223" spans="2:136">
      <c r="B223" s="3"/>
      <c r="C223" s="7"/>
      <c r="D223" s="6"/>
      <c r="E223" s="6"/>
      <c r="F223" s="6"/>
      <c r="G223" s="6"/>
      <c r="H223" s="6"/>
      <c r="I223" s="19"/>
      <c r="J223" s="6"/>
      <c r="K223" s="7"/>
      <c r="L223" s="7"/>
      <c r="M223" s="7"/>
      <c r="N223" s="7"/>
      <c r="O223" s="7"/>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c r="CT223" s="6"/>
      <c r="CU223" s="6"/>
      <c r="CV223" s="6"/>
      <c r="CW223" s="6"/>
      <c r="CX223" s="6"/>
      <c r="CY223" s="6"/>
      <c r="CZ223" s="6"/>
      <c r="DA223" s="6"/>
      <c r="DB223" s="6"/>
      <c r="DC223" s="6"/>
      <c r="DD223" s="6"/>
      <c r="DE223" s="6"/>
      <c r="DF223" s="6"/>
      <c r="DG223" s="6"/>
      <c r="DH223" s="6"/>
      <c r="DI223" s="6"/>
      <c r="DJ223" s="6"/>
      <c r="DK223" s="6"/>
      <c r="DL223" s="6"/>
      <c r="DM223" s="6"/>
      <c r="DN223" s="6"/>
      <c r="DO223" s="6"/>
      <c r="DP223" s="6"/>
      <c r="DQ223" s="6"/>
      <c r="DR223" s="6"/>
      <c r="DS223" s="6"/>
      <c r="DT223" s="6"/>
      <c r="DU223" s="6"/>
      <c r="DV223" s="6"/>
      <c r="DW223" s="6"/>
      <c r="DX223" s="6"/>
      <c r="DY223" s="6"/>
      <c r="DZ223" s="6"/>
      <c r="EA223" s="6"/>
      <c r="EB223" s="6"/>
      <c r="EC223" s="6"/>
      <c r="ED223" s="6"/>
      <c r="EE223" s="6"/>
      <c r="EF223" s="6"/>
    </row>
    <row r="224" spans="2:136">
      <c r="B224" s="3"/>
      <c r="C224" s="7"/>
      <c r="D224" s="6"/>
      <c r="E224" s="6"/>
      <c r="F224" s="6"/>
      <c r="G224" s="6"/>
      <c r="H224" s="6"/>
      <c r="I224" s="19"/>
      <c r="J224" s="6"/>
      <c r="K224" s="7"/>
      <c r="L224" s="7"/>
      <c r="M224" s="7"/>
      <c r="N224" s="7"/>
      <c r="O224" s="7"/>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c r="CP224" s="6"/>
      <c r="CQ224" s="6"/>
      <c r="CR224" s="6"/>
      <c r="CS224" s="6"/>
      <c r="CT224" s="6"/>
      <c r="CU224" s="6"/>
      <c r="CV224" s="6"/>
      <c r="CW224" s="6"/>
      <c r="CX224" s="6"/>
      <c r="CY224" s="6"/>
      <c r="CZ224" s="6"/>
      <c r="DA224" s="6"/>
      <c r="DB224" s="6"/>
      <c r="DC224" s="6"/>
      <c r="DD224" s="6"/>
      <c r="DE224" s="6"/>
      <c r="DF224" s="6"/>
      <c r="DG224" s="6"/>
      <c r="DH224" s="6"/>
      <c r="DI224" s="6"/>
      <c r="DJ224" s="6"/>
      <c r="DK224" s="6"/>
      <c r="DL224" s="6"/>
      <c r="DM224" s="6"/>
      <c r="DN224" s="6"/>
      <c r="DO224" s="6"/>
      <c r="DP224" s="6"/>
      <c r="DQ224" s="6"/>
      <c r="DR224" s="6"/>
      <c r="DS224" s="6"/>
      <c r="DT224" s="6"/>
      <c r="DU224" s="6"/>
      <c r="DV224" s="6"/>
      <c r="DW224" s="6"/>
      <c r="DX224" s="6"/>
      <c r="DY224" s="6"/>
      <c r="DZ224" s="6"/>
      <c r="EA224" s="6"/>
      <c r="EB224" s="6"/>
      <c r="EC224" s="6"/>
      <c r="ED224" s="6"/>
      <c r="EE224" s="6"/>
      <c r="EF224" s="6"/>
    </row>
    <row r="225" spans="2:136">
      <c r="B225" s="3"/>
      <c r="C225" s="7"/>
      <c r="D225" s="6"/>
      <c r="E225" s="6"/>
      <c r="F225" s="6"/>
      <c r="G225" s="6"/>
      <c r="H225" s="6"/>
      <c r="I225" s="19"/>
      <c r="J225" s="6"/>
      <c r="K225" s="7"/>
      <c r="L225" s="7"/>
      <c r="M225" s="7"/>
      <c r="N225" s="7"/>
      <c r="O225" s="7"/>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c r="CU225" s="6"/>
      <c r="CV225" s="6"/>
      <c r="CW225" s="6"/>
      <c r="CX225" s="6"/>
      <c r="CY225" s="6"/>
      <c r="CZ225" s="6"/>
      <c r="DA225" s="6"/>
      <c r="DB225" s="6"/>
      <c r="DC225" s="6"/>
      <c r="DD225" s="6"/>
      <c r="DE225" s="6"/>
      <c r="DF225" s="6"/>
      <c r="DG225" s="6"/>
      <c r="DH225" s="6"/>
      <c r="DI225" s="6"/>
      <c r="DJ225" s="6"/>
      <c r="DK225" s="6"/>
      <c r="DL225" s="6"/>
      <c r="DM225" s="6"/>
      <c r="DN225" s="6"/>
      <c r="DO225" s="6"/>
      <c r="DP225" s="6"/>
      <c r="DQ225" s="6"/>
      <c r="DR225" s="6"/>
      <c r="DS225" s="6"/>
      <c r="DT225" s="6"/>
      <c r="DU225" s="6"/>
      <c r="DV225" s="6"/>
      <c r="DW225" s="6"/>
      <c r="DX225" s="6"/>
      <c r="DY225" s="6"/>
      <c r="DZ225" s="6"/>
      <c r="EA225" s="6"/>
      <c r="EB225" s="6"/>
      <c r="EC225" s="6"/>
      <c r="ED225" s="6"/>
      <c r="EE225" s="6"/>
      <c r="EF225" s="6"/>
    </row>
    <row r="226" spans="2:136">
      <c r="B226" s="3"/>
      <c r="C226" s="7"/>
      <c r="D226" s="6"/>
      <c r="E226" s="6"/>
      <c r="F226" s="6"/>
      <c r="G226" s="6"/>
      <c r="H226" s="6"/>
      <c r="I226" s="19"/>
      <c r="J226" s="6"/>
      <c r="K226" s="7"/>
      <c r="L226" s="7"/>
      <c r="M226" s="7"/>
      <c r="N226" s="7"/>
      <c r="O226" s="7"/>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c r="CT226" s="6"/>
      <c r="CU226" s="6"/>
      <c r="CV226" s="6"/>
      <c r="CW226" s="6"/>
      <c r="CX226" s="6"/>
      <c r="CY226" s="6"/>
      <c r="CZ226" s="6"/>
      <c r="DA226" s="6"/>
      <c r="DB226" s="6"/>
      <c r="DC226" s="6"/>
      <c r="DD226" s="6"/>
      <c r="DE226" s="6"/>
      <c r="DF226" s="6"/>
      <c r="DG226" s="6"/>
      <c r="DH226" s="6"/>
      <c r="DI226" s="6"/>
      <c r="DJ226" s="6"/>
      <c r="DK226" s="6"/>
      <c r="DL226" s="6"/>
      <c r="DM226" s="6"/>
      <c r="DN226" s="6"/>
      <c r="DO226" s="6"/>
      <c r="DP226" s="6"/>
      <c r="DQ226" s="6"/>
      <c r="DR226" s="6"/>
      <c r="DS226" s="6"/>
      <c r="DT226" s="6"/>
      <c r="DU226" s="6"/>
      <c r="DV226" s="6"/>
      <c r="DW226" s="6"/>
      <c r="DX226" s="6"/>
      <c r="DY226" s="6"/>
      <c r="DZ226" s="6"/>
      <c r="EA226" s="6"/>
      <c r="EB226" s="6"/>
      <c r="EC226" s="6"/>
      <c r="ED226" s="6"/>
      <c r="EE226" s="6"/>
      <c r="EF226" s="6"/>
    </row>
    <row r="227" spans="2:136">
      <c r="B227" s="3"/>
      <c r="C227" s="7"/>
      <c r="D227" s="6"/>
      <c r="E227" s="6"/>
      <c r="F227" s="6"/>
      <c r="G227" s="6"/>
      <c r="H227" s="6"/>
      <c r="I227" s="19"/>
      <c r="J227" s="6"/>
      <c r="K227" s="7"/>
      <c r="L227" s="7"/>
      <c r="M227" s="7"/>
      <c r="N227" s="7"/>
      <c r="O227" s="7"/>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c r="CU227" s="6"/>
      <c r="CV227" s="6"/>
      <c r="CW227" s="6"/>
      <c r="CX227" s="6"/>
      <c r="CY227" s="6"/>
      <c r="CZ227" s="6"/>
      <c r="DA227" s="6"/>
      <c r="DB227" s="6"/>
      <c r="DC227" s="6"/>
      <c r="DD227" s="6"/>
      <c r="DE227" s="6"/>
      <c r="DF227" s="6"/>
      <c r="DG227" s="6"/>
      <c r="DH227" s="6"/>
      <c r="DI227" s="6"/>
      <c r="DJ227" s="6"/>
      <c r="DK227" s="6"/>
      <c r="DL227" s="6"/>
      <c r="DM227" s="6"/>
      <c r="DN227" s="6"/>
      <c r="DO227" s="6"/>
      <c r="DP227" s="6"/>
      <c r="DQ227" s="6"/>
      <c r="DR227" s="6"/>
      <c r="DS227" s="6"/>
      <c r="DT227" s="6"/>
      <c r="DU227" s="6"/>
      <c r="DV227" s="6"/>
      <c r="DW227" s="6"/>
      <c r="DX227" s="6"/>
      <c r="DY227" s="6"/>
      <c r="DZ227" s="6"/>
      <c r="EA227" s="6"/>
      <c r="EB227" s="6"/>
      <c r="EC227" s="6"/>
      <c r="ED227" s="6"/>
      <c r="EE227" s="6"/>
      <c r="EF227" s="6"/>
    </row>
    <row r="228" spans="2:136">
      <c r="B228" s="3"/>
      <c r="C228" s="7"/>
      <c r="D228" s="6"/>
      <c r="E228" s="6"/>
      <c r="F228" s="6"/>
      <c r="G228" s="6"/>
      <c r="H228" s="6"/>
      <c r="I228" s="19"/>
      <c r="J228" s="6"/>
      <c r="K228" s="7"/>
      <c r="L228" s="7"/>
      <c r="M228" s="7"/>
      <c r="N228" s="7"/>
      <c r="O228" s="7"/>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c r="CT228" s="6"/>
      <c r="CU228" s="6"/>
      <c r="CV228" s="6"/>
      <c r="CW228" s="6"/>
      <c r="CX228" s="6"/>
      <c r="CY228" s="6"/>
      <c r="CZ228" s="6"/>
      <c r="DA228" s="6"/>
      <c r="DB228" s="6"/>
      <c r="DC228" s="6"/>
      <c r="DD228" s="6"/>
      <c r="DE228" s="6"/>
      <c r="DF228" s="6"/>
      <c r="DG228" s="6"/>
      <c r="DH228" s="6"/>
      <c r="DI228" s="6"/>
      <c r="DJ228" s="6"/>
      <c r="DK228" s="6"/>
      <c r="DL228" s="6"/>
      <c r="DM228" s="6"/>
      <c r="DN228" s="6"/>
      <c r="DO228" s="6"/>
      <c r="DP228" s="6"/>
      <c r="DQ228" s="6"/>
      <c r="DR228" s="6"/>
      <c r="DS228" s="6"/>
      <c r="DT228" s="6"/>
      <c r="DU228" s="6"/>
      <c r="DV228" s="6"/>
      <c r="DW228" s="6"/>
      <c r="DX228" s="6"/>
      <c r="DY228" s="6"/>
      <c r="DZ228" s="6"/>
      <c r="EA228" s="6"/>
      <c r="EB228" s="6"/>
      <c r="EC228" s="6"/>
      <c r="ED228" s="6"/>
      <c r="EE228" s="6"/>
      <c r="EF228" s="6"/>
    </row>
    <row r="229" spans="2:136">
      <c r="B229" s="3"/>
      <c r="C229" s="7"/>
      <c r="D229" s="6"/>
      <c r="E229" s="6"/>
      <c r="F229" s="6"/>
      <c r="G229" s="6"/>
      <c r="H229" s="6"/>
      <c r="I229" s="19"/>
      <c r="J229" s="6"/>
      <c r="K229" s="7"/>
      <c r="L229" s="7"/>
      <c r="M229" s="7"/>
      <c r="N229" s="7"/>
      <c r="O229" s="7"/>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c r="DO229" s="6"/>
      <c r="DP229" s="6"/>
      <c r="DQ229" s="6"/>
      <c r="DR229" s="6"/>
      <c r="DS229" s="6"/>
      <c r="DT229" s="6"/>
      <c r="DU229" s="6"/>
      <c r="DV229" s="6"/>
      <c r="DW229" s="6"/>
      <c r="DX229" s="6"/>
      <c r="DY229" s="6"/>
      <c r="DZ229" s="6"/>
      <c r="EA229" s="6"/>
      <c r="EB229" s="6"/>
      <c r="EC229" s="6"/>
      <c r="ED229" s="6"/>
      <c r="EE229" s="6"/>
      <c r="EF229" s="6"/>
    </row>
    <row r="230" spans="2:136">
      <c r="B230" s="3"/>
      <c r="C230" s="7"/>
      <c r="D230" s="6"/>
      <c r="E230" s="6"/>
      <c r="F230" s="6"/>
      <c r="G230" s="6"/>
      <c r="H230" s="6"/>
      <c r="I230" s="19"/>
      <c r="J230" s="6"/>
      <c r="K230" s="7"/>
      <c r="L230" s="7"/>
      <c r="M230" s="7"/>
      <c r="N230" s="7"/>
      <c r="O230" s="7"/>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c r="DF230" s="6"/>
      <c r="DG230" s="6"/>
      <c r="DH230" s="6"/>
      <c r="DI230" s="6"/>
      <c r="DJ230" s="6"/>
      <c r="DK230" s="6"/>
      <c r="DL230" s="6"/>
      <c r="DM230" s="6"/>
      <c r="DN230" s="6"/>
      <c r="DO230" s="6"/>
      <c r="DP230" s="6"/>
      <c r="DQ230" s="6"/>
      <c r="DR230" s="6"/>
      <c r="DS230" s="6"/>
      <c r="DT230" s="6"/>
      <c r="DU230" s="6"/>
      <c r="DV230" s="6"/>
      <c r="DW230" s="6"/>
      <c r="DX230" s="6"/>
      <c r="DY230" s="6"/>
      <c r="DZ230" s="6"/>
      <c r="EA230" s="6"/>
      <c r="EB230" s="6"/>
      <c r="EC230" s="6"/>
      <c r="ED230" s="6"/>
      <c r="EE230" s="6"/>
      <c r="EF230" s="6"/>
    </row>
    <row r="231" spans="2:136">
      <c r="B231" s="3"/>
      <c r="C231" s="7"/>
      <c r="D231" s="6"/>
      <c r="E231" s="6"/>
      <c r="F231" s="6"/>
      <c r="G231" s="6"/>
      <c r="H231" s="6"/>
      <c r="I231" s="19"/>
      <c r="J231" s="6"/>
      <c r="K231" s="7"/>
      <c r="L231" s="7"/>
      <c r="M231" s="7"/>
      <c r="N231" s="7"/>
      <c r="O231" s="7"/>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6"/>
      <c r="DX231" s="6"/>
      <c r="DY231" s="6"/>
      <c r="DZ231" s="6"/>
      <c r="EA231" s="6"/>
      <c r="EB231" s="6"/>
      <c r="EC231" s="6"/>
      <c r="ED231" s="6"/>
      <c r="EE231" s="6"/>
      <c r="EF231" s="6"/>
    </row>
    <row r="232" spans="2:136">
      <c r="B232" s="3"/>
      <c r="C232" s="7"/>
      <c r="D232" s="6"/>
      <c r="E232" s="6"/>
      <c r="F232" s="6"/>
      <c r="G232" s="6"/>
      <c r="H232" s="6"/>
      <c r="I232" s="19"/>
      <c r="J232" s="6"/>
      <c r="K232" s="7"/>
      <c r="L232" s="7"/>
      <c r="M232" s="7"/>
      <c r="N232" s="7"/>
      <c r="O232" s="7"/>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c r="CU232" s="6"/>
      <c r="CV232" s="6"/>
      <c r="CW232" s="6"/>
      <c r="CX232" s="6"/>
      <c r="CY232" s="6"/>
      <c r="CZ232" s="6"/>
      <c r="DA232" s="6"/>
      <c r="DB232" s="6"/>
      <c r="DC232" s="6"/>
      <c r="DD232" s="6"/>
      <c r="DE232" s="6"/>
      <c r="DF232" s="6"/>
      <c r="DG232" s="6"/>
      <c r="DH232" s="6"/>
      <c r="DI232" s="6"/>
      <c r="DJ232" s="6"/>
      <c r="DK232" s="6"/>
      <c r="DL232" s="6"/>
      <c r="DM232" s="6"/>
      <c r="DN232" s="6"/>
      <c r="DO232" s="6"/>
      <c r="DP232" s="6"/>
      <c r="DQ232" s="6"/>
      <c r="DR232" s="6"/>
      <c r="DS232" s="6"/>
      <c r="DT232" s="6"/>
      <c r="DU232" s="6"/>
      <c r="DV232" s="6"/>
      <c r="DW232" s="6"/>
      <c r="DX232" s="6"/>
      <c r="DY232" s="6"/>
      <c r="DZ232" s="6"/>
      <c r="EA232" s="6"/>
      <c r="EB232" s="6"/>
      <c r="EC232" s="6"/>
      <c r="ED232" s="6"/>
      <c r="EE232" s="6"/>
      <c r="EF232" s="6"/>
    </row>
    <row r="233" spans="2:136">
      <c r="B233" s="3"/>
      <c r="C233" s="7"/>
      <c r="D233" s="6"/>
      <c r="E233" s="6"/>
      <c r="F233" s="6"/>
      <c r="G233" s="6"/>
      <c r="H233" s="6"/>
      <c r="I233" s="19"/>
      <c r="J233" s="6"/>
      <c r="K233" s="7"/>
      <c r="L233" s="7"/>
      <c r="M233" s="7"/>
      <c r="N233" s="7"/>
      <c r="O233" s="7"/>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c r="CP233" s="6"/>
      <c r="CQ233" s="6"/>
      <c r="CR233" s="6"/>
      <c r="CS233" s="6"/>
      <c r="CT233" s="6"/>
      <c r="CU233" s="6"/>
      <c r="CV233" s="6"/>
      <c r="CW233" s="6"/>
      <c r="CX233" s="6"/>
      <c r="CY233" s="6"/>
      <c r="CZ233" s="6"/>
      <c r="DA233" s="6"/>
      <c r="DB233" s="6"/>
      <c r="DC233" s="6"/>
      <c r="DD233" s="6"/>
      <c r="DE233" s="6"/>
      <c r="DF233" s="6"/>
      <c r="DG233" s="6"/>
      <c r="DH233" s="6"/>
      <c r="DI233" s="6"/>
      <c r="DJ233" s="6"/>
      <c r="DK233" s="6"/>
      <c r="DL233" s="6"/>
      <c r="DM233" s="6"/>
      <c r="DN233" s="6"/>
      <c r="DO233" s="6"/>
      <c r="DP233" s="6"/>
      <c r="DQ233" s="6"/>
      <c r="DR233" s="6"/>
      <c r="DS233" s="6"/>
      <c r="DT233" s="6"/>
      <c r="DU233" s="6"/>
      <c r="DV233" s="6"/>
      <c r="DW233" s="6"/>
      <c r="DX233" s="6"/>
      <c r="DY233" s="6"/>
      <c r="DZ233" s="6"/>
      <c r="EA233" s="6"/>
      <c r="EB233" s="6"/>
      <c r="EC233" s="6"/>
      <c r="ED233" s="6"/>
      <c r="EE233" s="6"/>
      <c r="EF233" s="6"/>
    </row>
    <row r="234" spans="2:136">
      <c r="B234" s="3"/>
      <c r="C234" s="7"/>
      <c r="D234" s="6"/>
      <c r="E234" s="6"/>
      <c r="F234" s="6"/>
      <c r="G234" s="6"/>
      <c r="H234" s="6"/>
      <c r="I234" s="19"/>
      <c r="J234" s="6"/>
      <c r="K234" s="7"/>
      <c r="L234" s="7"/>
      <c r="M234" s="7"/>
      <c r="N234" s="7"/>
      <c r="O234" s="7"/>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c r="CT234" s="6"/>
      <c r="CU234" s="6"/>
      <c r="CV234" s="6"/>
      <c r="CW234" s="6"/>
      <c r="CX234" s="6"/>
      <c r="CY234" s="6"/>
      <c r="CZ234" s="6"/>
      <c r="DA234" s="6"/>
      <c r="DB234" s="6"/>
      <c r="DC234" s="6"/>
      <c r="DD234" s="6"/>
      <c r="DE234" s="6"/>
      <c r="DF234" s="6"/>
      <c r="DG234" s="6"/>
      <c r="DH234" s="6"/>
      <c r="DI234" s="6"/>
      <c r="DJ234" s="6"/>
      <c r="DK234" s="6"/>
      <c r="DL234" s="6"/>
      <c r="DM234" s="6"/>
      <c r="DN234" s="6"/>
      <c r="DO234" s="6"/>
      <c r="DP234" s="6"/>
      <c r="DQ234" s="6"/>
      <c r="DR234" s="6"/>
      <c r="DS234" s="6"/>
      <c r="DT234" s="6"/>
      <c r="DU234" s="6"/>
      <c r="DV234" s="6"/>
      <c r="DW234" s="6"/>
      <c r="DX234" s="6"/>
      <c r="DY234" s="6"/>
      <c r="DZ234" s="6"/>
      <c r="EA234" s="6"/>
      <c r="EB234" s="6"/>
      <c r="EC234" s="6"/>
      <c r="ED234" s="6"/>
      <c r="EE234" s="6"/>
      <c r="EF234" s="6"/>
    </row>
    <row r="235" spans="2:136">
      <c r="B235" s="3"/>
      <c r="C235" s="7"/>
      <c r="D235" s="6"/>
      <c r="E235" s="6"/>
      <c r="F235" s="6"/>
      <c r="G235" s="6"/>
      <c r="H235" s="6"/>
      <c r="I235" s="19"/>
      <c r="J235" s="6"/>
      <c r="K235" s="7"/>
      <c r="L235" s="7"/>
      <c r="M235" s="7"/>
      <c r="N235" s="7"/>
      <c r="O235" s="7"/>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c r="CP235" s="6"/>
      <c r="CQ235" s="6"/>
      <c r="CR235" s="6"/>
      <c r="CS235" s="6"/>
      <c r="CT235" s="6"/>
      <c r="CU235" s="6"/>
      <c r="CV235" s="6"/>
      <c r="CW235" s="6"/>
      <c r="CX235" s="6"/>
      <c r="CY235" s="6"/>
      <c r="CZ235" s="6"/>
      <c r="DA235" s="6"/>
      <c r="DB235" s="6"/>
      <c r="DC235" s="6"/>
      <c r="DD235" s="6"/>
      <c r="DE235" s="6"/>
      <c r="DF235" s="6"/>
      <c r="DG235" s="6"/>
      <c r="DH235" s="6"/>
      <c r="DI235" s="6"/>
      <c r="DJ235" s="6"/>
      <c r="DK235" s="6"/>
      <c r="DL235" s="6"/>
      <c r="DM235" s="6"/>
      <c r="DN235" s="6"/>
      <c r="DO235" s="6"/>
      <c r="DP235" s="6"/>
      <c r="DQ235" s="6"/>
      <c r="DR235" s="6"/>
      <c r="DS235" s="6"/>
      <c r="DT235" s="6"/>
      <c r="DU235" s="6"/>
      <c r="DV235" s="6"/>
      <c r="DW235" s="6"/>
      <c r="DX235" s="6"/>
      <c r="DY235" s="6"/>
      <c r="DZ235" s="6"/>
      <c r="EA235" s="6"/>
      <c r="EB235" s="6"/>
      <c r="EC235" s="6"/>
      <c r="ED235" s="6"/>
      <c r="EE235" s="6"/>
      <c r="EF235" s="6"/>
    </row>
    <row r="236" spans="2:136">
      <c r="B236" s="3"/>
      <c r="C236" s="7"/>
      <c r="D236" s="6"/>
      <c r="E236" s="6"/>
      <c r="F236" s="6"/>
      <c r="G236" s="6"/>
      <c r="H236" s="6"/>
      <c r="I236" s="19"/>
      <c r="J236" s="6"/>
      <c r="K236" s="7"/>
      <c r="L236" s="7"/>
      <c r="M236" s="7"/>
      <c r="N236" s="7"/>
      <c r="O236" s="7"/>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c r="DO236" s="6"/>
      <c r="DP236" s="6"/>
      <c r="DQ236" s="6"/>
      <c r="DR236" s="6"/>
      <c r="DS236" s="6"/>
      <c r="DT236" s="6"/>
      <c r="DU236" s="6"/>
      <c r="DV236" s="6"/>
      <c r="DW236" s="6"/>
      <c r="DX236" s="6"/>
      <c r="DY236" s="6"/>
      <c r="DZ236" s="6"/>
      <c r="EA236" s="6"/>
      <c r="EB236" s="6"/>
      <c r="EC236" s="6"/>
      <c r="ED236" s="6"/>
      <c r="EE236" s="6"/>
      <c r="EF236" s="6"/>
    </row>
    <row r="237" spans="2:136">
      <c r="B237" s="3"/>
      <c r="C237" s="7"/>
      <c r="D237" s="6"/>
      <c r="E237" s="6"/>
      <c r="F237" s="6"/>
      <c r="G237" s="6"/>
      <c r="H237" s="6"/>
      <c r="I237" s="19"/>
      <c r="J237" s="6"/>
      <c r="K237" s="7"/>
      <c r="L237" s="7"/>
      <c r="M237" s="7"/>
      <c r="N237" s="7"/>
      <c r="O237" s="7"/>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6"/>
    </row>
    <row r="238" spans="2:136">
      <c r="B238" s="3"/>
      <c r="C238" s="7"/>
      <c r="D238" s="6"/>
      <c r="E238" s="6"/>
      <c r="F238" s="6"/>
      <c r="G238" s="6"/>
      <c r="H238" s="6"/>
      <c r="I238" s="19"/>
      <c r="J238" s="6"/>
      <c r="K238" s="7"/>
      <c r="L238" s="7"/>
      <c r="M238" s="7"/>
      <c r="N238" s="7"/>
      <c r="O238" s="7"/>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c r="CU238" s="6"/>
      <c r="CV238" s="6"/>
      <c r="CW238" s="6"/>
      <c r="CX238" s="6"/>
      <c r="CY238" s="6"/>
      <c r="CZ238" s="6"/>
      <c r="DA238" s="6"/>
      <c r="DB238" s="6"/>
      <c r="DC238" s="6"/>
      <c r="DD238" s="6"/>
      <c r="DE238" s="6"/>
      <c r="DF238" s="6"/>
      <c r="DG238" s="6"/>
      <c r="DH238" s="6"/>
      <c r="DI238" s="6"/>
      <c r="DJ238" s="6"/>
      <c r="DK238" s="6"/>
      <c r="DL238" s="6"/>
      <c r="DM238" s="6"/>
      <c r="DN238" s="6"/>
      <c r="DO238" s="6"/>
      <c r="DP238" s="6"/>
      <c r="DQ238" s="6"/>
      <c r="DR238" s="6"/>
      <c r="DS238" s="6"/>
      <c r="DT238" s="6"/>
      <c r="DU238" s="6"/>
      <c r="DV238" s="6"/>
      <c r="DW238" s="6"/>
      <c r="DX238" s="6"/>
      <c r="DY238" s="6"/>
      <c r="DZ238" s="6"/>
      <c r="EA238" s="6"/>
      <c r="EB238" s="6"/>
      <c r="EC238" s="6"/>
      <c r="ED238" s="6"/>
      <c r="EE238" s="6"/>
      <c r="EF238" s="6"/>
    </row>
    <row r="239" spans="2:136">
      <c r="B239" s="3"/>
      <c r="C239" s="7"/>
      <c r="D239" s="6"/>
      <c r="E239" s="6"/>
      <c r="F239" s="6"/>
      <c r="G239" s="6"/>
      <c r="H239" s="6"/>
      <c r="I239" s="19"/>
      <c r="J239" s="6"/>
      <c r="K239" s="7"/>
      <c r="L239" s="7"/>
      <c r="M239" s="7"/>
      <c r="N239" s="7"/>
      <c r="O239" s="7"/>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c r="CT239" s="6"/>
      <c r="CU239" s="6"/>
      <c r="CV239" s="6"/>
      <c r="CW239" s="6"/>
      <c r="CX239" s="6"/>
      <c r="CY239" s="6"/>
      <c r="CZ239" s="6"/>
      <c r="DA239" s="6"/>
      <c r="DB239" s="6"/>
      <c r="DC239" s="6"/>
      <c r="DD239" s="6"/>
      <c r="DE239" s="6"/>
      <c r="DF239" s="6"/>
      <c r="DG239" s="6"/>
      <c r="DH239" s="6"/>
      <c r="DI239" s="6"/>
      <c r="DJ239" s="6"/>
      <c r="DK239" s="6"/>
      <c r="DL239" s="6"/>
      <c r="DM239" s="6"/>
      <c r="DN239" s="6"/>
      <c r="DO239" s="6"/>
      <c r="DP239" s="6"/>
      <c r="DQ239" s="6"/>
      <c r="DR239" s="6"/>
      <c r="DS239" s="6"/>
      <c r="DT239" s="6"/>
      <c r="DU239" s="6"/>
      <c r="DV239" s="6"/>
      <c r="DW239" s="6"/>
      <c r="DX239" s="6"/>
      <c r="DY239" s="6"/>
      <c r="DZ239" s="6"/>
      <c r="EA239" s="6"/>
      <c r="EB239" s="6"/>
      <c r="EC239" s="6"/>
      <c r="ED239" s="6"/>
      <c r="EE239" s="6"/>
      <c r="EF239" s="6"/>
    </row>
    <row r="240" spans="2:136">
      <c r="B240" s="3"/>
      <c r="C240" s="7"/>
      <c r="D240" s="6"/>
      <c r="E240" s="6"/>
      <c r="F240" s="6"/>
      <c r="G240" s="6"/>
      <c r="H240" s="6"/>
      <c r="I240" s="19"/>
      <c r="J240" s="6"/>
      <c r="K240" s="7"/>
      <c r="L240" s="7"/>
      <c r="M240" s="7"/>
      <c r="N240" s="7"/>
      <c r="O240" s="7"/>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c r="CP240" s="6"/>
      <c r="CQ240" s="6"/>
      <c r="CR240" s="6"/>
      <c r="CS240" s="6"/>
      <c r="CT240" s="6"/>
      <c r="CU240" s="6"/>
      <c r="CV240" s="6"/>
      <c r="CW240" s="6"/>
      <c r="CX240" s="6"/>
      <c r="CY240" s="6"/>
      <c r="CZ240" s="6"/>
      <c r="DA240" s="6"/>
      <c r="DB240" s="6"/>
      <c r="DC240" s="6"/>
      <c r="DD240" s="6"/>
      <c r="DE240" s="6"/>
      <c r="DF240" s="6"/>
      <c r="DG240" s="6"/>
      <c r="DH240" s="6"/>
      <c r="DI240" s="6"/>
      <c r="DJ240" s="6"/>
      <c r="DK240" s="6"/>
      <c r="DL240" s="6"/>
      <c r="DM240" s="6"/>
      <c r="DN240" s="6"/>
      <c r="DO240" s="6"/>
      <c r="DP240" s="6"/>
      <c r="DQ240" s="6"/>
      <c r="DR240" s="6"/>
      <c r="DS240" s="6"/>
      <c r="DT240" s="6"/>
      <c r="DU240" s="6"/>
      <c r="DV240" s="6"/>
      <c r="DW240" s="6"/>
      <c r="DX240" s="6"/>
      <c r="DY240" s="6"/>
      <c r="DZ240" s="6"/>
      <c r="EA240" s="6"/>
      <c r="EB240" s="6"/>
      <c r="EC240" s="6"/>
      <c r="ED240" s="6"/>
      <c r="EE240" s="6"/>
      <c r="EF240" s="6"/>
    </row>
    <row r="241" spans="2:136">
      <c r="B241" s="3"/>
      <c r="C241" s="7"/>
      <c r="D241" s="6"/>
      <c r="E241" s="6"/>
      <c r="F241" s="6"/>
      <c r="G241" s="6"/>
      <c r="H241" s="6"/>
      <c r="I241" s="19"/>
      <c r="J241" s="6"/>
      <c r="K241" s="7"/>
      <c r="L241" s="7"/>
      <c r="M241" s="7"/>
      <c r="N241" s="7"/>
      <c r="O241" s="7"/>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c r="CT241" s="6"/>
      <c r="CU241" s="6"/>
      <c r="CV241" s="6"/>
      <c r="CW241" s="6"/>
      <c r="CX241" s="6"/>
      <c r="CY241" s="6"/>
      <c r="CZ241" s="6"/>
      <c r="DA241" s="6"/>
      <c r="DB241" s="6"/>
      <c r="DC241" s="6"/>
      <c r="DD241" s="6"/>
      <c r="DE241" s="6"/>
      <c r="DF241" s="6"/>
      <c r="DG241" s="6"/>
      <c r="DH241" s="6"/>
      <c r="DI241" s="6"/>
      <c r="DJ241" s="6"/>
      <c r="DK241" s="6"/>
      <c r="DL241" s="6"/>
      <c r="DM241" s="6"/>
      <c r="DN241" s="6"/>
      <c r="DO241" s="6"/>
      <c r="DP241" s="6"/>
      <c r="DQ241" s="6"/>
      <c r="DR241" s="6"/>
      <c r="DS241" s="6"/>
      <c r="DT241" s="6"/>
      <c r="DU241" s="6"/>
      <c r="DV241" s="6"/>
      <c r="DW241" s="6"/>
      <c r="DX241" s="6"/>
      <c r="DY241" s="6"/>
      <c r="DZ241" s="6"/>
      <c r="EA241" s="6"/>
      <c r="EB241" s="6"/>
      <c r="EC241" s="6"/>
      <c r="ED241" s="6"/>
      <c r="EE241" s="6"/>
      <c r="EF241" s="6"/>
    </row>
    <row r="242" spans="2:136">
      <c r="B242" s="3"/>
      <c r="C242" s="7"/>
      <c r="D242" s="6"/>
      <c r="E242" s="6"/>
      <c r="F242" s="6"/>
      <c r="G242" s="6"/>
      <c r="H242" s="6"/>
      <c r="I242" s="19"/>
      <c r="J242" s="6"/>
      <c r="K242" s="7"/>
      <c r="L242" s="7"/>
      <c r="M242" s="7"/>
      <c r="N242" s="7"/>
      <c r="O242" s="7"/>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c r="CP242" s="6"/>
      <c r="CQ242" s="6"/>
      <c r="CR242" s="6"/>
      <c r="CS242" s="6"/>
      <c r="CT242" s="6"/>
      <c r="CU242" s="6"/>
      <c r="CV242" s="6"/>
      <c r="CW242" s="6"/>
      <c r="CX242" s="6"/>
      <c r="CY242" s="6"/>
      <c r="CZ242" s="6"/>
      <c r="DA242" s="6"/>
      <c r="DB242" s="6"/>
      <c r="DC242" s="6"/>
      <c r="DD242" s="6"/>
      <c r="DE242" s="6"/>
      <c r="DF242" s="6"/>
      <c r="DG242" s="6"/>
      <c r="DH242" s="6"/>
      <c r="DI242" s="6"/>
      <c r="DJ242" s="6"/>
      <c r="DK242" s="6"/>
      <c r="DL242" s="6"/>
      <c r="DM242" s="6"/>
      <c r="DN242" s="6"/>
      <c r="DO242" s="6"/>
      <c r="DP242" s="6"/>
      <c r="DQ242" s="6"/>
      <c r="DR242" s="6"/>
      <c r="DS242" s="6"/>
      <c r="DT242" s="6"/>
      <c r="DU242" s="6"/>
      <c r="DV242" s="6"/>
      <c r="DW242" s="6"/>
      <c r="DX242" s="6"/>
      <c r="DY242" s="6"/>
      <c r="DZ242" s="6"/>
      <c r="EA242" s="6"/>
      <c r="EB242" s="6"/>
      <c r="EC242" s="6"/>
      <c r="ED242" s="6"/>
      <c r="EE242" s="6"/>
      <c r="EF242" s="6"/>
    </row>
    <row r="243" spans="2:136">
      <c r="B243" s="3"/>
      <c r="C243" s="7"/>
      <c r="D243" s="6"/>
      <c r="E243" s="6"/>
      <c r="F243" s="6"/>
      <c r="G243" s="6"/>
      <c r="H243" s="6"/>
      <c r="I243" s="19"/>
      <c r="J243" s="6"/>
      <c r="K243" s="7"/>
      <c r="L243" s="7"/>
      <c r="M243" s="7"/>
      <c r="N243" s="7"/>
      <c r="O243" s="7"/>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c r="CP243" s="6"/>
      <c r="CQ243" s="6"/>
      <c r="CR243" s="6"/>
      <c r="CS243" s="6"/>
      <c r="CT243" s="6"/>
      <c r="CU243" s="6"/>
      <c r="CV243" s="6"/>
      <c r="CW243" s="6"/>
      <c r="CX243" s="6"/>
      <c r="CY243" s="6"/>
      <c r="CZ243" s="6"/>
      <c r="DA243" s="6"/>
      <c r="DB243" s="6"/>
      <c r="DC243" s="6"/>
      <c r="DD243" s="6"/>
      <c r="DE243" s="6"/>
      <c r="DF243" s="6"/>
      <c r="DG243" s="6"/>
      <c r="DH243" s="6"/>
      <c r="DI243" s="6"/>
      <c r="DJ243" s="6"/>
      <c r="DK243" s="6"/>
      <c r="DL243" s="6"/>
      <c r="DM243" s="6"/>
      <c r="DN243" s="6"/>
      <c r="DO243" s="6"/>
      <c r="DP243" s="6"/>
      <c r="DQ243" s="6"/>
      <c r="DR243" s="6"/>
      <c r="DS243" s="6"/>
      <c r="DT243" s="6"/>
      <c r="DU243" s="6"/>
      <c r="DV243" s="6"/>
      <c r="DW243" s="6"/>
      <c r="DX243" s="6"/>
      <c r="DY243" s="6"/>
      <c r="DZ243" s="6"/>
      <c r="EA243" s="6"/>
      <c r="EB243" s="6"/>
      <c r="EC243" s="6"/>
      <c r="ED243" s="6"/>
      <c r="EE243" s="6"/>
      <c r="EF243" s="6"/>
    </row>
    <row r="244" spans="2:136">
      <c r="B244" s="3"/>
      <c r="C244" s="7"/>
      <c r="D244" s="6"/>
      <c r="E244" s="6"/>
      <c r="F244" s="6"/>
      <c r="G244" s="6"/>
      <c r="H244" s="6"/>
      <c r="I244" s="19"/>
      <c r="J244" s="6"/>
      <c r="K244" s="7"/>
      <c r="L244" s="7"/>
      <c r="M244" s="7"/>
      <c r="N244" s="7"/>
      <c r="O244" s="7"/>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c r="CU244" s="6"/>
      <c r="CV244" s="6"/>
      <c r="CW244" s="6"/>
      <c r="CX244" s="6"/>
      <c r="CY244" s="6"/>
      <c r="CZ244" s="6"/>
      <c r="DA244" s="6"/>
      <c r="DB244" s="6"/>
      <c r="DC244" s="6"/>
      <c r="DD244" s="6"/>
      <c r="DE244" s="6"/>
      <c r="DF244" s="6"/>
      <c r="DG244" s="6"/>
      <c r="DH244" s="6"/>
      <c r="DI244" s="6"/>
      <c r="DJ244" s="6"/>
      <c r="DK244" s="6"/>
      <c r="DL244" s="6"/>
      <c r="DM244" s="6"/>
      <c r="DN244" s="6"/>
      <c r="DO244" s="6"/>
      <c r="DP244" s="6"/>
      <c r="DQ244" s="6"/>
      <c r="DR244" s="6"/>
      <c r="DS244" s="6"/>
      <c r="DT244" s="6"/>
      <c r="DU244" s="6"/>
      <c r="DV244" s="6"/>
      <c r="DW244" s="6"/>
      <c r="DX244" s="6"/>
      <c r="DY244" s="6"/>
      <c r="DZ244" s="6"/>
      <c r="EA244" s="6"/>
      <c r="EB244" s="6"/>
      <c r="EC244" s="6"/>
      <c r="ED244" s="6"/>
      <c r="EE244" s="6"/>
      <c r="EF244" s="6"/>
    </row>
    <row r="245" spans="2:136">
      <c r="B245" s="3"/>
      <c r="C245" s="7"/>
      <c r="D245" s="6"/>
      <c r="E245" s="6"/>
      <c r="F245" s="6"/>
      <c r="G245" s="6"/>
      <c r="H245" s="6"/>
      <c r="I245" s="19"/>
      <c r="J245" s="6"/>
      <c r="K245" s="7"/>
      <c r="L245" s="7"/>
      <c r="M245" s="7"/>
      <c r="N245" s="7"/>
      <c r="O245" s="7"/>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c r="DF245" s="6"/>
      <c r="DG245" s="6"/>
      <c r="DH245" s="6"/>
      <c r="DI245" s="6"/>
      <c r="DJ245" s="6"/>
      <c r="DK245" s="6"/>
      <c r="DL245" s="6"/>
      <c r="DM245" s="6"/>
      <c r="DN245" s="6"/>
      <c r="DO245" s="6"/>
      <c r="DP245" s="6"/>
      <c r="DQ245" s="6"/>
      <c r="DR245" s="6"/>
      <c r="DS245" s="6"/>
      <c r="DT245" s="6"/>
      <c r="DU245" s="6"/>
      <c r="DV245" s="6"/>
      <c r="DW245" s="6"/>
      <c r="DX245" s="6"/>
      <c r="DY245" s="6"/>
      <c r="DZ245" s="6"/>
      <c r="EA245" s="6"/>
      <c r="EB245" s="6"/>
      <c r="EC245" s="6"/>
      <c r="ED245" s="6"/>
      <c r="EE245" s="6"/>
      <c r="EF245" s="6"/>
    </row>
    <row r="246" spans="2:136">
      <c r="B246" s="3"/>
      <c r="C246" s="7"/>
      <c r="D246" s="6"/>
      <c r="E246" s="6"/>
      <c r="F246" s="6"/>
      <c r="G246" s="6"/>
      <c r="H246" s="6"/>
      <c r="I246" s="19"/>
      <c r="J246" s="6"/>
      <c r="K246" s="7"/>
      <c r="L246" s="7"/>
      <c r="M246" s="7"/>
      <c r="N246" s="7"/>
      <c r="O246" s="7"/>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6"/>
      <c r="DV246" s="6"/>
      <c r="DW246" s="6"/>
      <c r="DX246" s="6"/>
      <c r="DY246" s="6"/>
      <c r="DZ246" s="6"/>
      <c r="EA246" s="6"/>
      <c r="EB246" s="6"/>
      <c r="EC246" s="6"/>
      <c r="ED246" s="6"/>
      <c r="EE246" s="6"/>
      <c r="EF246" s="6"/>
    </row>
    <row r="247" spans="2:136">
      <c r="B247" s="3"/>
      <c r="C247" s="7"/>
      <c r="D247" s="6"/>
      <c r="E247" s="6"/>
      <c r="F247" s="6"/>
      <c r="G247" s="6"/>
      <c r="H247" s="6"/>
      <c r="I247" s="19"/>
      <c r="J247" s="6"/>
      <c r="K247" s="7"/>
      <c r="L247" s="7"/>
      <c r="M247" s="7"/>
      <c r="N247" s="7"/>
      <c r="O247" s="7"/>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c r="CP247" s="6"/>
      <c r="CQ247" s="6"/>
      <c r="CR247" s="6"/>
      <c r="CS247" s="6"/>
      <c r="CT247" s="6"/>
      <c r="CU247" s="6"/>
      <c r="CV247" s="6"/>
      <c r="CW247" s="6"/>
      <c r="CX247" s="6"/>
      <c r="CY247" s="6"/>
      <c r="CZ247" s="6"/>
      <c r="DA247" s="6"/>
      <c r="DB247" s="6"/>
      <c r="DC247" s="6"/>
      <c r="DD247" s="6"/>
      <c r="DE247" s="6"/>
      <c r="DF247" s="6"/>
      <c r="DG247" s="6"/>
      <c r="DH247" s="6"/>
      <c r="DI247" s="6"/>
      <c r="DJ247" s="6"/>
      <c r="DK247" s="6"/>
      <c r="DL247" s="6"/>
      <c r="DM247" s="6"/>
      <c r="DN247" s="6"/>
      <c r="DO247" s="6"/>
      <c r="DP247" s="6"/>
      <c r="DQ247" s="6"/>
      <c r="DR247" s="6"/>
      <c r="DS247" s="6"/>
      <c r="DT247" s="6"/>
      <c r="DU247" s="6"/>
      <c r="DV247" s="6"/>
      <c r="DW247" s="6"/>
      <c r="DX247" s="6"/>
      <c r="DY247" s="6"/>
      <c r="DZ247" s="6"/>
      <c r="EA247" s="6"/>
      <c r="EB247" s="6"/>
      <c r="EC247" s="6"/>
      <c r="ED247" s="6"/>
      <c r="EE247" s="6"/>
      <c r="EF247" s="6"/>
    </row>
    <row r="248" spans="2:136">
      <c r="B248" s="3"/>
      <c r="C248" s="7"/>
      <c r="D248" s="6"/>
      <c r="E248" s="6"/>
      <c r="F248" s="6"/>
      <c r="G248" s="6"/>
      <c r="H248" s="6"/>
      <c r="I248" s="19"/>
      <c r="J248" s="6"/>
      <c r="K248" s="7"/>
      <c r="L248" s="7"/>
      <c r="M248" s="7"/>
      <c r="N248" s="7"/>
      <c r="O248" s="7"/>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c r="CP248" s="6"/>
      <c r="CQ248" s="6"/>
      <c r="CR248" s="6"/>
      <c r="CS248" s="6"/>
      <c r="CT248" s="6"/>
      <c r="CU248" s="6"/>
      <c r="CV248" s="6"/>
      <c r="CW248" s="6"/>
      <c r="CX248" s="6"/>
      <c r="CY248" s="6"/>
      <c r="CZ248" s="6"/>
      <c r="DA248" s="6"/>
      <c r="DB248" s="6"/>
      <c r="DC248" s="6"/>
      <c r="DD248" s="6"/>
      <c r="DE248" s="6"/>
      <c r="DF248" s="6"/>
      <c r="DG248" s="6"/>
      <c r="DH248" s="6"/>
      <c r="DI248" s="6"/>
      <c r="DJ248" s="6"/>
      <c r="DK248" s="6"/>
      <c r="DL248" s="6"/>
      <c r="DM248" s="6"/>
      <c r="DN248" s="6"/>
      <c r="DO248" s="6"/>
      <c r="DP248" s="6"/>
      <c r="DQ248" s="6"/>
      <c r="DR248" s="6"/>
      <c r="DS248" s="6"/>
      <c r="DT248" s="6"/>
      <c r="DU248" s="6"/>
      <c r="DV248" s="6"/>
      <c r="DW248" s="6"/>
      <c r="DX248" s="6"/>
      <c r="DY248" s="6"/>
      <c r="DZ248" s="6"/>
      <c r="EA248" s="6"/>
      <c r="EB248" s="6"/>
      <c r="EC248" s="6"/>
      <c r="ED248" s="6"/>
      <c r="EE248" s="6"/>
      <c r="EF248" s="6"/>
    </row>
    <row r="249" spans="2:136">
      <c r="B249" s="3"/>
      <c r="C249" s="7"/>
      <c r="D249" s="6"/>
      <c r="E249" s="6"/>
      <c r="F249" s="6"/>
      <c r="G249" s="6"/>
      <c r="H249" s="6"/>
      <c r="I249" s="19"/>
      <c r="J249" s="6"/>
      <c r="K249" s="7"/>
      <c r="L249" s="7"/>
      <c r="M249" s="7"/>
      <c r="N249" s="7"/>
      <c r="O249" s="7"/>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c r="CP249" s="6"/>
      <c r="CQ249" s="6"/>
      <c r="CR249" s="6"/>
      <c r="CS249" s="6"/>
      <c r="CT249" s="6"/>
      <c r="CU249" s="6"/>
      <c r="CV249" s="6"/>
      <c r="CW249" s="6"/>
      <c r="CX249" s="6"/>
      <c r="CY249" s="6"/>
      <c r="CZ249" s="6"/>
      <c r="DA249" s="6"/>
      <c r="DB249" s="6"/>
      <c r="DC249" s="6"/>
      <c r="DD249" s="6"/>
      <c r="DE249" s="6"/>
      <c r="DF249" s="6"/>
      <c r="DG249" s="6"/>
      <c r="DH249" s="6"/>
      <c r="DI249" s="6"/>
      <c r="DJ249" s="6"/>
      <c r="DK249" s="6"/>
      <c r="DL249" s="6"/>
      <c r="DM249" s="6"/>
      <c r="DN249" s="6"/>
      <c r="DO249" s="6"/>
      <c r="DP249" s="6"/>
      <c r="DQ249" s="6"/>
      <c r="DR249" s="6"/>
      <c r="DS249" s="6"/>
      <c r="DT249" s="6"/>
      <c r="DU249" s="6"/>
      <c r="DV249" s="6"/>
      <c r="DW249" s="6"/>
      <c r="DX249" s="6"/>
      <c r="DY249" s="6"/>
      <c r="DZ249" s="6"/>
      <c r="EA249" s="6"/>
      <c r="EB249" s="6"/>
      <c r="EC249" s="6"/>
      <c r="ED249" s="6"/>
      <c r="EE249" s="6"/>
      <c r="EF249" s="6"/>
    </row>
    <row r="250" spans="2:136">
      <c r="B250" s="3"/>
      <c r="C250" s="7"/>
      <c r="D250" s="6"/>
      <c r="E250" s="6"/>
      <c r="F250" s="6"/>
      <c r="G250" s="6"/>
      <c r="H250" s="6"/>
      <c r="I250" s="19"/>
      <c r="J250" s="6"/>
      <c r="K250" s="7"/>
      <c r="L250" s="7"/>
      <c r="M250" s="7"/>
      <c r="N250" s="7"/>
      <c r="O250" s="7"/>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6"/>
      <c r="DX250" s="6"/>
      <c r="DY250" s="6"/>
      <c r="DZ250" s="6"/>
      <c r="EA250" s="6"/>
      <c r="EB250" s="6"/>
      <c r="EC250" s="6"/>
      <c r="ED250" s="6"/>
      <c r="EE250" s="6"/>
      <c r="EF250" s="6"/>
    </row>
    <row r="251" spans="2:136">
      <c r="B251" s="3"/>
      <c r="C251" s="7"/>
      <c r="D251" s="6"/>
      <c r="E251" s="6"/>
      <c r="F251" s="6"/>
      <c r="G251" s="6"/>
      <c r="H251" s="6"/>
      <c r="I251" s="19"/>
      <c r="J251" s="6"/>
      <c r="K251" s="7"/>
      <c r="L251" s="7"/>
      <c r="M251" s="7"/>
      <c r="N251" s="7"/>
      <c r="O251" s="7"/>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c r="DF251" s="6"/>
      <c r="DG251" s="6"/>
      <c r="DH251" s="6"/>
      <c r="DI251" s="6"/>
      <c r="DJ251" s="6"/>
      <c r="DK251" s="6"/>
      <c r="DL251" s="6"/>
      <c r="DM251" s="6"/>
      <c r="DN251" s="6"/>
      <c r="DO251" s="6"/>
      <c r="DP251" s="6"/>
      <c r="DQ251" s="6"/>
      <c r="DR251" s="6"/>
      <c r="DS251" s="6"/>
      <c r="DT251" s="6"/>
      <c r="DU251" s="6"/>
      <c r="DV251" s="6"/>
      <c r="DW251" s="6"/>
      <c r="DX251" s="6"/>
      <c r="DY251" s="6"/>
      <c r="DZ251" s="6"/>
      <c r="EA251" s="6"/>
      <c r="EB251" s="6"/>
      <c r="EC251" s="6"/>
      <c r="ED251" s="6"/>
      <c r="EE251" s="6"/>
      <c r="EF251" s="6"/>
    </row>
    <row r="252" spans="2:136">
      <c r="B252" s="3"/>
      <c r="C252" s="7"/>
      <c r="D252" s="6"/>
      <c r="E252" s="6"/>
      <c r="F252" s="6"/>
      <c r="G252" s="6"/>
      <c r="H252" s="6"/>
      <c r="I252" s="19"/>
      <c r="J252" s="6"/>
      <c r="K252" s="7"/>
      <c r="L252" s="7"/>
      <c r="M252" s="7"/>
      <c r="N252" s="7"/>
      <c r="O252" s="7"/>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c r="CU252" s="6"/>
      <c r="CV252" s="6"/>
      <c r="CW252" s="6"/>
      <c r="CX252" s="6"/>
      <c r="CY252" s="6"/>
      <c r="CZ252" s="6"/>
      <c r="DA252" s="6"/>
      <c r="DB252" s="6"/>
      <c r="DC252" s="6"/>
      <c r="DD252" s="6"/>
      <c r="DE252" s="6"/>
      <c r="DF252" s="6"/>
      <c r="DG252" s="6"/>
      <c r="DH252" s="6"/>
      <c r="DI252" s="6"/>
      <c r="DJ252" s="6"/>
      <c r="DK252" s="6"/>
      <c r="DL252" s="6"/>
      <c r="DM252" s="6"/>
      <c r="DN252" s="6"/>
      <c r="DO252" s="6"/>
      <c r="DP252" s="6"/>
      <c r="DQ252" s="6"/>
      <c r="DR252" s="6"/>
      <c r="DS252" s="6"/>
      <c r="DT252" s="6"/>
      <c r="DU252" s="6"/>
      <c r="DV252" s="6"/>
      <c r="DW252" s="6"/>
      <c r="DX252" s="6"/>
      <c r="DY252" s="6"/>
      <c r="DZ252" s="6"/>
      <c r="EA252" s="6"/>
      <c r="EB252" s="6"/>
      <c r="EC252" s="6"/>
      <c r="ED252" s="6"/>
      <c r="EE252" s="6"/>
      <c r="EF252" s="6"/>
    </row>
    <row r="253" spans="2:136">
      <c r="B253" s="3"/>
      <c r="C253" s="7"/>
      <c r="D253" s="6"/>
      <c r="E253" s="6"/>
      <c r="F253" s="6"/>
      <c r="G253" s="6"/>
      <c r="H253" s="6"/>
      <c r="I253" s="19"/>
      <c r="J253" s="6"/>
      <c r="K253" s="7"/>
      <c r="L253" s="7"/>
      <c r="M253" s="7"/>
      <c r="N253" s="7"/>
      <c r="O253" s="7"/>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6"/>
      <c r="CY253" s="6"/>
      <c r="CZ253" s="6"/>
      <c r="DA253" s="6"/>
      <c r="DB253" s="6"/>
      <c r="DC253" s="6"/>
      <c r="DD253" s="6"/>
      <c r="DE253" s="6"/>
      <c r="DF253" s="6"/>
      <c r="DG253" s="6"/>
      <c r="DH253" s="6"/>
      <c r="DI253" s="6"/>
      <c r="DJ253" s="6"/>
      <c r="DK253" s="6"/>
      <c r="DL253" s="6"/>
      <c r="DM253" s="6"/>
      <c r="DN253" s="6"/>
      <c r="DO253" s="6"/>
      <c r="DP253" s="6"/>
      <c r="DQ253" s="6"/>
      <c r="DR253" s="6"/>
      <c r="DS253" s="6"/>
      <c r="DT253" s="6"/>
      <c r="DU253" s="6"/>
      <c r="DV253" s="6"/>
      <c r="DW253" s="6"/>
      <c r="DX253" s="6"/>
      <c r="DY253" s="6"/>
      <c r="DZ253" s="6"/>
      <c r="EA253" s="6"/>
      <c r="EB253" s="6"/>
      <c r="EC253" s="6"/>
      <c r="ED253" s="6"/>
      <c r="EE253" s="6"/>
      <c r="EF253" s="6"/>
    </row>
    <row r="254" spans="2:136">
      <c r="B254" s="3"/>
      <c r="C254" s="7"/>
      <c r="D254" s="6"/>
      <c r="E254" s="6"/>
      <c r="F254" s="6"/>
      <c r="G254" s="6"/>
      <c r="H254" s="6"/>
      <c r="I254" s="19"/>
      <c r="J254" s="6"/>
      <c r="K254" s="7"/>
      <c r="L254" s="7"/>
      <c r="M254" s="7"/>
      <c r="N254" s="7"/>
      <c r="O254" s="7"/>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6"/>
      <c r="DX254" s="6"/>
      <c r="DY254" s="6"/>
      <c r="DZ254" s="6"/>
      <c r="EA254" s="6"/>
      <c r="EB254" s="6"/>
      <c r="EC254" s="6"/>
      <c r="ED254" s="6"/>
      <c r="EE254" s="6"/>
      <c r="EF254" s="6"/>
    </row>
    <row r="255" spans="2:136">
      <c r="B255" s="3"/>
      <c r="C255" s="7"/>
      <c r="D255" s="6"/>
      <c r="E255" s="6"/>
      <c r="F255" s="6"/>
      <c r="G255" s="6"/>
      <c r="H255" s="6"/>
      <c r="I255" s="19"/>
      <c r="J255" s="6"/>
      <c r="K255" s="7"/>
      <c r="L255" s="7"/>
      <c r="M255" s="7"/>
      <c r="N255" s="7"/>
      <c r="O255" s="7"/>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row>
    <row r="256" spans="2:136">
      <c r="B256" s="3"/>
      <c r="C256" s="7"/>
      <c r="D256" s="6"/>
      <c r="E256" s="6"/>
      <c r="F256" s="6"/>
      <c r="G256" s="6"/>
      <c r="H256" s="6"/>
      <c r="I256" s="19"/>
      <c r="J256" s="6"/>
      <c r="K256" s="7"/>
      <c r="L256" s="7"/>
      <c r="M256" s="7"/>
      <c r="N256" s="7"/>
      <c r="O256" s="7"/>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c r="CT256" s="6"/>
      <c r="CU256" s="6"/>
      <c r="CV256" s="6"/>
      <c r="CW256" s="6"/>
      <c r="CX256" s="6"/>
      <c r="CY256" s="6"/>
      <c r="CZ256" s="6"/>
      <c r="DA256" s="6"/>
      <c r="DB256" s="6"/>
      <c r="DC256" s="6"/>
      <c r="DD256" s="6"/>
      <c r="DE256" s="6"/>
      <c r="DF256" s="6"/>
      <c r="DG256" s="6"/>
      <c r="DH256" s="6"/>
      <c r="DI256" s="6"/>
      <c r="DJ256" s="6"/>
      <c r="DK256" s="6"/>
      <c r="DL256" s="6"/>
      <c r="DM256" s="6"/>
      <c r="DN256" s="6"/>
      <c r="DO256" s="6"/>
      <c r="DP256" s="6"/>
      <c r="DQ256" s="6"/>
      <c r="DR256" s="6"/>
      <c r="DS256" s="6"/>
      <c r="DT256" s="6"/>
      <c r="DU256" s="6"/>
      <c r="DV256" s="6"/>
      <c r="DW256" s="6"/>
      <c r="DX256" s="6"/>
      <c r="DY256" s="6"/>
      <c r="DZ256" s="6"/>
      <c r="EA256" s="6"/>
      <c r="EB256" s="6"/>
      <c r="EC256" s="6"/>
      <c r="ED256" s="6"/>
      <c r="EE256" s="6"/>
      <c r="EF256" s="6"/>
    </row>
    <row r="257" spans="2:136">
      <c r="B257" s="3"/>
      <c r="C257" s="7"/>
      <c r="D257" s="6"/>
      <c r="E257" s="6"/>
      <c r="F257" s="6"/>
      <c r="G257" s="6"/>
      <c r="H257" s="6"/>
      <c r="I257" s="19"/>
      <c r="J257" s="6"/>
      <c r="K257" s="7"/>
      <c r="L257" s="7"/>
      <c r="M257" s="7"/>
      <c r="N257" s="7"/>
      <c r="O257" s="7"/>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c r="DO257" s="6"/>
      <c r="DP257" s="6"/>
      <c r="DQ257" s="6"/>
      <c r="DR257" s="6"/>
      <c r="DS257" s="6"/>
      <c r="DT257" s="6"/>
      <c r="DU257" s="6"/>
      <c r="DV257" s="6"/>
      <c r="DW257" s="6"/>
      <c r="DX257" s="6"/>
      <c r="DY257" s="6"/>
      <c r="DZ257" s="6"/>
      <c r="EA257" s="6"/>
      <c r="EB257" s="6"/>
      <c r="EC257" s="6"/>
      <c r="ED257" s="6"/>
      <c r="EE257" s="6"/>
      <c r="EF257" s="6"/>
    </row>
    <row r="258" spans="2:136">
      <c r="B258" s="3"/>
      <c r="C258" s="7"/>
      <c r="D258" s="6"/>
      <c r="E258" s="6"/>
      <c r="F258" s="6"/>
      <c r="G258" s="6"/>
      <c r="H258" s="6"/>
      <c r="I258" s="19"/>
      <c r="J258" s="6"/>
      <c r="K258" s="7"/>
      <c r="L258" s="7"/>
      <c r="M258" s="7"/>
      <c r="N258" s="7"/>
      <c r="O258" s="7"/>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c r="CU258" s="6"/>
      <c r="CV258" s="6"/>
      <c r="CW258" s="6"/>
      <c r="CX258" s="6"/>
      <c r="CY258" s="6"/>
      <c r="CZ258" s="6"/>
      <c r="DA258" s="6"/>
      <c r="DB258" s="6"/>
      <c r="DC258" s="6"/>
      <c r="DD258" s="6"/>
      <c r="DE258" s="6"/>
      <c r="DF258" s="6"/>
      <c r="DG258" s="6"/>
      <c r="DH258" s="6"/>
      <c r="DI258" s="6"/>
      <c r="DJ258" s="6"/>
      <c r="DK258" s="6"/>
      <c r="DL258" s="6"/>
      <c r="DM258" s="6"/>
      <c r="DN258" s="6"/>
      <c r="DO258" s="6"/>
      <c r="DP258" s="6"/>
      <c r="DQ258" s="6"/>
      <c r="DR258" s="6"/>
      <c r="DS258" s="6"/>
      <c r="DT258" s="6"/>
      <c r="DU258" s="6"/>
      <c r="DV258" s="6"/>
      <c r="DW258" s="6"/>
      <c r="DX258" s="6"/>
      <c r="DY258" s="6"/>
      <c r="DZ258" s="6"/>
      <c r="EA258" s="6"/>
      <c r="EB258" s="6"/>
      <c r="EC258" s="6"/>
      <c r="ED258" s="6"/>
      <c r="EE258" s="6"/>
      <c r="EF258" s="6"/>
    </row>
    <row r="259" spans="2:136">
      <c r="B259" s="3"/>
      <c r="C259" s="7"/>
      <c r="D259" s="6"/>
      <c r="E259" s="6"/>
      <c r="F259" s="6"/>
      <c r="G259" s="6"/>
      <c r="H259" s="6"/>
      <c r="I259" s="19"/>
      <c r="J259" s="6"/>
      <c r="K259" s="7"/>
      <c r="L259" s="7"/>
      <c r="M259" s="7"/>
      <c r="N259" s="7"/>
      <c r="O259" s="7"/>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c r="CU259" s="6"/>
      <c r="CV259" s="6"/>
      <c r="CW259" s="6"/>
      <c r="CX259" s="6"/>
      <c r="CY259" s="6"/>
      <c r="CZ259" s="6"/>
      <c r="DA259" s="6"/>
      <c r="DB259" s="6"/>
      <c r="DC259" s="6"/>
      <c r="DD259" s="6"/>
      <c r="DE259" s="6"/>
      <c r="DF259" s="6"/>
      <c r="DG259" s="6"/>
      <c r="DH259" s="6"/>
      <c r="DI259" s="6"/>
      <c r="DJ259" s="6"/>
      <c r="DK259" s="6"/>
      <c r="DL259" s="6"/>
      <c r="DM259" s="6"/>
      <c r="DN259" s="6"/>
      <c r="DO259" s="6"/>
      <c r="DP259" s="6"/>
      <c r="DQ259" s="6"/>
      <c r="DR259" s="6"/>
      <c r="DS259" s="6"/>
      <c r="DT259" s="6"/>
      <c r="DU259" s="6"/>
      <c r="DV259" s="6"/>
      <c r="DW259" s="6"/>
      <c r="DX259" s="6"/>
      <c r="DY259" s="6"/>
      <c r="DZ259" s="6"/>
      <c r="EA259" s="6"/>
      <c r="EB259" s="6"/>
      <c r="EC259" s="6"/>
      <c r="ED259" s="6"/>
      <c r="EE259" s="6"/>
      <c r="EF259" s="6"/>
    </row>
    <row r="260" spans="2:136">
      <c r="B260" s="3"/>
      <c r="C260" s="7"/>
      <c r="D260" s="6"/>
      <c r="E260" s="6"/>
      <c r="F260" s="6"/>
      <c r="G260" s="6"/>
      <c r="H260" s="6"/>
      <c r="I260" s="19"/>
      <c r="J260" s="6"/>
      <c r="K260" s="7"/>
      <c r="L260" s="7"/>
      <c r="M260" s="7"/>
      <c r="N260" s="7"/>
      <c r="O260" s="7"/>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6"/>
      <c r="DX260" s="6"/>
      <c r="DY260" s="6"/>
      <c r="DZ260" s="6"/>
      <c r="EA260" s="6"/>
      <c r="EB260" s="6"/>
      <c r="EC260" s="6"/>
      <c r="ED260" s="6"/>
      <c r="EE260" s="6"/>
      <c r="EF260" s="6"/>
    </row>
    <row r="261" spans="2:136">
      <c r="B261" s="3"/>
      <c r="C261" s="7"/>
      <c r="D261" s="6"/>
      <c r="E261" s="6"/>
      <c r="F261" s="6"/>
      <c r="G261" s="6"/>
      <c r="H261" s="6"/>
      <c r="I261" s="19"/>
      <c r="J261" s="6"/>
      <c r="K261" s="7"/>
      <c r="L261" s="7"/>
      <c r="M261" s="7"/>
      <c r="N261" s="7"/>
      <c r="O261" s="7"/>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c r="DO261" s="6"/>
      <c r="DP261" s="6"/>
      <c r="DQ261" s="6"/>
      <c r="DR261" s="6"/>
      <c r="DS261" s="6"/>
      <c r="DT261" s="6"/>
      <c r="DU261" s="6"/>
      <c r="DV261" s="6"/>
      <c r="DW261" s="6"/>
      <c r="DX261" s="6"/>
      <c r="DY261" s="6"/>
      <c r="DZ261" s="6"/>
      <c r="EA261" s="6"/>
      <c r="EB261" s="6"/>
      <c r="EC261" s="6"/>
      <c r="ED261" s="6"/>
      <c r="EE261" s="6"/>
      <c r="EF261" s="6"/>
    </row>
    <row r="262" spans="2:136">
      <c r="B262" s="3"/>
      <c r="C262" s="7"/>
      <c r="D262" s="6"/>
      <c r="E262" s="6"/>
      <c r="F262" s="6"/>
      <c r="G262" s="6"/>
      <c r="H262" s="6"/>
      <c r="I262" s="19"/>
      <c r="J262" s="6"/>
      <c r="K262" s="7"/>
      <c r="L262" s="7"/>
      <c r="M262" s="7"/>
      <c r="N262" s="7"/>
      <c r="O262" s="7"/>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c r="DF262" s="6"/>
      <c r="DG262" s="6"/>
      <c r="DH262" s="6"/>
      <c r="DI262" s="6"/>
      <c r="DJ262" s="6"/>
      <c r="DK262" s="6"/>
      <c r="DL262" s="6"/>
      <c r="DM262" s="6"/>
      <c r="DN262" s="6"/>
      <c r="DO262" s="6"/>
      <c r="DP262" s="6"/>
      <c r="DQ262" s="6"/>
      <c r="DR262" s="6"/>
      <c r="DS262" s="6"/>
      <c r="DT262" s="6"/>
      <c r="DU262" s="6"/>
      <c r="DV262" s="6"/>
      <c r="DW262" s="6"/>
      <c r="DX262" s="6"/>
      <c r="DY262" s="6"/>
      <c r="DZ262" s="6"/>
      <c r="EA262" s="6"/>
      <c r="EB262" s="6"/>
      <c r="EC262" s="6"/>
      <c r="ED262" s="6"/>
      <c r="EE262" s="6"/>
      <c r="EF262" s="6"/>
    </row>
    <row r="263" spans="2:136">
      <c r="B263" s="3"/>
      <c r="C263" s="7"/>
      <c r="D263" s="6"/>
      <c r="E263" s="6"/>
      <c r="F263" s="6"/>
      <c r="G263" s="6"/>
      <c r="H263" s="6"/>
      <c r="I263" s="19"/>
      <c r="J263" s="6"/>
      <c r="K263" s="7"/>
      <c r="L263" s="7"/>
      <c r="M263" s="7"/>
      <c r="N263" s="7"/>
      <c r="O263" s="7"/>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c r="CU263" s="6"/>
      <c r="CV263" s="6"/>
      <c r="CW263" s="6"/>
      <c r="CX263" s="6"/>
      <c r="CY263" s="6"/>
      <c r="CZ263" s="6"/>
      <c r="DA263" s="6"/>
      <c r="DB263" s="6"/>
      <c r="DC263" s="6"/>
      <c r="DD263" s="6"/>
      <c r="DE263" s="6"/>
      <c r="DF263" s="6"/>
      <c r="DG263" s="6"/>
      <c r="DH263" s="6"/>
      <c r="DI263" s="6"/>
      <c r="DJ263" s="6"/>
      <c r="DK263" s="6"/>
      <c r="DL263" s="6"/>
      <c r="DM263" s="6"/>
      <c r="DN263" s="6"/>
      <c r="DO263" s="6"/>
      <c r="DP263" s="6"/>
      <c r="DQ263" s="6"/>
      <c r="DR263" s="6"/>
      <c r="DS263" s="6"/>
      <c r="DT263" s="6"/>
      <c r="DU263" s="6"/>
      <c r="DV263" s="6"/>
      <c r="DW263" s="6"/>
      <c r="DX263" s="6"/>
      <c r="DY263" s="6"/>
      <c r="DZ263" s="6"/>
      <c r="EA263" s="6"/>
      <c r="EB263" s="6"/>
      <c r="EC263" s="6"/>
      <c r="ED263" s="6"/>
      <c r="EE263" s="6"/>
      <c r="EF263" s="6"/>
    </row>
    <row r="264" spans="2:136">
      <c r="B264" s="3"/>
      <c r="C264" s="7"/>
      <c r="D264" s="6"/>
      <c r="E264" s="6"/>
      <c r="F264" s="6"/>
      <c r="G264" s="6"/>
      <c r="H264" s="6"/>
      <c r="I264" s="19"/>
      <c r="J264" s="6"/>
      <c r="K264" s="7"/>
      <c r="L264" s="7"/>
      <c r="M264" s="7"/>
      <c r="N264" s="7"/>
      <c r="O264" s="7"/>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c r="CY264" s="6"/>
      <c r="CZ264" s="6"/>
      <c r="DA264" s="6"/>
      <c r="DB264" s="6"/>
      <c r="DC264" s="6"/>
      <c r="DD264" s="6"/>
      <c r="DE264" s="6"/>
      <c r="DF264" s="6"/>
      <c r="DG264" s="6"/>
      <c r="DH264" s="6"/>
      <c r="DI264" s="6"/>
      <c r="DJ264" s="6"/>
      <c r="DK264" s="6"/>
      <c r="DL264" s="6"/>
      <c r="DM264" s="6"/>
      <c r="DN264" s="6"/>
      <c r="DO264" s="6"/>
      <c r="DP264" s="6"/>
      <c r="DQ264" s="6"/>
      <c r="DR264" s="6"/>
      <c r="DS264" s="6"/>
      <c r="DT264" s="6"/>
      <c r="DU264" s="6"/>
      <c r="DV264" s="6"/>
      <c r="DW264" s="6"/>
      <c r="DX264" s="6"/>
      <c r="DY264" s="6"/>
      <c r="DZ264" s="6"/>
      <c r="EA264" s="6"/>
      <c r="EB264" s="6"/>
      <c r="EC264" s="6"/>
      <c r="ED264" s="6"/>
      <c r="EE264" s="6"/>
      <c r="EF264" s="6"/>
    </row>
    <row r="265" spans="2:136">
      <c r="B265" s="3"/>
      <c r="C265" s="7"/>
      <c r="D265" s="6"/>
      <c r="E265" s="6"/>
      <c r="F265" s="6"/>
      <c r="G265" s="6"/>
      <c r="H265" s="6"/>
      <c r="I265" s="19"/>
      <c r="J265" s="6"/>
      <c r="K265" s="7"/>
      <c r="L265" s="7"/>
      <c r="M265" s="7"/>
      <c r="N265" s="7"/>
      <c r="O265" s="7"/>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c r="CY265" s="6"/>
      <c r="CZ265" s="6"/>
      <c r="DA265" s="6"/>
      <c r="DB265" s="6"/>
      <c r="DC265" s="6"/>
      <c r="DD265" s="6"/>
      <c r="DE265" s="6"/>
      <c r="DF265" s="6"/>
      <c r="DG265" s="6"/>
      <c r="DH265" s="6"/>
      <c r="DI265" s="6"/>
      <c r="DJ265" s="6"/>
      <c r="DK265" s="6"/>
      <c r="DL265" s="6"/>
      <c r="DM265" s="6"/>
      <c r="DN265" s="6"/>
      <c r="DO265" s="6"/>
      <c r="DP265" s="6"/>
      <c r="DQ265" s="6"/>
      <c r="DR265" s="6"/>
      <c r="DS265" s="6"/>
      <c r="DT265" s="6"/>
      <c r="DU265" s="6"/>
      <c r="DV265" s="6"/>
      <c r="DW265" s="6"/>
      <c r="DX265" s="6"/>
      <c r="DY265" s="6"/>
      <c r="DZ265" s="6"/>
      <c r="EA265" s="6"/>
      <c r="EB265" s="6"/>
      <c r="EC265" s="6"/>
      <c r="ED265" s="6"/>
      <c r="EE265" s="6"/>
      <c r="EF265" s="6"/>
    </row>
    <row r="266" spans="2:136">
      <c r="B266" s="3"/>
      <c r="C266" s="7"/>
      <c r="D266" s="6"/>
      <c r="E266" s="6"/>
      <c r="F266" s="6"/>
      <c r="G266" s="6"/>
      <c r="H266" s="6"/>
      <c r="I266" s="19"/>
      <c r="J266" s="6"/>
      <c r="K266" s="7"/>
      <c r="L266" s="7"/>
      <c r="M266" s="7"/>
      <c r="N266" s="7"/>
      <c r="O266" s="7"/>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c r="CY266" s="6"/>
      <c r="CZ266" s="6"/>
      <c r="DA266" s="6"/>
      <c r="DB266" s="6"/>
      <c r="DC266" s="6"/>
      <c r="DD266" s="6"/>
      <c r="DE266" s="6"/>
      <c r="DF266" s="6"/>
      <c r="DG266" s="6"/>
      <c r="DH266" s="6"/>
      <c r="DI266" s="6"/>
      <c r="DJ266" s="6"/>
      <c r="DK266" s="6"/>
      <c r="DL266" s="6"/>
      <c r="DM266" s="6"/>
      <c r="DN266" s="6"/>
      <c r="DO266" s="6"/>
      <c r="DP266" s="6"/>
      <c r="DQ266" s="6"/>
      <c r="DR266" s="6"/>
      <c r="DS266" s="6"/>
      <c r="DT266" s="6"/>
      <c r="DU266" s="6"/>
      <c r="DV266" s="6"/>
      <c r="DW266" s="6"/>
      <c r="DX266" s="6"/>
      <c r="DY266" s="6"/>
      <c r="DZ266" s="6"/>
      <c r="EA266" s="6"/>
      <c r="EB266" s="6"/>
      <c r="EC266" s="6"/>
      <c r="ED266" s="6"/>
      <c r="EE266" s="6"/>
      <c r="EF266" s="6"/>
    </row>
    <row r="267" spans="2:136">
      <c r="B267" s="3"/>
      <c r="C267" s="7"/>
      <c r="D267" s="6"/>
      <c r="E267" s="6"/>
      <c r="F267" s="6"/>
      <c r="G267" s="6"/>
      <c r="H267" s="6"/>
      <c r="I267" s="19"/>
      <c r="J267" s="6"/>
      <c r="K267" s="7"/>
      <c r="L267" s="7"/>
      <c r="M267" s="7"/>
      <c r="N267" s="7"/>
      <c r="O267" s="7"/>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c r="CY267" s="6"/>
      <c r="CZ267" s="6"/>
      <c r="DA267" s="6"/>
      <c r="DB267" s="6"/>
      <c r="DC267" s="6"/>
      <c r="DD267" s="6"/>
      <c r="DE267" s="6"/>
      <c r="DF267" s="6"/>
      <c r="DG267" s="6"/>
      <c r="DH267" s="6"/>
      <c r="DI267" s="6"/>
      <c r="DJ267" s="6"/>
      <c r="DK267" s="6"/>
      <c r="DL267" s="6"/>
      <c r="DM267" s="6"/>
      <c r="DN267" s="6"/>
      <c r="DO267" s="6"/>
      <c r="DP267" s="6"/>
      <c r="DQ267" s="6"/>
      <c r="DR267" s="6"/>
      <c r="DS267" s="6"/>
      <c r="DT267" s="6"/>
      <c r="DU267" s="6"/>
      <c r="DV267" s="6"/>
      <c r="DW267" s="6"/>
      <c r="DX267" s="6"/>
      <c r="DY267" s="6"/>
      <c r="DZ267" s="6"/>
      <c r="EA267" s="6"/>
      <c r="EB267" s="6"/>
      <c r="EC267" s="6"/>
      <c r="ED267" s="6"/>
      <c r="EE267" s="6"/>
      <c r="EF267" s="6"/>
    </row>
    <row r="268" spans="2:136">
      <c r="B268" s="3"/>
      <c r="C268" s="7"/>
      <c r="D268" s="6"/>
      <c r="E268" s="6"/>
      <c r="F268" s="6"/>
      <c r="G268" s="6"/>
      <c r="H268" s="6"/>
      <c r="I268" s="19"/>
      <c r="J268" s="6"/>
      <c r="K268" s="7"/>
      <c r="L268" s="7"/>
      <c r="M268" s="7"/>
      <c r="N268" s="7"/>
      <c r="O268" s="7"/>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c r="CY268" s="6"/>
      <c r="CZ268" s="6"/>
      <c r="DA268" s="6"/>
      <c r="DB268" s="6"/>
      <c r="DC268" s="6"/>
      <c r="DD268" s="6"/>
      <c r="DE268" s="6"/>
      <c r="DF268" s="6"/>
      <c r="DG268" s="6"/>
      <c r="DH268" s="6"/>
      <c r="DI268" s="6"/>
      <c r="DJ268" s="6"/>
      <c r="DK268" s="6"/>
      <c r="DL268" s="6"/>
      <c r="DM268" s="6"/>
      <c r="DN268" s="6"/>
      <c r="DO268" s="6"/>
      <c r="DP268" s="6"/>
      <c r="DQ268" s="6"/>
      <c r="DR268" s="6"/>
      <c r="DS268" s="6"/>
      <c r="DT268" s="6"/>
      <c r="DU268" s="6"/>
      <c r="DV268" s="6"/>
      <c r="DW268" s="6"/>
      <c r="DX268" s="6"/>
      <c r="DY268" s="6"/>
      <c r="DZ268" s="6"/>
      <c r="EA268" s="6"/>
      <c r="EB268" s="6"/>
      <c r="EC268" s="6"/>
      <c r="ED268" s="6"/>
      <c r="EE268" s="6"/>
      <c r="EF268" s="6"/>
    </row>
    <row r="269" spans="2:136">
      <c r="B269" s="3"/>
      <c r="C269" s="7"/>
      <c r="D269" s="6"/>
      <c r="E269" s="6"/>
      <c r="F269" s="6"/>
      <c r="G269" s="6"/>
      <c r="H269" s="6"/>
      <c r="I269" s="19"/>
      <c r="J269" s="6"/>
      <c r="K269" s="7"/>
      <c r="L269" s="7"/>
      <c r="M269" s="7"/>
      <c r="N269" s="7"/>
      <c r="O269" s="7"/>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c r="CY269" s="6"/>
      <c r="CZ269" s="6"/>
      <c r="DA269" s="6"/>
      <c r="DB269" s="6"/>
      <c r="DC269" s="6"/>
      <c r="DD269" s="6"/>
      <c r="DE269" s="6"/>
      <c r="DF269" s="6"/>
      <c r="DG269" s="6"/>
      <c r="DH269" s="6"/>
      <c r="DI269" s="6"/>
      <c r="DJ269" s="6"/>
      <c r="DK269" s="6"/>
      <c r="DL269" s="6"/>
      <c r="DM269" s="6"/>
      <c r="DN269" s="6"/>
      <c r="DO269" s="6"/>
      <c r="DP269" s="6"/>
      <c r="DQ269" s="6"/>
      <c r="DR269" s="6"/>
      <c r="DS269" s="6"/>
      <c r="DT269" s="6"/>
      <c r="DU269" s="6"/>
      <c r="DV269" s="6"/>
      <c r="DW269" s="6"/>
      <c r="DX269" s="6"/>
      <c r="DY269" s="6"/>
      <c r="DZ269" s="6"/>
      <c r="EA269" s="6"/>
      <c r="EB269" s="6"/>
      <c r="EC269" s="6"/>
      <c r="ED269" s="6"/>
      <c r="EE269" s="6"/>
      <c r="EF269" s="6"/>
    </row>
    <row r="270" spans="2:136">
      <c r="B270" s="3"/>
      <c r="C270" s="7"/>
      <c r="D270" s="6"/>
      <c r="E270" s="6"/>
      <c r="F270" s="6"/>
      <c r="G270" s="6"/>
      <c r="H270" s="6"/>
      <c r="I270" s="19"/>
      <c r="J270" s="6"/>
      <c r="K270" s="7"/>
      <c r="L270" s="7"/>
      <c r="M270" s="7"/>
      <c r="N270" s="7"/>
      <c r="O270" s="7"/>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c r="DF270" s="6"/>
      <c r="DG270" s="6"/>
      <c r="DH270" s="6"/>
      <c r="DI270" s="6"/>
      <c r="DJ270" s="6"/>
      <c r="DK270" s="6"/>
      <c r="DL270" s="6"/>
      <c r="DM270" s="6"/>
      <c r="DN270" s="6"/>
      <c r="DO270" s="6"/>
      <c r="DP270" s="6"/>
      <c r="DQ270" s="6"/>
      <c r="DR270" s="6"/>
      <c r="DS270" s="6"/>
      <c r="DT270" s="6"/>
      <c r="DU270" s="6"/>
      <c r="DV270" s="6"/>
      <c r="DW270" s="6"/>
      <c r="DX270" s="6"/>
      <c r="DY270" s="6"/>
      <c r="DZ270" s="6"/>
      <c r="EA270" s="6"/>
      <c r="EB270" s="6"/>
      <c r="EC270" s="6"/>
      <c r="ED270" s="6"/>
      <c r="EE270" s="6"/>
      <c r="EF270" s="6"/>
    </row>
    <row r="271" spans="2:136">
      <c r="B271" s="3"/>
      <c r="C271" s="7"/>
      <c r="D271" s="6"/>
      <c r="E271" s="6"/>
      <c r="F271" s="6"/>
      <c r="G271" s="6"/>
      <c r="H271" s="6"/>
      <c r="I271" s="19"/>
      <c r="J271" s="6"/>
      <c r="K271" s="7"/>
      <c r="L271" s="7"/>
      <c r="M271" s="7"/>
      <c r="N271" s="7"/>
      <c r="O271" s="7"/>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c r="CY271" s="6"/>
      <c r="CZ271" s="6"/>
      <c r="DA271" s="6"/>
      <c r="DB271" s="6"/>
      <c r="DC271" s="6"/>
      <c r="DD271" s="6"/>
      <c r="DE271" s="6"/>
      <c r="DF271" s="6"/>
      <c r="DG271" s="6"/>
      <c r="DH271" s="6"/>
      <c r="DI271" s="6"/>
      <c r="DJ271" s="6"/>
      <c r="DK271" s="6"/>
      <c r="DL271" s="6"/>
      <c r="DM271" s="6"/>
      <c r="DN271" s="6"/>
      <c r="DO271" s="6"/>
      <c r="DP271" s="6"/>
      <c r="DQ271" s="6"/>
      <c r="DR271" s="6"/>
      <c r="DS271" s="6"/>
      <c r="DT271" s="6"/>
      <c r="DU271" s="6"/>
      <c r="DV271" s="6"/>
      <c r="DW271" s="6"/>
      <c r="DX271" s="6"/>
      <c r="DY271" s="6"/>
      <c r="DZ271" s="6"/>
      <c r="EA271" s="6"/>
      <c r="EB271" s="6"/>
      <c r="EC271" s="6"/>
      <c r="ED271" s="6"/>
      <c r="EE271" s="6"/>
      <c r="EF271" s="6"/>
    </row>
    <row r="272" spans="2:136">
      <c r="B272" s="3"/>
      <c r="C272" s="7"/>
      <c r="D272" s="6"/>
      <c r="E272" s="6"/>
      <c r="F272" s="6"/>
      <c r="G272" s="6"/>
      <c r="H272" s="6"/>
      <c r="I272" s="19"/>
      <c r="J272" s="6"/>
      <c r="K272" s="7"/>
      <c r="L272" s="7"/>
      <c r="M272" s="7"/>
      <c r="N272" s="7"/>
      <c r="O272" s="7"/>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c r="DF272" s="6"/>
      <c r="DG272" s="6"/>
      <c r="DH272" s="6"/>
      <c r="DI272" s="6"/>
      <c r="DJ272" s="6"/>
      <c r="DK272" s="6"/>
      <c r="DL272" s="6"/>
      <c r="DM272" s="6"/>
      <c r="DN272" s="6"/>
      <c r="DO272" s="6"/>
      <c r="DP272" s="6"/>
      <c r="DQ272" s="6"/>
      <c r="DR272" s="6"/>
      <c r="DS272" s="6"/>
      <c r="DT272" s="6"/>
      <c r="DU272" s="6"/>
      <c r="DV272" s="6"/>
      <c r="DW272" s="6"/>
      <c r="DX272" s="6"/>
      <c r="DY272" s="6"/>
      <c r="DZ272" s="6"/>
      <c r="EA272" s="6"/>
      <c r="EB272" s="6"/>
      <c r="EC272" s="6"/>
      <c r="ED272" s="6"/>
      <c r="EE272" s="6"/>
      <c r="EF272" s="6"/>
    </row>
    <row r="273" spans="2:136">
      <c r="B273" s="3"/>
      <c r="C273" s="7"/>
      <c r="D273" s="6"/>
      <c r="E273" s="6"/>
      <c r="F273" s="6"/>
      <c r="G273" s="6"/>
      <c r="H273" s="6"/>
      <c r="I273" s="19"/>
      <c r="J273" s="6"/>
      <c r="K273" s="7"/>
      <c r="L273" s="7"/>
      <c r="M273" s="7"/>
      <c r="N273" s="7"/>
      <c r="O273" s="7"/>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c r="CY273" s="6"/>
      <c r="CZ273" s="6"/>
      <c r="DA273" s="6"/>
      <c r="DB273" s="6"/>
      <c r="DC273" s="6"/>
      <c r="DD273" s="6"/>
      <c r="DE273" s="6"/>
      <c r="DF273" s="6"/>
      <c r="DG273" s="6"/>
      <c r="DH273" s="6"/>
      <c r="DI273" s="6"/>
      <c r="DJ273" s="6"/>
      <c r="DK273" s="6"/>
      <c r="DL273" s="6"/>
      <c r="DM273" s="6"/>
      <c r="DN273" s="6"/>
      <c r="DO273" s="6"/>
      <c r="DP273" s="6"/>
      <c r="DQ273" s="6"/>
      <c r="DR273" s="6"/>
      <c r="DS273" s="6"/>
      <c r="DT273" s="6"/>
      <c r="DU273" s="6"/>
      <c r="DV273" s="6"/>
      <c r="DW273" s="6"/>
      <c r="DX273" s="6"/>
      <c r="DY273" s="6"/>
      <c r="DZ273" s="6"/>
      <c r="EA273" s="6"/>
      <c r="EB273" s="6"/>
      <c r="EC273" s="6"/>
      <c r="ED273" s="6"/>
      <c r="EE273" s="6"/>
      <c r="EF273" s="6"/>
    </row>
    <row r="274" spans="2:136">
      <c r="B274" s="3"/>
      <c r="C274" s="7"/>
      <c r="D274" s="6"/>
      <c r="E274" s="6"/>
      <c r="F274" s="6"/>
      <c r="G274" s="6"/>
      <c r="H274" s="6"/>
      <c r="I274" s="19"/>
      <c r="J274" s="6"/>
      <c r="K274" s="7"/>
      <c r="L274" s="7"/>
      <c r="M274" s="7"/>
      <c r="N274" s="7"/>
      <c r="O274" s="7"/>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c r="CY274" s="6"/>
      <c r="CZ274" s="6"/>
      <c r="DA274" s="6"/>
      <c r="DB274" s="6"/>
      <c r="DC274" s="6"/>
      <c r="DD274" s="6"/>
      <c r="DE274" s="6"/>
      <c r="DF274" s="6"/>
      <c r="DG274" s="6"/>
      <c r="DH274" s="6"/>
      <c r="DI274" s="6"/>
      <c r="DJ274" s="6"/>
      <c r="DK274" s="6"/>
      <c r="DL274" s="6"/>
      <c r="DM274" s="6"/>
      <c r="DN274" s="6"/>
      <c r="DO274" s="6"/>
      <c r="DP274" s="6"/>
      <c r="DQ274" s="6"/>
      <c r="DR274" s="6"/>
      <c r="DS274" s="6"/>
      <c r="DT274" s="6"/>
      <c r="DU274" s="6"/>
      <c r="DV274" s="6"/>
      <c r="DW274" s="6"/>
      <c r="DX274" s="6"/>
      <c r="DY274" s="6"/>
      <c r="DZ274" s="6"/>
      <c r="EA274" s="6"/>
      <c r="EB274" s="6"/>
      <c r="EC274" s="6"/>
      <c r="ED274" s="6"/>
      <c r="EE274" s="6"/>
      <c r="EF274" s="6"/>
    </row>
    <row r="275" spans="2:136">
      <c r="B275" s="3"/>
      <c r="C275" s="7"/>
      <c r="D275" s="6"/>
      <c r="E275" s="6"/>
      <c r="F275" s="6"/>
      <c r="G275" s="6"/>
      <c r="H275" s="6"/>
      <c r="I275" s="19"/>
      <c r="J275" s="6"/>
      <c r="K275" s="7"/>
      <c r="L275" s="7"/>
      <c r="M275" s="7"/>
      <c r="N275" s="7"/>
      <c r="O275" s="7"/>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c r="CY275" s="6"/>
      <c r="CZ275" s="6"/>
      <c r="DA275" s="6"/>
      <c r="DB275" s="6"/>
      <c r="DC275" s="6"/>
      <c r="DD275" s="6"/>
      <c r="DE275" s="6"/>
      <c r="DF275" s="6"/>
      <c r="DG275" s="6"/>
      <c r="DH275" s="6"/>
      <c r="DI275" s="6"/>
      <c r="DJ275" s="6"/>
      <c r="DK275" s="6"/>
      <c r="DL275" s="6"/>
      <c r="DM275" s="6"/>
      <c r="DN275" s="6"/>
      <c r="DO275" s="6"/>
      <c r="DP275" s="6"/>
      <c r="DQ275" s="6"/>
      <c r="DR275" s="6"/>
      <c r="DS275" s="6"/>
      <c r="DT275" s="6"/>
      <c r="DU275" s="6"/>
      <c r="DV275" s="6"/>
      <c r="DW275" s="6"/>
      <c r="DX275" s="6"/>
      <c r="DY275" s="6"/>
      <c r="DZ275" s="6"/>
      <c r="EA275" s="6"/>
      <c r="EB275" s="6"/>
      <c r="EC275" s="6"/>
      <c r="ED275" s="6"/>
      <c r="EE275" s="6"/>
      <c r="EF275" s="6"/>
    </row>
    <row r="276" spans="2:136">
      <c r="B276" s="3"/>
      <c r="C276" s="7"/>
      <c r="D276" s="6"/>
      <c r="E276" s="6"/>
      <c r="F276" s="6"/>
      <c r="G276" s="6"/>
      <c r="H276" s="6"/>
      <c r="I276" s="19"/>
      <c r="J276" s="6"/>
      <c r="K276" s="7"/>
      <c r="L276" s="7"/>
      <c r="M276" s="7"/>
      <c r="N276" s="7"/>
      <c r="O276" s="7"/>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c r="DF276" s="6"/>
      <c r="DG276" s="6"/>
      <c r="DH276" s="6"/>
      <c r="DI276" s="6"/>
      <c r="DJ276" s="6"/>
      <c r="DK276" s="6"/>
      <c r="DL276" s="6"/>
      <c r="DM276" s="6"/>
      <c r="DN276" s="6"/>
      <c r="DO276" s="6"/>
      <c r="DP276" s="6"/>
      <c r="DQ276" s="6"/>
      <c r="DR276" s="6"/>
      <c r="DS276" s="6"/>
      <c r="DT276" s="6"/>
      <c r="DU276" s="6"/>
      <c r="DV276" s="6"/>
      <c r="DW276" s="6"/>
      <c r="DX276" s="6"/>
      <c r="DY276" s="6"/>
      <c r="DZ276" s="6"/>
      <c r="EA276" s="6"/>
      <c r="EB276" s="6"/>
      <c r="EC276" s="6"/>
      <c r="ED276" s="6"/>
      <c r="EE276" s="6"/>
      <c r="EF276" s="6"/>
    </row>
    <row r="277" spans="2:136">
      <c r="B277" s="3"/>
      <c r="C277" s="7"/>
      <c r="D277" s="6"/>
      <c r="E277" s="6"/>
      <c r="F277" s="6"/>
      <c r="G277" s="6"/>
      <c r="H277" s="6"/>
      <c r="I277" s="19"/>
      <c r="J277" s="6"/>
      <c r="K277" s="7"/>
      <c r="L277" s="7"/>
      <c r="M277" s="7"/>
      <c r="N277" s="7"/>
      <c r="O277" s="7"/>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c r="CY277" s="6"/>
      <c r="CZ277" s="6"/>
      <c r="DA277" s="6"/>
      <c r="DB277" s="6"/>
      <c r="DC277" s="6"/>
      <c r="DD277" s="6"/>
      <c r="DE277" s="6"/>
      <c r="DF277" s="6"/>
      <c r="DG277" s="6"/>
      <c r="DH277" s="6"/>
      <c r="DI277" s="6"/>
      <c r="DJ277" s="6"/>
      <c r="DK277" s="6"/>
      <c r="DL277" s="6"/>
      <c r="DM277" s="6"/>
      <c r="DN277" s="6"/>
      <c r="DO277" s="6"/>
      <c r="DP277" s="6"/>
      <c r="DQ277" s="6"/>
      <c r="DR277" s="6"/>
      <c r="DS277" s="6"/>
      <c r="DT277" s="6"/>
      <c r="DU277" s="6"/>
      <c r="DV277" s="6"/>
      <c r="DW277" s="6"/>
      <c r="DX277" s="6"/>
      <c r="DY277" s="6"/>
      <c r="DZ277" s="6"/>
      <c r="EA277" s="6"/>
      <c r="EB277" s="6"/>
      <c r="EC277" s="6"/>
      <c r="ED277" s="6"/>
      <c r="EE277" s="6"/>
      <c r="EF277" s="6"/>
    </row>
    <row r="278" spans="2:136">
      <c r="B278" s="3"/>
      <c r="C278" s="7"/>
      <c r="D278" s="6"/>
      <c r="E278" s="6"/>
      <c r="F278" s="6"/>
      <c r="G278" s="6"/>
      <c r="H278" s="6"/>
      <c r="I278" s="19"/>
      <c r="J278" s="6"/>
      <c r="K278" s="7"/>
      <c r="L278" s="7"/>
      <c r="M278" s="7"/>
      <c r="N278" s="7"/>
      <c r="O278" s="7"/>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c r="CY278" s="6"/>
      <c r="CZ278" s="6"/>
      <c r="DA278" s="6"/>
      <c r="DB278" s="6"/>
      <c r="DC278" s="6"/>
      <c r="DD278" s="6"/>
      <c r="DE278" s="6"/>
      <c r="DF278" s="6"/>
      <c r="DG278" s="6"/>
      <c r="DH278" s="6"/>
      <c r="DI278" s="6"/>
      <c r="DJ278" s="6"/>
      <c r="DK278" s="6"/>
      <c r="DL278" s="6"/>
      <c r="DM278" s="6"/>
      <c r="DN278" s="6"/>
      <c r="DO278" s="6"/>
      <c r="DP278" s="6"/>
      <c r="DQ278" s="6"/>
      <c r="DR278" s="6"/>
      <c r="DS278" s="6"/>
      <c r="DT278" s="6"/>
      <c r="DU278" s="6"/>
      <c r="DV278" s="6"/>
      <c r="DW278" s="6"/>
      <c r="DX278" s="6"/>
      <c r="DY278" s="6"/>
      <c r="DZ278" s="6"/>
      <c r="EA278" s="6"/>
      <c r="EB278" s="6"/>
      <c r="EC278" s="6"/>
      <c r="ED278" s="6"/>
      <c r="EE278" s="6"/>
      <c r="EF278" s="6"/>
    </row>
    <row r="279" spans="2:136">
      <c r="B279" s="3"/>
      <c r="C279" s="7"/>
      <c r="D279" s="6"/>
      <c r="E279" s="6"/>
      <c r="F279" s="6"/>
      <c r="G279" s="6"/>
      <c r="H279" s="6"/>
      <c r="I279" s="19"/>
      <c r="J279" s="6"/>
      <c r="K279" s="7"/>
      <c r="L279" s="7"/>
      <c r="M279" s="7"/>
      <c r="N279" s="7"/>
      <c r="O279" s="7"/>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c r="CY279" s="6"/>
      <c r="CZ279" s="6"/>
      <c r="DA279" s="6"/>
      <c r="DB279" s="6"/>
      <c r="DC279" s="6"/>
      <c r="DD279" s="6"/>
      <c r="DE279" s="6"/>
      <c r="DF279" s="6"/>
      <c r="DG279" s="6"/>
      <c r="DH279" s="6"/>
      <c r="DI279" s="6"/>
      <c r="DJ279" s="6"/>
      <c r="DK279" s="6"/>
      <c r="DL279" s="6"/>
      <c r="DM279" s="6"/>
      <c r="DN279" s="6"/>
      <c r="DO279" s="6"/>
      <c r="DP279" s="6"/>
      <c r="DQ279" s="6"/>
      <c r="DR279" s="6"/>
      <c r="DS279" s="6"/>
      <c r="DT279" s="6"/>
      <c r="DU279" s="6"/>
      <c r="DV279" s="6"/>
      <c r="DW279" s="6"/>
      <c r="DX279" s="6"/>
      <c r="DY279" s="6"/>
      <c r="DZ279" s="6"/>
      <c r="EA279" s="6"/>
      <c r="EB279" s="6"/>
      <c r="EC279" s="6"/>
      <c r="ED279" s="6"/>
      <c r="EE279" s="6"/>
      <c r="EF279" s="6"/>
    </row>
    <row r="280" spans="2:136">
      <c r="B280" s="3"/>
      <c r="C280" s="7"/>
      <c r="D280" s="6"/>
      <c r="E280" s="6"/>
      <c r="F280" s="6"/>
      <c r="G280" s="6"/>
      <c r="H280" s="6"/>
      <c r="I280" s="19"/>
      <c r="J280" s="6"/>
      <c r="K280" s="7"/>
      <c r="L280" s="7"/>
      <c r="M280" s="7"/>
      <c r="N280" s="7"/>
      <c r="O280" s="7"/>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c r="CY280" s="6"/>
      <c r="CZ280" s="6"/>
      <c r="DA280" s="6"/>
      <c r="DB280" s="6"/>
      <c r="DC280" s="6"/>
      <c r="DD280" s="6"/>
      <c r="DE280" s="6"/>
      <c r="DF280" s="6"/>
      <c r="DG280" s="6"/>
      <c r="DH280" s="6"/>
      <c r="DI280" s="6"/>
      <c r="DJ280" s="6"/>
      <c r="DK280" s="6"/>
      <c r="DL280" s="6"/>
      <c r="DM280" s="6"/>
      <c r="DN280" s="6"/>
      <c r="DO280" s="6"/>
      <c r="DP280" s="6"/>
      <c r="DQ280" s="6"/>
      <c r="DR280" s="6"/>
      <c r="DS280" s="6"/>
      <c r="DT280" s="6"/>
      <c r="DU280" s="6"/>
      <c r="DV280" s="6"/>
      <c r="DW280" s="6"/>
      <c r="DX280" s="6"/>
      <c r="DY280" s="6"/>
      <c r="DZ280" s="6"/>
      <c r="EA280" s="6"/>
      <c r="EB280" s="6"/>
      <c r="EC280" s="6"/>
      <c r="ED280" s="6"/>
      <c r="EE280" s="6"/>
      <c r="EF280" s="6"/>
    </row>
    <row r="281" spans="2:136">
      <c r="B281" s="3"/>
      <c r="C281" s="7"/>
      <c r="D281" s="6"/>
      <c r="E281" s="6"/>
      <c r="F281" s="6"/>
      <c r="G281" s="6"/>
      <c r="H281" s="6"/>
      <c r="I281" s="19"/>
      <c r="J281" s="6"/>
      <c r="K281" s="7"/>
      <c r="L281" s="7"/>
      <c r="M281" s="7"/>
      <c r="N281" s="7"/>
      <c r="O281" s="7"/>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c r="CY281" s="6"/>
      <c r="CZ281" s="6"/>
      <c r="DA281" s="6"/>
      <c r="DB281" s="6"/>
      <c r="DC281" s="6"/>
      <c r="DD281" s="6"/>
      <c r="DE281" s="6"/>
      <c r="DF281" s="6"/>
      <c r="DG281" s="6"/>
      <c r="DH281" s="6"/>
      <c r="DI281" s="6"/>
      <c r="DJ281" s="6"/>
      <c r="DK281" s="6"/>
      <c r="DL281" s="6"/>
      <c r="DM281" s="6"/>
      <c r="DN281" s="6"/>
      <c r="DO281" s="6"/>
      <c r="DP281" s="6"/>
      <c r="DQ281" s="6"/>
      <c r="DR281" s="6"/>
      <c r="DS281" s="6"/>
      <c r="DT281" s="6"/>
      <c r="DU281" s="6"/>
      <c r="DV281" s="6"/>
      <c r="DW281" s="6"/>
      <c r="DX281" s="6"/>
      <c r="DY281" s="6"/>
      <c r="DZ281" s="6"/>
      <c r="EA281" s="6"/>
      <c r="EB281" s="6"/>
      <c r="EC281" s="6"/>
      <c r="ED281" s="6"/>
      <c r="EE281" s="6"/>
      <c r="EF281" s="6"/>
    </row>
    <row r="282" spans="2:136">
      <c r="B282" s="3"/>
      <c r="C282" s="7"/>
      <c r="D282" s="6"/>
      <c r="E282" s="6"/>
      <c r="F282" s="6"/>
      <c r="G282" s="6"/>
      <c r="H282" s="6"/>
      <c r="I282" s="19"/>
      <c r="J282" s="6"/>
      <c r="K282" s="7"/>
      <c r="L282" s="7"/>
      <c r="M282" s="7"/>
      <c r="N282" s="7"/>
      <c r="O282" s="7"/>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c r="CY282" s="6"/>
      <c r="CZ282" s="6"/>
      <c r="DA282" s="6"/>
      <c r="DB282" s="6"/>
      <c r="DC282" s="6"/>
      <c r="DD282" s="6"/>
      <c r="DE282" s="6"/>
      <c r="DF282" s="6"/>
      <c r="DG282" s="6"/>
      <c r="DH282" s="6"/>
      <c r="DI282" s="6"/>
      <c r="DJ282" s="6"/>
      <c r="DK282" s="6"/>
      <c r="DL282" s="6"/>
      <c r="DM282" s="6"/>
      <c r="DN282" s="6"/>
      <c r="DO282" s="6"/>
      <c r="DP282" s="6"/>
      <c r="DQ282" s="6"/>
      <c r="DR282" s="6"/>
      <c r="DS282" s="6"/>
      <c r="DT282" s="6"/>
      <c r="DU282" s="6"/>
      <c r="DV282" s="6"/>
      <c r="DW282" s="6"/>
      <c r="DX282" s="6"/>
      <c r="DY282" s="6"/>
      <c r="DZ282" s="6"/>
      <c r="EA282" s="6"/>
      <c r="EB282" s="6"/>
      <c r="EC282" s="6"/>
      <c r="ED282" s="6"/>
      <c r="EE282" s="6"/>
      <c r="EF282" s="6"/>
    </row>
    <row r="283" spans="2:136">
      <c r="B283" s="3"/>
      <c r="C283" s="7"/>
      <c r="D283" s="6"/>
      <c r="E283" s="6"/>
      <c r="F283" s="6"/>
      <c r="G283" s="6"/>
      <c r="H283" s="6"/>
      <c r="I283" s="19"/>
      <c r="J283" s="6"/>
      <c r="K283" s="7"/>
      <c r="L283" s="7"/>
      <c r="M283" s="7"/>
      <c r="N283" s="7"/>
      <c r="O283" s="7"/>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c r="CY283" s="6"/>
      <c r="CZ283" s="6"/>
      <c r="DA283" s="6"/>
      <c r="DB283" s="6"/>
      <c r="DC283" s="6"/>
      <c r="DD283" s="6"/>
      <c r="DE283" s="6"/>
      <c r="DF283" s="6"/>
      <c r="DG283" s="6"/>
      <c r="DH283" s="6"/>
      <c r="DI283" s="6"/>
      <c r="DJ283" s="6"/>
      <c r="DK283" s="6"/>
      <c r="DL283" s="6"/>
      <c r="DM283" s="6"/>
      <c r="DN283" s="6"/>
      <c r="DO283" s="6"/>
      <c r="DP283" s="6"/>
      <c r="DQ283" s="6"/>
      <c r="DR283" s="6"/>
      <c r="DS283" s="6"/>
      <c r="DT283" s="6"/>
      <c r="DU283" s="6"/>
      <c r="DV283" s="6"/>
      <c r="DW283" s="6"/>
      <c r="DX283" s="6"/>
      <c r="DY283" s="6"/>
      <c r="DZ283" s="6"/>
      <c r="EA283" s="6"/>
      <c r="EB283" s="6"/>
      <c r="EC283" s="6"/>
      <c r="ED283" s="6"/>
      <c r="EE283" s="6"/>
      <c r="EF283" s="6"/>
    </row>
    <row r="284" spans="2:136">
      <c r="B284" s="3"/>
      <c r="C284" s="7"/>
      <c r="D284" s="6"/>
      <c r="E284" s="6"/>
      <c r="F284" s="6"/>
      <c r="G284" s="6"/>
      <c r="H284" s="6"/>
      <c r="I284" s="19"/>
      <c r="J284" s="6"/>
      <c r="K284" s="7"/>
      <c r="L284" s="7"/>
      <c r="M284" s="7"/>
      <c r="N284" s="7"/>
      <c r="O284" s="7"/>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c r="CY284" s="6"/>
      <c r="CZ284" s="6"/>
      <c r="DA284" s="6"/>
      <c r="DB284" s="6"/>
      <c r="DC284" s="6"/>
      <c r="DD284" s="6"/>
      <c r="DE284" s="6"/>
      <c r="DF284" s="6"/>
      <c r="DG284" s="6"/>
      <c r="DH284" s="6"/>
      <c r="DI284" s="6"/>
      <c r="DJ284" s="6"/>
      <c r="DK284" s="6"/>
      <c r="DL284" s="6"/>
      <c r="DM284" s="6"/>
      <c r="DN284" s="6"/>
      <c r="DO284" s="6"/>
      <c r="DP284" s="6"/>
      <c r="DQ284" s="6"/>
      <c r="DR284" s="6"/>
      <c r="DS284" s="6"/>
      <c r="DT284" s="6"/>
      <c r="DU284" s="6"/>
      <c r="DV284" s="6"/>
      <c r="DW284" s="6"/>
      <c r="DX284" s="6"/>
      <c r="DY284" s="6"/>
      <c r="DZ284" s="6"/>
      <c r="EA284" s="6"/>
      <c r="EB284" s="6"/>
      <c r="EC284" s="6"/>
      <c r="ED284" s="6"/>
      <c r="EE284" s="6"/>
      <c r="EF284" s="6"/>
    </row>
    <row r="285" spans="2:136">
      <c r="B285" s="3"/>
      <c r="C285" s="7"/>
      <c r="D285" s="6"/>
      <c r="E285" s="6"/>
      <c r="F285" s="6"/>
      <c r="G285" s="6"/>
      <c r="H285" s="6"/>
      <c r="I285" s="19"/>
      <c r="J285" s="6"/>
      <c r="K285" s="7"/>
      <c r="L285" s="7"/>
      <c r="M285" s="7"/>
      <c r="N285" s="7"/>
      <c r="O285" s="7"/>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c r="CP285" s="6"/>
      <c r="CQ285" s="6"/>
      <c r="CR285" s="6"/>
      <c r="CS285" s="6"/>
      <c r="CT285" s="6"/>
      <c r="CU285" s="6"/>
      <c r="CV285" s="6"/>
      <c r="CW285" s="6"/>
      <c r="CX285" s="6"/>
      <c r="CY285" s="6"/>
      <c r="CZ285" s="6"/>
      <c r="DA285" s="6"/>
      <c r="DB285" s="6"/>
      <c r="DC285" s="6"/>
      <c r="DD285" s="6"/>
      <c r="DE285" s="6"/>
      <c r="DF285" s="6"/>
      <c r="DG285" s="6"/>
      <c r="DH285" s="6"/>
      <c r="DI285" s="6"/>
      <c r="DJ285" s="6"/>
      <c r="DK285" s="6"/>
      <c r="DL285" s="6"/>
      <c r="DM285" s="6"/>
      <c r="DN285" s="6"/>
      <c r="DO285" s="6"/>
      <c r="DP285" s="6"/>
      <c r="DQ285" s="6"/>
      <c r="DR285" s="6"/>
      <c r="DS285" s="6"/>
      <c r="DT285" s="6"/>
      <c r="DU285" s="6"/>
      <c r="DV285" s="6"/>
      <c r="DW285" s="6"/>
      <c r="DX285" s="6"/>
      <c r="DY285" s="6"/>
      <c r="DZ285" s="6"/>
      <c r="EA285" s="6"/>
      <c r="EB285" s="6"/>
      <c r="EC285" s="6"/>
      <c r="ED285" s="6"/>
      <c r="EE285" s="6"/>
      <c r="EF285" s="6"/>
    </row>
    <row r="286" spans="2:136">
      <c r="B286" s="3"/>
      <c r="C286" s="7"/>
      <c r="D286" s="6"/>
      <c r="E286" s="6"/>
      <c r="F286" s="6"/>
      <c r="G286" s="6"/>
      <c r="H286" s="6"/>
      <c r="I286" s="19"/>
      <c r="J286" s="6"/>
      <c r="K286" s="7"/>
      <c r="L286" s="7"/>
      <c r="M286" s="7"/>
      <c r="N286" s="7"/>
      <c r="O286" s="7"/>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c r="DF286" s="6"/>
      <c r="DG286" s="6"/>
      <c r="DH286" s="6"/>
      <c r="DI286" s="6"/>
      <c r="DJ286" s="6"/>
      <c r="DK286" s="6"/>
      <c r="DL286" s="6"/>
      <c r="DM286" s="6"/>
      <c r="DN286" s="6"/>
      <c r="DO286" s="6"/>
      <c r="DP286" s="6"/>
      <c r="DQ286" s="6"/>
      <c r="DR286" s="6"/>
      <c r="DS286" s="6"/>
      <c r="DT286" s="6"/>
      <c r="DU286" s="6"/>
      <c r="DV286" s="6"/>
      <c r="DW286" s="6"/>
      <c r="DX286" s="6"/>
      <c r="DY286" s="6"/>
      <c r="DZ286" s="6"/>
      <c r="EA286" s="6"/>
      <c r="EB286" s="6"/>
      <c r="EC286" s="6"/>
      <c r="ED286" s="6"/>
      <c r="EE286" s="6"/>
      <c r="EF286" s="6"/>
    </row>
    <row r="287" spans="2:136">
      <c r="B287" s="3"/>
      <c r="C287" s="7"/>
      <c r="D287" s="6"/>
      <c r="E287" s="6"/>
      <c r="F287" s="6"/>
      <c r="G287" s="6"/>
      <c r="H287" s="6"/>
      <c r="I287" s="19"/>
      <c r="J287" s="6"/>
      <c r="K287" s="7"/>
      <c r="L287" s="7"/>
      <c r="M287" s="7"/>
      <c r="N287" s="7"/>
      <c r="O287" s="7"/>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c r="CY287" s="6"/>
      <c r="CZ287" s="6"/>
      <c r="DA287" s="6"/>
      <c r="DB287" s="6"/>
      <c r="DC287" s="6"/>
      <c r="DD287" s="6"/>
      <c r="DE287" s="6"/>
      <c r="DF287" s="6"/>
      <c r="DG287" s="6"/>
      <c r="DH287" s="6"/>
      <c r="DI287" s="6"/>
      <c r="DJ287" s="6"/>
      <c r="DK287" s="6"/>
      <c r="DL287" s="6"/>
      <c r="DM287" s="6"/>
      <c r="DN287" s="6"/>
      <c r="DO287" s="6"/>
      <c r="DP287" s="6"/>
      <c r="DQ287" s="6"/>
      <c r="DR287" s="6"/>
      <c r="DS287" s="6"/>
      <c r="DT287" s="6"/>
      <c r="DU287" s="6"/>
      <c r="DV287" s="6"/>
      <c r="DW287" s="6"/>
      <c r="DX287" s="6"/>
      <c r="DY287" s="6"/>
      <c r="DZ287" s="6"/>
      <c r="EA287" s="6"/>
      <c r="EB287" s="6"/>
      <c r="EC287" s="6"/>
      <c r="ED287" s="6"/>
      <c r="EE287" s="6"/>
      <c r="EF287" s="6"/>
    </row>
    <row r="288" spans="2:136">
      <c r="B288" s="3"/>
      <c r="C288" s="7"/>
      <c r="D288" s="6"/>
      <c r="E288" s="6"/>
      <c r="F288" s="6"/>
      <c r="G288" s="6"/>
      <c r="H288" s="6"/>
      <c r="I288" s="19"/>
      <c r="J288" s="6"/>
      <c r="K288" s="7"/>
      <c r="L288" s="7"/>
      <c r="M288" s="7"/>
      <c r="N288" s="7"/>
      <c r="O288" s="7"/>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c r="CY288" s="6"/>
      <c r="CZ288" s="6"/>
      <c r="DA288" s="6"/>
      <c r="DB288" s="6"/>
      <c r="DC288" s="6"/>
      <c r="DD288" s="6"/>
      <c r="DE288" s="6"/>
      <c r="DF288" s="6"/>
      <c r="DG288" s="6"/>
      <c r="DH288" s="6"/>
      <c r="DI288" s="6"/>
      <c r="DJ288" s="6"/>
      <c r="DK288" s="6"/>
      <c r="DL288" s="6"/>
      <c r="DM288" s="6"/>
      <c r="DN288" s="6"/>
      <c r="DO288" s="6"/>
      <c r="DP288" s="6"/>
      <c r="DQ288" s="6"/>
      <c r="DR288" s="6"/>
      <c r="DS288" s="6"/>
      <c r="DT288" s="6"/>
      <c r="DU288" s="6"/>
      <c r="DV288" s="6"/>
      <c r="DW288" s="6"/>
      <c r="DX288" s="6"/>
      <c r="DY288" s="6"/>
      <c r="DZ288" s="6"/>
      <c r="EA288" s="6"/>
      <c r="EB288" s="6"/>
      <c r="EC288" s="6"/>
      <c r="ED288" s="6"/>
      <c r="EE288" s="6"/>
      <c r="EF288" s="6"/>
    </row>
    <row r="289" spans="2:136">
      <c r="B289" s="3"/>
      <c r="C289" s="7"/>
      <c r="D289" s="6"/>
      <c r="E289" s="6"/>
      <c r="F289" s="6"/>
      <c r="G289" s="6"/>
      <c r="H289" s="6"/>
      <c r="I289" s="19"/>
      <c r="J289" s="6"/>
      <c r="K289" s="7"/>
      <c r="L289" s="7"/>
      <c r="M289" s="7"/>
      <c r="N289" s="7"/>
      <c r="O289" s="7"/>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c r="CY289" s="6"/>
      <c r="CZ289" s="6"/>
      <c r="DA289" s="6"/>
      <c r="DB289" s="6"/>
      <c r="DC289" s="6"/>
      <c r="DD289" s="6"/>
      <c r="DE289" s="6"/>
      <c r="DF289" s="6"/>
      <c r="DG289" s="6"/>
      <c r="DH289" s="6"/>
      <c r="DI289" s="6"/>
      <c r="DJ289" s="6"/>
      <c r="DK289" s="6"/>
      <c r="DL289" s="6"/>
      <c r="DM289" s="6"/>
      <c r="DN289" s="6"/>
      <c r="DO289" s="6"/>
      <c r="DP289" s="6"/>
      <c r="DQ289" s="6"/>
      <c r="DR289" s="6"/>
      <c r="DS289" s="6"/>
      <c r="DT289" s="6"/>
      <c r="DU289" s="6"/>
      <c r="DV289" s="6"/>
      <c r="DW289" s="6"/>
      <c r="DX289" s="6"/>
      <c r="DY289" s="6"/>
      <c r="DZ289" s="6"/>
      <c r="EA289" s="6"/>
      <c r="EB289" s="6"/>
      <c r="EC289" s="6"/>
      <c r="ED289" s="6"/>
      <c r="EE289" s="6"/>
      <c r="EF289" s="6"/>
    </row>
    <row r="290" spans="2:136">
      <c r="B290" s="3"/>
      <c r="C290" s="7"/>
      <c r="D290" s="6"/>
      <c r="E290" s="6"/>
      <c r="F290" s="6"/>
      <c r="G290" s="6"/>
      <c r="H290" s="6"/>
      <c r="I290" s="19"/>
      <c r="J290" s="6"/>
      <c r="K290" s="7"/>
      <c r="L290" s="7"/>
      <c r="M290" s="7"/>
      <c r="N290" s="7"/>
      <c r="O290" s="7"/>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c r="CY290" s="6"/>
      <c r="CZ290" s="6"/>
      <c r="DA290" s="6"/>
      <c r="DB290" s="6"/>
      <c r="DC290" s="6"/>
      <c r="DD290" s="6"/>
      <c r="DE290" s="6"/>
      <c r="DF290" s="6"/>
      <c r="DG290" s="6"/>
      <c r="DH290" s="6"/>
      <c r="DI290" s="6"/>
      <c r="DJ290" s="6"/>
      <c r="DK290" s="6"/>
      <c r="DL290" s="6"/>
      <c r="DM290" s="6"/>
      <c r="DN290" s="6"/>
      <c r="DO290" s="6"/>
      <c r="DP290" s="6"/>
      <c r="DQ290" s="6"/>
      <c r="DR290" s="6"/>
      <c r="DS290" s="6"/>
      <c r="DT290" s="6"/>
      <c r="DU290" s="6"/>
      <c r="DV290" s="6"/>
      <c r="DW290" s="6"/>
      <c r="DX290" s="6"/>
      <c r="DY290" s="6"/>
      <c r="DZ290" s="6"/>
      <c r="EA290" s="6"/>
      <c r="EB290" s="6"/>
      <c r="EC290" s="6"/>
      <c r="ED290" s="6"/>
      <c r="EE290" s="6"/>
      <c r="EF290" s="6"/>
    </row>
    <row r="291" spans="2:136">
      <c r="B291" s="3"/>
      <c r="C291" s="7"/>
      <c r="D291" s="6"/>
      <c r="E291" s="6"/>
      <c r="F291" s="6"/>
      <c r="G291" s="6"/>
      <c r="H291" s="6"/>
      <c r="I291" s="19"/>
      <c r="J291" s="6"/>
      <c r="K291" s="7"/>
      <c r="L291" s="7"/>
      <c r="M291" s="7"/>
      <c r="N291" s="7"/>
      <c r="O291" s="7"/>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c r="CY291" s="6"/>
      <c r="CZ291" s="6"/>
      <c r="DA291" s="6"/>
      <c r="DB291" s="6"/>
      <c r="DC291" s="6"/>
      <c r="DD291" s="6"/>
      <c r="DE291" s="6"/>
      <c r="DF291" s="6"/>
      <c r="DG291" s="6"/>
      <c r="DH291" s="6"/>
      <c r="DI291" s="6"/>
      <c r="DJ291" s="6"/>
      <c r="DK291" s="6"/>
      <c r="DL291" s="6"/>
      <c r="DM291" s="6"/>
      <c r="DN291" s="6"/>
      <c r="DO291" s="6"/>
      <c r="DP291" s="6"/>
      <c r="DQ291" s="6"/>
      <c r="DR291" s="6"/>
      <c r="DS291" s="6"/>
      <c r="DT291" s="6"/>
      <c r="DU291" s="6"/>
      <c r="DV291" s="6"/>
      <c r="DW291" s="6"/>
      <c r="DX291" s="6"/>
      <c r="DY291" s="6"/>
      <c r="DZ291" s="6"/>
      <c r="EA291" s="6"/>
      <c r="EB291" s="6"/>
      <c r="EC291" s="6"/>
      <c r="ED291" s="6"/>
      <c r="EE291" s="6"/>
      <c r="EF291" s="6"/>
    </row>
    <row r="292" spans="2:136">
      <c r="B292" s="3"/>
      <c r="C292" s="7"/>
      <c r="D292" s="6"/>
      <c r="E292" s="6"/>
      <c r="F292" s="6"/>
      <c r="G292" s="6"/>
      <c r="H292" s="6"/>
      <c r="I292" s="19"/>
      <c r="J292" s="6"/>
      <c r="K292" s="7"/>
      <c r="L292" s="7"/>
      <c r="M292" s="7"/>
      <c r="N292" s="7"/>
      <c r="O292" s="7"/>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c r="CY292" s="6"/>
      <c r="CZ292" s="6"/>
      <c r="DA292" s="6"/>
      <c r="DB292" s="6"/>
      <c r="DC292" s="6"/>
      <c r="DD292" s="6"/>
      <c r="DE292" s="6"/>
      <c r="DF292" s="6"/>
      <c r="DG292" s="6"/>
      <c r="DH292" s="6"/>
      <c r="DI292" s="6"/>
      <c r="DJ292" s="6"/>
      <c r="DK292" s="6"/>
      <c r="DL292" s="6"/>
      <c r="DM292" s="6"/>
      <c r="DN292" s="6"/>
      <c r="DO292" s="6"/>
      <c r="DP292" s="6"/>
      <c r="DQ292" s="6"/>
      <c r="DR292" s="6"/>
      <c r="DS292" s="6"/>
      <c r="DT292" s="6"/>
      <c r="DU292" s="6"/>
      <c r="DV292" s="6"/>
      <c r="DW292" s="6"/>
      <c r="DX292" s="6"/>
      <c r="DY292" s="6"/>
      <c r="DZ292" s="6"/>
      <c r="EA292" s="6"/>
      <c r="EB292" s="6"/>
      <c r="EC292" s="6"/>
      <c r="ED292" s="6"/>
      <c r="EE292" s="6"/>
      <c r="EF292" s="6"/>
    </row>
    <row r="293" spans="2:136">
      <c r="B293" s="3"/>
      <c r="C293" s="7"/>
      <c r="D293" s="6"/>
      <c r="E293" s="6"/>
      <c r="F293" s="6"/>
      <c r="G293" s="6"/>
      <c r="H293" s="6"/>
      <c r="I293" s="19"/>
      <c r="J293" s="6"/>
      <c r="K293" s="7"/>
      <c r="L293" s="7"/>
      <c r="M293" s="7"/>
      <c r="N293" s="7"/>
      <c r="O293" s="7"/>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c r="CY293" s="6"/>
      <c r="CZ293" s="6"/>
      <c r="DA293" s="6"/>
      <c r="DB293" s="6"/>
      <c r="DC293" s="6"/>
      <c r="DD293" s="6"/>
      <c r="DE293" s="6"/>
      <c r="DF293" s="6"/>
      <c r="DG293" s="6"/>
      <c r="DH293" s="6"/>
      <c r="DI293" s="6"/>
      <c r="DJ293" s="6"/>
      <c r="DK293" s="6"/>
      <c r="DL293" s="6"/>
      <c r="DM293" s="6"/>
      <c r="DN293" s="6"/>
      <c r="DO293" s="6"/>
      <c r="DP293" s="6"/>
      <c r="DQ293" s="6"/>
      <c r="DR293" s="6"/>
      <c r="DS293" s="6"/>
      <c r="DT293" s="6"/>
      <c r="DU293" s="6"/>
      <c r="DV293" s="6"/>
      <c r="DW293" s="6"/>
      <c r="DX293" s="6"/>
      <c r="DY293" s="6"/>
      <c r="DZ293" s="6"/>
      <c r="EA293" s="6"/>
      <c r="EB293" s="6"/>
      <c r="EC293" s="6"/>
      <c r="ED293" s="6"/>
      <c r="EE293" s="6"/>
      <c r="EF293" s="6"/>
    </row>
    <row r="294" spans="2:136">
      <c r="B294" s="3"/>
      <c r="C294" s="7"/>
      <c r="D294" s="6"/>
      <c r="E294" s="6"/>
      <c r="F294" s="6"/>
      <c r="G294" s="6"/>
      <c r="H294" s="6"/>
      <c r="I294" s="19"/>
      <c r="J294" s="6"/>
      <c r="K294" s="7"/>
      <c r="L294" s="7"/>
      <c r="M294" s="7"/>
      <c r="N294" s="7"/>
      <c r="O294" s="7"/>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c r="CY294" s="6"/>
      <c r="CZ294" s="6"/>
      <c r="DA294" s="6"/>
      <c r="DB294" s="6"/>
      <c r="DC294" s="6"/>
      <c r="DD294" s="6"/>
      <c r="DE294" s="6"/>
      <c r="DF294" s="6"/>
      <c r="DG294" s="6"/>
      <c r="DH294" s="6"/>
      <c r="DI294" s="6"/>
      <c r="DJ294" s="6"/>
      <c r="DK294" s="6"/>
      <c r="DL294" s="6"/>
      <c r="DM294" s="6"/>
      <c r="DN294" s="6"/>
      <c r="DO294" s="6"/>
      <c r="DP294" s="6"/>
      <c r="DQ294" s="6"/>
      <c r="DR294" s="6"/>
      <c r="DS294" s="6"/>
      <c r="DT294" s="6"/>
      <c r="DU294" s="6"/>
      <c r="DV294" s="6"/>
      <c r="DW294" s="6"/>
      <c r="DX294" s="6"/>
      <c r="DY294" s="6"/>
      <c r="DZ294" s="6"/>
      <c r="EA294" s="6"/>
      <c r="EB294" s="6"/>
      <c r="EC294" s="6"/>
      <c r="ED294" s="6"/>
      <c r="EE294" s="6"/>
      <c r="EF294" s="6"/>
    </row>
    <row r="295" spans="2:136">
      <c r="B295" s="3"/>
      <c r="C295" s="7"/>
      <c r="D295" s="6"/>
      <c r="E295" s="6"/>
      <c r="F295" s="6"/>
      <c r="G295" s="6"/>
      <c r="H295" s="6"/>
      <c r="I295" s="19"/>
      <c r="J295" s="6"/>
      <c r="K295" s="7"/>
      <c r="L295" s="7"/>
      <c r="M295" s="7"/>
      <c r="N295" s="7"/>
      <c r="O295" s="7"/>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c r="CY295" s="6"/>
      <c r="CZ295" s="6"/>
      <c r="DA295" s="6"/>
      <c r="DB295" s="6"/>
      <c r="DC295" s="6"/>
      <c r="DD295" s="6"/>
      <c r="DE295" s="6"/>
      <c r="DF295" s="6"/>
      <c r="DG295" s="6"/>
      <c r="DH295" s="6"/>
      <c r="DI295" s="6"/>
      <c r="DJ295" s="6"/>
      <c r="DK295" s="6"/>
      <c r="DL295" s="6"/>
      <c r="DM295" s="6"/>
      <c r="DN295" s="6"/>
      <c r="DO295" s="6"/>
      <c r="DP295" s="6"/>
      <c r="DQ295" s="6"/>
      <c r="DR295" s="6"/>
      <c r="DS295" s="6"/>
      <c r="DT295" s="6"/>
      <c r="DU295" s="6"/>
      <c r="DV295" s="6"/>
      <c r="DW295" s="6"/>
      <c r="DX295" s="6"/>
      <c r="DY295" s="6"/>
      <c r="DZ295" s="6"/>
      <c r="EA295" s="6"/>
      <c r="EB295" s="6"/>
      <c r="EC295" s="6"/>
      <c r="ED295" s="6"/>
      <c r="EE295" s="6"/>
      <c r="EF295" s="6"/>
    </row>
    <row r="296" spans="2:136">
      <c r="B296" s="3"/>
      <c r="C296" s="7"/>
      <c r="D296" s="6"/>
      <c r="E296" s="6"/>
      <c r="F296" s="6"/>
      <c r="G296" s="6"/>
      <c r="H296" s="6"/>
      <c r="I296" s="19"/>
      <c r="J296" s="6"/>
      <c r="K296" s="7"/>
      <c r="L296" s="7"/>
      <c r="M296" s="7"/>
      <c r="N296" s="7"/>
      <c r="O296" s="7"/>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c r="CY296" s="6"/>
      <c r="CZ296" s="6"/>
      <c r="DA296" s="6"/>
      <c r="DB296" s="6"/>
      <c r="DC296" s="6"/>
      <c r="DD296" s="6"/>
      <c r="DE296" s="6"/>
      <c r="DF296" s="6"/>
      <c r="DG296" s="6"/>
      <c r="DH296" s="6"/>
      <c r="DI296" s="6"/>
      <c r="DJ296" s="6"/>
      <c r="DK296" s="6"/>
      <c r="DL296" s="6"/>
      <c r="DM296" s="6"/>
      <c r="DN296" s="6"/>
      <c r="DO296" s="6"/>
      <c r="DP296" s="6"/>
      <c r="DQ296" s="6"/>
      <c r="DR296" s="6"/>
      <c r="DS296" s="6"/>
      <c r="DT296" s="6"/>
      <c r="DU296" s="6"/>
      <c r="DV296" s="6"/>
      <c r="DW296" s="6"/>
      <c r="DX296" s="6"/>
      <c r="DY296" s="6"/>
      <c r="DZ296" s="6"/>
      <c r="EA296" s="6"/>
      <c r="EB296" s="6"/>
      <c r="EC296" s="6"/>
      <c r="ED296" s="6"/>
      <c r="EE296" s="6"/>
      <c r="EF296" s="6"/>
    </row>
    <row r="297" spans="2:136">
      <c r="B297" s="3"/>
      <c r="C297" s="7"/>
      <c r="D297" s="6"/>
      <c r="E297" s="6"/>
      <c r="F297" s="6"/>
      <c r="G297" s="6"/>
      <c r="H297" s="6"/>
      <c r="I297" s="19"/>
      <c r="J297" s="6"/>
      <c r="K297" s="7"/>
      <c r="L297" s="7"/>
      <c r="M297" s="7"/>
      <c r="N297" s="7"/>
      <c r="O297" s="7"/>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c r="CY297" s="6"/>
      <c r="CZ297" s="6"/>
      <c r="DA297" s="6"/>
      <c r="DB297" s="6"/>
      <c r="DC297" s="6"/>
      <c r="DD297" s="6"/>
      <c r="DE297" s="6"/>
      <c r="DF297" s="6"/>
      <c r="DG297" s="6"/>
      <c r="DH297" s="6"/>
      <c r="DI297" s="6"/>
      <c r="DJ297" s="6"/>
      <c r="DK297" s="6"/>
      <c r="DL297" s="6"/>
      <c r="DM297" s="6"/>
      <c r="DN297" s="6"/>
      <c r="DO297" s="6"/>
      <c r="DP297" s="6"/>
      <c r="DQ297" s="6"/>
      <c r="DR297" s="6"/>
      <c r="DS297" s="6"/>
      <c r="DT297" s="6"/>
      <c r="DU297" s="6"/>
      <c r="DV297" s="6"/>
      <c r="DW297" s="6"/>
      <c r="DX297" s="6"/>
      <c r="DY297" s="6"/>
      <c r="DZ297" s="6"/>
      <c r="EA297" s="6"/>
      <c r="EB297" s="6"/>
      <c r="EC297" s="6"/>
      <c r="ED297" s="6"/>
      <c r="EE297" s="6"/>
      <c r="EF297" s="6"/>
    </row>
    <row r="298" spans="2:136">
      <c r="B298" s="3"/>
      <c r="C298" s="7"/>
      <c r="D298" s="6"/>
      <c r="E298" s="6"/>
      <c r="F298" s="6"/>
      <c r="G298" s="6"/>
      <c r="H298" s="6"/>
      <c r="I298" s="19"/>
      <c r="J298" s="6"/>
      <c r="K298" s="7"/>
      <c r="L298" s="7"/>
      <c r="M298" s="7"/>
      <c r="N298" s="7"/>
      <c r="O298" s="7"/>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c r="DF298" s="6"/>
      <c r="DG298" s="6"/>
      <c r="DH298" s="6"/>
      <c r="DI298" s="6"/>
      <c r="DJ298" s="6"/>
      <c r="DK298" s="6"/>
      <c r="DL298" s="6"/>
      <c r="DM298" s="6"/>
      <c r="DN298" s="6"/>
      <c r="DO298" s="6"/>
      <c r="DP298" s="6"/>
      <c r="DQ298" s="6"/>
      <c r="DR298" s="6"/>
      <c r="DS298" s="6"/>
      <c r="DT298" s="6"/>
      <c r="DU298" s="6"/>
      <c r="DV298" s="6"/>
      <c r="DW298" s="6"/>
      <c r="DX298" s="6"/>
      <c r="DY298" s="6"/>
      <c r="DZ298" s="6"/>
      <c r="EA298" s="6"/>
      <c r="EB298" s="6"/>
      <c r="EC298" s="6"/>
      <c r="ED298" s="6"/>
      <c r="EE298" s="6"/>
      <c r="EF298" s="6"/>
    </row>
    <row r="299" spans="2:136">
      <c r="B299" s="3"/>
      <c r="C299" s="7"/>
    </row>
  </sheetData>
  <mergeCells count="14">
    <mergeCell ref="B25:B27"/>
    <mergeCell ref="D26:D27"/>
    <mergeCell ref="B18:B19"/>
    <mergeCell ref="B1:P2"/>
    <mergeCell ref="H3:I3"/>
    <mergeCell ref="H22:I22"/>
    <mergeCell ref="B24:C24"/>
    <mergeCell ref="B12:B14"/>
    <mergeCell ref="B23:J23"/>
    <mergeCell ref="B15:B17"/>
    <mergeCell ref="B9:B11"/>
    <mergeCell ref="B6:B8"/>
    <mergeCell ref="B4:J4"/>
    <mergeCell ref="B5:C5"/>
  </mergeCells>
  <phoneticPr fontId="56" type="noConversion"/>
  <conditionalFormatting sqref="K8">
    <cfRule type="cellIs" dxfId="25" priority="83" operator="greaterThanOrEqual">
      <formula>$I$8</formula>
    </cfRule>
  </conditionalFormatting>
  <conditionalFormatting sqref="P25:P29 K7:O7 K6:L6">
    <cfRule type="cellIs" dxfId="24" priority="78" operator="greaterThanOrEqual">
      <formula>$I$6</formula>
    </cfRule>
  </conditionalFormatting>
  <conditionalFormatting sqref="K24:O24">
    <cfRule type="cellIs" dxfId="23" priority="30" operator="greaterThanOrEqual">
      <formula>$I$24</formula>
    </cfRule>
    <cfRule type="cellIs" dxfId="22" priority="59" operator="lessThan">
      <formula>$I$24</formula>
    </cfRule>
  </conditionalFormatting>
  <conditionalFormatting sqref="K5:O5">
    <cfRule type="cellIs" dxfId="21" priority="49" operator="greaterThanOrEqual">
      <formula>$I$5</formula>
    </cfRule>
    <cfRule type="cellIs" dxfId="20" priority="50" operator="lessThan">
      <formula>$I$5</formula>
    </cfRule>
  </conditionalFormatting>
  <conditionalFormatting sqref="L8:O8">
    <cfRule type="cellIs" dxfId="19" priority="48" operator="greaterThanOrEqual">
      <formula>$I$8</formula>
    </cfRule>
  </conditionalFormatting>
  <conditionalFormatting sqref="M6:O6">
    <cfRule type="cellIs" dxfId="18" priority="46" operator="greaterThanOrEqual">
      <formula>$I$6</formula>
    </cfRule>
  </conditionalFormatting>
  <conditionalFormatting sqref="K12:L12">
    <cfRule type="cellIs" dxfId="17" priority="26" operator="greaterThanOrEqual">
      <formula>$I$13</formula>
    </cfRule>
  </conditionalFormatting>
  <conditionalFormatting sqref="M12:O12">
    <cfRule type="cellIs" dxfId="16" priority="25" operator="greaterThanOrEqual">
      <formula>$I$13</formula>
    </cfRule>
  </conditionalFormatting>
  <conditionalFormatting sqref="K13">
    <cfRule type="cellIs" dxfId="15" priority="23" operator="lessThanOrEqual">
      <formula>$I$13</formula>
    </cfRule>
  </conditionalFormatting>
  <conditionalFormatting sqref="L13:O13">
    <cfRule type="cellIs" dxfId="14" priority="22" operator="lessThan">
      <formula>$I$13</formula>
    </cfRule>
  </conditionalFormatting>
  <conditionalFormatting sqref="K9:O10 P9:P11">
    <cfRule type="cellIs" dxfId="13" priority="21" operator="greaterThanOrEqual">
      <formula>$I$9</formula>
    </cfRule>
  </conditionalFormatting>
  <conditionalFormatting sqref="P7">
    <cfRule type="cellIs" dxfId="12" priority="20" operator="greaterThanOrEqual">
      <formula>$I$6</formula>
    </cfRule>
  </conditionalFormatting>
  <conditionalFormatting sqref="P5">
    <cfRule type="cellIs" dxfId="11" priority="18" operator="greaterThanOrEqual">
      <formula>$I$5</formula>
    </cfRule>
    <cfRule type="cellIs" dxfId="10" priority="19" operator="lessThan">
      <formula>$I$5</formula>
    </cfRule>
  </conditionalFormatting>
  <conditionalFormatting sqref="P8">
    <cfRule type="cellIs" dxfId="9" priority="17" operator="greaterThanOrEqual">
      <formula>$I$8</formula>
    </cfRule>
  </conditionalFormatting>
  <conditionalFormatting sqref="P6">
    <cfRule type="cellIs" dxfId="8" priority="16" operator="greaterThanOrEqual">
      <formula>$I$6</formula>
    </cfRule>
  </conditionalFormatting>
  <conditionalFormatting sqref="P14:P16">
    <cfRule type="cellIs" dxfId="7" priority="13" operator="greaterThanOrEqual">
      <formula>$I$9</formula>
    </cfRule>
  </conditionalFormatting>
  <conditionalFormatting sqref="P12">
    <cfRule type="cellIs" dxfId="6" priority="12" operator="greaterThanOrEqual">
      <formula>$I$13</formula>
    </cfRule>
  </conditionalFormatting>
  <conditionalFormatting sqref="P13">
    <cfRule type="cellIs" dxfId="5" priority="11" operator="lessThan">
      <formula>$I$13</formula>
    </cfRule>
  </conditionalFormatting>
  <conditionalFormatting sqref="P24">
    <cfRule type="cellIs" dxfId="4" priority="9" operator="greaterThanOrEqual">
      <formula>$I$5</formula>
    </cfRule>
    <cfRule type="cellIs" dxfId="3" priority="10" operator="lessThan">
      <formula>$I$5</formula>
    </cfRule>
  </conditionalFormatting>
  <conditionalFormatting sqref="L14:O14">
    <cfRule type="cellIs" dxfId="2" priority="4" operator="greaterThanOrEqual">
      <formula>$I$14</formula>
    </cfRule>
  </conditionalFormatting>
  <conditionalFormatting sqref="K14">
    <cfRule type="cellIs" dxfId="1" priority="3" operator="greaterThanOrEqual">
      <formula>$I$14</formula>
    </cfRule>
  </conditionalFormatting>
  <conditionalFormatting sqref="K11:O11">
    <cfRule type="cellIs" dxfId="0" priority="1" operator="greaterThanOrEqual">
      <formula>$I$11</formula>
    </cfRule>
  </conditionalFormatting>
  <pageMargins left="0.7" right="0.7" top="0.75" bottom="0.75" header="0.3" footer="0.3"/>
  <pageSetup paperSize="9" scale="15"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AR25"/>
  <sheetViews>
    <sheetView view="pageBreakPreview" zoomScaleNormal="85" zoomScaleSheetLayoutView="100" workbookViewId="0">
      <selection activeCell="F6" sqref="F6"/>
    </sheetView>
  </sheetViews>
  <sheetFormatPr baseColWidth="10" defaultRowHeight="16.5"/>
  <cols>
    <col min="1" max="1" width="3.7109375" style="4" customWidth="1"/>
    <col min="2" max="2" width="7.28515625" style="4" customWidth="1"/>
    <col min="3" max="3" width="15.85546875" style="4" customWidth="1"/>
    <col min="4" max="4" width="21" style="4" customWidth="1"/>
    <col min="5" max="6" width="21.42578125" style="4" customWidth="1"/>
    <col min="7" max="7" width="4" style="4" customWidth="1"/>
    <col min="8" max="8" width="31.7109375" style="4" customWidth="1"/>
    <col min="9" max="9" width="10.140625" style="4" customWidth="1"/>
    <col min="10" max="10" width="4.28515625" style="4" customWidth="1"/>
    <col min="11" max="11" width="19.28515625" style="4" customWidth="1"/>
    <col min="12" max="12" width="17.28515625" style="4" customWidth="1"/>
    <col min="13" max="13" width="16.7109375" style="4" customWidth="1"/>
    <col min="14" max="14" width="19.7109375" style="4" bestFit="1" customWidth="1"/>
    <col min="15" max="15" width="20.85546875" style="4" customWidth="1"/>
    <col min="16" max="16" width="11.42578125" style="4"/>
    <col min="17" max="17" width="20.42578125" style="4" bestFit="1" customWidth="1"/>
    <col min="18" max="18" width="15.85546875" style="4" bestFit="1" customWidth="1"/>
    <col min="19" max="32" width="13" style="4" customWidth="1"/>
    <col min="33" max="33" width="5" style="4" bestFit="1" customWidth="1"/>
    <col min="34" max="34" width="13" style="4" customWidth="1"/>
    <col min="35" max="37" width="11.42578125" style="4"/>
    <col min="38" max="38" width="21" style="4" customWidth="1"/>
    <col min="39" max="43" width="11.42578125" style="4"/>
    <col min="44" max="44" width="11.42578125" style="4" customWidth="1"/>
    <col min="45" max="16384" width="11.42578125" style="4"/>
  </cols>
  <sheetData>
    <row r="1" spans="1:39">
      <c r="A1" s="62"/>
      <c r="B1" s="62"/>
      <c r="C1" s="62"/>
      <c r="D1" s="62"/>
      <c r="E1" s="62"/>
      <c r="F1" s="62"/>
      <c r="G1" s="62"/>
      <c r="H1" s="62"/>
      <c r="I1" s="62"/>
      <c r="J1" s="62"/>
      <c r="K1" s="62"/>
      <c r="L1" s="62"/>
      <c r="M1" s="62"/>
    </row>
    <row r="2" spans="1:39" ht="22.5" customHeight="1">
      <c r="A2" s="276"/>
      <c r="B2" s="280" t="s">
        <v>55</v>
      </c>
      <c r="C2" s="280"/>
      <c r="D2" s="280"/>
      <c r="E2" s="280"/>
      <c r="F2" s="280"/>
      <c r="G2" s="284"/>
      <c r="H2" s="281" t="s">
        <v>78</v>
      </c>
      <c r="I2" s="281"/>
      <c r="J2" s="277"/>
      <c r="K2" s="202"/>
      <c r="L2" s="202"/>
      <c r="M2" s="202"/>
      <c r="N2" s="47"/>
    </row>
    <row r="3" spans="1:39" ht="27.75" customHeight="1">
      <c r="A3" s="276"/>
      <c r="B3" s="234" t="s">
        <v>35</v>
      </c>
      <c r="C3" s="235" t="s">
        <v>36</v>
      </c>
      <c r="D3" s="235" t="s">
        <v>105</v>
      </c>
      <c r="E3" s="235" t="s">
        <v>101</v>
      </c>
      <c r="F3" s="235" t="s">
        <v>102</v>
      </c>
      <c r="G3" s="284"/>
      <c r="H3" s="279" t="s">
        <v>77</v>
      </c>
      <c r="I3" s="279"/>
      <c r="J3" s="277"/>
      <c r="K3" s="45"/>
      <c r="L3" s="45"/>
      <c r="M3" s="45"/>
      <c r="N3" s="46"/>
      <c r="AE3" s="15"/>
    </row>
    <row r="4" spans="1:39" ht="19.5" customHeight="1">
      <c r="A4" s="276"/>
      <c r="B4" s="285">
        <v>2021</v>
      </c>
      <c r="C4" s="118" t="s">
        <v>162</v>
      </c>
      <c r="D4" s="132">
        <v>4064</v>
      </c>
      <c r="E4" s="138">
        <v>3249</v>
      </c>
      <c r="F4" s="132">
        <f t="shared" ref="F4:F5" si="0">D4-E4</f>
        <v>815</v>
      </c>
      <c r="G4" s="284"/>
      <c r="H4" s="123" t="s">
        <v>76</v>
      </c>
      <c r="I4" s="121">
        <v>5</v>
      </c>
      <c r="J4" s="277"/>
      <c r="K4" s="45"/>
      <c r="L4" s="45"/>
      <c r="M4" s="45"/>
      <c r="N4" s="46"/>
      <c r="AE4" s="14"/>
      <c r="AF4" s="31"/>
      <c r="AG4" s="14"/>
      <c r="AH4" s="14"/>
      <c r="AI4" s="14"/>
      <c r="AJ4" s="14"/>
      <c r="AK4" s="14"/>
      <c r="AL4" s="14"/>
      <c r="AM4" s="14"/>
    </row>
    <row r="5" spans="1:39" ht="19.5" customHeight="1">
      <c r="A5" s="276"/>
      <c r="B5" s="285"/>
      <c r="C5" s="118" t="s">
        <v>65</v>
      </c>
      <c r="D5" s="132">
        <v>5883</v>
      </c>
      <c r="E5" s="132">
        <v>2896</v>
      </c>
      <c r="F5" s="132">
        <f t="shared" si="0"/>
        <v>2987</v>
      </c>
      <c r="G5" s="284"/>
      <c r="H5" s="122" t="s">
        <v>75</v>
      </c>
      <c r="I5" s="132">
        <f>I4*(1/1000)*(3600/1)*(12/1)*(30/1)</f>
        <v>6480</v>
      </c>
      <c r="J5" s="277"/>
      <c r="K5" s="202"/>
      <c r="L5" s="202"/>
      <c r="M5" s="202"/>
      <c r="N5" s="48"/>
      <c r="O5" s="34"/>
      <c r="P5" s="34"/>
      <c r="Q5" s="34"/>
      <c r="R5" s="34"/>
      <c r="S5" s="34"/>
      <c r="T5" s="34"/>
      <c r="U5" s="34"/>
      <c r="V5" s="34"/>
      <c r="W5" s="34"/>
      <c r="X5" s="34"/>
      <c r="Y5" s="34"/>
      <c r="Z5" s="34"/>
      <c r="AA5" s="34"/>
      <c r="AB5" s="34"/>
      <c r="AC5" s="34"/>
      <c r="AD5" s="34"/>
      <c r="AE5" s="34"/>
      <c r="AF5" s="35"/>
      <c r="AG5" s="14"/>
      <c r="AH5" s="14"/>
      <c r="AI5" s="14"/>
      <c r="AJ5" s="14"/>
      <c r="AK5" s="14"/>
      <c r="AL5" s="14"/>
      <c r="AM5" s="14"/>
    </row>
    <row r="6" spans="1:39" ht="19.5" customHeight="1">
      <c r="A6" s="276"/>
      <c r="B6" s="285"/>
      <c r="C6" s="118" t="s">
        <v>66</v>
      </c>
      <c r="D6" s="132"/>
      <c r="E6" s="132"/>
      <c r="F6" s="132"/>
      <c r="G6" s="284"/>
      <c r="H6" s="282"/>
      <c r="I6" s="282"/>
      <c r="J6" s="277"/>
      <c r="K6" s="203"/>
      <c r="L6" s="203"/>
      <c r="M6" s="203"/>
      <c r="N6" s="48"/>
      <c r="O6" s="38"/>
      <c r="P6" s="38"/>
      <c r="Q6" s="34"/>
      <c r="R6" s="34"/>
      <c r="S6" s="38"/>
      <c r="T6" s="38"/>
      <c r="U6" s="38"/>
      <c r="V6" s="38"/>
      <c r="W6" s="38"/>
      <c r="X6" s="38"/>
      <c r="Y6" s="38"/>
      <c r="Z6" s="38"/>
      <c r="AA6" s="34"/>
      <c r="AB6" s="34"/>
      <c r="AC6" s="34"/>
      <c r="AD6" s="34"/>
      <c r="AE6" s="34"/>
      <c r="AF6" s="35"/>
      <c r="AG6" s="14"/>
      <c r="AH6" s="14"/>
      <c r="AI6" s="14"/>
      <c r="AJ6" s="14"/>
      <c r="AK6" s="14"/>
      <c r="AL6" s="14"/>
      <c r="AM6" s="14"/>
    </row>
    <row r="7" spans="1:39" ht="19.5" customHeight="1">
      <c r="A7" s="276"/>
      <c r="B7" s="285"/>
      <c r="C7" s="118" t="s">
        <v>67</v>
      </c>
      <c r="D7" s="132"/>
      <c r="E7" s="138"/>
      <c r="F7" s="132"/>
      <c r="G7" s="284"/>
      <c r="H7" s="283"/>
      <c r="I7" s="283"/>
      <c r="J7" s="277"/>
      <c r="K7" s="203"/>
      <c r="L7" s="203"/>
      <c r="M7" s="203"/>
      <c r="N7" s="49"/>
      <c r="O7" s="38"/>
      <c r="P7" s="38"/>
      <c r="Q7" s="38"/>
      <c r="R7" s="38"/>
      <c r="S7" s="38"/>
      <c r="T7" s="38"/>
      <c r="U7" s="38"/>
      <c r="V7" s="38"/>
      <c r="W7" s="38"/>
      <c r="X7" s="38"/>
      <c r="Y7" s="38"/>
      <c r="Z7" s="38"/>
      <c r="AA7" s="38"/>
      <c r="AB7" s="38"/>
      <c r="AC7" s="38"/>
      <c r="AD7" s="34"/>
      <c r="AE7" s="34"/>
      <c r="AF7" s="32"/>
      <c r="AG7" s="32"/>
      <c r="AH7" s="32"/>
      <c r="AI7" s="32"/>
      <c r="AJ7" s="32"/>
      <c r="AK7" s="32"/>
      <c r="AL7" s="32"/>
      <c r="AM7" s="14"/>
    </row>
    <row r="8" spans="1:39" ht="19.5" customHeight="1">
      <c r="A8" s="276"/>
      <c r="B8" s="285"/>
      <c r="C8" s="118" t="s">
        <v>68</v>
      </c>
      <c r="D8" s="132"/>
      <c r="E8" s="138"/>
      <c r="F8" s="132"/>
      <c r="G8" s="284"/>
      <c r="H8" s="283"/>
      <c r="I8" s="283"/>
      <c r="J8" s="277"/>
      <c r="K8" s="204"/>
      <c r="L8" s="205"/>
      <c r="M8" s="205"/>
      <c r="N8" s="50"/>
      <c r="O8" s="37"/>
      <c r="P8" s="37"/>
      <c r="Q8" s="37"/>
      <c r="R8" s="37"/>
      <c r="S8" s="38"/>
      <c r="T8" s="38"/>
      <c r="U8" s="38"/>
      <c r="V8" s="38"/>
      <c r="W8" s="38"/>
      <c r="X8" s="38"/>
      <c r="Y8" s="38"/>
      <c r="Z8" s="38"/>
      <c r="AA8" s="38"/>
      <c r="AB8" s="38"/>
      <c r="AC8" s="38"/>
      <c r="AD8" s="34"/>
      <c r="AE8" s="34"/>
      <c r="AF8" s="32"/>
      <c r="AG8" s="32"/>
      <c r="AH8" s="32"/>
      <c r="AI8" s="32"/>
      <c r="AJ8" s="32"/>
      <c r="AK8" s="32"/>
      <c r="AL8" s="32"/>
      <c r="AM8" s="14"/>
    </row>
    <row r="9" spans="1:39" ht="19.5" customHeight="1">
      <c r="A9" s="276"/>
      <c r="B9" s="285"/>
      <c r="C9" s="119" t="s">
        <v>34</v>
      </c>
      <c r="D9" s="132">
        <f>+SUM(D4:D8)</f>
        <v>9947</v>
      </c>
      <c r="E9" s="132">
        <f>+SUM(E4:E8)</f>
        <v>6145</v>
      </c>
      <c r="F9" s="132">
        <f>+SUM(F4:F8)</f>
        <v>3802</v>
      </c>
      <c r="G9" s="284"/>
      <c r="H9" s="283"/>
      <c r="I9" s="283"/>
      <c r="J9" s="277"/>
      <c r="K9" s="205"/>
      <c r="L9" s="205"/>
      <c r="M9" s="205"/>
      <c r="N9" s="50"/>
      <c r="O9" s="37"/>
      <c r="P9" s="37"/>
      <c r="Q9" s="37"/>
      <c r="R9" s="37"/>
      <c r="S9" s="38"/>
      <c r="T9" s="38"/>
      <c r="U9" s="38"/>
      <c r="V9" s="38"/>
      <c r="W9" s="38"/>
      <c r="X9" s="38"/>
      <c r="Y9" s="38"/>
      <c r="Z9" s="38"/>
      <c r="AA9" s="38"/>
      <c r="AB9" s="38"/>
      <c r="AC9" s="38"/>
      <c r="AD9" s="34"/>
      <c r="AE9" s="34"/>
      <c r="AF9" s="32"/>
      <c r="AG9" s="32"/>
      <c r="AH9" s="32"/>
      <c r="AI9" s="32"/>
      <c r="AJ9" s="32"/>
      <c r="AK9" s="32"/>
      <c r="AL9" s="32"/>
      <c r="AM9" s="14"/>
    </row>
    <row r="10" spans="1:39" ht="19.5" customHeight="1">
      <c r="A10" s="276"/>
      <c r="B10" s="233"/>
      <c r="C10" s="229"/>
      <c r="D10" s="230"/>
      <c r="E10" s="231"/>
      <c r="F10" s="230"/>
      <c r="G10" s="284"/>
      <c r="H10" s="283"/>
      <c r="I10" s="283"/>
      <c r="J10" s="277"/>
      <c r="K10" s="205"/>
      <c r="L10" s="205"/>
      <c r="M10" s="205"/>
      <c r="N10" s="50"/>
      <c r="O10" s="37"/>
      <c r="P10" s="37"/>
      <c r="Q10" s="37"/>
      <c r="R10" s="37"/>
      <c r="S10" s="38"/>
      <c r="T10" s="38"/>
      <c r="U10" s="38"/>
      <c r="V10" s="38"/>
      <c r="W10" s="38"/>
      <c r="X10" s="38"/>
      <c r="Y10" s="38"/>
      <c r="Z10" s="38"/>
      <c r="AA10" s="38"/>
      <c r="AB10" s="38"/>
      <c r="AC10" s="38"/>
      <c r="AD10" s="34"/>
      <c r="AE10" s="34"/>
      <c r="AF10" s="32"/>
      <c r="AG10" s="32"/>
      <c r="AH10" s="32"/>
      <c r="AI10" s="32"/>
      <c r="AJ10" s="32"/>
      <c r="AK10" s="32"/>
      <c r="AL10" s="32"/>
      <c r="AM10" s="14"/>
    </row>
    <row r="11" spans="1:39" ht="19.5" customHeight="1">
      <c r="A11" s="276"/>
      <c r="B11" s="233"/>
      <c r="C11" s="232"/>
      <c r="D11" s="230"/>
      <c r="E11" s="231"/>
      <c r="F11" s="230"/>
      <c r="G11" s="284"/>
      <c r="H11" s="283"/>
      <c r="I11" s="283"/>
      <c r="J11" s="277"/>
      <c r="K11" s="205"/>
      <c r="L11" s="205"/>
      <c r="M11" s="205"/>
      <c r="N11" s="50"/>
      <c r="O11" s="37"/>
      <c r="P11" s="37"/>
      <c r="Q11" s="37"/>
      <c r="R11" s="37"/>
      <c r="S11" s="38"/>
      <c r="T11" s="38"/>
      <c r="U11" s="38"/>
      <c r="V11" s="38"/>
      <c r="W11" s="38"/>
      <c r="X11" s="38"/>
      <c r="Y11" s="38"/>
      <c r="Z11" s="38"/>
      <c r="AA11" s="38"/>
      <c r="AB11" s="38"/>
      <c r="AC11" s="38"/>
      <c r="AD11" s="34"/>
      <c r="AE11" s="34"/>
      <c r="AF11" s="32"/>
      <c r="AG11" s="32"/>
      <c r="AH11" s="32"/>
      <c r="AI11" s="32"/>
      <c r="AJ11" s="32"/>
      <c r="AK11" s="32"/>
      <c r="AL11" s="32"/>
      <c r="AM11" s="14"/>
    </row>
    <row r="12" spans="1:39" ht="19.5" customHeight="1">
      <c r="A12" s="276"/>
      <c r="B12" s="233"/>
      <c r="C12" s="232"/>
      <c r="D12" s="230"/>
      <c r="E12" s="231"/>
      <c r="F12" s="230"/>
      <c r="G12" s="284"/>
      <c r="H12" s="283"/>
      <c r="I12" s="283"/>
      <c r="J12" s="277"/>
      <c r="K12" s="205"/>
      <c r="L12" s="205"/>
      <c r="M12" s="205"/>
      <c r="N12" s="50"/>
      <c r="O12" s="37"/>
      <c r="P12" s="37"/>
      <c r="Q12" s="37"/>
      <c r="R12" s="37"/>
      <c r="S12" s="38"/>
      <c r="T12" s="38"/>
      <c r="U12" s="38"/>
      <c r="V12" s="38"/>
      <c r="W12" s="38"/>
      <c r="X12" s="38"/>
      <c r="Y12" s="38"/>
      <c r="Z12" s="38"/>
      <c r="AA12" s="38"/>
      <c r="AB12" s="38"/>
      <c r="AC12" s="38"/>
      <c r="AD12" s="34"/>
      <c r="AE12" s="34"/>
      <c r="AF12" s="32"/>
      <c r="AG12" s="32"/>
      <c r="AH12" s="32"/>
      <c r="AI12" s="32"/>
      <c r="AJ12" s="32"/>
      <c r="AK12" s="32"/>
      <c r="AL12" s="32"/>
      <c r="AM12" s="14"/>
    </row>
    <row r="13" spans="1:39" ht="19.5" customHeight="1">
      <c r="A13" s="276"/>
      <c r="B13" s="233"/>
      <c r="C13" s="232"/>
      <c r="D13" s="230"/>
      <c r="E13" s="231"/>
      <c r="F13" s="230"/>
      <c r="G13" s="284"/>
      <c r="H13" s="283"/>
      <c r="I13" s="283"/>
      <c r="J13" s="277"/>
      <c r="K13" s="205"/>
      <c r="L13" s="205"/>
      <c r="M13" s="205"/>
      <c r="N13" s="50"/>
      <c r="O13" s="37"/>
      <c r="P13" s="37"/>
      <c r="Q13" s="37"/>
      <c r="R13" s="37"/>
      <c r="S13" s="38"/>
      <c r="T13" s="38"/>
      <c r="U13" s="38"/>
      <c r="V13" s="38"/>
      <c r="W13" s="38"/>
      <c r="X13" s="38"/>
      <c r="Y13" s="38"/>
      <c r="Z13" s="38"/>
      <c r="AA13" s="38"/>
      <c r="AB13" s="38"/>
      <c r="AC13" s="38"/>
      <c r="AD13" s="34"/>
      <c r="AE13" s="34"/>
      <c r="AF13" s="32"/>
      <c r="AG13" s="32"/>
      <c r="AH13" s="32"/>
      <c r="AI13" s="32"/>
      <c r="AJ13" s="32"/>
      <c r="AK13" s="32"/>
      <c r="AL13" s="32"/>
      <c r="AM13" s="14"/>
    </row>
    <row r="14" spans="1:39" ht="19.5" customHeight="1">
      <c r="A14" s="276"/>
      <c r="B14" s="233"/>
      <c r="C14" s="232"/>
      <c r="D14" s="230"/>
      <c r="E14" s="231"/>
      <c r="F14" s="230"/>
      <c r="G14" s="284"/>
      <c r="H14" s="283"/>
      <c r="I14" s="283"/>
      <c r="J14" s="277"/>
      <c r="K14" s="205"/>
      <c r="L14" s="205"/>
      <c r="M14" s="205"/>
      <c r="N14" s="50"/>
      <c r="O14" s="37"/>
      <c r="P14" s="37"/>
      <c r="Q14" s="37"/>
      <c r="R14" s="37"/>
      <c r="S14" s="38"/>
      <c r="T14" s="38"/>
      <c r="U14" s="38"/>
      <c r="V14" s="38"/>
      <c r="W14" s="38"/>
      <c r="X14" s="38"/>
      <c r="Y14" s="38"/>
      <c r="Z14" s="38"/>
      <c r="AA14" s="38"/>
      <c r="AB14" s="38"/>
      <c r="AC14" s="38"/>
      <c r="AD14" s="34"/>
      <c r="AE14" s="34"/>
      <c r="AF14" s="32"/>
      <c r="AG14" s="32"/>
      <c r="AH14" s="32"/>
      <c r="AI14" s="32"/>
      <c r="AJ14" s="32"/>
      <c r="AK14" s="32"/>
      <c r="AL14" s="32"/>
      <c r="AM14" s="14"/>
    </row>
    <row r="15" spans="1:39" ht="19.5" customHeight="1">
      <c r="A15" s="276"/>
      <c r="B15" s="233"/>
      <c r="C15" s="232"/>
      <c r="D15" s="230"/>
      <c r="E15" s="231"/>
      <c r="F15" s="230"/>
      <c r="G15" s="284"/>
      <c r="H15" s="283"/>
      <c r="I15" s="283"/>
      <c r="J15" s="277"/>
      <c r="K15" s="206"/>
      <c r="L15" s="206"/>
      <c r="M15" s="206"/>
      <c r="N15" s="51"/>
      <c r="O15" s="36"/>
      <c r="P15" s="36"/>
      <c r="Q15" s="36"/>
      <c r="R15" s="36"/>
      <c r="S15" s="38"/>
      <c r="T15" s="38"/>
      <c r="U15" s="38"/>
      <c r="V15" s="38"/>
      <c r="W15" s="38"/>
      <c r="X15" s="38"/>
      <c r="Y15" s="38"/>
      <c r="Z15" s="38"/>
      <c r="AA15" s="38"/>
      <c r="AB15" s="38"/>
      <c r="AC15" s="38"/>
      <c r="AD15" s="34"/>
      <c r="AE15" s="34"/>
      <c r="AF15" s="35"/>
      <c r="AG15" s="14"/>
      <c r="AH15" s="14"/>
      <c r="AI15" s="14"/>
      <c r="AJ15" s="14"/>
      <c r="AK15" s="14"/>
      <c r="AL15" s="14"/>
      <c r="AM15" s="14"/>
    </row>
    <row r="16" spans="1:39" ht="19.5" customHeight="1">
      <c r="A16" s="276"/>
      <c r="B16" s="233"/>
      <c r="C16" s="33"/>
      <c r="D16" s="33"/>
      <c r="E16" s="33"/>
      <c r="F16" s="33"/>
      <c r="G16" s="284"/>
      <c r="H16" s="283"/>
      <c r="I16" s="283"/>
      <c r="J16" s="277"/>
      <c r="K16" s="206"/>
      <c r="L16" s="206"/>
      <c r="M16" s="206"/>
      <c r="N16" s="51"/>
      <c r="O16" s="36"/>
      <c r="P16" s="36"/>
      <c r="Q16" s="36"/>
      <c r="R16" s="36"/>
      <c r="S16" s="38"/>
      <c r="T16" s="38"/>
      <c r="U16" s="38"/>
      <c r="V16" s="38"/>
      <c r="W16" s="38"/>
      <c r="X16" s="38"/>
      <c r="Y16" s="38"/>
      <c r="Z16" s="38"/>
      <c r="AA16" s="38"/>
      <c r="AB16" s="38"/>
      <c r="AC16" s="38"/>
      <c r="AD16" s="34"/>
      <c r="AE16" s="34"/>
      <c r="AF16" s="35"/>
      <c r="AG16" s="14"/>
      <c r="AH16" s="14"/>
      <c r="AI16" s="14"/>
      <c r="AJ16" s="14"/>
      <c r="AK16" s="14"/>
      <c r="AL16" s="14"/>
      <c r="AM16" s="14"/>
    </row>
    <row r="17" spans="1:44" ht="15.75" customHeight="1">
      <c r="A17" s="278"/>
      <c r="B17" s="278"/>
      <c r="C17" s="278"/>
      <c r="D17" s="278"/>
      <c r="E17" s="278"/>
      <c r="F17" s="278"/>
      <c r="G17" s="278"/>
      <c r="H17" s="278"/>
      <c r="I17" s="278"/>
      <c r="J17" s="278"/>
      <c r="K17" s="207"/>
      <c r="L17" s="202"/>
      <c r="M17" s="206"/>
      <c r="N17" s="51"/>
      <c r="O17" s="36"/>
      <c r="P17" s="36"/>
      <c r="Q17" s="36"/>
      <c r="R17" s="36"/>
      <c r="S17" s="36"/>
      <c r="T17" s="38"/>
      <c r="U17" s="38"/>
      <c r="V17" s="38"/>
      <c r="W17" s="38"/>
      <c r="X17" s="38"/>
      <c r="Y17" s="38"/>
      <c r="Z17" s="38"/>
      <c r="AA17" s="38"/>
      <c r="AB17" s="38"/>
      <c r="AC17" s="38"/>
      <c r="AD17" s="38"/>
      <c r="AE17" s="36"/>
      <c r="AF17" s="36"/>
      <c r="AG17" s="34"/>
      <c r="AJ17" s="15"/>
    </row>
    <row r="18" spans="1:44">
      <c r="AR18"/>
    </row>
    <row r="19" spans="1:44">
      <c r="AR19" s="16"/>
    </row>
    <row r="20" spans="1:44">
      <c r="AR20" s="16"/>
    </row>
    <row r="21" spans="1:44">
      <c r="AP21" s="16"/>
    </row>
    <row r="22" spans="1:44">
      <c r="AP22" s="17"/>
    </row>
    <row r="23" spans="1:44">
      <c r="AR23" s="17"/>
    </row>
    <row r="24" spans="1:44">
      <c r="AR24" s="17"/>
    </row>
    <row r="25" spans="1:44">
      <c r="AR25" s="16" t="s">
        <v>62</v>
      </c>
    </row>
  </sheetData>
  <mergeCells count="9">
    <mergeCell ref="A2:A16"/>
    <mergeCell ref="J2:J16"/>
    <mergeCell ref="A17:J17"/>
    <mergeCell ref="H3:I3"/>
    <mergeCell ref="B2:F2"/>
    <mergeCell ref="H2:I2"/>
    <mergeCell ref="H6:I16"/>
    <mergeCell ref="G2:G16"/>
    <mergeCell ref="B4:B9"/>
  </mergeCells>
  <phoneticPr fontId="56" type="noConversion"/>
  <pageMargins left="0.7" right="0.7" top="0.75" bottom="0.75" header="0.3" footer="0.3"/>
  <pageSetup scale="15" orientation="portrait" r:id="rId1"/>
  <colBreaks count="1" manualBreakCount="1">
    <brk id="16" max="1048575" man="1"/>
  </col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W27"/>
  <sheetViews>
    <sheetView view="pageBreakPreview" zoomScale="115" zoomScaleNormal="98" zoomScaleSheetLayoutView="115" workbookViewId="0">
      <selection activeCell="F11" sqref="F11"/>
    </sheetView>
  </sheetViews>
  <sheetFormatPr baseColWidth="10" defaultRowHeight="16.5"/>
  <cols>
    <col min="1" max="1" width="3.5703125" style="4" customWidth="1"/>
    <col min="2" max="2" width="11.42578125" style="4"/>
    <col min="3" max="3" width="15.7109375" style="4" customWidth="1"/>
    <col min="4" max="4" width="16.85546875" style="4" customWidth="1"/>
    <col min="5" max="5" width="24.140625" style="4" customWidth="1"/>
    <col min="6" max="6" width="4" style="4" customWidth="1"/>
    <col min="7" max="7" width="17.5703125" style="4" customWidth="1"/>
    <col min="8" max="9" width="15.85546875" style="4" customWidth="1"/>
    <col min="10" max="10" width="17.28515625" customWidth="1"/>
    <col min="11" max="11" width="18" style="4" customWidth="1"/>
    <col min="12" max="12" width="14.42578125" style="4" customWidth="1"/>
    <col min="13" max="13" width="11.7109375" style="4" customWidth="1"/>
    <col min="14" max="14" width="14.140625" style="4" customWidth="1"/>
    <col min="15" max="15" width="10.140625" style="4" customWidth="1"/>
    <col min="16" max="16" width="3.42578125" style="4" customWidth="1"/>
    <col min="17" max="17" width="11.28515625" style="4" bestFit="1" customWidth="1"/>
    <col min="18" max="18" width="7.5703125" style="4" customWidth="1"/>
    <col min="19" max="19" width="6.42578125" style="4" customWidth="1"/>
    <col min="20" max="20" width="7.5703125" style="4" customWidth="1"/>
    <col min="21" max="21" width="6.42578125" style="4" bestFit="1" customWidth="1"/>
    <col min="22" max="22" width="7.5703125" style="4" bestFit="1" customWidth="1"/>
    <col min="23" max="23" width="6.42578125" style="4" bestFit="1" customWidth="1"/>
    <col min="24" max="24" width="7.5703125" style="4" bestFit="1" customWidth="1"/>
    <col min="25" max="25" width="6.42578125" style="4" bestFit="1" customWidth="1"/>
    <col min="26" max="26" width="7.5703125" style="4" bestFit="1" customWidth="1"/>
    <col min="27" max="27" width="6.42578125" style="4" bestFit="1" customWidth="1"/>
    <col min="28" max="28" width="7.5703125" style="4" bestFit="1" customWidth="1"/>
    <col min="29" max="29" width="7.42578125" style="4" bestFit="1" customWidth="1"/>
    <col min="30" max="30" width="7.5703125" style="4" bestFit="1" customWidth="1"/>
    <col min="31" max="31" width="6.42578125" style="4" bestFit="1" customWidth="1"/>
    <col min="32" max="32" width="7.5703125" style="4" bestFit="1" customWidth="1"/>
    <col min="33" max="16384" width="11.42578125" style="4"/>
  </cols>
  <sheetData>
    <row r="1" spans="1:13" ht="27" customHeight="1">
      <c r="A1" s="62"/>
      <c r="B1" s="286" t="s">
        <v>79</v>
      </c>
      <c r="C1" s="286"/>
      <c r="D1" s="286"/>
      <c r="E1" s="286"/>
      <c r="F1" s="69"/>
      <c r="G1" s="6"/>
      <c r="H1" s="6"/>
      <c r="I1" s="6"/>
      <c r="J1" s="6"/>
      <c r="K1" s="6"/>
      <c r="L1" s="6"/>
      <c r="M1" s="6"/>
    </row>
    <row r="2" spans="1:13" ht="21" customHeight="1">
      <c r="A2" s="62"/>
      <c r="B2" s="124" t="s">
        <v>35</v>
      </c>
      <c r="C2" s="125" t="s">
        <v>36</v>
      </c>
      <c r="D2" s="125" t="s">
        <v>63</v>
      </c>
      <c r="E2" s="124" t="s">
        <v>37</v>
      </c>
      <c r="F2" s="69"/>
      <c r="J2" s="4"/>
    </row>
    <row r="3" spans="1:13">
      <c r="A3" s="62"/>
      <c r="B3" s="287"/>
      <c r="C3" s="70" t="s">
        <v>64</v>
      </c>
      <c r="D3" s="208">
        <v>1026.1199999999999</v>
      </c>
      <c r="E3" s="117" t="s">
        <v>40</v>
      </c>
      <c r="F3" s="69"/>
      <c r="G3" s="33"/>
      <c r="J3" s="4"/>
    </row>
    <row r="4" spans="1:13">
      <c r="A4" s="62"/>
      <c r="B4" s="287"/>
      <c r="C4" s="70" t="s">
        <v>65</v>
      </c>
      <c r="D4" s="208">
        <v>733.9</v>
      </c>
      <c r="E4" s="222" t="s">
        <v>40</v>
      </c>
      <c r="F4" s="69"/>
      <c r="G4" s="33"/>
      <c r="J4" s="4"/>
    </row>
    <row r="5" spans="1:13">
      <c r="A5" s="62"/>
      <c r="B5" s="287"/>
      <c r="C5" s="70" t="s">
        <v>66</v>
      </c>
      <c r="D5" s="249"/>
      <c r="E5" s="222" t="s">
        <v>40</v>
      </c>
      <c r="F5" s="69"/>
      <c r="G5" s="33"/>
      <c r="J5" s="4"/>
    </row>
    <row r="6" spans="1:13">
      <c r="A6" s="62"/>
      <c r="B6" s="287"/>
      <c r="C6" s="70" t="s">
        <v>67</v>
      </c>
      <c r="D6" s="208"/>
      <c r="E6" s="222" t="s">
        <v>40</v>
      </c>
      <c r="F6" s="69"/>
      <c r="J6" s="4"/>
    </row>
    <row r="7" spans="1:13">
      <c r="A7" s="62"/>
      <c r="B7" s="287"/>
      <c r="C7" s="70" t="s">
        <v>68</v>
      </c>
      <c r="D7" s="208"/>
      <c r="E7" s="222" t="s">
        <v>40</v>
      </c>
      <c r="F7" s="6"/>
      <c r="J7" s="4"/>
    </row>
    <row r="8" spans="1:13">
      <c r="A8" s="62"/>
      <c r="B8" s="287"/>
      <c r="C8" s="70" t="s">
        <v>34</v>
      </c>
      <c r="D8" s="208">
        <f>SUM(D3:D7)</f>
        <v>1760.02</v>
      </c>
      <c r="E8" s="117" t="str">
        <f t="shared" ref="E8" si="0">E3</f>
        <v>M3</v>
      </c>
      <c r="F8" s="62"/>
      <c r="J8" s="4"/>
    </row>
    <row r="9" spans="1:13" s="67" customFormat="1" ht="7.5" customHeight="1">
      <c r="B9" s="66"/>
      <c r="C9" s="43"/>
      <c r="D9" s="43"/>
      <c r="E9" s="43"/>
      <c r="F9" s="62"/>
      <c r="G9" s="43"/>
      <c r="H9" s="62"/>
    </row>
    <row r="10" spans="1:13" s="67" customFormat="1">
      <c r="B10" s="66"/>
      <c r="C10" s="43"/>
      <c r="D10" s="43"/>
      <c r="E10" s="43"/>
      <c r="F10" s="6"/>
      <c r="G10" s="43"/>
      <c r="H10" s="6"/>
    </row>
    <row r="11" spans="1:13">
      <c r="B11" s="45"/>
      <c r="C11" s="6"/>
      <c r="D11" s="6"/>
      <c r="E11" s="6"/>
      <c r="F11" s="6"/>
      <c r="G11" s="6"/>
      <c r="H11" s="6"/>
      <c r="J11" s="4"/>
    </row>
    <row r="12" spans="1:13">
      <c r="B12" s="45"/>
      <c r="C12" s="6"/>
      <c r="D12" s="6"/>
      <c r="E12" s="6"/>
      <c r="F12" s="6"/>
      <c r="G12" s="6"/>
      <c r="J12" s="4"/>
    </row>
    <row r="13" spans="1:13">
      <c r="B13" s="6"/>
      <c r="C13" s="6"/>
      <c r="D13" s="6"/>
      <c r="E13" s="6"/>
      <c r="F13" s="6"/>
      <c r="G13" s="6"/>
      <c r="J13" s="4"/>
    </row>
    <row r="14" spans="1:13">
      <c r="B14" s="6"/>
      <c r="C14" s="6"/>
      <c r="D14" s="6"/>
      <c r="E14" s="6"/>
      <c r="F14" s="6"/>
      <c r="G14" s="6"/>
      <c r="J14" s="4"/>
    </row>
    <row r="15" spans="1:13" ht="16.5" customHeight="1">
      <c r="B15" s="6"/>
      <c r="C15" s="6"/>
      <c r="D15" s="6"/>
      <c r="E15" s="6"/>
      <c r="F15" s="6"/>
      <c r="G15" s="6"/>
      <c r="J15" s="4"/>
    </row>
    <row r="16" spans="1:13">
      <c r="B16" s="6"/>
      <c r="C16" s="6"/>
      <c r="D16" s="6"/>
      <c r="E16" s="6"/>
      <c r="F16" s="6"/>
      <c r="G16" s="6"/>
      <c r="J16" s="4"/>
    </row>
    <row r="17" spans="2:23">
      <c r="B17" s="6"/>
      <c r="C17" s="6"/>
      <c r="D17" s="6"/>
      <c r="E17" s="6"/>
      <c r="F17" s="6"/>
      <c r="G17" s="6"/>
      <c r="H17" s="6"/>
      <c r="J17" s="4"/>
    </row>
    <row r="18" spans="2:23">
      <c r="B18" s="45"/>
      <c r="C18" s="6"/>
      <c r="D18" s="6"/>
      <c r="E18" s="6"/>
      <c r="F18" s="6"/>
      <c r="G18" s="6"/>
      <c r="H18" s="6"/>
      <c r="J18" s="4"/>
    </row>
    <row r="19" spans="2:23">
      <c r="B19" s="45"/>
      <c r="C19" s="6"/>
      <c r="D19" s="6"/>
      <c r="E19" s="6"/>
      <c r="F19" s="6"/>
      <c r="G19" s="6"/>
      <c r="H19" s="6"/>
      <c r="J19" s="4"/>
    </row>
    <row r="20" spans="2:23" ht="18.75" customHeight="1">
      <c r="B20" s="45"/>
      <c r="C20" s="6"/>
      <c r="D20" s="6"/>
      <c r="E20" s="6"/>
      <c r="F20" s="6"/>
      <c r="G20" s="6"/>
      <c r="H20" s="6"/>
      <c r="J20" s="4"/>
    </row>
    <row r="21" spans="2:23" ht="27.75" customHeight="1">
      <c r="B21" s="45"/>
      <c r="C21" s="6"/>
      <c r="D21" s="6"/>
      <c r="E21" s="6"/>
      <c r="F21" s="6"/>
      <c r="G21" s="6"/>
      <c r="H21" s="6"/>
      <c r="J21" s="4"/>
    </row>
    <row r="22" spans="2:23" ht="25.5" customHeight="1">
      <c r="B22" s="45"/>
      <c r="C22" s="6"/>
      <c r="D22" s="6"/>
      <c r="E22" s="6"/>
      <c r="G22" s="6"/>
      <c r="J22" s="4"/>
    </row>
    <row r="23" spans="2:23" ht="29.25" customHeight="1">
      <c r="J23" s="4"/>
    </row>
    <row r="24" spans="2:23" ht="14.25" customHeight="1">
      <c r="F24" s="69"/>
      <c r="H24" s="6"/>
      <c r="J24" s="4"/>
    </row>
    <row r="25" spans="2:23">
      <c r="B25" s="69"/>
      <c r="E25" s="69"/>
      <c r="F25" s="69"/>
      <c r="G25" s="45"/>
      <c r="H25" s="6"/>
      <c r="I25" s="6"/>
      <c r="J25" s="6"/>
      <c r="K25" s="6"/>
      <c r="L25" s="6"/>
      <c r="M25" s="6"/>
    </row>
    <row r="26" spans="2:23">
      <c r="B26" s="69"/>
      <c r="C26" s="69"/>
      <c r="D26" s="69"/>
      <c r="E26" s="69"/>
      <c r="G26" s="6"/>
      <c r="I26" s="6"/>
      <c r="J26" s="6"/>
      <c r="K26" s="6"/>
      <c r="L26" s="6"/>
      <c r="M26" s="6"/>
    </row>
    <row r="27" spans="2:23">
      <c r="B27" s="6"/>
      <c r="C27" s="6"/>
      <c r="D27" s="6"/>
      <c r="E27" s="6"/>
      <c r="J27" s="9"/>
      <c r="R27" s="6"/>
      <c r="S27" s="6"/>
      <c r="T27" s="6"/>
      <c r="U27" s="6"/>
      <c r="V27" s="6"/>
      <c r="W27" s="6"/>
    </row>
  </sheetData>
  <mergeCells count="2">
    <mergeCell ref="B1:E1"/>
    <mergeCell ref="B3:B8"/>
  </mergeCells>
  <phoneticPr fontId="56" type="noConversion"/>
  <pageMargins left="0.7" right="0.7" top="0.75" bottom="0.75" header="0.3" footer="0.3"/>
  <pageSetup scale="33"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C256"/>
  <sheetViews>
    <sheetView view="pageBreakPreview" zoomScale="95" zoomScaleNormal="85" zoomScaleSheetLayoutView="95" workbookViewId="0">
      <selection activeCell="K6" sqref="K6"/>
    </sheetView>
  </sheetViews>
  <sheetFormatPr baseColWidth="10" defaultRowHeight="16.5"/>
  <cols>
    <col min="1" max="1" width="3.140625" style="4" customWidth="1"/>
    <col min="2" max="2" width="6.85546875" style="4" customWidth="1"/>
    <col min="3" max="3" width="12.42578125" style="4" customWidth="1"/>
    <col min="4" max="4" width="20.42578125" style="10" customWidth="1"/>
    <col min="5" max="5" width="5.28515625" style="10" customWidth="1"/>
    <col min="6" max="6" width="7.140625" style="10" customWidth="1"/>
    <col min="7" max="7" width="13.5703125" style="10" customWidth="1"/>
    <col min="8" max="8" width="16.140625" style="10" customWidth="1"/>
    <col min="9" max="10" width="16.85546875" style="10" customWidth="1"/>
    <col min="11" max="11" width="19.7109375" style="10" customWidth="1"/>
    <col min="12" max="12" width="4" style="4" customWidth="1"/>
    <col min="13" max="13" width="12.42578125" style="4" customWidth="1"/>
    <col min="14" max="14" width="13.140625" style="4" customWidth="1"/>
    <col min="15" max="15" width="18.85546875" style="4" customWidth="1"/>
    <col min="16" max="17" width="4" style="4" customWidth="1"/>
    <col min="18" max="18" width="15.5703125" style="4" customWidth="1"/>
    <col min="19" max="19" width="17.140625" style="4" customWidth="1"/>
    <col min="20" max="20" width="18.28515625" style="4" bestFit="1" customWidth="1"/>
    <col min="21" max="21" width="3.5703125" style="4" customWidth="1"/>
    <col min="22" max="22" width="18.85546875" style="4" customWidth="1"/>
    <col min="23" max="23" width="15.28515625" style="4" customWidth="1"/>
    <col min="24" max="24" width="29.140625" style="4" customWidth="1"/>
    <col min="25" max="25" width="15" style="4" customWidth="1"/>
    <col min="26" max="26" width="19.85546875" style="4" customWidth="1"/>
    <col min="27" max="27" width="18.42578125" style="4" customWidth="1"/>
    <col min="28" max="28" width="30.5703125" style="4" customWidth="1"/>
    <col min="29" max="29" width="11.42578125" style="4"/>
    <col min="30" max="30" width="24" style="4" customWidth="1"/>
    <col min="31" max="31" width="17.28515625" style="4" customWidth="1"/>
    <col min="32" max="32" width="23.7109375" style="4" customWidth="1"/>
    <col min="33" max="33" width="11.42578125" style="4"/>
    <col min="34" max="34" width="19.140625" style="4" customWidth="1"/>
    <col min="35" max="35" width="17.42578125" style="4" customWidth="1"/>
    <col min="36" max="36" width="21.42578125" style="4" customWidth="1"/>
    <col min="37" max="37" width="11.42578125" style="4"/>
    <col min="38" max="38" width="19.28515625" style="4" customWidth="1"/>
    <col min="39" max="16384" width="11.42578125" style="4"/>
  </cols>
  <sheetData>
    <row r="1" spans="1:36" ht="25.5" customHeight="1">
      <c r="A1" s="62"/>
      <c r="B1" s="290" t="s">
        <v>54</v>
      </c>
      <c r="C1" s="290"/>
      <c r="D1" s="290"/>
      <c r="E1" s="290"/>
      <c r="F1" s="290"/>
      <c r="G1" s="290"/>
      <c r="H1" s="290"/>
      <c r="I1" s="290"/>
      <c r="J1" s="290"/>
      <c r="K1" s="290"/>
      <c r="L1" s="44"/>
      <c r="M1" s="62"/>
      <c r="N1" s="62"/>
      <c r="O1" s="62"/>
      <c r="P1" s="44"/>
      <c r="Q1" s="6"/>
      <c r="R1" s="6"/>
      <c r="S1" s="6"/>
      <c r="T1" s="6"/>
      <c r="U1" s="6"/>
      <c r="V1" s="6"/>
      <c r="W1" s="6"/>
      <c r="X1" s="6"/>
      <c r="Y1" s="6"/>
      <c r="Z1" s="6"/>
      <c r="AA1" s="6"/>
      <c r="AB1" s="6"/>
      <c r="AC1" s="6"/>
      <c r="AD1" s="6"/>
      <c r="AE1" s="6"/>
      <c r="AF1" s="6"/>
      <c r="AG1" s="6"/>
      <c r="AH1" s="6"/>
      <c r="AI1" s="6"/>
      <c r="AJ1" s="6"/>
    </row>
    <row r="2" spans="1:36" ht="10.5" customHeight="1">
      <c r="A2" s="62"/>
      <c r="B2" s="130"/>
      <c r="C2" s="130"/>
      <c r="D2" s="130"/>
      <c r="E2" s="130"/>
      <c r="F2" s="62"/>
      <c r="G2" s="62"/>
      <c r="H2" s="62"/>
      <c r="I2" s="62"/>
      <c r="J2" s="62"/>
      <c r="K2" s="62"/>
      <c r="L2" s="62"/>
      <c r="M2" s="62"/>
      <c r="N2" s="62"/>
      <c r="O2" s="62"/>
      <c r="P2" s="62"/>
    </row>
    <row r="3" spans="1:36" ht="24.75" customHeight="1">
      <c r="A3" s="62"/>
      <c r="B3" s="288" t="s">
        <v>56</v>
      </c>
      <c r="C3" s="288"/>
      <c r="D3" s="288"/>
      <c r="E3" s="62"/>
      <c r="F3" s="292" t="s">
        <v>82</v>
      </c>
      <c r="G3" s="292"/>
      <c r="H3" s="292"/>
      <c r="I3" s="292"/>
      <c r="J3" s="292"/>
      <c r="K3" s="292"/>
      <c r="L3" s="62"/>
      <c r="M3" s="62"/>
      <c r="N3" s="62"/>
      <c r="O3" s="62"/>
      <c r="P3" s="62"/>
    </row>
    <row r="4" spans="1:36" s="67" customFormat="1" ht="33" customHeight="1">
      <c r="A4" s="43"/>
      <c r="B4" s="93" t="s">
        <v>88</v>
      </c>
      <c r="C4" s="131" t="s">
        <v>87</v>
      </c>
      <c r="D4" s="131" t="s">
        <v>86</v>
      </c>
      <c r="E4" s="113"/>
      <c r="F4" s="93" t="s">
        <v>88</v>
      </c>
      <c r="G4" s="131" t="s">
        <v>87</v>
      </c>
      <c r="H4" s="131" t="s">
        <v>95</v>
      </c>
      <c r="I4" s="131" t="s">
        <v>91</v>
      </c>
      <c r="J4" s="131" t="s">
        <v>92</v>
      </c>
      <c r="K4" s="131" t="s">
        <v>93</v>
      </c>
      <c r="L4" s="43"/>
      <c r="M4" s="43"/>
      <c r="N4" s="43"/>
      <c r="O4" s="43"/>
      <c r="P4" s="43"/>
      <c r="Q4" s="195"/>
      <c r="R4" s="195"/>
      <c r="S4" s="195"/>
      <c r="T4" s="195"/>
      <c r="U4" s="195"/>
      <c r="V4" s="195"/>
      <c r="W4" s="195"/>
      <c r="X4" s="195"/>
    </row>
    <row r="5" spans="1:36" ht="17.25" customHeight="1">
      <c r="A5" s="62"/>
      <c r="B5" s="291"/>
      <c r="C5" s="64" t="s">
        <v>64</v>
      </c>
      <c r="D5" s="107">
        <v>146643</v>
      </c>
      <c r="E5" s="289"/>
      <c r="F5" s="291"/>
      <c r="G5" s="64" t="s">
        <v>64</v>
      </c>
      <c r="H5" s="139">
        <v>242219</v>
      </c>
      <c r="I5" s="140">
        <v>105974</v>
      </c>
      <c r="J5" s="140">
        <v>15082</v>
      </c>
      <c r="K5" s="84">
        <f t="shared" ref="K5:K9" si="0">H5+I5+J5</f>
        <v>363275</v>
      </c>
      <c r="L5" s="62"/>
      <c r="M5" s="62"/>
      <c r="N5" s="62"/>
      <c r="O5" s="62"/>
      <c r="P5" s="62"/>
    </row>
    <row r="6" spans="1:36" ht="17.25" customHeight="1">
      <c r="A6" s="62"/>
      <c r="B6" s="291"/>
      <c r="C6" s="64" t="s">
        <v>65</v>
      </c>
      <c r="D6" s="107">
        <v>153232</v>
      </c>
      <c r="E6" s="289"/>
      <c r="F6" s="291"/>
      <c r="G6" s="64" t="s">
        <v>65</v>
      </c>
      <c r="H6" s="139">
        <v>197698</v>
      </c>
      <c r="I6" s="141">
        <v>70481</v>
      </c>
      <c r="J6" s="140">
        <v>1368</v>
      </c>
      <c r="K6" s="84">
        <f t="shared" si="0"/>
        <v>269547</v>
      </c>
      <c r="L6" s="62"/>
      <c r="M6" s="62"/>
      <c r="N6" s="62"/>
      <c r="O6" s="62"/>
      <c r="P6" s="62"/>
    </row>
    <row r="7" spans="1:36" ht="17.25" customHeight="1">
      <c r="A7" s="62"/>
      <c r="B7" s="291"/>
      <c r="C7" s="64" t="s">
        <v>66</v>
      </c>
      <c r="D7" s="107"/>
      <c r="E7" s="289"/>
      <c r="F7" s="291"/>
      <c r="G7" s="64" t="s">
        <v>66</v>
      </c>
      <c r="H7" s="139"/>
      <c r="I7" s="140"/>
      <c r="J7" s="140"/>
      <c r="K7" s="84">
        <f t="shared" si="0"/>
        <v>0</v>
      </c>
      <c r="L7" s="62"/>
      <c r="M7" s="62"/>
      <c r="N7" s="62"/>
      <c r="O7" s="62"/>
      <c r="P7" s="62"/>
    </row>
    <row r="8" spans="1:36" ht="17.25" customHeight="1">
      <c r="A8" s="62"/>
      <c r="B8" s="291"/>
      <c r="C8" s="64" t="s">
        <v>67</v>
      </c>
      <c r="D8" s="107"/>
      <c r="E8" s="289"/>
      <c r="F8" s="291"/>
      <c r="G8" s="64" t="s">
        <v>67</v>
      </c>
      <c r="H8" s="140"/>
      <c r="I8" s="140"/>
      <c r="J8" s="140"/>
      <c r="K8" s="84">
        <f t="shared" si="0"/>
        <v>0</v>
      </c>
      <c r="L8" s="62"/>
      <c r="M8" s="62"/>
      <c r="N8" s="62"/>
      <c r="O8" s="62"/>
      <c r="P8" s="62"/>
    </row>
    <row r="9" spans="1:36" ht="17.25" customHeight="1">
      <c r="A9" s="62"/>
      <c r="B9" s="291"/>
      <c r="C9" s="64" t="s">
        <v>68</v>
      </c>
      <c r="D9" s="108"/>
      <c r="E9" s="289"/>
      <c r="F9" s="291"/>
      <c r="G9" s="64" t="s">
        <v>68</v>
      </c>
      <c r="H9" s="139"/>
      <c r="I9" s="140"/>
      <c r="J9" s="140"/>
      <c r="K9" s="84">
        <f t="shared" si="0"/>
        <v>0</v>
      </c>
      <c r="L9" s="62"/>
      <c r="M9" s="62"/>
      <c r="N9" s="62"/>
      <c r="P9" s="62"/>
    </row>
    <row r="10" spans="1:36" ht="17.25" customHeight="1">
      <c r="A10" s="62"/>
      <c r="B10" s="291"/>
      <c r="C10" s="137" t="s">
        <v>34</v>
      </c>
      <c r="D10" s="127">
        <f>SUM(D5:D9)</f>
        <v>299875</v>
      </c>
      <c r="E10" s="289"/>
      <c r="F10" s="291"/>
      <c r="G10" s="128" t="s">
        <v>34</v>
      </c>
      <c r="H10" s="129">
        <f>SUM(H5:H9)</f>
        <v>439917</v>
      </c>
      <c r="I10" s="129">
        <f>SUM(I5:I9)</f>
        <v>176455</v>
      </c>
      <c r="J10" s="129">
        <f>SUM(J5:J9)</f>
        <v>16450</v>
      </c>
      <c r="K10" s="129">
        <f>SUM(K5:K9)</f>
        <v>632822</v>
      </c>
      <c r="L10" s="62"/>
      <c r="M10" s="62"/>
      <c r="N10" s="62"/>
    </row>
    <row r="11" spans="1:36" ht="17.25" customHeight="1">
      <c r="A11" s="62"/>
      <c r="B11" s="112"/>
      <c r="C11" s="73"/>
      <c r="D11" s="73"/>
      <c r="E11" s="61"/>
      <c r="F11" s="73"/>
      <c r="G11" s="74"/>
      <c r="H11" s="73"/>
      <c r="I11" s="73"/>
      <c r="J11" s="73"/>
      <c r="K11" s="73"/>
      <c r="L11" s="62"/>
      <c r="M11" s="63"/>
      <c r="N11" s="75"/>
      <c r="O11" s="76"/>
    </row>
    <row r="12" spans="1:36" ht="17.25" customHeight="1">
      <c r="A12" s="112"/>
      <c r="D12" s="4"/>
      <c r="E12" s="73"/>
      <c r="F12" s="4"/>
      <c r="G12" s="4"/>
      <c r="H12" s="4"/>
      <c r="I12" s="4"/>
      <c r="J12" s="4"/>
      <c r="K12" s="4"/>
      <c r="L12" s="22"/>
      <c r="M12" s="79"/>
      <c r="N12" s="75"/>
      <c r="O12" s="76"/>
      <c r="P12" s="22"/>
      <c r="Q12" s="6"/>
      <c r="R12" s="6"/>
      <c r="S12" s="6"/>
      <c r="T12" s="6"/>
      <c r="U12" s="6"/>
      <c r="V12" s="6"/>
      <c r="W12" s="6"/>
      <c r="X12" s="6"/>
      <c r="Y12" s="6"/>
      <c r="Z12" s="6"/>
      <c r="AA12" s="6"/>
      <c r="AB12" s="6"/>
      <c r="AC12" s="6"/>
      <c r="AD12" s="6"/>
      <c r="AE12" s="6"/>
      <c r="AF12" s="6"/>
      <c r="AG12" s="6"/>
      <c r="AH12" s="6"/>
    </row>
    <row r="13" spans="1:36">
      <c r="D13" s="4"/>
      <c r="E13" s="4"/>
      <c r="F13" s="4"/>
      <c r="G13" s="4"/>
      <c r="H13" s="4"/>
      <c r="I13" s="4"/>
      <c r="J13" s="4"/>
      <c r="K13" s="4"/>
      <c r="L13" s="63"/>
      <c r="M13" s="63"/>
      <c r="N13" s="63"/>
      <c r="O13" s="63"/>
      <c r="P13" s="63"/>
      <c r="Q13" s="63"/>
      <c r="R13" s="63"/>
      <c r="S13" s="63"/>
      <c r="T13" s="63"/>
      <c r="U13" s="62"/>
    </row>
    <row r="14" spans="1:36">
      <c r="D14" s="4"/>
      <c r="E14" s="4"/>
      <c r="F14" s="4"/>
      <c r="G14" s="4"/>
      <c r="H14" s="4"/>
      <c r="I14" s="4"/>
      <c r="J14" s="4"/>
      <c r="K14" s="4"/>
      <c r="L14" s="63"/>
      <c r="M14" s="63"/>
      <c r="N14" s="63"/>
      <c r="O14" s="63"/>
      <c r="P14" s="63"/>
      <c r="Q14" s="63"/>
      <c r="R14" s="63"/>
      <c r="S14" s="63"/>
      <c r="T14" s="63"/>
      <c r="U14" s="62"/>
    </row>
    <row r="15" spans="1:36">
      <c r="D15" s="4"/>
      <c r="E15" s="4"/>
      <c r="F15" s="4"/>
      <c r="G15" s="4"/>
      <c r="H15" s="4"/>
      <c r="I15" s="4"/>
      <c r="J15" s="4"/>
      <c r="K15" s="4"/>
      <c r="L15" s="63"/>
      <c r="M15" s="63"/>
      <c r="N15" s="63"/>
      <c r="O15" s="63"/>
      <c r="P15" s="63"/>
      <c r="Q15" s="63"/>
      <c r="R15" s="63"/>
      <c r="S15" s="63"/>
      <c r="T15" s="63"/>
      <c r="U15" s="62"/>
    </row>
    <row r="16" spans="1:36">
      <c r="D16" s="4"/>
      <c r="E16" s="4"/>
      <c r="F16" s="4"/>
      <c r="G16" s="4"/>
      <c r="H16" s="4"/>
      <c r="I16" s="4"/>
      <c r="J16" s="4"/>
      <c r="K16" s="4"/>
      <c r="L16" s="63"/>
      <c r="M16" s="63"/>
      <c r="N16" s="63"/>
      <c r="O16" s="63"/>
      <c r="P16" s="63"/>
      <c r="Q16" s="63"/>
      <c r="R16" s="63"/>
      <c r="S16" s="63"/>
      <c r="T16" s="63"/>
      <c r="U16" s="62"/>
    </row>
    <row r="17" spans="2:22">
      <c r="D17" s="4"/>
      <c r="E17" s="4"/>
      <c r="F17" s="4"/>
      <c r="G17" s="4"/>
      <c r="H17" s="4"/>
      <c r="I17" s="4"/>
      <c r="J17" s="4"/>
      <c r="K17" s="4"/>
      <c r="L17" s="63"/>
      <c r="M17" s="63"/>
      <c r="N17" s="63"/>
      <c r="O17" s="63"/>
      <c r="P17" s="63"/>
      <c r="Q17" s="63"/>
      <c r="R17" s="63"/>
      <c r="S17" s="63"/>
      <c r="T17" s="63"/>
      <c r="U17" s="62"/>
    </row>
    <row r="18" spans="2:22">
      <c r="D18" s="4"/>
      <c r="E18" s="4"/>
      <c r="F18" s="4"/>
      <c r="G18" s="4"/>
      <c r="H18" s="4"/>
      <c r="I18" s="4"/>
      <c r="J18" s="4"/>
      <c r="K18" s="4"/>
      <c r="L18" s="63"/>
      <c r="M18" s="63"/>
      <c r="N18" s="63"/>
      <c r="O18" s="63"/>
      <c r="P18" s="63"/>
      <c r="Q18" s="63"/>
      <c r="R18" s="63"/>
      <c r="S18" s="63"/>
      <c r="T18" s="63"/>
      <c r="U18" s="62"/>
    </row>
    <row r="19" spans="2:22">
      <c r="D19" s="4"/>
      <c r="E19" s="4"/>
      <c r="F19" s="4"/>
      <c r="G19" s="4"/>
      <c r="H19" s="4"/>
      <c r="I19" s="4"/>
      <c r="J19" s="4"/>
      <c r="K19" s="4"/>
      <c r="L19" s="63"/>
      <c r="M19" s="63"/>
      <c r="N19" s="63"/>
      <c r="O19" s="63"/>
      <c r="P19" s="63"/>
      <c r="Q19" s="63"/>
      <c r="R19" s="63"/>
      <c r="S19" s="63"/>
      <c r="T19" s="63"/>
      <c r="U19" s="62"/>
    </row>
    <row r="20" spans="2:22">
      <c r="D20" s="4"/>
      <c r="E20" s="4"/>
      <c r="F20" s="4"/>
      <c r="G20" s="4"/>
      <c r="H20" s="4"/>
      <c r="I20" s="4"/>
      <c r="J20" s="4"/>
      <c r="K20" s="4"/>
      <c r="L20" s="63"/>
      <c r="M20" s="63"/>
      <c r="N20" s="63"/>
      <c r="O20" s="63"/>
      <c r="P20" s="63"/>
      <c r="Q20" s="63"/>
      <c r="R20" s="63"/>
      <c r="S20" s="63"/>
      <c r="T20" s="63"/>
      <c r="U20" s="62"/>
    </row>
    <row r="21" spans="2:22" ht="16.5" customHeight="1">
      <c r="D21" s="4"/>
      <c r="E21" s="4"/>
      <c r="F21" s="4"/>
      <c r="G21" s="4"/>
      <c r="H21" s="4"/>
      <c r="I21" s="4"/>
      <c r="J21" s="4"/>
      <c r="K21" s="4"/>
      <c r="L21" s="63"/>
      <c r="M21" s="63"/>
      <c r="N21" s="63"/>
      <c r="O21" s="63"/>
      <c r="P21" s="63"/>
      <c r="Q21" s="63"/>
      <c r="R21" s="63"/>
      <c r="S21" s="63"/>
      <c r="T21" s="63"/>
      <c r="U21" s="6"/>
    </row>
    <row r="22" spans="2:22">
      <c r="D22" s="4"/>
      <c r="E22" s="4"/>
      <c r="F22" s="4"/>
      <c r="G22" s="4"/>
      <c r="H22" s="4"/>
      <c r="I22" s="4"/>
      <c r="J22" s="4"/>
      <c r="K22" s="4"/>
      <c r="L22" s="63"/>
      <c r="M22" s="63"/>
      <c r="N22" s="63"/>
      <c r="O22" s="63"/>
      <c r="P22" s="63"/>
      <c r="Q22" s="63"/>
      <c r="R22" s="63"/>
      <c r="S22" s="63"/>
      <c r="T22" s="63"/>
      <c r="U22" s="6"/>
    </row>
    <row r="23" spans="2:22">
      <c r="D23" s="4">
        <v>114273</v>
      </c>
      <c r="E23" s="4"/>
      <c r="F23" s="4"/>
      <c r="G23" s="4"/>
      <c r="H23" s="4"/>
      <c r="I23" s="4"/>
      <c r="J23" s="4"/>
      <c r="K23" s="4"/>
      <c r="L23" s="63"/>
      <c r="M23" s="63"/>
      <c r="N23" s="63"/>
      <c r="O23" s="63"/>
      <c r="P23" s="63"/>
      <c r="Q23" s="63"/>
      <c r="R23" s="63"/>
      <c r="S23" s="63"/>
      <c r="T23" s="63"/>
      <c r="U23" s="6"/>
    </row>
    <row r="24" spans="2:22">
      <c r="D24" s="4">
        <v>254794</v>
      </c>
      <c r="E24" s="4"/>
      <c r="F24" s="4"/>
      <c r="G24" s="4"/>
      <c r="H24" s="4"/>
      <c r="I24" s="4"/>
      <c r="J24" s="4"/>
      <c r="K24" s="4"/>
      <c r="L24" s="63"/>
      <c r="M24" s="63"/>
      <c r="N24" s="63"/>
      <c r="O24" s="63"/>
      <c r="P24" s="63"/>
      <c r="Q24" s="63"/>
      <c r="R24" s="63"/>
      <c r="S24" s="63"/>
      <c r="T24" s="63"/>
      <c r="U24" s="6"/>
    </row>
    <row r="25" spans="2:22">
      <c r="D25" s="4"/>
      <c r="E25" s="4"/>
      <c r="F25" s="4"/>
      <c r="G25" s="4"/>
      <c r="H25" s="4"/>
      <c r="I25" s="4"/>
      <c r="J25" s="4"/>
      <c r="K25" s="4"/>
      <c r="L25" s="63"/>
      <c r="M25" s="63"/>
      <c r="N25" s="63"/>
      <c r="O25" s="63"/>
      <c r="P25" s="63"/>
      <c r="Q25" s="63"/>
      <c r="R25" s="63"/>
      <c r="S25" s="63"/>
      <c r="T25" s="63"/>
      <c r="U25" s="6"/>
    </row>
    <row r="26" spans="2:22">
      <c r="D26" s="4"/>
      <c r="E26" s="4"/>
      <c r="F26" s="4"/>
      <c r="G26" s="4"/>
      <c r="H26" s="4"/>
      <c r="I26" s="4"/>
      <c r="J26" s="4"/>
      <c r="K26" s="4"/>
      <c r="L26" s="63"/>
      <c r="M26" s="63"/>
      <c r="N26" s="63"/>
      <c r="O26" s="63"/>
      <c r="P26" s="63"/>
      <c r="Q26" s="63"/>
      <c r="R26" s="63"/>
      <c r="S26" s="63"/>
      <c r="T26" s="63"/>
      <c r="U26" s="6"/>
    </row>
    <row r="27" spans="2:22">
      <c r="D27" s="4"/>
      <c r="E27" s="4"/>
      <c r="F27" s="4"/>
      <c r="G27" s="4"/>
      <c r="H27" s="4"/>
      <c r="I27" s="4"/>
      <c r="J27" s="4"/>
      <c r="K27" s="4"/>
      <c r="L27" s="63"/>
      <c r="M27" s="63"/>
      <c r="N27" s="63"/>
      <c r="O27" s="63"/>
      <c r="P27" s="63"/>
      <c r="Q27" s="63"/>
      <c r="R27" s="63"/>
      <c r="S27" s="63"/>
      <c r="T27" s="63"/>
      <c r="U27" s="6"/>
    </row>
    <row r="28" spans="2:22">
      <c r="D28" s="4"/>
      <c r="E28" s="4"/>
      <c r="F28" s="4"/>
      <c r="G28" s="4"/>
      <c r="H28" s="40"/>
      <c r="I28" s="40"/>
      <c r="J28" s="40"/>
      <c r="K28" s="40"/>
      <c r="L28" s="85"/>
      <c r="M28" s="63"/>
      <c r="N28" s="63"/>
      <c r="O28" s="63"/>
      <c r="P28" s="85"/>
      <c r="Q28" s="85"/>
      <c r="R28" s="85"/>
      <c r="S28" s="85"/>
      <c r="T28" s="85"/>
      <c r="U28" s="6"/>
    </row>
    <row r="29" spans="2:22" s="40" customFormat="1" ht="16.5" customHeight="1">
      <c r="B29" s="4"/>
      <c r="C29" s="4"/>
      <c r="D29" s="4"/>
      <c r="E29" s="4"/>
      <c r="F29" s="4"/>
      <c r="G29" s="4"/>
      <c r="H29" s="86"/>
      <c r="I29" s="63"/>
      <c r="J29" s="63"/>
      <c r="K29" s="63"/>
      <c r="L29" s="63"/>
      <c r="M29" s="85"/>
      <c r="N29" s="85"/>
      <c r="O29" s="85"/>
      <c r="P29" s="63"/>
      <c r="Q29" s="63"/>
      <c r="R29" s="63"/>
      <c r="S29" s="63"/>
      <c r="T29" s="63"/>
      <c r="U29" s="39"/>
    </row>
    <row r="30" spans="2:22">
      <c r="D30" s="4"/>
      <c r="E30" s="4"/>
      <c r="F30" s="4"/>
      <c r="G30" s="4"/>
      <c r="H30" s="4"/>
      <c r="I30" s="4"/>
      <c r="J30" s="4"/>
      <c r="K30" s="68"/>
      <c r="L30" s="63"/>
      <c r="M30" s="63"/>
      <c r="N30" s="63"/>
      <c r="O30" s="63"/>
      <c r="P30" s="63"/>
      <c r="Q30" s="63"/>
      <c r="R30" s="63"/>
      <c r="S30" s="63"/>
      <c r="T30" s="63"/>
      <c r="U30" s="6"/>
      <c r="V30" s="6"/>
    </row>
    <row r="31" spans="2:22">
      <c r="D31" s="4"/>
      <c r="E31" s="4"/>
      <c r="F31" s="4"/>
      <c r="G31" s="4"/>
      <c r="H31" s="4"/>
      <c r="I31" s="4"/>
      <c r="J31" s="4"/>
      <c r="K31" s="68"/>
      <c r="L31" s="63"/>
      <c r="M31" s="63"/>
      <c r="N31" s="63"/>
      <c r="O31" s="63"/>
      <c r="P31" s="63"/>
      <c r="Q31" s="63"/>
      <c r="R31" s="63"/>
      <c r="S31" s="63"/>
      <c r="T31" s="63"/>
      <c r="U31" s="6"/>
      <c r="V31" s="6"/>
    </row>
    <row r="32" spans="2:22" ht="17.25" customHeight="1">
      <c r="D32" s="4"/>
      <c r="E32" s="4"/>
      <c r="F32" s="4"/>
      <c r="G32" s="4"/>
      <c r="H32" s="4"/>
      <c r="I32" s="4"/>
      <c r="J32" s="4"/>
      <c r="K32" s="68"/>
      <c r="L32" s="63"/>
      <c r="M32" s="63"/>
      <c r="N32" s="63"/>
      <c r="O32" s="63"/>
      <c r="P32" s="63"/>
      <c r="Q32" s="63"/>
      <c r="R32" s="63"/>
      <c r="S32" s="63"/>
      <c r="T32" s="63"/>
      <c r="U32" s="6"/>
      <c r="V32" s="6"/>
    </row>
    <row r="33" spans="2:41" ht="32.25" customHeight="1">
      <c r="D33" s="4"/>
      <c r="E33" s="4"/>
      <c r="F33" s="4"/>
      <c r="G33" s="4"/>
      <c r="H33" s="4"/>
      <c r="I33" s="4"/>
      <c r="J33" s="4"/>
      <c r="K33" s="68"/>
      <c r="L33" s="63"/>
      <c r="M33" s="63"/>
      <c r="N33" s="63"/>
      <c r="O33" s="63"/>
      <c r="P33" s="63"/>
      <c r="Q33" s="63"/>
      <c r="R33" s="63"/>
      <c r="S33" s="63"/>
      <c r="T33" s="63"/>
      <c r="U33" s="6"/>
      <c r="V33" s="6"/>
      <c r="W33" s="6"/>
      <c r="X33" s="6"/>
      <c r="Y33" s="6"/>
      <c r="Z33" s="6"/>
    </row>
    <row r="34" spans="2:41">
      <c r="D34" s="4"/>
      <c r="E34" s="4"/>
      <c r="F34" s="4"/>
      <c r="G34" s="4"/>
      <c r="H34" s="4"/>
      <c r="I34" s="4"/>
      <c r="J34" s="4"/>
      <c r="K34" s="68"/>
      <c r="L34" s="63"/>
      <c r="M34" s="63"/>
      <c r="N34" s="63"/>
      <c r="O34" s="63"/>
      <c r="P34" s="63"/>
      <c r="Q34" s="63"/>
      <c r="R34" s="63"/>
      <c r="S34" s="63"/>
      <c r="T34" s="63"/>
      <c r="U34" s="6"/>
      <c r="V34" s="6"/>
      <c r="W34" s="6"/>
      <c r="X34" s="6"/>
      <c r="Y34" s="6"/>
      <c r="Z34" s="6"/>
    </row>
    <row r="35" spans="2:41">
      <c r="D35" s="4"/>
      <c r="E35" s="4"/>
      <c r="F35" s="4"/>
      <c r="G35" s="4"/>
      <c r="H35" s="4"/>
      <c r="I35" s="4"/>
      <c r="J35" s="4"/>
      <c r="K35" s="87"/>
      <c r="L35" s="63"/>
      <c r="M35" s="63"/>
      <c r="N35" s="63"/>
      <c r="O35" s="63"/>
      <c r="P35" s="63"/>
      <c r="Q35" s="63"/>
      <c r="R35" s="63"/>
      <c r="S35" s="63"/>
      <c r="T35" s="63"/>
      <c r="U35" s="6"/>
      <c r="V35" s="6"/>
      <c r="W35" s="6"/>
      <c r="X35" s="6"/>
      <c r="Y35" s="6"/>
      <c r="Z35" s="6"/>
    </row>
    <row r="36" spans="2:41">
      <c r="D36" s="4"/>
      <c r="E36" s="4"/>
      <c r="F36" s="4"/>
      <c r="G36" s="4"/>
      <c r="H36" s="4"/>
      <c r="I36" s="4"/>
      <c r="J36" s="4"/>
      <c r="K36" s="88"/>
      <c r="L36" s="63"/>
      <c r="M36" s="63"/>
      <c r="N36" s="63"/>
      <c r="O36" s="63"/>
      <c r="P36" s="63"/>
      <c r="Q36" s="63"/>
      <c r="R36" s="63"/>
      <c r="S36" s="63"/>
      <c r="T36" s="63"/>
      <c r="U36" s="6"/>
      <c r="V36" s="6"/>
      <c r="W36" s="6"/>
      <c r="X36" s="6"/>
      <c r="Y36" s="6"/>
      <c r="Z36" s="6"/>
    </row>
    <row r="37" spans="2:41">
      <c r="D37" s="4"/>
      <c r="E37" s="4"/>
      <c r="F37" s="4"/>
      <c r="G37" s="4"/>
      <c r="H37" s="4"/>
      <c r="I37" s="4"/>
      <c r="J37" s="4"/>
      <c r="K37" s="77"/>
      <c r="L37" s="63"/>
      <c r="M37" s="63"/>
      <c r="N37" s="63"/>
      <c r="O37" s="63"/>
      <c r="P37" s="63"/>
      <c r="Q37" s="63"/>
      <c r="R37" s="63"/>
      <c r="S37" s="63"/>
      <c r="T37" s="63"/>
      <c r="U37" s="6"/>
      <c r="V37" s="6"/>
      <c r="W37" s="6"/>
      <c r="X37" s="6"/>
      <c r="Y37" s="6"/>
      <c r="Z37" s="6"/>
    </row>
    <row r="38" spans="2:41">
      <c r="D38" s="4"/>
      <c r="E38" s="4"/>
      <c r="F38" s="4"/>
      <c r="G38" s="4"/>
      <c r="H38" s="4"/>
      <c r="I38" s="4"/>
      <c r="J38" s="4"/>
      <c r="K38" s="77"/>
      <c r="L38" s="63"/>
      <c r="M38" s="63"/>
      <c r="N38" s="63"/>
      <c r="O38" s="63"/>
      <c r="P38" s="63"/>
      <c r="Q38" s="63"/>
      <c r="R38" s="63"/>
      <c r="S38" s="63"/>
      <c r="T38" s="63"/>
      <c r="U38" s="6"/>
      <c r="V38" s="6"/>
      <c r="W38" s="6"/>
      <c r="X38" s="6"/>
      <c r="Y38" s="6"/>
      <c r="Z38" s="6"/>
    </row>
    <row r="39" spans="2:41">
      <c r="D39" s="4"/>
      <c r="E39" s="4"/>
      <c r="F39" s="4"/>
      <c r="G39" s="4"/>
      <c r="H39" s="4"/>
      <c r="I39" s="4"/>
      <c r="J39" s="4"/>
      <c r="K39" s="89"/>
      <c r="L39" s="63"/>
      <c r="M39" s="63"/>
      <c r="N39" s="63"/>
      <c r="O39" s="63"/>
      <c r="P39" s="63"/>
      <c r="Q39" s="63"/>
      <c r="R39" s="63"/>
      <c r="S39" s="63"/>
      <c r="T39" s="63"/>
      <c r="U39" s="6"/>
      <c r="V39" s="6"/>
      <c r="W39" s="6"/>
      <c r="X39" s="6"/>
      <c r="Y39" s="6"/>
      <c r="Z39" s="6"/>
    </row>
    <row r="40" spans="2:41">
      <c r="D40" s="4"/>
      <c r="E40" s="4"/>
      <c r="F40" s="4"/>
      <c r="G40" s="4"/>
      <c r="H40" s="4"/>
      <c r="I40" s="4"/>
      <c r="J40" s="4"/>
      <c r="K40" s="89"/>
      <c r="L40" s="63"/>
      <c r="M40" s="63"/>
      <c r="N40" s="63"/>
      <c r="O40" s="63"/>
      <c r="P40" s="63"/>
      <c r="Q40" s="63"/>
      <c r="R40" s="63"/>
      <c r="S40" s="63"/>
      <c r="T40" s="63"/>
      <c r="U40" s="6"/>
      <c r="V40" s="6"/>
      <c r="W40" s="6"/>
      <c r="X40" s="6"/>
      <c r="Y40" s="6"/>
      <c r="Z40" s="6"/>
    </row>
    <row r="41" spans="2:41">
      <c r="D41" s="4"/>
      <c r="E41" s="4"/>
      <c r="F41" s="4"/>
      <c r="G41" s="4"/>
      <c r="H41" s="4"/>
      <c r="I41" s="4"/>
      <c r="J41" s="4"/>
      <c r="K41" s="89"/>
      <c r="L41" s="63"/>
      <c r="M41" s="63"/>
      <c r="N41" s="63"/>
      <c r="O41" s="63"/>
      <c r="P41" s="63"/>
      <c r="Q41" s="63"/>
      <c r="R41" s="63"/>
      <c r="S41" s="63"/>
      <c r="T41" s="63"/>
      <c r="U41" s="6"/>
      <c r="V41" s="6"/>
      <c r="W41" s="6"/>
      <c r="X41" s="6"/>
      <c r="Y41" s="6"/>
      <c r="Z41" s="6"/>
    </row>
    <row r="42" spans="2:41">
      <c r="B42" s="88"/>
      <c r="C42" s="88"/>
      <c r="D42" s="88"/>
      <c r="E42" s="4"/>
      <c r="F42" s="88"/>
      <c r="G42" s="91"/>
      <c r="H42" s="4"/>
      <c r="I42" s="4"/>
      <c r="J42" s="4"/>
      <c r="K42" s="89"/>
      <c r="L42" s="63"/>
      <c r="M42" s="63"/>
      <c r="N42" s="63"/>
      <c r="O42" s="63"/>
      <c r="P42" s="63"/>
      <c r="Q42" s="63"/>
      <c r="R42" s="63"/>
      <c r="S42" s="63"/>
      <c r="T42" s="63"/>
      <c r="U42" s="6"/>
      <c r="V42" s="6"/>
      <c r="W42" s="6"/>
      <c r="X42" s="6"/>
      <c r="Y42" s="6"/>
      <c r="Z42" s="6"/>
    </row>
    <row r="43" spans="2:41">
      <c r="B43" s="6"/>
      <c r="C43" s="6"/>
      <c r="D43" s="12"/>
      <c r="E43" s="88"/>
      <c r="F43" s="28"/>
      <c r="G43" s="23"/>
      <c r="H43" s="4"/>
      <c r="I43" s="4"/>
      <c r="J43" s="4"/>
      <c r="K43" s="89"/>
      <c r="L43" s="63"/>
      <c r="M43" s="63"/>
      <c r="N43" s="63"/>
      <c r="O43" s="63"/>
      <c r="P43" s="63"/>
      <c r="Q43" s="63"/>
      <c r="R43" s="63"/>
      <c r="S43" s="63"/>
      <c r="T43" s="63"/>
      <c r="U43" s="6"/>
      <c r="V43" s="6"/>
      <c r="W43" s="6"/>
      <c r="X43" s="6"/>
      <c r="Y43" s="6"/>
      <c r="Z43" s="6"/>
    </row>
    <row r="44" spans="2:41">
      <c r="B44" s="6"/>
      <c r="C44" s="6"/>
      <c r="D44" s="12"/>
      <c r="E44" s="12"/>
      <c r="F44" s="28"/>
      <c r="G44" s="23"/>
      <c r="H44" s="4"/>
      <c r="I44" s="4"/>
      <c r="J44" s="4"/>
      <c r="K44" s="89"/>
      <c r="L44" s="63"/>
      <c r="M44" s="63"/>
      <c r="N44" s="63"/>
      <c r="O44" s="63"/>
      <c r="P44" s="63"/>
      <c r="Q44" s="63"/>
      <c r="R44" s="63"/>
      <c r="S44" s="63"/>
      <c r="T44" s="63"/>
      <c r="U44" s="6"/>
      <c r="V44" s="6"/>
      <c r="W44" s="6"/>
      <c r="X44" s="6"/>
      <c r="Y44" s="6"/>
      <c r="Z44" s="6"/>
    </row>
    <row r="45" spans="2:41">
      <c r="B45" s="6"/>
      <c r="C45" s="6"/>
      <c r="D45" s="6"/>
      <c r="E45" s="12"/>
      <c r="F45" s="22"/>
      <c r="G45" s="24"/>
      <c r="H45" s="4"/>
      <c r="I45" s="4"/>
      <c r="J45" s="4"/>
      <c r="K45" s="89"/>
      <c r="L45" s="63"/>
      <c r="M45" s="63"/>
      <c r="N45" s="63"/>
      <c r="O45" s="63"/>
      <c r="P45" s="63"/>
      <c r="Q45" s="63"/>
      <c r="R45" s="63"/>
      <c r="S45" s="63"/>
      <c r="T45" s="63"/>
      <c r="U45" s="6"/>
      <c r="V45" s="6"/>
      <c r="W45" s="6"/>
      <c r="X45" s="6"/>
      <c r="Y45" s="6"/>
      <c r="Z45" s="6"/>
    </row>
    <row r="46" spans="2:41">
      <c r="B46" s="6"/>
      <c r="C46" s="6"/>
      <c r="D46" s="12"/>
      <c r="E46" s="6"/>
      <c r="F46" s="12"/>
      <c r="G46" s="24"/>
      <c r="H46" s="4"/>
      <c r="I46" s="4"/>
      <c r="J46" s="4"/>
      <c r="K46" s="90"/>
      <c r="L46" s="63"/>
      <c r="M46" s="63"/>
      <c r="N46" s="63"/>
      <c r="O46" s="63"/>
      <c r="P46" s="63"/>
      <c r="Q46" s="63"/>
      <c r="R46" s="63"/>
      <c r="S46" s="63"/>
      <c r="T46" s="63"/>
      <c r="U46" s="6"/>
      <c r="V46" s="6"/>
      <c r="W46" s="6"/>
      <c r="X46" s="6"/>
      <c r="Y46" s="6"/>
      <c r="Z46" s="6"/>
    </row>
    <row r="47" spans="2:41">
      <c r="B47" s="6"/>
      <c r="C47" s="6"/>
      <c r="D47" s="12"/>
      <c r="E47" s="12"/>
      <c r="F47" s="12"/>
      <c r="G47" s="25"/>
      <c r="H47" s="82"/>
      <c r="I47" s="82"/>
      <c r="J47" s="82"/>
      <c r="K47" s="82"/>
      <c r="L47" s="63"/>
      <c r="M47" s="63"/>
      <c r="N47" s="63"/>
      <c r="O47" s="63"/>
      <c r="P47" s="63"/>
      <c r="Q47" s="63"/>
      <c r="R47" s="63"/>
      <c r="S47" s="63"/>
      <c r="T47" s="63"/>
      <c r="U47" s="6"/>
      <c r="V47" s="6"/>
      <c r="W47" s="6"/>
      <c r="X47" s="6"/>
      <c r="Y47" s="6"/>
      <c r="Z47" s="6"/>
    </row>
    <row r="48" spans="2:41">
      <c r="B48" s="6"/>
      <c r="C48" s="6"/>
      <c r="D48" s="12"/>
      <c r="E48" s="12"/>
      <c r="F48" s="12"/>
      <c r="G48" s="27"/>
      <c r="H48" s="12"/>
      <c r="I48" s="12"/>
      <c r="J48" s="12"/>
      <c r="K48" s="12"/>
      <c r="L48" s="62"/>
      <c r="M48" s="63"/>
      <c r="N48" s="63"/>
      <c r="O48" s="63"/>
      <c r="P48" s="62"/>
      <c r="Q48" s="6"/>
      <c r="R48" s="6"/>
      <c r="S48" s="6"/>
      <c r="T48" s="6"/>
      <c r="U48" s="6"/>
      <c r="V48" s="6"/>
      <c r="W48" s="6"/>
      <c r="X48" s="6"/>
      <c r="Y48" s="6"/>
      <c r="Z48" s="6"/>
      <c r="AA48" s="6"/>
      <c r="AB48" s="6"/>
      <c r="AC48" s="6"/>
      <c r="AD48" s="6"/>
      <c r="AE48" s="6"/>
      <c r="AF48" s="6"/>
      <c r="AG48" s="6"/>
      <c r="AH48" s="6"/>
      <c r="AI48" s="6"/>
      <c r="AJ48" s="6"/>
      <c r="AK48" s="6"/>
      <c r="AL48" s="6"/>
      <c r="AM48" s="6"/>
      <c r="AN48" s="6"/>
      <c r="AO48" s="6"/>
    </row>
    <row r="49" spans="2:55">
      <c r="B49" s="6"/>
      <c r="C49" s="6"/>
      <c r="D49" s="12"/>
      <c r="E49" s="12"/>
      <c r="F49" s="12"/>
      <c r="G49" s="12"/>
      <c r="H49" s="12"/>
      <c r="I49" s="12"/>
      <c r="J49" s="12"/>
      <c r="K49" s="12"/>
      <c r="L49" s="62"/>
      <c r="M49" s="2"/>
      <c r="N49" s="2"/>
      <c r="O49" s="2"/>
      <c r="P49" s="62"/>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row>
    <row r="50" spans="2:55" ht="16.5" customHeight="1">
      <c r="B50" s="6"/>
      <c r="C50" s="6"/>
      <c r="D50" s="12"/>
      <c r="E50" s="12"/>
      <c r="F50" s="12"/>
      <c r="G50" s="12"/>
      <c r="H50" s="12"/>
      <c r="I50" s="12"/>
      <c r="J50" s="12"/>
      <c r="K50" s="12"/>
      <c r="L50" s="62"/>
      <c r="M50" s="2"/>
      <c r="N50" s="2"/>
      <c r="O50" s="2"/>
      <c r="P50" s="62"/>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row>
    <row r="51" spans="2:55" ht="16.5" customHeight="1">
      <c r="B51" s="6"/>
      <c r="C51" s="6"/>
      <c r="D51" s="12"/>
      <c r="E51" s="12"/>
      <c r="F51" s="12"/>
      <c r="G51" s="6"/>
      <c r="H51" s="24"/>
      <c r="I51" s="25"/>
      <c r="J51" s="25"/>
      <c r="K51" s="23"/>
      <c r="L51" s="62"/>
      <c r="M51" s="2"/>
      <c r="N51" s="2"/>
      <c r="O51" s="2"/>
      <c r="P51" s="62"/>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row>
    <row r="52" spans="2:55">
      <c r="B52" s="6"/>
      <c r="C52" s="6"/>
      <c r="D52" s="12"/>
      <c r="E52" s="12"/>
      <c r="F52" s="12"/>
      <c r="G52" s="12"/>
      <c r="H52" s="24"/>
      <c r="I52" s="25"/>
      <c r="J52" s="25"/>
      <c r="K52" s="23"/>
      <c r="L52" s="62"/>
      <c r="M52" s="2"/>
      <c r="N52" s="2"/>
      <c r="O52" s="2"/>
      <c r="P52" s="62"/>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row>
    <row r="53" spans="2:55" ht="16.5" customHeight="1">
      <c r="B53" s="6"/>
      <c r="C53" s="6"/>
      <c r="D53" s="12"/>
      <c r="E53" s="12"/>
      <c r="F53" s="12"/>
      <c r="G53" s="12"/>
      <c r="H53" s="23"/>
      <c r="I53" s="24"/>
      <c r="J53" s="24"/>
      <c r="K53" s="25"/>
      <c r="L53" s="62"/>
      <c r="M53" s="2"/>
      <c r="N53" s="2"/>
      <c r="O53" s="2"/>
      <c r="P53" s="62"/>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row>
    <row r="54" spans="2:55">
      <c r="B54" s="6"/>
      <c r="C54" s="6"/>
      <c r="D54" s="12"/>
      <c r="E54" s="12"/>
      <c r="F54" s="12"/>
      <c r="G54" s="12"/>
      <c r="H54" s="23"/>
      <c r="I54" s="24"/>
      <c r="J54" s="24"/>
      <c r="K54" s="25"/>
      <c r="L54" s="62"/>
      <c r="M54" s="2"/>
      <c r="N54" s="2"/>
      <c r="O54" s="2"/>
      <c r="P54" s="62"/>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row>
    <row r="55" spans="2:55">
      <c r="B55" s="6"/>
      <c r="C55" s="6"/>
      <c r="D55" s="12"/>
      <c r="E55" s="12"/>
      <c r="F55" s="12"/>
      <c r="G55" s="12"/>
      <c r="H55" s="23"/>
      <c r="I55" s="24"/>
      <c r="J55" s="24"/>
      <c r="K55" s="25"/>
      <c r="L55" s="62"/>
      <c r="M55" s="2"/>
      <c r="N55" s="2"/>
      <c r="O55" s="2"/>
      <c r="P55" s="62"/>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row>
    <row r="56" spans="2:55">
      <c r="B56" s="6"/>
      <c r="C56" s="6"/>
      <c r="D56" s="12"/>
      <c r="E56" s="12"/>
      <c r="F56" s="12"/>
      <c r="G56" s="12"/>
      <c r="H56" s="24"/>
      <c r="I56" s="25"/>
      <c r="J56" s="25"/>
      <c r="K56" s="23"/>
      <c r="L56" s="62"/>
      <c r="M56" s="2"/>
      <c r="N56" s="6"/>
      <c r="O56" s="2"/>
      <c r="P56" s="62"/>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row>
    <row r="57" spans="2:55">
      <c r="B57" s="6"/>
      <c r="C57" s="6"/>
      <c r="D57" s="12"/>
      <c r="E57" s="12"/>
      <c r="F57" s="12"/>
      <c r="G57" s="12"/>
      <c r="H57" s="24"/>
      <c r="I57" s="25"/>
      <c r="J57" s="25"/>
      <c r="K57" s="23"/>
      <c r="L57" s="62"/>
      <c r="M57" s="6"/>
      <c r="N57" s="6"/>
      <c r="O57" s="6"/>
      <c r="P57" s="62"/>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row>
    <row r="58" spans="2:55">
      <c r="B58" s="6"/>
      <c r="C58" s="6"/>
      <c r="D58" s="12"/>
      <c r="E58" s="12"/>
      <c r="F58" s="12"/>
      <c r="G58" s="12"/>
      <c r="H58" s="25"/>
      <c r="I58" s="25"/>
      <c r="J58" s="25"/>
      <c r="K58" s="25"/>
      <c r="L58" s="62"/>
      <c r="M58" s="6"/>
      <c r="N58" s="6"/>
      <c r="O58" s="6"/>
      <c r="P58" s="62"/>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row>
    <row r="59" spans="2:55">
      <c r="B59" s="6"/>
      <c r="C59" s="6"/>
      <c r="D59" s="12"/>
      <c r="E59" s="12"/>
      <c r="F59" s="12"/>
      <c r="G59" s="12"/>
      <c r="H59" s="27"/>
      <c r="I59" s="27"/>
      <c r="J59" s="27"/>
      <c r="K59" s="27"/>
      <c r="L59" s="62"/>
      <c r="M59" s="6"/>
      <c r="N59" s="6"/>
      <c r="O59" s="6"/>
      <c r="P59" s="62"/>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row>
    <row r="60" spans="2:55">
      <c r="B60" s="6"/>
      <c r="C60" s="6"/>
      <c r="D60" s="6"/>
      <c r="E60" s="12"/>
      <c r="F60" s="12"/>
      <c r="G60" s="12"/>
      <c r="H60" s="12"/>
      <c r="I60" s="12"/>
      <c r="J60" s="12"/>
      <c r="K60" s="12"/>
      <c r="L60" s="62"/>
      <c r="M60" s="6"/>
      <c r="N60" s="6"/>
      <c r="O60" s="6"/>
      <c r="P60" s="62"/>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row>
    <row r="61" spans="2:55">
      <c r="B61" s="6"/>
      <c r="C61" s="6"/>
      <c r="D61" s="6"/>
      <c r="E61" s="30"/>
      <c r="F61" s="12"/>
      <c r="G61" s="12"/>
      <c r="H61" s="12"/>
      <c r="I61" s="12"/>
      <c r="J61" s="12"/>
      <c r="K61" s="12"/>
      <c r="L61" s="62"/>
      <c r="M61" s="6"/>
      <c r="N61" s="6"/>
      <c r="O61" s="6"/>
      <c r="P61" s="62"/>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row>
    <row r="62" spans="2:55">
      <c r="B62" s="6"/>
      <c r="C62" s="6"/>
      <c r="D62" s="6"/>
      <c r="E62" s="114"/>
      <c r="F62" s="12"/>
      <c r="G62" s="12"/>
      <c r="H62" s="6"/>
      <c r="I62" s="62"/>
      <c r="J62" s="62"/>
      <c r="K62" s="62"/>
      <c r="L62" s="62"/>
      <c r="M62" s="6"/>
      <c r="N62" s="6"/>
      <c r="O62" s="6"/>
      <c r="P62" s="62"/>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row>
    <row r="63" spans="2:55">
      <c r="B63" s="6"/>
      <c r="C63" s="6"/>
      <c r="D63" s="6"/>
      <c r="E63" s="114"/>
      <c r="F63" s="12"/>
      <c r="G63" s="12"/>
      <c r="H63" s="12"/>
      <c r="I63" s="12"/>
      <c r="J63" s="12"/>
      <c r="K63" s="12"/>
      <c r="L63" s="62"/>
      <c r="M63" s="6"/>
      <c r="N63" s="6"/>
      <c r="O63" s="6"/>
      <c r="P63" s="62"/>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row>
    <row r="64" spans="2:55">
      <c r="B64" s="6"/>
      <c r="C64" s="6"/>
      <c r="D64" s="6"/>
      <c r="E64" s="29"/>
      <c r="F64" s="12"/>
      <c r="G64" s="12"/>
      <c r="H64" s="12"/>
      <c r="I64" s="12"/>
      <c r="J64" s="12"/>
      <c r="K64" s="12"/>
      <c r="L64" s="62"/>
      <c r="M64" s="6"/>
      <c r="N64" s="6"/>
      <c r="O64" s="6"/>
      <c r="P64" s="62"/>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row>
    <row r="65" spans="2:55">
      <c r="B65" s="6"/>
      <c r="C65" s="6"/>
      <c r="D65" s="6"/>
      <c r="E65" s="6"/>
      <c r="F65" s="12"/>
      <c r="G65" s="12"/>
      <c r="H65" s="12"/>
      <c r="I65" s="12"/>
      <c r="J65" s="12"/>
      <c r="K65" s="12"/>
      <c r="L65" s="62"/>
      <c r="M65" s="6"/>
      <c r="N65" s="2"/>
      <c r="O65" s="6"/>
      <c r="P65" s="62"/>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row>
    <row r="66" spans="2:55">
      <c r="B66" s="6"/>
      <c r="C66" s="6"/>
      <c r="D66" s="6"/>
      <c r="E66" s="6"/>
      <c r="F66" s="12"/>
      <c r="G66" s="12"/>
      <c r="H66" s="12"/>
      <c r="I66" s="12"/>
      <c r="J66" s="12"/>
      <c r="K66" s="12"/>
      <c r="L66" s="62"/>
      <c r="M66" s="2"/>
      <c r="N66" s="2"/>
      <c r="O66" s="6"/>
      <c r="P66" s="62"/>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row>
    <row r="67" spans="2:55">
      <c r="B67" s="6"/>
      <c r="C67" s="6"/>
      <c r="D67" s="6"/>
      <c r="E67" s="6"/>
      <c r="F67" s="12"/>
      <c r="G67" s="12"/>
      <c r="H67" s="12"/>
      <c r="I67" s="12"/>
      <c r="J67" s="12"/>
      <c r="K67" s="12"/>
      <c r="L67" s="62"/>
      <c r="M67" s="2"/>
      <c r="N67" s="2"/>
      <c r="O67" s="6"/>
      <c r="P67" s="62"/>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row>
    <row r="68" spans="2:55">
      <c r="B68" s="6"/>
      <c r="C68" s="6"/>
      <c r="D68" s="12"/>
      <c r="E68" s="6"/>
      <c r="F68" s="12"/>
      <c r="G68" s="12"/>
      <c r="H68" s="12"/>
      <c r="I68" s="12"/>
      <c r="J68" s="12"/>
      <c r="K68" s="12"/>
      <c r="L68" s="62"/>
      <c r="M68" s="2"/>
      <c r="N68" s="2"/>
      <c r="O68" s="6"/>
      <c r="P68" s="62"/>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row>
    <row r="69" spans="2:55">
      <c r="B69" s="6"/>
      <c r="C69" s="6"/>
      <c r="D69" s="12"/>
      <c r="E69" s="12"/>
      <c r="F69" s="12"/>
      <c r="G69" s="12"/>
      <c r="H69" s="12"/>
      <c r="I69" s="12"/>
      <c r="J69" s="12"/>
      <c r="K69" s="12"/>
      <c r="L69" s="62"/>
      <c r="M69" s="2"/>
      <c r="N69" s="2"/>
      <c r="O69" s="6"/>
      <c r="P69" s="62"/>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row>
    <row r="70" spans="2:55">
      <c r="B70" s="6"/>
      <c r="C70" s="6"/>
      <c r="D70" s="12"/>
      <c r="E70" s="12"/>
      <c r="F70" s="12"/>
      <c r="G70" s="12"/>
      <c r="H70" s="12"/>
      <c r="I70" s="12"/>
      <c r="J70" s="12"/>
      <c r="K70" s="12"/>
      <c r="L70" s="62"/>
      <c r="M70" s="2"/>
      <c r="N70" s="6"/>
      <c r="O70" s="6"/>
      <c r="P70" s="62"/>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row>
    <row r="71" spans="2:55">
      <c r="B71" s="6"/>
      <c r="C71" s="6"/>
      <c r="D71" s="12"/>
      <c r="E71" s="12"/>
      <c r="F71" s="12"/>
      <c r="G71" s="12"/>
      <c r="H71" s="12"/>
      <c r="I71" s="12"/>
      <c r="J71" s="12"/>
      <c r="K71" s="12"/>
      <c r="L71" s="62"/>
      <c r="M71" s="6"/>
      <c r="N71" s="6"/>
      <c r="O71" s="6"/>
      <c r="P71" s="62"/>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row>
    <row r="72" spans="2:55">
      <c r="B72" s="6"/>
      <c r="C72" s="6"/>
      <c r="D72" s="12"/>
      <c r="E72" s="12"/>
      <c r="F72" s="12"/>
      <c r="G72" s="12"/>
      <c r="H72" s="12"/>
      <c r="I72" s="12"/>
      <c r="J72" s="12"/>
      <c r="K72" s="12"/>
      <c r="L72" s="62"/>
      <c r="M72" s="6"/>
      <c r="N72" s="6"/>
      <c r="O72" s="6"/>
      <c r="P72" s="62"/>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row>
    <row r="73" spans="2:55">
      <c r="B73" s="6"/>
      <c r="C73" s="6"/>
      <c r="D73" s="12"/>
      <c r="E73" s="12"/>
      <c r="F73" s="12"/>
      <c r="G73" s="12"/>
      <c r="H73" s="12"/>
      <c r="I73" s="12"/>
      <c r="J73" s="12"/>
      <c r="K73" s="12"/>
      <c r="L73" s="62"/>
      <c r="M73" s="6"/>
      <c r="N73" s="6"/>
      <c r="O73" s="6"/>
      <c r="P73" s="62"/>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row>
    <row r="74" spans="2:55">
      <c r="B74" s="6"/>
      <c r="C74" s="6"/>
      <c r="D74" s="12"/>
      <c r="E74" s="12"/>
      <c r="F74" s="12"/>
      <c r="G74" s="12"/>
      <c r="H74" s="12"/>
      <c r="I74" s="12"/>
      <c r="J74" s="12"/>
      <c r="K74" s="12"/>
      <c r="L74" s="62"/>
      <c r="M74" s="6"/>
      <c r="N74" s="6"/>
      <c r="O74" s="6"/>
      <c r="P74" s="62"/>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row>
    <row r="75" spans="2:55">
      <c r="B75" s="6"/>
      <c r="C75" s="6"/>
      <c r="D75" s="12"/>
      <c r="E75" s="12"/>
      <c r="F75" s="12"/>
      <c r="G75" s="12"/>
      <c r="H75" s="12"/>
      <c r="I75" s="12"/>
      <c r="J75" s="12"/>
      <c r="K75" s="12"/>
      <c r="L75" s="62"/>
      <c r="M75" s="6"/>
      <c r="N75" s="6"/>
      <c r="O75" s="6"/>
      <c r="P75" s="62"/>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row>
    <row r="76" spans="2:55">
      <c r="B76" s="6"/>
      <c r="C76" s="6"/>
      <c r="D76" s="12"/>
      <c r="E76" s="12"/>
      <c r="F76" s="12"/>
      <c r="G76" s="12"/>
      <c r="H76" s="12"/>
      <c r="I76" s="12"/>
      <c r="J76" s="12"/>
      <c r="K76" s="12"/>
      <c r="L76" s="62"/>
      <c r="M76" s="6"/>
      <c r="N76" s="6"/>
      <c r="O76" s="6"/>
      <c r="P76" s="62"/>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row>
    <row r="77" spans="2:55">
      <c r="B77" s="6"/>
      <c r="C77" s="6"/>
      <c r="D77" s="12"/>
      <c r="E77" s="12"/>
      <c r="F77" s="12"/>
      <c r="G77" s="12"/>
      <c r="H77" s="12"/>
      <c r="I77" s="12"/>
      <c r="J77" s="12"/>
      <c r="K77" s="12"/>
      <c r="L77" s="62"/>
      <c r="M77" s="6"/>
      <c r="N77" s="6"/>
      <c r="O77" s="6"/>
      <c r="P77" s="62"/>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row>
    <row r="78" spans="2:55">
      <c r="B78" s="6"/>
      <c r="C78" s="6"/>
      <c r="D78" s="12"/>
      <c r="E78" s="12"/>
      <c r="F78" s="12"/>
      <c r="G78" s="12"/>
      <c r="H78" s="12"/>
      <c r="I78" s="12"/>
      <c r="J78" s="12"/>
      <c r="K78" s="12"/>
      <c r="L78" s="62"/>
      <c r="M78" s="6"/>
      <c r="N78" s="6"/>
      <c r="O78" s="6"/>
      <c r="P78" s="62"/>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row>
    <row r="79" spans="2:55">
      <c r="B79" s="6"/>
      <c r="C79" s="6"/>
      <c r="D79" s="12"/>
      <c r="E79" s="12"/>
      <c r="F79" s="12"/>
      <c r="G79" s="12"/>
      <c r="H79" s="12"/>
      <c r="I79" s="12"/>
      <c r="J79" s="12"/>
      <c r="K79" s="12"/>
      <c r="L79" s="62"/>
      <c r="M79" s="6"/>
      <c r="N79" s="6"/>
      <c r="O79" s="6"/>
      <c r="P79" s="62"/>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row>
    <row r="80" spans="2:55">
      <c r="B80" s="6"/>
      <c r="C80" s="6"/>
      <c r="D80" s="12"/>
      <c r="E80" s="12"/>
      <c r="F80" s="12"/>
      <c r="G80" s="12"/>
      <c r="H80" s="12"/>
      <c r="I80" s="12"/>
      <c r="J80" s="12"/>
      <c r="K80" s="12"/>
      <c r="L80" s="62"/>
      <c r="M80" s="6"/>
      <c r="N80" s="6"/>
      <c r="O80" s="6"/>
      <c r="P80" s="62"/>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row>
    <row r="81" spans="2:55">
      <c r="B81" s="6"/>
      <c r="C81" s="6"/>
      <c r="D81" s="12"/>
      <c r="E81" s="12"/>
      <c r="F81" s="12"/>
      <c r="G81" s="12"/>
      <c r="H81" s="12"/>
      <c r="I81" s="12"/>
      <c r="J81" s="12"/>
      <c r="K81" s="12"/>
      <c r="L81" s="62"/>
      <c r="M81" s="6"/>
      <c r="N81" s="6"/>
      <c r="O81" s="6"/>
      <c r="P81" s="62"/>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row>
    <row r="82" spans="2:55">
      <c r="B82" s="6"/>
      <c r="C82" s="6"/>
      <c r="D82" s="12"/>
      <c r="E82" s="12"/>
      <c r="F82" s="12"/>
      <c r="G82" s="12"/>
      <c r="H82" s="12"/>
      <c r="I82" s="12"/>
      <c r="J82" s="12"/>
      <c r="K82" s="12"/>
      <c r="L82" s="62"/>
      <c r="M82" s="6"/>
      <c r="N82" s="6"/>
      <c r="O82" s="6"/>
      <c r="P82" s="62"/>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row>
    <row r="83" spans="2:55">
      <c r="B83" s="6"/>
      <c r="C83" s="6"/>
      <c r="D83" s="12"/>
      <c r="E83" s="12"/>
      <c r="F83" s="12"/>
      <c r="G83" s="12"/>
      <c r="H83" s="12"/>
      <c r="I83" s="12"/>
      <c r="J83" s="12"/>
      <c r="K83" s="12"/>
      <c r="L83" s="62"/>
      <c r="M83" s="6"/>
      <c r="N83" s="6"/>
      <c r="O83" s="6"/>
      <c r="P83" s="62"/>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row>
    <row r="84" spans="2:55">
      <c r="B84" s="6"/>
      <c r="C84" s="6"/>
      <c r="D84" s="12"/>
      <c r="E84" s="12"/>
      <c r="F84" s="12"/>
      <c r="G84" s="12"/>
      <c r="H84" s="12"/>
      <c r="I84" s="12"/>
      <c r="J84" s="12"/>
      <c r="K84" s="12"/>
      <c r="L84" s="62"/>
      <c r="M84" s="6"/>
      <c r="N84" s="6"/>
      <c r="O84" s="6"/>
      <c r="P84" s="62"/>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row>
    <row r="85" spans="2:55">
      <c r="B85" s="6"/>
      <c r="C85" s="6"/>
      <c r="D85" s="12"/>
      <c r="E85" s="12"/>
      <c r="F85" s="12"/>
      <c r="G85" s="12"/>
      <c r="H85" s="12"/>
      <c r="I85" s="12"/>
      <c r="J85" s="12"/>
      <c r="K85" s="12"/>
      <c r="L85" s="62"/>
      <c r="M85" s="6"/>
      <c r="N85" s="6"/>
      <c r="O85" s="6"/>
      <c r="P85" s="62"/>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row>
    <row r="86" spans="2:55">
      <c r="B86" s="6"/>
      <c r="C86" s="6"/>
      <c r="D86" s="12"/>
      <c r="E86" s="12"/>
      <c r="F86" s="12"/>
      <c r="G86" s="12"/>
      <c r="H86" s="12"/>
      <c r="I86" s="12"/>
      <c r="J86" s="12"/>
      <c r="K86" s="12"/>
      <c r="L86" s="62"/>
      <c r="M86" s="6"/>
      <c r="N86" s="6"/>
      <c r="O86" s="6"/>
      <c r="P86" s="62"/>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row>
    <row r="87" spans="2:55">
      <c r="B87" s="6"/>
      <c r="C87" s="6"/>
      <c r="D87" s="12"/>
      <c r="E87" s="12"/>
      <c r="F87" s="12"/>
      <c r="G87" s="12"/>
      <c r="H87" s="12"/>
      <c r="I87" s="12"/>
      <c r="J87" s="12"/>
      <c r="K87" s="12"/>
      <c r="L87" s="62"/>
      <c r="M87" s="6"/>
      <c r="N87" s="6"/>
      <c r="O87" s="6"/>
      <c r="P87" s="62"/>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row>
    <row r="88" spans="2:55">
      <c r="B88" s="6"/>
      <c r="C88" s="6"/>
      <c r="D88" s="12"/>
      <c r="E88" s="12"/>
      <c r="F88" s="12"/>
      <c r="G88" s="12"/>
      <c r="H88" s="12"/>
      <c r="I88" s="12"/>
      <c r="J88" s="12"/>
      <c r="K88" s="12"/>
      <c r="L88" s="62"/>
      <c r="M88" s="6"/>
      <c r="N88" s="6"/>
      <c r="O88" s="6"/>
      <c r="P88" s="62"/>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row>
    <row r="89" spans="2:55">
      <c r="B89" s="6"/>
      <c r="C89" s="6"/>
      <c r="D89" s="12"/>
      <c r="E89" s="12"/>
      <c r="F89" s="12"/>
      <c r="G89" s="12"/>
      <c r="H89" s="12"/>
      <c r="I89" s="12"/>
      <c r="J89" s="12"/>
      <c r="K89" s="12"/>
      <c r="L89" s="62"/>
      <c r="M89" s="6"/>
      <c r="N89" s="6"/>
      <c r="O89" s="6"/>
      <c r="P89" s="62"/>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row>
    <row r="90" spans="2:55">
      <c r="B90" s="6"/>
      <c r="C90" s="6"/>
      <c r="D90" s="12"/>
      <c r="E90" s="12"/>
      <c r="F90" s="12"/>
      <c r="G90" s="12"/>
      <c r="H90" s="12"/>
      <c r="I90" s="12"/>
      <c r="J90" s="12"/>
      <c r="K90" s="12"/>
      <c r="L90" s="62"/>
      <c r="M90" s="6"/>
      <c r="N90" s="6"/>
      <c r="O90" s="6"/>
      <c r="P90" s="62"/>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row>
    <row r="91" spans="2:55">
      <c r="B91" s="6"/>
      <c r="C91" s="6"/>
      <c r="D91" s="12"/>
      <c r="E91" s="12"/>
      <c r="F91" s="12"/>
      <c r="G91" s="12"/>
      <c r="H91" s="12"/>
      <c r="I91" s="12"/>
      <c r="J91" s="12"/>
      <c r="K91" s="12"/>
      <c r="L91" s="62"/>
      <c r="M91" s="6"/>
      <c r="N91" s="6"/>
      <c r="O91" s="6"/>
      <c r="P91" s="62"/>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row>
    <row r="92" spans="2:55">
      <c r="B92" s="6"/>
      <c r="C92" s="6"/>
      <c r="D92" s="12"/>
      <c r="E92" s="12"/>
      <c r="F92" s="12"/>
      <c r="G92" s="12"/>
      <c r="H92" s="12"/>
      <c r="I92" s="12"/>
      <c r="J92" s="12"/>
      <c r="K92" s="12"/>
      <c r="L92" s="62"/>
      <c r="M92" s="6"/>
      <c r="N92" s="6"/>
      <c r="O92" s="6"/>
      <c r="P92" s="62"/>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row>
    <row r="93" spans="2:55">
      <c r="B93" s="6"/>
      <c r="C93" s="6"/>
      <c r="D93" s="12"/>
      <c r="E93" s="12"/>
      <c r="F93" s="12"/>
      <c r="G93" s="12"/>
      <c r="H93" s="12"/>
      <c r="I93" s="12"/>
      <c r="J93" s="12"/>
      <c r="K93" s="12"/>
      <c r="L93" s="62"/>
      <c r="M93" s="6"/>
      <c r="N93" s="6"/>
      <c r="O93" s="6"/>
      <c r="P93" s="62"/>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row>
    <row r="94" spans="2:55">
      <c r="B94" s="6"/>
      <c r="C94" s="6"/>
      <c r="D94" s="12"/>
      <c r="E94" s="12"/>
      <c r="F94" s="12"/>
      <c r="G94" s="12"/>
      <c r="H94" s="12"/>
      <c r="I94" s="12"/>
      <c r="J94" s="12"/>
      <c r="K94" s="12"/>
      <c r="L94" s="62"/>
      <c r="M94" s="6"/>
      <c r="N94" s="6"/>
      <c r="O94" s="6"/>
      <c r="P94" s="62"/>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row>
    <row r="95" spans="2:55">
      <c r="B95" s="6"/>
      <c r="C95" s="6"/>
      <c r="D95" s="12"/>
      <c r="E95" s="12"/>
      <c r="F95" s="12"/>
      <c r="G95" s="12"/>
      <c r="H95" s="12"/>
      <c r="I95" s="12"/>
      <c r="J95" s="12"/>
      <c r="K95" s="12"/>
      <c r="L95" s="62"/>
      <c r="M95" s="6"/>
      <c r="N95" s="6"/>
      <c r="O95" s="6"/>
      <c r="P95" s="62"/>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row>
    <row r="96" spans="2:55">
      <c r="B96" s="6"/>
      <c r="C96" s="6"/>
      <c r="D96" s="12"/>
      <c r="E96" s="12"/>
      <c r="F96" s="12"/>
      <c r="G96" s="12"/>
      <c r="H96" s="12"/>
      <c r="I96" s="12"/>
      <c r="J96" s="12"/>
      <c r="K96" s="12"/>
      <c r="L96" s="62"/>
      <c r="M96" s="6"/>
      <c r="N96" s="6"/>
      <c r="O96" s="6"/>
      <c r="P96" s="62"/>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row>
    <row r="97" spans="2:55">
      <c r="B97" s="6"/>
      <c r="C97" s="6"/>
      <c r="D97" s="12"/>
      <c r="E97" s="12"/>
      <c r="F97" s="12"/>
      <c r="G97" s="12"/>
      <c r="H97" s="12"/>
      <c r="I97" s="12"/>
      <c r="J97" s="12"/>
      <c r="K97" s="12"/>
      <c r="L97" s="62"/>
      <c r="M97" s="6"/>
      <c r="N97" s="6"/>
      <c r="O97" s="6"/>
      <c r="P97" s="62"/>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row>
    <row r="98" spans="2:55">
      <c r="B98" s="6"/>
      <c r="C98" s="6"/>
      <c r="D98" s="12"/>
      <c r="E98" s="12"/>
      <c r="F98" s="12"/>
      <c r="G98" s="12"/>
      <c r="H98" s="12"/>
      <c r="I98" s="12"/>
      <c r="J98" s="12"/>
      <c r="K98" s="12"/>
      <c r="L98" s="62"/>
      <c r="M98" s="6"/>
      <c r="N98" s="6"/>
      <c r="O98" s="6"/>
      <c r="P98" s="62"/>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row>
    <row r="99" spans="2:55">
      <c r="B99" s="6"/>
      <c r="C99" s="6"/>
      <c r="D99" s="12"/>
      <c r="E99" s="12"/>
      <c r="F99" s="12"/>
      <c r="G99" s="12"/>
      <c r="H99" s="12"/>
      <c r="I99" s="12"/>
      <c r="J99" s="12"/>
      <c r="K99" s="12"/>
      <c r="L99" s="62"/>
      <c r="M99" s="6"/>
      <c r="N99" s="6"/>
      <c r="O99" s="6"/>
      <c r="P99" s="62"/>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row>
    <row r="100" spans="2:55">
      <c r="B100" s="6"/>
      <c r="C100" s="6"/>
      <c r="D100" s="12"/>
      <c r="E100" s="12"/>
      <c r="F100" s="12"/>
      <c r="G100" s="12"/>
      <c r="H100" s="12"/>
      <c r="I100" s="12"/>
      <c r="J100" s="12"/>
      <c r="K100" s="12"/>
      <c r="L100" s="62"/>
      <c r="M100" s="6"/>
      <c r="N100" s="6"/>
      <c r="O100" s="6"/>
      <c r="P100" s="62"/>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row>
    <row r="101" spans="2:55">
      <c r="B101" s="6"/>
      <c r="C101" s="6"/>
      <c r="D101" s="12"/>
      <c r="E101" s="12"/>
      <c r="F101" s="12"/>
      <c r="G101" s="12"/>
      <c r="H101" s="12"/>
      <c r="I101" s="12"/>
      <c r="J101" s="12"/>
      <c r="K101" s="12"/>
      <c r="L101" s="62"/>
      <c r="M101" s="6"/>
      <c r="N101" s="6"/>
      <c r="O101" s="6"/>
      <c r="P101" s="62"/>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row>
    <row r="102" spans="2:55">
      <c r="B102" s="6"/>
      <c r="C102" s="6"/>
      <c r="D102" s="12"/>
      <c r="E102" s="12"/>
      <c r="F102" s="12"/>
      <c r="G102" s="12"/>
      <c r="H102" s="12"/>
      <c r="I102" s="12"/>
      <c r="J102" s="12"/>
      <c r="K102" s="12"/>
      <c r="L102" s="62"/>
      <c r="M102" s="6"/>
      <c r="N102" s="6"/>
      <c r="O102" s="6"/>
      <c r="P102" s="62"/>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row>
    <row r="103" spans="2:55">
      <c r="B103" s="6"/>
      <c r="C103" s="6"/>
      <c r="D103" s="12"/>
      <c r="E103" s="12"/>
      <c r="F103" s="12"/>
      <c r="G103" s="12"/>
      <c r="H103" s="12"/>
      <c r="I103" s="12"/>
      <c r="J103" s="12"/>
      <c r="K103" s="12"/>
      <c r="L103" s="62"/>
      <c r="M103" s="6"/>
      <c r="N103" s="6"/>
      <c r="O103" s="6"/>
      <c r="P103" s="62"/>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row>
    <row r="104" spans="2:55">
      <c r="B104" s="6"/>
      <c r="C104" s="6"/>
      <c r="D104" s="12"/>
      <c r="E104" s="12"/>
      <c r="F104" s="12"/>
      <c r="G104" s="12"/>
      <c r="H104" s="12"/>
      <c r="I104" s="12"/>
      <c r="J104" s="12"/>
      <c r="K104" s="12"/>
      <c r="L104" s="62"/>
      <c r="M104" s="6"/>
      <c r="N104" s="6"/>
      <c r="O104" s="6"/>
      <c r="P104" s="62"/>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row>
    <row r="105" spans="2:55">
      <c r="B105" s="6"/>
      <c r="C105" s="6"/>
      <c r="D105" s="12"/>
      <c r="E105" s="12"/>
      <c r="F105" s="12"/>
      <c r="G105" s="12"/>
      <c r="H105" s="12"/>
      <c r="I105" s="12"/>
      <c r="J105" s="12"/>
      <c r="K105" s="12"/>
      <c r="L105" s="62"/>
      <c r="M105" s="6"/>
      <c r="N105" s="6"/>
      <c r="O105" s="6"/>
      <c r="P105" s="62"/>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row>
    <row r="106" spans="2:55">
      <c r="B106" s="6"/>
      <c r="C106" s="6"/>
      <c r="D106" s="12"/>
      <c r="E106" s="12"/>
      <c r="F106" s="12"/>
      <c r="G106" s="12"/>
      <c r="H106" s="12"/>
      <c r="I106" s="12"/>
      <c r="J106" s="12"/>
      <c r="K106" s="12"/>
      <c r="L106" s="62"/>
      <c r="M106" s="6"/>
      <c r="N106" s="6"/>
      <c r="O106" s="6"/>
      <c r="P106" s="62"/>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row>
    <row r="107" spans="2:55">
      <c r="B107" s="6"/>
      <c r="C107" s="6"/>
      <c r="D107" s="12"/>
      <c r="E107" s="12"/>
      <c r="F107" s="12"/>
      <c r="G107" s="12"/>
      <c r="H107" s="12"/>
      <c r="I107" s="12"/>
      <c r="J107" s="12"/>
      <c r="K107" s="12"/>
      <c r="L107" s="62"/>
      <c r="M107" s="6"/>
      <c r="N107" s="6"/>
      <c r="O107" s="6"/>
      <c r="P107" s="62"/>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row>
    <row r="108" spans="2:55">
      <c r="B108" s="6"/>
      <c r="C108" s="6"/>
      <c r="D108" s="12"/>
      <c r="E108" s="12"/>
      <c r="F108" s="12"/>
      <c r="G108" s="12"/>
      <c r="H108" s="12"/>
      <c r="I108" s="12"/>
      <c r="J108" s="12"/>
      <c r="K108" s="12"/>
      <c r="L108" s="62"/>
      <c r="M108" s="6"/>
      <c r="N108" s="6"/>
      <c r="O108" s="6"/>
      <c r="P108" s="62"/>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row>
    <row r="109" spans="2:55">
      <c r="B109" s="6"/>
      <c r="C109" s="6"/>
      <c r="D109" s="12"/>
      <c r="E109" s="12"/>
      <c r="F109" s="12"/>
      <c r="G109" s="12"/>
      <c r="H109" s="12"/>
      <c r="I109" s="12"/>
      <c r="J109" s="12"/>
      <c r="K109" s="12"/>
      <c r="L109" s="62"/>
      <c r="M109" s="6"/>
      <c r="N109" s="6"/>
      <c r="O109" s="6"/>
      <c r="P109" s="62"/>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row>
    <row r="110" spans="2:55">
      <c r="B110" s="6"/>
      <c r="C110" s="6"/>
      <c r="D110" s="12"/>
      <c r="E110" s="12"/>
      <c r="F110" s="12"/>
      <c r="G110" s="12"/>
      <c r="H110" s="12"/>
      <c r="I110" s="12"/>
      <c r="J110" s="12"/>
      <c r="K110" s="12"/>
      <c r="L110" s="62"/>
      <c r="M110" s="6"/>
      <c r="N110" s="6"/>
      <c r="O110" s="6"/>
      <c r="P110" s="62"/>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row>
    <row r="111" spans="2:55">
      <c r="B111" s="6"/>
      <c r="C111" s="6"/>
      <c r="D111" s="12"/>
      <c r="E111" s="12"/>
      <c r="F111" s="12"/>
      <c r="G111" s="12"/>
      <c r="H111" s="12"/>
      <c r="I111" s="12"/>
      <c r="J111" s="12"/>
      <c r="K111" s="12"/>
      <c r="L111" s="62"/>
      <c r="M111" s="6"/>
      <c r="N111" s="6"/>
      <c r="O111" s="6"/>
      <c r="P111" s="62"/>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row>
    <row r="112" spans="2:55">
      <c r="B112" s="6"/>
      <c r="C112" s="6"/>
      <c r="D112" s="12"/>
      <c r="E112" s="12"/>
      <c r="F112" s="12"/>
      <c r="G112" s="12"/>
      <c r="H112" s="12"/>
      <c r="I112" s="12"/>
      <c r="J112" s="12"/>
      <c r="K112" s="12"/>
      <c r="L112" s="62"/>
      <c r="M112" s="6"/>
      <c r="N112" s="6"/>
      <c r="O112" s="6"/>
      <c r="P112" s="62"/>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row>
    <row r="113" spans="2:55">
      <c r="B113" s="6"/>
      <c r="C113" s="6"/>
      <c r="D113" s="12"/>
      <c r="E113" s="12"/>
      <c r="F113" s="12"/>
      <c r="G113" s="12"/>
      <c r="H113" s="12"/>
      <c r="I113" s="12"/>
      <c r="J113" s="12"/>
      <c r="K113" s="12"/>
      <c r="L113" s="62"/>
      <c r="M113" s="6"/>
      <c r="N113" s="6"/>
      <c r="O113" s="6"/>
      <c r="P113" s="62"/>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row>
    <row r="114" spans="2:55">
      <c r="B114" s="6"/>
      <c r="C114" s="6"/>
      <c r="D114" s="12"/>
      <c r="E114" s="12"/>
      <c r="F114" s="12"/>
      <c r="G114" s="12"/>
      <c r="H114" s="12"/>
      <c r="I114" s="12"/>
      <c r="J114" s="12"/>
      <c r="K114" s="12"/>
      <c r="L114" s="62"/>
      <c r="M114" s="6"/>
      <c r="N114" s="6"/>
      <c r="O114" s="6"/>
      <c r="P114" s="62"/>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row>
    <row r="115" spans="2:55">
      <c r="B115" s="6"/>
      <c r="C115" s="6"/>
      <c r="D115" s="12"/>
      <c r="E115" s="12"/>
      <c r="F115" s="12"/>
      <c r="G115" s="12"/>
      <c r="H115" s="12"/>
      <c r="I115" s="12"/>
      <c r="J115" s="12"/>
      <c r="K115" s="12"/>
      <c r="L115" s="62"/>
      <c r="M115" s="6"/>
      <c r="N115" s="6"/>
      <c r="O115" s="6"/>
      <c r="P115" s="62"/>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row>
    <row r="116" spans="2:55">
      <c r="B116" s="6"/>
      <c r="C116" s="6"/>
      <c r="D116" s="12"/>
      <c r="E116" s="12"/>
      <c r="F116" s="12"/>
      <c r="G116" s="12"/>
      <c r="H116" s="12"/>
      <c r="I116" s="12"/>
      <c r="J116" s="12"/>
      <c r="K116" s="12"/>
      <c r="L116" s="62"/>
      <c r="M116" s="6"/>
      <c r="N116" s="6"/>
      <c r="O116" s="6"/>
      <c r="P116" s="62"/>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row>
    <row r="117" spans="2:55">
      <c r="B117" s="6"/>
      <c r="C117" s="6"/>
      <c r="D117" s="12"/>
      <c r="E117" s="12"/>
      <c r="F117" s="12"/>
      <c r="G117" s="12"/>
      <c r="H117" s="12"/>
      <c r="I117" s="12"/>
      <c r="J117" s="12"/>
      <c r="K117" s="12"/>
      <c r="L117" s="62"/>
      <c r="M117" s="6"/>
      <c r="N117" s="6"/>
      <c r="O117" s="6"/>
      <c r="P117" s="62"/>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row>
    <row r="118" spans="2:55">
      <c r="B118" s="6"/>
      <c r="C118" s="6"/>
      <c r="D118" s="12"/>
      <c r="E118" s="12"/>
      <c r="F118" s="12"/>
      <c r="G118" s="12"/>
      <c r="H118" s="12"/>
      <c r="I118" s="12"/>
      <c r="J118" s="12"/>
      <c r="K118" s="12"/>
      <c r="L118" s="62"/>
      <c r="M118" s="6"/>
      <c r="N118" s="6"/>
      <c r="O118" s="6"/>
      <c r="P118" s="62"/>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row>
    <row r="119" spans="2:55">
      <c r="B119" s="6"/>
      <c r="C119" s="6"/>
      <c r="D119" s="12"/>
      <c r="E119" s="12"/>
      <c r="F119" s="12"/>
      <c r="G119" s="12"/>
      <c r="H119" s="12"/>
      <c r="I119" s="12"/>
      <c r="J119" s="12"/>
      <c r="K119" s="12"/>
      <c r="L119" s="62"/>
      <c r="M119" s="6"/>
      <c r="N119" s="6"/>
      <c r="O119" s="6"/>
      <c r="P119" s="62"/>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row>
    <row r="120" spans="2:55">
      <c r="B120" s="6"/>
      <c r="C120" s="6"/>
      <c r="D120" s="12"/>
      <c r="E120" s="12"/>
      <c r="F120" s="12"/>
      <c r="G120" s="12"/>
      <c r="H120" s="12"/>
      <c r="I120" s="12"/>
      <c r="J120" s="12"/>
      <c r="K120" s="12"/>
      <c r="L120" s="62"/>
      <c r="M120" s="6"/>
      <c r="N120" s="6"/>
      <c r="O120" s="6"/>
      <c r="P120" s="62"/>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row>
    <row r="121" spans="2:55">
      <c r="B121" s="6"/>
      <c r="C121" s="6"/>
      <c r="D121" s="12"/>
      <c r="E121" s="12"/>
      <c r="F121" s="12"/>
      <c r="G121" s="12"/>
      <c r="H121" s="12"/>
      <c r="I121" s="12"/>
      <c r="J121" s="12"/>
      <c r="K121" s="12"/>
      <c r="L121" s="62"/>
      <c r="M121" s="6"/>
      <c r="N121" s="6"/>
      <c r="O121" s="6"/>
      <c r="P121" s="62"/>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row>
    <row r="122" spans="2:55">
      <c r="B122" s="6"/>
      <c r="C122" s="6"/>
      <c r="D122" s="12"/>
      <c r="E122" s="12"/>
      <c r="F122" s="12"/>
      <c r="G122" s="12"/>
      <c r="H122" s="12"/>
      <c r="I122" s="12"/>
      <c r="J122" s="12"/>
      <c r="K122" s="12"/>
      <c r="L122" s="62"/>
      <c r="M122" s="6"/>
      <c r="N122" s="6"/>
      <c r="O122" s="6"/>
      <c r="P122" s="62"/>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row>
    <row r="123" spans="2:55">
      <c r="B123" s="6"/>
      <c r="C123" s="6"/>
      <c r="D123" s="12"/>
      <c r="E123" s="12"/>
      <c r="F123" s="12"/>
      <c r="G123" s="12"/>
      <c r="H123" s="12"/>
      <c r="I123" s="12"/>
      <c r="J123" s="12"/>
      <c r="K123" s="12"/>
      <c r="L123" s="62"/>
      <c r="M123" s="6"/>
      <c r="N123" s="6"/>
      <c r="O123" s="6"/>
      <c r="P123" s="62"/>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row>
    <row r="124" spans="2:55">
      <c r="B124" s="6"/>
      <c r="C124" s="6"/>
      <c r="D124" s="12"/>
      <c r="E124" s="12"/>
      <c r="F124" s="12"/>
      <c r="G124" s="12"/>
      <c r="H124" s="12"/>
      <c r="I124" s="12"/>
      <c r="J124" s="12"/>
      <c r="K124" s="12"/>
      <c r="L124" s="62"/>
      <c r="M124" s="6"/>
      <c r="N124" s="6"/>
      <c r="O124" s="6"/>
      <c r="P124" s="62"/>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row>
    <row r="125" spans="2:55">
      <c r="B125" s="6"/>
      <c r="C125" s="6"/>
      <c r="D125" s="12"/>
      <c r="E125" s="12"/>
      <c r="F125" s="12"/>
      <c r="G125" s="12"/>
      <c r="H125" s="12"/>
      <c r="I125" s="12"/>
      <c r="J125" s="12"/>
      <c r="K125" s="12"/>
      <c r="L125" s="62"/>
      <c r="M125" s="6"/>
      <c r="N125" s="6"/>
      <c r="O125" s="6"/>
      <c r="P125" s="62"/>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row>
    <row r="126" spans="2:55">
      <c r="B126" s="6"/>
      <c r="C126" s="6"/>
      <c r="D126" s="12"/>
      <c r="E126" s="12"/>
      <c r="F126" s="12"/>
      <c r="G126" s="12"/>
      <c r="H126" s="12"/>
      <c r="I126" s="12"/>
      <c r="J126" s="12"/>
      <c r="K126" s="12"/>
      <c r="L126" s="62"/>
      <c r="M126" s="6"/>
      <c r="N126" s="6"/>
      <c r="O126" s="6"/>
      <c r="P126" s="62"/>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row>
    <row r="127" spans="2:55">
      <c r="B127" s="6"/>
      <c r="C127" s="6"/>
      <c r="D127" s="12"/>
      <c r="E127" s="12"/>
      <c r="F127" s="12"/>
      <c r="G127" s="12"/>
      <c r="H127" s="12"/>
      <c r="I127" s="12"/>
      <c r="J127" s="12"/>
      <c r="K127" s="12"/>
      <c r="L127" s="62"/>
      <c r="M127" s="6"/>
      <c r="N127" s="6"/>
      <c r="O127" s="6"/>
      <c r="P127" s="62"/>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row>
    <row r="128" spans="2:55">
      <c r="B128" s="6"/>
      <c r="C128" s="6"/>
      <c r="D128" s="12"/>
      <c r="E128" s="12"/>
      <c r="F128" s="12"/>
      <c r="G128" s="12"/>
      <c r="H128" s="12"/>
      <c r="I128" s="12"/>
      <c r="J128" s="12"/>
      <c r="K128" s="12"/>
      <c r="L128" s="62"/>
      <c r="M128" s="6"/>
      <c r="N128" s="6"/>
      <c r="O128" s="6"/>
      <c r="P128" s="62"/>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row>
    <row r="129" spans="2:55">
      <c r="B129" s="6"/>
      <c r="C129" s="6"/>
      <c r="D129" s="12"/>
      <c r="E129" s="12"/>
      <c r="F129" s="12"/>
      <c r="G129" s="12"/>
      <c r="H129" s="12"/>
      <c r="I129" s="12"/>
      <c r="J129" s="12"/>
      <c r="K129" s="12"/>
      <c r="L129" s="62"/>
      <c r="M129" s="6"/>
      <c r="N129" s="6"/>
      <c r="O129" s="6"/>
      <c r="P129" s="62"/>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row>
    <row r="130" spans="2:55">
      <c r="B130" s="6"/>
      <c r="C130" s="6"/>
      <c r="D130" s="12"/>
      <c r="E130" s="12"/>
      <c r="F130" s="12"/>
      <c r="G130" s="12"/>
      <c r="H130" s="12"/>
      <c r="I130" s="12"/>
      <c r="J130" s="12"/>
      <c r="K130" s="12"/>
      <c r="L130" s="62"/>
      <c r="M130" s="6"/>
      <c r="N130" s="6"/>
      <c r="O130" s="6"/>
      <c r="P130" s="62"/>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row>
    <row r="131" spans="2:55">
      <c r="B131" s="6"/>
      <c r="C131" s="6"/>
      <c r="D131" s="12"/>
      <c r="E131" s="12"/>
      <c r="F131" s="12"/>
      <c r="G131" s="12"/>
      <c r="H131" s="12"/>
      <c r="I131" s="12"/>
      <c r="J131" s="12"/>
      <c r="K131" s="12"/>
      <c r="L131" s="62"/>
      <c r="M131" s="6"/>
      <c r="N131" s="6"/>
      <c r="O131" s="6"/>
      <c r="P131" s="62"/>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row>
    <row r="132" spans="2:55">
      <c r="B132" s="6"/>
      <c r="C132" s="6"/>
      <c r="D132" s="12"/>
      <c r="E132" s="12"/>
      <c r="F132" s="12"/>
      <c r="G132" s="12"/>
      <c r="H132" s="12"/>
      <c r="I132" s="12"/>
      <c r="J132" s="12"/>
      <c r="K132" s="12"/>
      <c r="L132" s="62"/>
      <c r="M132" s="6"/>
      <c r="N132" s="6"/>
      <c r="O132" s="6"/>
      <c r="P132" s="62"/>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row>
    <row r="133" spans="2:55">
      <c r="B133" s="6"/>
      <c r="C133" s="6"/>
      <c r="D133" s="12"/>
      <c r="E133" s="12"/>
      <c r="F133" s="12"/>
      <c r="G133" s="12"/>
      <c r="H133" s="12"/>
      <c r="I133" s="12"/>
      <c r="J133" s="12"/>
      <c r="K133" s="12"/>
      <c r="L133" s="62"/>
      <c r="M133" s="6"/>
      <c r="N133" s="6"/>
      <c r="O133" s="6"/>
      <c r="P133" s="62"/>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row>
    <row r="134" spans="2:55">
      <c r="B134" s="6"/>
      <c r="C134" s="6"/>
      <c r="D134" s="12"/>
      <c r="E134" s="12"/>
      <c r="F134" s="12"/>
      <c r="G134" s="12"/>
      <c r="H134" s="12"/>
      <c r="I134" s="12"/>
      <c r="J134" s="12"/>
      <c r="K134" s="12"/>
      <c r="L134" s="62"/>
      <c r="M134" s="6"/>
      <c r="N134" s="6"/>
      <c r="O134" s="6"/>
      <c r="P134" s="62"/>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row>
    <row r="135" spans="2:55">
      <c r="B135" s="6"/>
      <c r="C135" s="6"/>
      <c r="D135" s="12"/>
      <c r="E135" s="12"/>
      <c r="F135" s="12"/>
      <c r="G135" s="12"/>
      <c r="H135" s="12"/>
      <c r="I135" s="12"/>
      <c r="J135" s="12"/>
      <c r="K135" s="12"/>
      <c r="L135" s="62"/>
      <c r="M135" s="6"/>
      <c r="N135" s="6"/>
      <c r="O135" s="6"/>
      <c r="P135" s="62"/>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row>
    <row r="136" spans="2:55">
      <c r="B136" s="6"/>
      <c r="C136" s="6"/>
      <c r="D136" s="12"/>
      <c r="E136" s="12"/>
      <c r="F136" s="12"/>
      <c r="G136" s="12"/>
      <c r="H136" s="12"/>
      <c r="I136" s="12"/>
      <c r="J136" s="12"/>
      <c r="K136" s="12"/>
      <c r="L136" s="62"/>
      <c r="M136" s="6"/>
      <c r="N136" s="6"/>
      <c r="O136" s="6"/>
      <c r="P136" s="62"/>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row>
    <row r="137" spans="2:55">
      <c r="B137" s="6"/>
      <c r="C137" s="6"/>
      <c r="D137" s="12"/>
      <c r="E137" s="12"/>
      <c r="F137" s="12"/>
      <c r="G137" s="12"/>
      <c r="H137" s="12"/>
      <c r="I137" s="12"/>
      <c r="J137" s="12"/>
      <c r="K137" s="12"/>
      <c r="L137" s="62"/>
      <c r="M137" s="6"/>
      <c r="N137" s="6"/>
      <c r="O137" s="6"/>
      <c r="P137" s="62"/>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row>
    <row r="138" spans="2:55">
      <c r="B138" s="6"/>
      <c r="C138" s="6"/>
      <c r="D138" s="12"/>
      <c r="E138" s="12"/>
      <c r="F138" s="12"/>
      <c r="G138" s="12"/>
      <c r="H138" s="12"/>
      <c r="I138" s="12"/>
      <c r="J138" s="12"/>
      <c r="K138" s="12"/>
      <c r="L138" s="62"/>
      <c r="M138" s="6"/>
      <c r="N138" s="6"/>
      <c r="O138" s="6"/>
      <c r="P138" s="62"/>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row>
    <row r="139" spans="2:55">
      <c r="B139" s="6"/>
      <c r="C139" s="6"/>
      <c r="D139" s="12"/>
      <c r="E139" s="12"/>
      <c r="F139" s="12"/>
      <c r="G139" s="12"/>
      <c r="H139" s="12"/>
      <c r="I139" s="12"/>
      <c r="J139" s="12"/>
      <c r="K139" s="12"/>
      <c r="L139" s="62"/>
      <c r="M139" s="6"/>
      <c r="N139" s="6"/>
      <c r="O139" s="6"/>
      <c r="P139" s="62"/>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row>
    <row r="140" spans="2:55">
      <c r="B140" s="6"/>
      <c r="C140" s="6"/>
      <c r="D140" s="12"/>
      <c r="E140" s="12"/>
      <c r="F140" s="12"/>
      <c r="G140" s="12"/>
      <c r="H140" s="12"/>
      <c r="I140" s="12"/>
      <c r="J140" s="12"/>
      <c r="K140" s="12"/>
      <c r="L140" s="62"/>
      <c r="M140" s="6"/>
      <c r="N140" s="6"/>
      <c r="O140" s="6"/>
      <c r="P140" s="62"/>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row>
    <row r="141" spans="2:55">
      <c r="B141" s="6"/>
      <c r="C141" s="6"/>
      <c r="D141" s="12"/>
      <c r="E141" s="12"/>
      <c r="F141" s="12"/>
      <c r="G141" s="12"/>
      <c r="H141" s="12"/>
      <c r="I141" s="12"/>
      <c r="J141" s="12"/>
      <c r="K141" s="12"/>
      <c r="L141" s="62"/>
      <c r="M141" s="6"/>
      <c r="N141" s="6"/>
      <c r="O141" s="6"/>
      <c r="P141" s="62"/>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row>
    <row r="142" spans="2:55">
      <c r="B142" s="6"/>
      <c r="C142" s="6"/>
      <c r="D142" s="12"/>
      <c r="E142" s="12"/>
      <c r="F142" s="12"/>
      <c r="G142" s="12"/>
      <c r="H142" s="12"/>
      <c r="I142" s="12"/>
      <c r="J142" s="12"/>
      <c r="K142" s="12"/>
      <c r="L142" s="62"/>
      <c r="M142" s="6"/>
      <c r="N142" s="6"/>
      <c r="O142" s="6"/>
      <c r="P142" s="62"/>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row>
    <row r="143" spans="2:55">
      <c r="B143" s="6"/>
      <c r="C143" s="6"/>
      <c r="D143" s="12"/>
      <c r="E143" s="12"/>
      <c r="F143" s="12"/>
      <c r="G143" s="12"/>
      <c r="H143" s="12"/>
      <c r="I143" s="12"/>
      <c r="J143" s="12"/>
      <c r="K143" s="12"/>
      <c r="L143" s="62"/>
      <c r="M143" s="6"/>
      <c r="N143" s="6"/>
      <c r="O143" s="6"/>
      <c r="P143" s="62"/>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row>
    <row r="144" spans="2:55">
      <c r="B144" s="6"/>
      <c r="C144" s="6"/>
      <c r="D144" s="12"/>
      <c r="E144" s="12"/>
      <c r="F144" s="12"/>
      <c r="G144" s="12"/>
      <c r="H144" s="12"/>
      <c r="I144" s="12"/>
      <c r="J144" s="12"/>
      <c r="K144" s="12"/>
      <c r="L144" s="62"/>
      <c r="M144" s="6"/>
      <c r="N144" s="6"/>
      <c r="O144" s="6"/>
      <c r="P144" s="62"/>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row>
    <row r="145" spans="2:55">
      <c r="B145" s="6"/>
      <c r="C145" s="6"/>
      <c r="D145" s="12"/>
      <c r="E145" s="12"/>
      <c r="F145" s="12"/>
      <c r="G145" s="12"/>
      <c r="H145" s="12"/>
      <c r="I145" s="12"/>
      <c r="J145" s="12"/>
      <c r="K145" s="12"/>
      <c r="L145" s="62"/>
      <c r="M145" s="6"/>
      <c r="N145" s="6"/>
      <c r="O145" s="6"/>
      <c r="P145" s="62"/>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row>
    <row r="146" spans="2:55">
      <c r="B146" s="6"/>
      <c r="C146" s="6"/>
      <c r="D146" s="12"/>
      <c r="E146" s="12"/>
      <c r="F146" s="12"/>
      <c r="G146" s="12"/>
      <c r="H146" s="12"/>
      <c r="I146" s="12"/>
      <c r="J146" s="12"/>
      <c r="K146" s="12"/>
      <c r="L146" s="62"/>
      <c r="M146" s="6"/>
      <c r="N146" s="6"/>
      <c r="O146" s="6"/>
      <c r="P146" s="62"/>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row>
    <row r="147" spans="2:55">
      <c r="B147" s="6"/>
      <c r="C147" s="6"/>
      <c r="D147" s="12"/>
      <c r="E147" s="12"/>
      <c r="F147" s="12"/>
      <c r="G147" s="12"/>
      <c r="H147" s="12"/>
      <c r="I147" s="12"/>
      <c r="J147" s="12"/>
      <c r="K147" s="12"/>
      <c r="L147" s="62"/>
      <c r="M147" s="6"/>
      <c r="N147" s="6"/>
      <c r="O147" s="6"/>
      <c r="P147" s="62"/>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row>
    <row r="148" spans="2:55">
      <c r="B148" s="6"/>
      <c r="C148" s="6"/>
      <c r="D148" s="12"/>
      <c r="E148" s="12"/>
      <c r="F148" s="12"/>
      <c r="G148" s="12"/>
      <c r="H148" s="12"/>
      <c r="I148" s="12"/>
      <c r="J148" s="12"/>
      <c r="K148" s="12"/>
      <c r="L148" s="62"/>
      <c r="M148" s="6"/>
      <c r="N148" s="6"/>
      <c r="O148" s="6"/>
      <c r="P148" s="62"/>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row>
    <row r="149" spans="2:55">
      <c r="B149" s="6"/>
      <c r="C149" s="6"/>
      <c r="D149" s="12"/>
      <c r="E149" s="12"/>
      <c r="F149" s="12"/>
      <c r="G149" s="12"/>
      <c r="H149" s="12"/>
      <c r="I149" s="12"/>
      <c r="J149" s="12"/>
      <c r="K149" s="12"/>
      <c r="L149" s="62"/>
      <c r="M149" s="6"/>
      <c r="N149" s="6"/>
      <c r="O149" s="6"/>
      <c r="P149" s="62"/>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row>
    <row r="150" spans="2:55">
      <c r="B150" s="6"/>
      <c r="C150" s="6"/>
      <c r="D150" s="12"/>
      <c r="E150" s="12"/>
      <c r="F150" s="12"/>
      <c r="G150" s="12"/>
      <c r="H150" s="12"/>
      <c r="I150" s="12"/>
      <c r="J150" s="12"/>
      <c r="K150" s="12"/>
      <c r="L150" s="62"/>
      <c r="M150" s="6"/>
      <c r="N150" s="6"/>
      <c r="O150" s="6"/>
      <c r="P150" s="62"/>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row>
    <row r="151" spans="2:55">
      <c r="B151" s="6"/>
      <c r="C151" s="6"/>
      <c r="D151" s="12"/>
      <c r="E151" s="12"/>
      <c r="F151" s="12"/>
      <c r="G151" s="12"/>
      <c r="H151" s="12"/>
      <c r="I151" s="12"/>
      <c r="J151" s="12"/>
      <c r="K151" s="12"/>
      <c r="L151" s="62"/>
      <c r="M151" s="6"/>
      <c r="N151" s="6"/>
      <c r="O151" s="6"/>
      <c r="P151" s="62"/>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row>
    <row r="152" spans="2:55">
      <c r="B152" s="6"/>
      <c r="C152" s="6"/>
      <c r="D152" s="12"/>
      <c r="E152" s="12"/>
      <c r="F152" s="12"/>
      <c r="G152" s="12"/>
      <c r="H152" s="12"/>
      <c r="I152" s="12"/>
      <c r="J152" s="12"/>
      <c r="K152" s="12"/>
      <c r="L152" s="62"/>
      <c r="M152" s="6"/>
      <c r="N152" s="6"/>
      <c r="O152" s="6"/>
      <c r="P152" s="62"/>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row>
    <row r="153" spans="2:55">
      <c r="B153" s="6"/>
      <c r="C153" s="6"/>
      <c r="D153" s="12"/>
      <c r="E153" s="12"/>
      <c r="F153" s="12"/>
      <c r="G153" s="12"/>
      <c r="H153" s="12"/>
      <c r="I153" s="12"/>
      <c r="J153" s="12"/>
      <c r="K153" s="12"/>
      <c r="L153" s="62"/>
      <c r="M153" s="6"/>
      <c r="N153" s="6"/>
      <c r="O153" s="6"/>
      <c r="P153" s="62"/>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row>
    <row r="154" spans="2:55">
      <c r="B154" s="6"/>
      <c r="C154" s="6"/>
      <c r="D154" s="12"/>
      <c r="E154" s="12"/>
      <c r="F154" s="12"/>
      <c r="G154" s="12"/>
      <c r="H154" s="12"/>
      <c r="I154" s="12"/>
      <c r="J154" s="12"/>
      <c r="K154" s="12"/>
      <c r="L154" s="62"/>
      <c r="M154" s="6"/>
      <c r="N154" s="6"/>
      <c r="O154" s="6"/>
      <c r="P154" s="62"/>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row>
    <row r="155" spans="2:55">
      <c r="B155" s="6"/>
      <c r="C155" s="6"/>
      <c r="D155" s="12"/>
      <c r="E155" s="12"/>
      <c r="F155" s="12"/>
      <c r="G155" s="12"/>
      <c r="H155" s="12"/>
      <c r="I155" s="12"/>
      <c r="J155" s="12"/>
      <c r="K155" s="12"/>
      <c r="L155" s="62"/>
      <c r="M155" s="6"/>
      <c r="N155" s="6"/>
      <c r="O155" s="6"/>
      <c r="P155" s="62"/>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row>
    <row r="156" spans="2:55">
      <c r="B156" s="6"/>
      <c r="C156" s="6"/>
      <c r="D156" s="12"/>
      <c r="E156" s="12"/>
      <c r="F156" s="12"/>
      <c r="G156" s="12"/>
      <c r="H156" s="12"/>
      <c r="I156" s="12"/>
      <c r="J156" s="12"/>
      <c r="K156" s="12"/>
      <c r="L156" s="62"/>
      <c r="M156" s="6"/>
      <c r="N156" s="6"/>
      <c r="O156" s="6"/>
      <c r="P156" s="62"/>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row>
    <row r="157" spans="2:55">
      <c r="B157" s="6"/>
      <c r="C157" s="6"/>
      <c r="D157" s="12"/>
      <c r="E157" s="12"/>
      <c r="F157" s="12"/>
      <c r="G157" s="12"/>
      <c r="H157" s="12"/>
      <c r="I157" s="12"/>
      <c r="J157" s="12"/>
      <c r="K157" s="12"/>
      <c r="L157" s="62"/>
      <c r="M157" s="6"/>
      <c r="N157" s="6"/>
      <c r="O157" s="6"/>
      <c r="P157" s="62"/>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row>
    <row r="158" spans="2:55">
      <c r="B158" s="6"/>
      <c r="C158" s="6"/>
      <c r="D158" s="12"/>
      <c r="E158" s="12"/>
      <c r="F158" s="12"/>
      <c r="G158" s="12"/>
      <c r="H158" s="12"/>
      <c r="I158" s="12"/>
      <c r="J158" s="12"/>
      <c r="K158" s="12"/>
      <c r="L158" s="62"/>
      <c r="M158" s="6"/>
      <c r="N158" s="6"/>
      <c r="O158" s="6"/>
      <c r="P158" s="62"/>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row>
    <row r="159" spans="2:55">
      <c r="B159" s="6"/>
      <c r="C159" s="6"/>
      <c r="D159" s="12"/>
      <c r="E159" s="12"/>
      <c r="F159" s="12"/>
      <c r="G159" s="12"/>
      <c r="H159" s="12"/>
      <c r="I159" s="12"/>
      <c r="J159" s="12"/>
      <c r="K159" s="12"/>
      <c r="L159" s="62"/>
      <c r="M159" s="6"/>
      <c r="N159" s="6"/>
      <c r="O159" s="6"/>
      <c r="P159" s="62"/>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row>
    <row r="160" spans="2:55">
      <c r="B160" s="6"/>
      <c r="C160" s="6"/>
      <c r="D160" s="12"/>
      <c r="E160" s="12"/>
      <c r="F160" s="12"/>
      <c r="G160" s="12"/>
      <c r="H160" s="12"/>
      <c r="I160" s="12"/>
      <c r="J160" s="12"/>
      <c r="K160" s="12"/>
      <c r="L160" s="62"/>
      <c r="M160" s="6"/>
      <c r="N160" s="6"/>
      <c r="O160" s="6"/>
      <c r="P160" s="62"/>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row>
    <row r="161" spans="2:55">
      <c r="B161" s="6"/>
      <c r="C161" s="6"/>
      <c r="D161" s="12"/>
      <c r="E161" s="12"/>
      <c r="F161" s="12"/>
      <c r="G161" s="12"/>
      <c r="H161" s="12"/>
      <c r="I161" s="12"/>
      <c r="J161" s="12"/>
      <c r="K161" s="12"/>
      <c r="L161" s="62"/>
      <c r="M161" s="6"/>
      <c r="N161" s="6"/>
      <c r="O161" s="6"/>
      <c r="P161" s="62"/>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row>
    <row r="162" spans="2:55">
      <c r="B162" s="6"/>
      <c r="C162" s="6"/>
      <c r="D162" s="12"/>
      <c r="E162" s="12"/>
      <c r="F162" s="12"/>
      <c r="G162" s="12"/>
      <c r="H162" s="12"/>
      <c r="I162" s="12"/>
      <c r="J162" s="12"/>
      <c r="K162" s="12"/>
      <c r="L162" s="62"/>
      <c r="M162" s="6"/>
      <c r="N162" s="6"/>
      <c r="O162" s="6"/>
      <c r="P162" s="62"/>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row>
    <row r="163" spans="2:55">
      <c r="B163" s="6"/>
      <c r="C163" s="6"/>
      <c r="D163" s="12"/>
      <c r="E163" s="12"/>
      <c r="F163" s="12"/>
      <c r="G163" s="12"/>
      <c r="H163" s="12"/>
      <c r="I163" s="12"/>
      <c r="J163" s="12"/>
      <c r="K163" s="12"/>
      <c r="L163" s="62"/>
      <c r="M163" s="6"/>
      <c r="N163" s="6"/>
      <c r="O163" s="6"/>
      <c r="P163" s="62"/>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row>
    <row r="164" spans="2:55">
      <c r="B164" s="6"/>
      <c r="C164" s="6"/>
      <c r="D164" s="12"/>
      <c r="E164" s="12"/>
      <c r="F164" s="12"/>
      <c r="G164" s="12"/>
      <c r="H164" s="12"/>
      <c r="I164" s="12"/>
      <c r="J164" s="12"/>
      <c r="K164" s="12"/>
      <c r="L164" s="62"/>
      <c r="M164" s="6"/>
      <c r="N164" s="6"/>
      <c r="O164" s="6"/>
      <c r="P164" s="62"/>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row>
    <row r="165" spans="2:55">
      <c r="B165" s="6"/>
      <c r="C165" s="6"/>
      <c r="D165" s="12"/>
      <c r="E165" s="12"/>
      <c r="F165" s="12"/>
      <c r="G165" s="12"/>
      <c r="H165" s="12"/>
      <c r="I165" s="12"/>
      <c r="J165" s="12"/>
      <c r="K165" s="12"/>
      <c r="L165" s="62"/>
      <c r="M165" s="6"/>
      <c r="N165" s="6"/>
      <c r="O165" s="6"/>
      <c r="P165" s="62"/>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row>
    <row r="166" spans="2:55">
      <c r="B166" s="6"/>
      <c r="C166" s="6"/>
      <c r="D166" s="12"/>
      <c r="E166" s="12"/>
      <c r="F166" s="12"/>
      <c r="G166" s="12"/>
      <c r="H166" s="12"/>
      <c r="I166" s="12"/>
      <c r="J166" s="12"/>
      <c r="K166" s="12"/>
      <c r="L166" s="62"/>
      <c r="M166" s="6"/>
      <c r="N166" s="6"/>
      <c r="O166" s="6"/>
      <c r="P166" s="62"/>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row>
    <row r="167" spans="2:55">
      <c r="B167" s="6"/>
      <c r="C167" s="6"/>
      <c r="D167" s="12"/>
      <c r="E167" s="12"/>
      <c r="F167" s="12"/>
      <c r="G167" s="12"/>
      <c r="H167" s="12"/>
      <c r="I167" s="12"/>
      <c r="J167" s="12"/>
      <c r="K167" s="12"/>
      <c r="L167" s="62"/>
      <c r="M167" s="6"/>
      <c r="N167" s="6"/>
      <c r="O167" s="6"/>
      <c r="P167" s="62"/>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row>
    <row r="168" spans="2:55">
      <c r="B168" s="6"/>
      <c r="C168" s="6"/>
      <c r="D168" s="12"/>
      <c r="E168" s="12"/>
      <c r="F168" s="12"/>
      <c r="G168" s="12"/>
      <c r="H168" s="12"/>
      <c r="I168" s="12"/>
      <c r="J168" s="12"/>
      <c r="K168" s="12"/>
      <c r="L168" s="62"/>
      <c r="M168" s="6"/>
      <c r="N168" s="6"/>
      <c r="O168" s="6"/>
      <c r="P168" s="62"/>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row>
    <row r="169" spans="2:55">
      <c r="B169" s="6"/>
      <c r="C169" s="6"/>
      <c r="D169" s="12"/>
      <c r="E169" s="12"/>
      <c r="F169" s="12"/>
      <c r="G169" s="12"/>
      <c r="H169" s="12"/>
      <c r="I169" s="12"/>
      <c r="J169" s="12"/>
      <c r="K169" s="12"/>
      <c r="L169" s="62"/>
      <c r="M169" s="6"/>
      <c r="N169" s="6"/>
      <c r="O169" s="6"/>
      <c r="P169" s="62"/>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row>
    <row r="170" spans="2:55">
      <c r="B170" s="6"/>
      <c r="C170" s="6"/>
      <c r="D170" s="12"/>
      <c r="E170" s="12"/>
      <c r="F170" s="12"/>
      <c r="G170" s="12"/>
      <c r="H170" s="12"/>
      <c r="I170" s="12"/>
      <c r="J170" s="12"/>
      <c r="K170" s="12"/>
      <c r="L170" s="62"/>
      <c r="M170" s="6"/>
      <c r="N170" s="6"/>
      <c r="O170" s="6"/>
      <c r="P170" s="62"/>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row>
    <row r="171" spans="2:55">
      <c r="B171" s="6"/>
      <c r="C171" s="6"/>
      <c r="D171" s="12"/>
      <c r="E171" s="12"/>
      <c r="F171" s="12"/>
      <c r="G171" s="12"/>
      <c r="H171" s="12"/>
      <c r="I171" s="12"/>
      <c r="J171" s="12"/>
      <c r="K171" s="12"/>
      <c r="L171" s="62"/>
      <c r="M171" s="6"/>
      <c r="N171" s="6"/>
      <c r="O171" s="6"/>
      <c r="P171" s="62"/>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row>
    <row r="172" spans="2:55">
      <c r="B172" s="6"/>
      <c r="C172" s="6"/>
      <c r="D172" s="12"/>
      <c r="E172" s="12"/>
      <c r="F172" s="12"/>
      <c r="G172" s="12"/>
      <c r="H172" s="12"/>
      <c r="I172" s="12"/>
      <c r="J172" s="12"/>
      <c r="K172" s="12"/>
      <c r="L172" s="62"/>
      <c r="M172" s="6"/>
      <c r="N172" s="6"/>
      <c r="O172" s="6"/>
      <c r="P172" s="62"/>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row>
    <row r="173" spans="2:55">
      <c r="B173" s="6"/>
      <c r="C173" s="6"/>
      <c r="D173" s="12"/>
      <c r="E173" s="12"/>
      <c r="F173" s="12"/>
      <c r="G173" s="12"/>
      <c r="H173" s="12"/>
      <c r="I173" s="12"/>
      <c r="J173" s="12"/>
      <c r="K173" s="12"/>
      <c r="L173" s="62"/>
      <c r="M173" s="6"/>
      <c r="N173" s="6"/>
      <c r="O173" s="6"/>
      <c r="P173" s="62"/>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row>
    <row r="174" spans="2:55">
      <c r="B174" s="6"/>
      <c r="C174" s="6"/>
      <c r="D174" s="12"/>
      <c r="E174" s="12"/>
      <c r="F174" s="12"/>
      <c r="G174" s="12"/>
      <c r="H174" s="12"/>
      <c r="I174" s="12"/>
      <c r="J174" s="12"/>
      <c r="K174" s="12"/>
      <c r="L174" s="62"/>
      <c r="M174" s="6"/>
      <c r="N174" s="6"/>
      <c r="O174" s="6"/>
      <c r="P174" s="62"/>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row>
    <row r="175" spans="2:55">
      <c r="B175" s="6"/>
      <c r="C175" s="6"/>
      <c r="D175" s="12"/>
      <c r="E175" s="12"/>
      <c r="F175" s="12"/>
      <c r="G175" s="12"/>
      <c r="H175" s="12"/>
      <c r="I175" s="12"/>
      <c r="J175" s="12"/>
      <c r="K175" s="12"/>
      <c r="L175" s="62"/>
      <c r="M175" s="6"/>
      <c r="N175" s="6"/>
      <c r="O175" s="6"/>
      <c r="P175" s="62"/>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row>
    <row r="176" spans="2:55">
      <c r="B176" s="6"/>
      <c r="C176" s="6"/>
      <c r="D176" s="12"/>
      <c r="E176" s="12"/>
      <c r="F176" s="12"/>
      <c r="G176" s="12"/>
      <c r="H176" s="12"/>
      <c r="I176" s="12"/>
      <c r="J176" s="12"/>
      <c r="K176" s="12"/>
      <c r="L176" s="62"/>
      <c r="M176" s="6"/>
      <c r="N176" s="6"/>
      <c r="O176" s="6"/>
      <c r="P176" s="62"/>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row>
    <row r="177" spans="2:55">
      <c r="B177" s="6"/>
      <c r="C177" s="6"/>
      <c r="D177" s="12"/>
      <c r="E177" s="12"/>
      <c r="F177" s="12"/>
      <c r="G177" s="12"/>
      <c r="H177" s="12"/>
      <c r="I177" s="12"/>
      <c r="J177" s="12"/>
      <c r="K177" s="12"/>
      <c r="L177" s="62"/>
      <c r="M177" s="6"/>
      <c r="N177" s="6"/>
      <c r="O177" s="6"/>
      <c r="P177" s="62"/>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row>
    <row r="178" spans="2:55">
      <c r="B178" s="6"/>
      <c r="C178" s="6"/>
      <c r="D178" s="12"/>
      <c r="E178" s="12"/>
      <c r="F178" s="12"/>
      <c r="G178" s="12"/>
      <c r="H178" s="12"/>
      <c r="I178" s="12"/>
      <c r="J178" s="12"/>
      <c r="K178" s="12"/>
      <c r="L178" s="62"/>
      <c r="M178" s="6"/>
      <c r="N178" s="6"/>
      <c r="O178" s="6"/>
      <c r="P178" s="62"/>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row>
    <row r="179" spans="2:55">
      <c r="B179" s="6"/>
      <c r="C179" s="6"/>
      <c r="D179" s="12"/>
      <c r="E179" s="12"/>
      <c r="F179" s="12"/>
      <c r="G179" s="12"/>
      <c r="H179" s="12"/>
      <c r="I179" s="12"/>
      <c r="J179" s="12"/>
      <c r="K179" s="12"/>
      <c r="L179" s="62"/>
      <c r="M179" s="6"/>
      <c r="N179" s="6"/>
      <c r="O179" s="6"/>
      <c r="P179" s="62"/>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row>
    <row r="180" spans="2:55">
      <c r="B180" s="6"/>
      <c r="C180" s="6"/>
      <c r="D180" s="12"/>
      <c r="E180" s="12"/>
      <c r="F180" s="12"/>
      <c r="G180" s="12"/>
      <c r="H180" s="12"/>
      <c r="I180" s="12"/>
      <c r="J180" s="12"/>
      <c r="K180" s="12"/>
      <c r="L180" s="62"/>
      <c r="M180" s="6"/>
      <c r="N180" s="6"/>
      <c r="O180" s="6"/>
      <c r="P180" s="62"/>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row>
    <row r="181" spans="2:55">
      <c r="B181" s="6"/>
      <c r="C181" s="6"/>
      <c r="D181" s="12"/>
      <c r="E181" s="12"/>
      <c r="F181" s="12"/>
      <c r="G181" s="12"/>
      <c r="H181" s="12"/>
      <c r="I181" s="12"/>
      <c r="J181" s="12"/>
      <c r="K181" s="12"/>
      <c r="L181" s="62"/>
      <c r="M181" s="6"/>
      <c r="N181" s="6"/>
      <c r="O181" s="6"/>
      <c r="P181" s="62"/>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row>
    <row r="182" spans="2:55">
      <c r="B182" s="6"/>
      <c r="C182" s="6"/>
      <c r="D182" s="12"/>
      <c r="E182" s="12"/>
      <c r="F182" s="12"/>
      <c r="G182" s="12"/>
      <c r="H182" s="12"/>
      <c r="I182" s="12"/>
      <c r="J182" s="12"/>
      <c r="K182" s="12"/>
      <c r="L182" s="62"/>
      <c r="M182" s="6"/>
      <c r="N182" s="6"/>
      <c r="O182" s="6"/>
      <c r="P182" s="62"/>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row>
    <row r="183" spans="2:55">
      <c r="B183" s="6"/>
      <c r="C183" s="6"/>
      <c r="D183" s="12"/>
      <c r="E183" s="12"/>
      <c r="F183" s="12"/>
      <c r="G183" s="12"/>
      <c r="H183" s="12"/>
      <c r="I183" s="12"/>
      <c r="J183" s="12"/>
      <c r="K183" s="12"/>
      <c r="L183" s="62"/>
      <c r="M183" s="6"/>
      <c r="N183" s="6"/>
      <c r="O183" s="6"/>
      <c r="P183" s="62"/>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row>
    <row r="184" spans="2:55">
      <c r="B184" s="6"/>
      <c r="C184" s="6"/>
      <c r="D184" s="12"/>
      <c r="E184" s="12"/>
      <c r="F184" s="12"/>
      <c r="G184" s="12"/>
      <c r="H184" s="12"/>
      <c r="I184" s="12"/>
      <c r="J184" s="12"/>
      <c r="K184" s="12"/>
      <c r="L184" s="62"/>
      <c r="M184" s="6"/>
      <c r="N184" s="6"/>
      <c r="O184" s="6"/>
      <c r="P184" s="62"/>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row>
    <row r="185" spans="2:55">
      <c r="B185" s="6"/>
      <c r="C185" s="6"/>
      <c r="D185" s="12"/>
      <c r="E185" s="12"/>
      <c r="F185" s="12"/>
      <c r="G185" s="12"/>
      <c r="H185" s="12"/>
      <c r="I185" s="12"/>
      <c r="J185" s="12"/>
      <c r="K185" s="12"/>
      <c r="L185" s="62"/>
      <c r="M185" s="6"/>
      <c r="N185" s="6"/>
      <c r="O185" s="6"/>
      <c r="P185" s="62"/>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row>
    <row r="186" spans="2:55">
      <c r="B186" s="6"/>
      <c r="C186" s="6"/>
      <c r="D186" s="12"/>
      <c r="E186" s="12"/>
      <c r="F186" s="12"/>
      <c r="G186" s="12"/>
      <c r="H186" s="12"/>
      <c r="I186" s="12"/>
      <c r="J186" s="12"/>
      <c r="K186" s="12"/>
      <c r="L186" s="62"/>
      <c r="M186" s="6"/>
      <c r="N186" s="6"/>
      <c r="O186" s="6"/>
      <c r="P186" s="62"/>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row>
    <row r="187" spans="2:55">
      <c r="B187" s="6"/>
      <c r="C187" s="6"/>
      <c r="D187" s="12"/>
      <c r="E187" s="12"/>
      <c r="F187" s="12"/>
      <c r="G187" s="12"/>
      <c r="H187" s="12"/>
      <c r="I187" s="12"/>
      <c r="J187" s="12"/>
      <c r="K187" s="12"/>
      <c r="L187" s="62"/>
      <c r="M187" s="6"/>
      <c r="N187" s="6"/>
      <c r="O187" s="6"/>
      <c r="P187" s="62"/>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row>
    <row r="188" spans="2:55">
      <c r="B188" s="6"/>
      <c r="C188" s="6"/>
      <c r="D188" s="12"/>
      <c r="E188" s="12"/>
      <c r="F188" s="12"/>
      <c r="G188" s="12"/>
      <c r="H188" s="12"/>
      <c r="I188" s="12"/>
      <c r="J188" s="12"/>
      <c r="K188" s="12"/>
      <c r="L188" s="62"/>
      <c r="M188" s="6"/>
      <c r="N188" s="6"/>
      <c r="O188" s="6"/>
      <c r="P188" s="62"/>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row>
    <row r="189" spans="2:55">
      <c r="B189" s="6"/>
      <c r="C189" s="6"/>
      <c r="D189" s="12"/>
      <c r="E189" s="12"/>
      <c r="F189" s="12"/>
      <c r="G189" s="12"/>
      <c r="H189" s="12"/>
      <c r="I189" s="12"/>
      <c r="J189" s="12"/>
      <c r="K189" s="12"/>
      <c r="L189" s="62"/>
      <c r="M189" s="6"/>
      <c r="N189" s="6"/>
      <c r="O189" s="6"/>
      <c r="P189" s="62"/>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row>
    <row r="190" spans="2:55">
      <c r="B190" s="6"/>
      <c r="C190" s="6"/>
      <c r="D190" s="12"/>
      <c r="E190" s="12"/>
      <c r="F190" s="12"/>
      <c r="G190" s="12"/>
      <c r="H190" s="12"/>
      <c r="I190" s="12"/>
      <c r="J190" s="12"/>
      <c r="K190" s="12"/>
      <c r="L190" s="62"/>
      <c r="M190" s="6"/>
      <c r="N190" s="6"/>
      <c r="O190" s="6"/>
      <c r="P190" s="62"/>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row>
    <row r="191" spans="2:55">
      <c r="B191" s="6"/>
      <c r="C191" s="6"/>
      <c r="D191" s="12"/>
      <c r="E191" s="12"/>
      <c r="F191" s="12"/>
      <c r="G191" s="12"/>
      <c r="H191" s="12"/>
      <c r="I191" s="12"/>
      <c r="J191" s="12"/>
      <c r="K191" s="12"/>
      <c r="L191" s="62"/>
      <c r="M191" s="6"/>
      <c r="N191" s="6"/>
      <c r="O191" s="6"/>
      <c r="P191" s="62"/>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row>
    <row r="192" spans="2:55">
      <c r="B192" s="6"/>
      <c r="C192" s="6"/>
      <c r="D192" s="12"/>
      <c r="E192" s="12"/>
      <c r="F192" s="12"/>
      <c r="G192" s="12"/>
      <c r="H192" s="12"/>
      <c r="I192" s="12"/>
      <c r="J192" s="12"/>
      <c r="K192" s="12"/>
      <c r="L192" s="62"/>
      <c r="M192" s="6"/>
      <c r="N192" s="6"/>
      <c r="O192" s="6"/>
      <c r="P192" s="62"/>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row>
    <row r="193" spans="2:55">
      <c r="B193" s="6"/>
      <c r="C193" s="6"/>
      <c r="D193" s="12"/>
      <c r="E193" s="12"/>
      <c r="F193" s="12"/>
      <c r="G193" s="12"/>
      <c r="H193" s="12"/>
      <c r="I193" s="12"/>
      <c r="J193" s="12"/>
      <c r="K193" s="12"/>
      <c r="L193" s="62"/>
      <c r="M193" s="6"/>
      <c r="N193" s="6"/>
      <c r="O193" s="6"/>
      <c r="P193" s="62"/>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row>
    <row r="194" spans="2:55">
      <c r="B194" s="6"/>
      <c r="C194" s="6"/>
      <c r="D194" s="12"/>
      <c r="E194" s="12"/>
      <c r="F194" s="12"/>
      <c r="G194" s="12"/>
      <c r="H194" s="12"/>
      <c r="I194" s="12"/>
      <c r="J194" s="12"/>
      <c r="K194" s="12"/>
      <c r="L194" s="62"/>
      <c r="M194" s="6"/>
      <c r="N194" s="6"/>
      <c r="O194" s="6"/>
      <c r="P194" s="62"/>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row>
    <row r="195" spans="2:55">
      <c r="B195" s="6"/>
      <c r="C195" s="6"/>
      <c r="D195" s="12"/>
      <c r="E195" s="12"/>
      <c r="F195" s="12"/>
      <c r="G195" s="12"/>
      <c r="H195" s="12"/>
      <c r="I195" s="12"/>
      <c r="J195" s="12"/>
      <c r="K195" s="12"/>
      <c r="L195" s="62"/>
      <c r="M195" s="6"/>
      <c r="N195" s="6"/>
      <c r="O195" s="6"/>
      <c r="P195" s="62"/>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row>
    <row r="196" spans="2:55">
      <c r="B196" s="6"/>
      <c r="C196" s="6"/>
      <c r="D196" s="12"/>
      <c r="E196" s="12"/>
      <c r="F196" s="12"/>
      <c r="G196" s="12"/>
      <c r="H196" s="12"/>
      <c r="I196" s="12"/>
      <c r="J196" s="12"/>
      <c r="K196" s="12"/>
      <c r="L196" s="62"/>
      <c r="M196" s="6"/>
      <c r="N196" s="6"/>
      <c r="O196" s="6"/>
      <c r="P196" s="62"/>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row>
    <row r="197" spans="2:55">
      <c r="B197" s="6"/>
      <c r="C197" s="6"/>
      <c r="D197" s="12"/>
      <c r="E197" s="12"/>
      <c r="F197" s="12"/>
      <c r="G197" s="12"/>
      <c r="H197" s="12"/>
      <c r="I197" s="12"/>
      <c r="J197" s="12"/>
      <c r="K197" s="12"/>
      <c r="L197" s="62"/>
      <c r="M197" s="6"/>
      <c r="N197" s="6"/>
      <c r="O197" s="6"/>
      <c r="P197" s="62"/>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row>
    <row r="198" spans="2:55">
      <c r="B198" s="6"/>
      <c r="C198" s="6"/>
      <c r="D198" s="12"/>
      <c r="E198" s="12"/>
      <c r="F198" s="12"/>
      <c r="G198" s="12"/>
      <c r="H198" s="12"/>
      <c r="I198" s="12"/>
      <c r="J198" s="12"/>
      <c r="K198" s="12"/>
      <c r="L198" s="62"/>
      <c r="M198" s="6"/>
      <c r="N198" s="6"/>
      <c r="O198" s="6"/>
      <c r="P198" s="62"/>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row>
    <row r="199" spans="2:55">
      <c r="B199" s="6"/>
      <c r="C199" s="6"/>
      <c r="D199" s="12"/>
      <c r="E199" s="12"/>
      <c r="F199" s="12"/>
      <c r="G199" s="12"/>
      <c r="H199" s="12"/>
      <c r="I199" s="12"/>
      <c r="J199" s="12"/>
      <c r="K199" s="12"/>
      <c r="L199" s="62"/>
      <c r="M199" s="6"/>
      <c r="N199" s="6"/>
      <c r="O199" s="6"/>
      <c r="P199" s="62"/>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row>
    <row r="200" spans="2:55">
      <c r="B200" s="6"/>
      <c r="C200" s="6"/>
      <c r="D200" s="12"/>
      <c r="E200" s="12"/>
      <c r="F200" s="12"/>
      <c r="G200" s="12"/>
      <c r="H200" s="12"/>
      <c r="I200" s="12"/>
      <c r="J200" s="12"/>
      <c r="K200" s="12"/>
      <c r="L200" s="62"/>
      <c r="M200" s="6"/>
      <c r="N200" s="6"/>
      <c r="O200" s="6"/>
      <c r="P200" s="62"/>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row>
    <row r="201" spans="2:55">
      <c r="B201" s="6"/>
      <c r="C201" s="6"/>
      <c r="D201" s="12"/>
      <c r="E201" s="12"/>
      <c r="F201" s="12"/>
      <c r="G201" s="12"/>
      <c r="H201" s="12"/>
      <c r="I201" s="12"/>
      <c r="J201" s="12"/>
      <c r="K201" s="12"/>
      <c r="L201" s="62"/>
      <c r="M201" s="6"/>
      <c r="N201" s="6"/>
      <c r="O201" s="6"/>
      <c r="P201" s="62"/>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row>
    <row r="202" spans="2:55">
      <c r="B202" s="6"/>
      <c r="C202" s="6"/>
      <c r="D202" s="12"/>
      <c r="E202" s="12"/>
      <c r="F202" s="12"/>
      <c r="G202" s="12"/>
      <c r="H202" s="12"/>
      <c r="I202" s="12"/>
      <c r="J202" s="12"/>
      <c r="K202" s="12"/>
      <c r="L202" s="62"/>
      <c r="M202" s="6"/>
      <c r="N202" s="6"/>
      <c r="O202" s="6"/>
      <c r="P202" s="62"/>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row>
    <row r="203" spans="2:55">
      <c r="B203" s="6"/>
      <c r="C203" s="6"/>
      <c r="D203" s="12"/>
      <c r="E203" s="12"/>
      <c r="F203" s="12"/>
      <c r="G203" s="12"/>
      <c r="H203" s="12"/>
      <c r="I203" s="12"/>
      <c r="J203" s="12"/>
      <c r="K203" s="12"/>
      <c r="L203" s="62"/>
      <c r="M203" s="6"/>
      <c r="N203" s="6"/>
      <c r="O203" s="6"/>
      <c r="P203" s="62"/>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row>
    <row r="204" spans="2:55">
      <c r="B204" s="6"/>
      <c r="C204" s="6"/>
      <c r="D204" s="12"/>
      <c r="E204" s="12"/>
      <c r="F204" s="12"/>
      <c r="G204" s="12"/>
      <c r="H204" s="12"/>
      <c r="I204" s="12"/>
      <c r="J204" s="12"/>
      <c r="K204" s="12"/>
      <c r="L204" s="62"/>
      <c r="M204" s="6"/>
      <c r="N204" s="6"/>
      <c r="O204" s="6"/>
      <c r="P204" s="62"/>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row>
    <row r="205" spans="2:55">
      <c r="B205" s="6"/>
      <c r="C205" s="6"/>
      <c r="D205" s="12"/>
      <c r="E205" s="12"/>
      <c r="F205" s="12"/>
      <c r="G205" s="12"/>
      <c r="H205" s="12"/>
      <c r="I205" s="12"/>
      <c r="J205" s="12"/>
      <c r="K205" s="12"/>
      <c r="L205" s="62"/>
      <c r="M205" s="6"/>
      <c r="N205" s="6"/>
      <c r="O205" s="6"/>
      <c r="P205" s="62"/>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row>
    <row r="206" spans="2:55">
      <c r="B206" s="6"/>
      <c r="C206" s="6"/>
      <c r="D206" s="12"/>
      <c r="E206" s="12"/>
      <c r="F206" s="12"/>
      <c r="G206" s="12"/>
      <c r="H206" s="12"/>
      <c r="I206" s="12"/>
      <c r="J206" s="12"/>
      <c r="K206" s="12"/>
      <c r="L206" s="62"/>
      <c r="M206" s="6"/>
      <c r="N206" s="6"/>
      <c r="O206" s="6"/>
      <c r="P206" s="62"/>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row>
    <row r="207" spans="2:55">
      <c r="B207" s="6"/>
      <c r="C207" s="6"/>
      <c r="D207" s="12"/>
      <c r="E207" s="12"/>
      <c r="F207" s="12"/>
      <c r="G207" s="12"/>
      <c r="H207" s="12"/>
      <c r="I207" s="12"/>
      <c r="J207" s="12"/>
      <c r="K207" s="12"/>
      <c r="L207" s="62"/>
      <c r="M207" s="6"/>
      <c r="N207" s="6"/>
      <c r="O207" s="6"/>
      <c r="P207" s="62"/>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row>
    <row r="208" spans="2:55">
      <c r="B208" s="6"/>
      <c r="C208" s="6"/>
      <c r="D208" s="12"/>
      <c r="E208" s="12"/>
      <c r="F208" s="12"/>
      <c r="G208" s="12"/>
      <c r="H208" s="12"/>
      <c r="I208" s="12"/>
      <c r="J208" s="12"/>
      <c r="K208" s="12"/>
      <c r="L208" s="62"/>
      <c r="M208" s="6"/>
      <c r="N208" s="6"/>
      <c r="O208" s="6"/>
      <c r="P208" s="62"/>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row>
    <row r="209" spans="2:55">
      <c r="B209" s="6"/>
      <c r="C209" s="6"/>
      <c r="D209" s="12"/>
      <c r="E209" s="12"/>
      <c r="F209" s="12"/>
      <c r="G209" s="12"/>
      <c r="H209" s="12"/>
      <c r="I209" s="12"/>
      <c r="J209" s="12"/>
      <c r="K209" s="12"/>
      <c r="L209" s="62"/>
      <c r="M209" s="6"/>
      <c r="N209" s="6"/>
      <c r="O209" s="6"/>
      <c r="P209" s="62"/>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row>
    <row r="210" spans="2:55">
      <c r="B210" s="6"/>
      <c r="C210" s="6"/>
      <c r="D210" s="12"/>
      <c r="E210" s="12"/>
      <c r="F210" s="12"/>
      <c r="G210" s="12"/>
      <c r="H210" s="12"/>
      <c r="I210" s="12"/>
      <c r="J210" s="12"/>
      <c r="K210" s="12"/>
      <c r="L210" s="62"/>
      <c r="M210" s="6"/>
      <c r="N210" s="6"/>
      <c r="O210" s="6"/>
      <c r="P210" s="62"/>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row>
    <row r="211" spans="2:55">
      <c r="B211" s="6"/>
      <c r="C211" s="6"/>
      <c r="D211" s="12"/>
      <c r="E211" s="12"/>
      <c r="F211" s="12"/>
      <c r="G211" s="12"/>
      <c r="H211" s="12"/>
      <c r="I211" s="12"/>
      <c r="J211" s="12"/>
      <c r="K211" s="12"/>
      <c r="L211" s="62"/>
      <c r="M211" s="6"/>
      <c r="N211" s="6"/>
      <c r="O211" s="6"/>
      <c r="P211" s="62"/>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row>
    <row r="212" spans="2:55">
      <c r="B212" s="6"/>
      <c r="C212" s="6"/>
      <c r="D212" s="12"/>
      <c r="E212" s="12"/>
      <c r="F212" s="12"/>
      <c r="G212" s="12"/>
      <c r="H212" s="12"/>
      <c r="I212" s="12"/>
      <c r="J212" s="12"/>
      <c r="K212" s="12"/>
      <c r="L212" s="62"/>
      <c r="M212" s="6"/>
      <c r="N212" s="6"/>
      <c r="O212" s="6"/>
      <c r="P212" s="62"/>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row>
    <row r="213" spans="2:55">
      <c r="B213" s="6"/>
      <c r="C213" s="6"/>
      <c r="D213" s="12"/>
      <c r="E213" s="12"/>
      <c r="F213" s="12"/>
      <c r="G213" s="12"/>
      <c r="H213" s="12"/>
      <c r="I213" s="12"/>
      <c r="J213" s="12"/>
      <c r="K213" s="12"/>
      <c r="L213" s="62"/>
      <c r="M213" s="6"/>
      <c r="N213" s="6"/>
      <c r="O213" s="6"/>
      <c r="P213" s="62"/>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row>
    <row r="214" spans="2:55">
      <c r="B214" s="6"/>
      <c r="C214" s="6"/>
      <c r="D214" s="12"/>
      <c r="E214" s="12"/>
      <c r="F214" s="12"/>
      <c r="G214" s="12"/>
      <c r="H214" s="12"/>
      <c r="I214" s="12"/>
      <c r="J214" s="12"/>
      <c r="K214" s="12"/>
      <c r="L214" s="62"/>
      <c r="M214" s="6"/>
      <c r="N214" s="6"/>
      <c r="O214" s="6"/>
      <c r="P214" s="62"/>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row>
    <row r="215" spans="2:55">
      <c r="B215" s="6"/>
      <c r="C215" s="6"/>
      <c r="D215" s="12"/>
      <c r="E215" s="12"/>
      <c r="F215" s="12"/>
      <c r="G215" s="12"/>
      <c r="H215" s="12"/>
      <c r="I215" s="12"/>
      <c r="J215" s="12"/>
      <c r="K215" s="12"/>
      <c r="L215" s="62"/>
      <c r="M215" s="6"/>
      <c r="N215" s="6"/>
      <c r="O215" s="6"/>
      <c r="P215" s="62"/>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row>
    <row r="216" spans="2:55">
      <c r="B216" s="6"/>
      <c r="C216" s="6"/>
      <c r="D216" s="12"/>
      <c r="E216" s="12"/>
      <c r="F216" s="12"/>
      <c r="G216" s="12"/>
      <c r="H216" s="12"/>
      <c r="I216" s="12"/>
      <c r="J216" s="12"/>
      <c r="K216" s="12"/>
      <c r="L216" s="62"/>
      <c r="M216" s="6"/>
      <c r="N216" s="6"/>
      <c r="O216" s="6"/>
      <c r="P216" s="62"/>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row>
    <row r="217" spans="2:55">
      <c r="B217" s="6"/>
      <c r="C217" s="6"/>
      <c r="D217" s="12"/>
      <c r="E217" s="12"/>
      <c r="F217" s="12"/>
      <c r="G217" s="12"/>
      <c r="H217" s="12"/>
      <c r="I217" s="12"/>
      <c r="J217" s="12"/>
      <c r="K217" s="12"/>
      <c r="L217" s="62"/>
      <c r="M217" s="6"/>
      <c r="N217" s="6"/>
      <c r="O217" s="6"/>
      <c r="P217" s="62"/>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row>
    <row r="218" spans="2:55">
      <c r="B218" s="6"/>
      <c r="C218" s="6"/>
      <c r="D218" s="12"/>
      <c r="E218" s="12"/>
      <c r="F218" s="12"/>
      <c r="G218" s="12"/>
      <c r="H218" s="12"/>
      <c r="I218" s="12"/>
      <c r="J218" s="12"/>
      <c r="K218" s="12"/>
      <c r="L218" s="62"/>
      <c r="M218" s="6"/>
      <c r="N218" s="6"/>
      <c r="O218" s="6"/>
      <c r="P218" s="62"/>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row>
    <row r="219" spans="2:55">
      <c r="B219" s="6"/>
      <c r="C219" s="6"/>
      <c r="D219" s="12"/>
      <c r="E219" s="12"/>
      <c r="F219" s="12"/>
      <c r="G219" s="12"/>
      <c r="H219" s="12"/>
      <c r="I219" s="12"/>
      <c r="J219" s="12"/>
      <c r="K219" s="12"/>
      <c r="L219" s="62"/>
      <c r="M219" s="6"/>
      <c r="N219" s="6"/>
      <c r="O219" s="6"/>
      <c r="P219" s="62"/>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row>
    <row r="220" spans="2:55">
      <c r="B220" s="6"/>
      <c r="C220" s="6"/>
      <c r="D220" s="12"/>
      <c r="E220" s="12"/>
      <c r="F220" s="12"/>
      <c r="G220" s="12"/>
      <c r="H220" s="12"/>
      <c r="I220" s="12"/>
      <c r="J220" s="12"/>
      <c r="K220" s="12"/>
      <c r="L220" s="62"/>
      <c r="M220" s="6"/>
      <c r="N220" s="6"/>
      <c r="O220" s="6"/>
      <c r="P220" s="62"/>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row>
    <row r="221" spans="2:55">
      <c r="B221" s="6"/>
      <c r="C221" s="6"/>
      <c r="D221" s="12"/>
      <c r="E221" s="12"/>
      <c r="F221" s="12"/>
      <c r="G221" s="12"/>
      <c r="H221" s="12"/>
      <c r="I221" s="12"/>
      <c r="J221" s="12"/>
      <c r="K221" s="12"/>
      <c r="L221" s="62"/>
      <c r="M221" s="6"/>
      <c r="N221" s="6"/>
      <c r="O221" s="6"/>
      <c r="P221" s="62"/>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row>
    <row r="222" spans="2:55">
      <c r="B222" s="6"/>
      <c r="C222" s="6"/>
      <c r="D222" s="12"/>
      <c r="E222" s="12"/>
      <c r="F222" s="12"/>
      <c r="G222" s="12"/>
      <c r="H222" s="12"/>
      <c r="I222" s="12"/>
      <c r="J222" s="12"/>
      <c r="K222" s="12"/>
      <c r="L222" s="62"/>
      <c r="M222" s="6"/>
      <c r="N222" s="6"/>
      <c r="O222" s="6"/>
      <c r="P222" s="62"/>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row>
    <row r="223" spans="2:55">
      <c r="B223" s="6"/>
      <c r="C223" s="6"/>
      <c r="D223" s="12"/>
      <c r="E223" s="12"/>
      <c r="F223" s="12"/>
      <c r="G223" s="12"/>
      <c r="H223" s="12"/>
      <c r="I223" s="12"/>
      <c r="J223" s="12"/>
      <c r="K223" s="12"/>
      <c r="L223" s="62"/>
      <c r="M223" s="6"/>
      <c r="N223" s="6"/>
      <c r="O223" s="6"/>
      <c r="P223" s="62"/>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row>
    <row r="224" spans="2:55">
      <c r="B224" s="6"/>
      <c r="C224" s="6"/>
      <c r="D224" s="12"/>
      <c r="E224" s="12"/>
      <c r="F224" s="12"/>
      <c r="G224" s="12"/>
      <c r="H224" s="12"/>
      <c r="I224" s="12"/>
      <c r="J224" s="12"/>
      <c r="K224" s="12"/>
      <c r="L224" s="62"/>
      <c r="M224" s="6"/>
      <c r="N224" s="6"/>
      <c r="O224" s="6"/>
      <c r="P224" s="62"/>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row>
    <row r="225" spans="2:55">
      <c r="B225" s="6"/>
      <c r="C225" s="6"/>
      <c r="D225" s="12"/>
      <c r="E225" s="12"/>
      <c r="F225" s="12"/>
      <c r="G225" s="12"/>
      <c r="H225" s="12"/>
      <c r="I225" s="12"/>
      <c r="J225" s="12"/>
      <c r="K225" s="12"/>
      <c r="L225" s="62"/>
      <c r="M225" s="6"/>
      <c r="N225" s="6"/>
      <c r="O225" s="6"/>
      <c r="P225" s="62"/>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row>
    <row r="226" spans="2:55">
      <c r="B226" s="6"/>
      <c r="C226" s="6"/>
      <c r="D226" s="12"/>
      <c r="E226" s="12"/>
      <c r="F226" s="12"/>
      <c r="G226" s="12"/>
      <c r="H226" s="12"/>
      <c r="I226" s="12"/>
      <c r="J226" s="12"/>
      <c r="K226" s="12"/>
      <c r="L226" s="62"/>
      <c r="M226" s="6"/>
      <c r="N226" s="6"/>
      <c r="O226" s="6"/>
      <c r="P226" s="62"/>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row>
    <row r="227" spans="2:55">
      <c r="B227" s="6"/>
      <c r="C227" s="6"/>
      <c r="D227" s="12"/>
      <c r="E227" s="12"/>
      <c r="F227" s="12"/>
      <c r="G227" s="12"/>
      <c r="H227" s="12"/>
      <c r="I227" s="12"/>
      <c r="J227" s="12"/>
      <c r="K227" s="12"/>
      <c r="L227" s="62"/>
      <c r="M227" s="6"/>
      <c r="N227" s="6"/>
      <c r="O227" s="6"/>
      <c r="P227" s="62"/>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row>
    <row r="228" spans="2:55">
      <c r="B228" s="6"/>
      <c r="C228" s="6"/>
      <c r="D228" s="12"/>
      <c r="E228" s="12"/>
      <c r="F228" s="12"/>
      <c r="G228" s="12"/>
      <c r="H228" s="12"/>
      <c r="I228" s="12"/>
      <c r="J228" s="12"/>
      <c r="K228" s="12"/>
      <c r="L228" s="62"/>
      <c r="M228" s="6"/>
      <c r="N228" s="6"/>
      <c r="O228" s="6"/>
      <c r="P228" s="62"/>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row>
    <row r="229" spans="2:55">
      <c r="B229" s="6"/>
      <c r="C229" s="6"/>
      <c r="D229" s="12"/>
      <c r="E229" s="12"/>
      <c r="F229" s="12"/>
      <c r="G229" s="12"/>
      <c r="H229" s="12"/>
      <c r="I229" s="12"/>
      <c r="J229" s="12"/>
      <c r="K229" s="12"/>
      <c r="L229" s="62"/>
      <c r="M229" s="6"/>
      <c r="N229" s="6"/>
      <c r="O229" s="6"/>
      <c r="P229" s="62"/>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row>
    <row r="230" spans="2:55">
      <c r="B230" s="6"/>
      <c r="C230" s="6"/>
      <c r="D230" s="12"/>
      <c r="E230" s="12"/>
      <c r="F230" s="12"/>
      <c r="G230" s="12"/>
      <c r="H230" s="12"/>
      <c r="I230" s="12"/>
      <c r="J230" s="12"/>
      <c r="K230" s="12"/>
      <c r="L230" s="62"/>
      <c r="M230" s="6"/>
      <c r="N230" s="6"/>
      <c r="O230" s="6"/>
      <c r="P230" s="62"/>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row>
    <row r="231" spans="2:55">
      <c r="B231" s="6"/>
      <c r="C231" s="6"/>
      <c r="D231" s="12"/>
      <c r="E231" s="12"/>
      <c r="F231" s="12"/>
      <c r="G231" s="12"/>
      <c r="H231" s="12"/>
      <c r="I231" s="12"/>
      <c r="J231" s="12"/>
      <c r="K231" s="12"/>
      <c r="L231" s="62"/>
      <c r="M231" s="6"/>
      <c r="N231" s="6"/>
      <c r="O231" s="6"/>
      <c r="P231" s="62"/>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row>
    <row r="232" spans="2:55">
      <c r="B232" s="6"/>
      <c r="C232" s="6"/>
      <c r="D232" s="12"/>
      <c r="E232" s="12"/>
      <c r="F232" s="12"/>
      <c r="G232" s="12"/>
      <c r="H232" s="12"/>
      <c r="I232" s="12"/>
      <c r="J232" s="12"/>
      <c r="K232" s="12"/>
      <c r="L232" s="62"/>
      <c r="M232" s="6"/>
      <c r="N232" s="6"/>
      <c r="O232" s="6"/>
      <c r="P232" s="62"/>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row>
    <row r="233" spans="2:55">
      <c r="E233" s="12"/>
      <c r="G233" s="12"/>
      <c r="H233" s="12"/>
      <c r="I233" s="12"/>
      <c r="J233" s="12"/>
      <c r="K233" s="12"/>
      <c r="L233" s="62"/>
      <c r="M233" s="6"/>
      <c r="N233" s="6"/>
      <c r="O233" s="6"/>
      <c r="P233" s="62"/>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row>
    <row r="234" spans="2:55">
      <c r="G234" s="12"/>
      <c r="H234" s="12"/>
      <c r="I234" s="12"/>
      <c r="J234" s="12"/>
      <c r="K234" s="12"/>
      <c r="L234" s="62"/>
      <c r="M234" s="6"/>
      <c r="N234" s="6"/>
      <c r="O234" s="6"/>
      <c r="P234" s="62"/>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row>
    <row r="235" spans="2:55">
      <c r="G235" s="12"/>
      <c r="H235" s="12"/>
      <c r="I235" s="12"/>
      <c r="J235" s="12"/>
      <c r="K235" s="12"/>
      <c r="L235" s="62"/>
      <c r="M235" s="6"/>
      <c r="N235" s="6"/>
      <c r="O235" s="6"/>
      <c r="P235" s="62"/>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row>
    <row r="236" spans="2:55">
      <c r="G236" s="12"/>
      <c r="H236" s="12"/>
      <c r="I236" s="12"/>
      <c r="J236" s="12"/>
      <c r="K236" s="12"/>
      <c r="L236" s="62"/>
      <c r="M236" s="6"/>
      <c r="N236" s="6"/>
      <c r="O236" s="6"/>
      <c r="P236" s="62"/>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row>
    <row r="237" spans="2:55">
      <c r="G237" s="12"/>
      <c r="H237" s="12"/>
      <c r="I237" s="12"/>
      <c r="J237" s="12"/>
      <c r="K237" s="12"/>
      <c r="L237" s="62"/>
      <c r="M237" s="6"/>
      <c r="N237" s="6"/>
      <c r="O237" s="6"/>
      <c r="P237" s="62"/>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row>
    <row r="238" spans="2:55">
      <c r="G238" s="12"/>
      <c r="H238" s="12"/>
      <c r="I238" s="12"/>
      <c r="J238" s="12"/>
      <c r="K238" s="12"/>
      <c r="L238" s="62"/>
      <c r="M238" s="6"/>
      <c r="N238" s="6"/>
      <c r="O238" s="6"/>
      <c r="P238" s="62"/>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row>
    <row r="239" spans="2:55">
      <c r="H239" s="12"/>
      <c r="I239" s="12"/>
      <c r="J239" s="12"/>
      <c r="K239" s="12"/>
      <c r="L239" s="62"/>
      <c r="M239" s="6"/>
      <c r="N239" s="6"/>
      <c r="O239" s="6"/>
      <c r="P239" s="62"/>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row>
    <row r="240" spans="2:55">
      <c r="H240" s="12"/>
      <c r="I240" s="12"/>
      <c r="J240" s="12"/>
      <c r="K240" s="12"/>
      <c r="L240" s="62"/>
      <c r="M240" s="6"/>
      <c r="N240" s="6"/>
      <c r="O240" s="6"/>
      <c r="P240" s="62"/>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row>
    <row r="241" spans="8:55">
      <c r="H241" s="12"/>
      <c r="I241" s="12"/>
      <c r="J241" s="12"/>
      <c r="K241" s="12"/>
      <c r="L241" s="62"/>
      <c r="M241" s="6"/>
      <c r="N241" s="6"/>
      <c r="O241" s="6"/>
      <c r="P241" s="62"/>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row>
    <row r="242" spans="8:55">
      <c r="H242" s="12"/>
      <c r="I242" s="12"/>
      <c r="J242" s="12"/>
      <c r="K242" s="12"/>
      <c r="L242" s="62"/>
      <c r="M242" s="6"/>
      <c r="N242" s="6"/>
      <c r="O242" s="6"/>
      <c r="P242" s="62"/>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row>
    <row r="243" spans="8:55">
      <c r="H243" s="12"/>
      <c r="I243" s="12"/>
      <c r="J243" s="12"/>
      <c r="K243" s="12"/>
      <c r="L243" s="62"/>
      <c r="M243" s="6"/>
      <c r="N243" s="6"/>
      <c r="O243" s="6"/>
      <c r="P243" s="62"/>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row>
    <row r="244" spans="8:55">
      <c r="H244" s="12"/>
      <c r="I244" s="12"/>
      <c r="J244" s="12"/>
      <c r="K244" s="12"/>
      <c r="L244" s="62"/>
      <c r="M244" s="6"/>
      <c r="N244" s="6"/>
      <c r="O244" s="6"/>
      <c r="P244" s="62"/>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row>
    <row r="245" spans="8:55">
      <c r="H245" s="12"/>
      <c r="I245" s="12"/>
      <c r="J245" s="12"/>
      <c r="K245" s="12"/>
      <c r="L245" s="62"/>
      <c r="M245" s="6"/>
      <c r="N245" s="6"/>
      <c r="O245" s="6"/>
      <c r="P245" s="62"/>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row>
    <row r="246" spans="8:55">
      <c r="H246" s="12"/>
      <c r="I246" s="12"/>
      <c r="J246" s="12"/>
      <c r="K246" s="12"/>
      <c r="L246" s="62"/>
      <c r="M246" s="6"/>
      <c r="N246" s="6"/>
      <c r="O246" s="6"/>
      <c r="P246" s="62"/>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row>
    <row r="247" spans="8:55">
      <c r="H247" s="12"/>
      <c r="I247" s="12"/>
      <c r="J247" s="12"/>
      <c r="K247" s="12"/>
      <c r="L247" s="62"/>
      <c r="M247" s="6"/>
      <c r="N247" s="6"/>
      <c r="O247" s="6"/>
      <c r="P247" s="62"/>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row>
    <row r="248" spans="8:55">
      <c r="H248" s="12"/>
      <c r="I248" s="12"/>
      <c r="J248" s="12"/>
      <c r="K248" s="12"/>
      <c r="L248" s="62"/>
      <c r="M248" s="6"/>
      <c r="N248" s="6"/>
      <c r="O248" s="6"/>
      <c r="P248" s="62"/>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row>
    <row r="249" spans="8:55">
      <c r="H249" s="12"/>
      <c r="I249" s="12"/>
      <c r="J249" s="12"/>
      <c r="K249" s="12"/>
      <c r="L249" s="62"/>
      <c r="M249" s="6"/>
      <c r="N249" s="6"/>
      <c r="O249" s="6"/>
      <c r="P249" s="62"/>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row>
    <row r="250" spans="8:55">
      <c r="L250" s="62"/>
      <c r="M250" s="6"/>
      <c r="N250" s="6"/>
      <c r="O250" s="6"/>
      <c r="P250" s="62"/>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row>
    <row r="251" spans="8:55">
      <c r="L251" s="62"/>
      <c r="M251" s="6"/>
      <c r="N251" s="6"/>
      <c r="O251" s="6"/>
      <c r="P251" s="62"/>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row>
    <row r="252" spans="8:55">
      <c r="L252" s="62"/>
      <c r="M252" s="6"/>
      <c r="N252" s="6"/>
      <c r="O252" s="6"/>
      <c r="P252" s="62"/>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row>
    <row r="253" spans="8:55">
      <c r="L253" s="62"/>
      <c r="M253" s="6"/>
      <c r="N253" s="6"/>
      <c r="O253" s="6"/>
      <c r="P253" s="62"/>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row>
    <row r="254" spans="8:55">
      <c r="L254" s="62"/>
      <c r="M254" s="6"/>
      <c r="N254" s="6"/>
      <c r="O254" s="6"/>
      <c r="P254" s="62"/>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row>
    <row r="255" spans="8:55">
      <c r="L255" s="62"/>
      <c r="M255" s="6"/>
      <c r="N255" s="6"/>
      <c r="O255" s="6"/>
      <c r="P255" s="62"/>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row>
    <row r="256" spans="8:55">
      <c r="M256" s="6"/>
      <c r="O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row>
  </sheetData>
  <mergeCells count="7">
    <mergeCell ref="B3:D3"/>
    <mergeCell ref="E8:E10"/>
    <mergeCell ref="B1:K1"/>
    <mergeCell ref="E5:E7"/>
    <mergeCell ref="B5:B10"/>
    <mergeCell ref="F3:K3"/>
    <mergeCell ref="F5:F10"/>
  </mergeCells>
  <pageMargins left="0.7" right="0.7" top="0.75" bottom="0.75" header="0.3" footer="0.3"/>
  <pageSetup scale="16" orientation="portrait" r:id="rId1"/>
  <rowBreaks count="1" manualBreakCount="1">
    <brk id="48" max="16383"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J11"/>
  <sheetViews>
    <sheetView view="pageBreakPreview" zoomScaleNormal="100" zoomScaleSheetLayoutView="100" workbookViewId="0">
      <selection activeCell="E6" sqref="E6"/>
    </sheetView>
  </sheetViews>
  <sheetFormatPr baseColWidth="10" defaultRowHeight="16.5"/>
  <cols>
    <col min="1" max="1" width="3.5703125" style="4" customWidth="1"/>
    <col min="2" max="2" width="14.28515625" style="4" customWidth="1"/>
    <col min="3" max="3" width="11.5703125" style="4" customWidth="1"/>
    <col min="4" max="4" width="16.28515625" style="4" customWidth="1"/>
    <col min="5" max="6" width="17.140625" style="4" customWidth="1"/>
    <col min="7" max="7" width="15.140625" style="4" bestFit="1" customWidth="1"/>
    <col min="8" max="8" width="15.140625" style="4" customWidth="1"/>
    <col min="9" max="9" width="4" style="4" customWidth="1"/>
    <col min="10" max="10" width="22.28515625" style="4" bestFit="1" customWidth="1"/>
    <col min="11" max="16384" width="11.42578125" style="4"/>
  </cols>
  <sheetData>
    <row r="1" spans="1:10" ht="26.25" customHeight="1">
      <c r="A1" s="63"/>
      <c r="B1" s="294" t="s">
        <v>38</v>
      </c>
      <c r="C1" s="294"/>
      <c r="D1" s="294"/>
      <c r="E1" s="294"/>
      <c r="F1" s="294"/>
      <c r="G1" s="294"/>
      <c r="H1" s="294"/>
      <c r="I1" s="45"/>
      <c r="J1" s="45"/>
    </row>
    <row r="2" spans="1:10" ht="21.75" customHeight="1">
      <c r="A2" s="63"/>
      <c r="B2" s="295" t="s">
        <v>35</v>
      </c>
      <c r="C2" s="295" t="s">
        <v>36</v>
      </c>
      <c r="D2" s="295" t="s">
        <v>85</v>
      </c>
      <c r="E2" s="295"/>
      <c r="F2" s="295"/>
      <c r="G2" s="295"/>
      <c r="H2" s="295"/>
      <c r="I2" s="45"/>
      <c r="J2" s="45"/>
    </row>
    <row r="3" spans="1:10" ht="34.5" customHeight="1">
      <c r="A3" s="63"/>
      <c r="B3" s="295"/>
      <c r="C3" s="296"/>
      <c r="D3" s="293" t="s">
        <v>134</v>
      </c>
      <c r="E3" s="293" t="s">
        <v>133</v>
      </c>
      <c r="F3" s="293" t="s">
        <v>39</v>
      </c>
      <c r="G3" s="293"/>
      <c r="H3" s="293"/>
      <c r="I3" s="45"/>
      <c r="J3" s="45"/>
    </row>
    <row r="4" spans="1:10" ht="13.5" customHeight="1">
      <c r="A4" s="63"/>
      <c r="B4" s="295"/>
      <c r="C4" s="296"/>
      <c r="D4" s="293"/>
      <c r="E4" s="293"/>
      <c r="F4" s="116" t="s">
        <v>80</v>
      </c>
      <c r="G4" s="117" t="s">
        <v>81</v>
      </c>
      <c r="H4" s="117" t="s">
        <v>34</v>
      </c>
      <c r="I4" s="45"/>
      <c r="J4" s="45"/>
    </row>
    <row r="5" spans="1:10">
      <c r="A5" s="63"/>
      <c r="B5" s="295">
        <v>2021</v>
      </c>
      <c r="C5" s="70" t="s">
        <v>64</v>
      </c>
      <c r="D5" s="133">
        <v>150</v>
      </c>
      <c r="E5" s="252">
        <v>8.94</v>
      </c>
      <c r="F5" s="133">
        <v>1492</v>
      </c>
      <c r="G5" s="134">
        <v>206</v>
      </c>
      <c r="H5" s="134">
        <f t="shared" ref="H5:H6" si="0">F5+G5</f>
        <v>1698</v>
      </c>
      <c r="I5" s="45"/>
      <c r="J5" s="45"/>
    </row>
    <row r="6" spans="1:10">
      <c r="A6" s="63"/>
      <c r="B6" s="295"/>
      <c r="C6" s="70" t="s">
        <v>65</v>
      </c>
      <c r="D6" s="133">
        <v>50</v>
      </c>
      <c r="E6" s="252">
        <v>8.94</v>
      </c>
      <c r="F6" s="133">
        <v>1284</v>
      </c>
      <c r="G6" s="134">
        <v>77</v>
      </c>
      <c r="H6" s="134">
        <f t="shared" si="0"/>
        <v>1361</v>
      </c>
      <c r="I6" s="45"/>
      <c r="J6" s="45"/>
    </row>
    <row r="7" spans="1:10">
      <c r="A7" s="63"/>
      <c r="B7" s="295"/>
      <c r="C7" s="70" t="s">
        <v>66</v>
      </c>
      <c r="D7" s="133">
        <v>0</v>
      </c>
      <c r="E7" s="71"/>
      <c r="F7" s="133"/>
      <c r="G7" s="134"/>
      <c r="H7" s="134"/>
      <c r="I7" s="45"/>
      <c r="J7" s="45"/>
    </row>
    <row r="8" spans="1:10">
      <c r="A8" s="63"/>
      <c r="B8" s="295"/>
      <c r="C8" s="70" t="s">
        <v>67</v>
      </c>
      <c r="D8" s="133">
        <v>0</v>
      </c>
      <c r="E8" s="71"/>
      <c r="F8" s="133"/>
      <c r="G8" s="134"/>
      <c r="H8" s="134"/>
      <c r="I8" s="45"/>
      <c r="J8" s="45"/>
    </row>
    <row r="9" spans="1:10">
      <c r="A9" s="63"/>
      <c r="B9" s="295"/>
      <c r="C9" s="70" t="s">
        <v>68</v>
      </c>
      <c r="D9" s="133">
        <v>0</v>
      </c>
      <c r="E9" s="71"/>
      <c r="F9" s="133"/>
      <c r="G9" s="134"/>
      <c r="H9" s="134"/>
      <c r="I9" s="45"/>
      <c r="J9" s="45"/>
    </row>
    <row r="10" spans="1:10">
      <c r="A10" s="63"/>
      <c r="B10" s="295"/>
      <c r="C10" s="115" t="s">
        <v>34</v>
      </c>
      <c r="D10" s="192">
        <f>SUM(D5:D9)</f>
        <v>200</v>
      </c>
      <c r="E10" s="126">
        <f>SUM(E5:E9)</f>
        <v>17.88</v>
      </c>
      <c r="F10" s="126">
        <f>SUM(F5:F9)</f>
        <v>2776</v>
      </c>
      <c r="G10" s="126">
        <f>SUM(G5:G9)</f>
        <v>283</v>
      </c>
      <c r="H10" s="126">
        <f>SUM(H5:H9)</f>
        <v>3059</v>
      </c>
      <c r="I10" s="45"/>
      <c r="J10" s="45"/>
    </row>
    <row r="11" spans="1:10" ht="11.25" customHeight="1">
      <c r="A11" s="63"/>
      <c r="B11" s="72"/>
      <c r="C11" s="69"/>
      <c r="D11" s="69"/>
      <c r="E11" s="69"/>
      <c r="F11" s="69"/>
      <c r="G11" s="69"/>
      <c r="H11" s="69"/>
      <c r="I11" s="45"/>
      <c r="J11" s="45"/>
    </row>
  </sheetData>
  <mergeCells count="8">
    <mergeCell ref="F3:H3"/>
    <mergeCell ref="B1:H1"/>
    <mergeCell ref="D2:H2"/>
    <mergeCell ref="B5:B10"/>
    <mergeCell ref="B2:B4"/>
    <mergeCell ref="D3:D4"/>
    <mergeCell ref="C2:C4"/>
    <mergeCell ref="E3:E4"/>
  </mergeCells>
  <pageMargins left="0.7" right="0.7" top="0.75" bottom="0.75" header="0.3" footer="0.3"/>
  <pageSetup scale="3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249977111117893"/>
  </sheetPr>
  <dimension ref="A1:BB256"/>
  <sheetViews>
    <sheetView view="pageBreakPreview" zoomScaleNormal="85" zoomScaleSheetLayoutView="100" workbookViewId="0">
      <selection activeCell="I9" sqref="I9"/>
    </sheetView>
  </sheetViews>
  <sheetFormatPr baseColWidth="10" defaultRowHeight="16.5"/>
  <cols>
    <col min="1" max="1" width="3.140625" style="4" customWidth="1"/>
    <col min="2" max="2" width="11.5703125" style="4" bestFit="1" customWidth="1"/>
    <col min="3" max="3" width="13.5703125" style="4" customWidth="1"/>
    <col min="4" max="4" width="20.42578125" style="10" customWidth="1"/>
    <col min="5" max="5" width="25.7109375" style="10" customWidth="1"/>
    <col min="6" max="6" width="5.28515625" style="10" customWidth="1"/>
    <col min="7" max="7" width="18.28515625" style="10" customWidth="1"/>
    <col min="8" max="8" width="13.5703125" style="10" customWidth="1"/>
    <col min="9" max="9" width="18.5703125" style="10" customWidth="1"/>
    <col min="10" max="10" width="25.7109375" style="10" customWidth="1"/>
    <col min="11" max="11" width="4" style="4" customWidth="1"/>
    <col min="12" max="12" width="12.42578125" style="4" customWidth="1"/>
    <col min="13" max="13" width="13.140625" style="4" customWidth="1"/>
    <col min="14" max="14" width="18.85546875" style="4" customWidth="1"/>
    <col min="15" max="16" width="4" style="4" customWidth="1"/>
    <col min="17" max="17" width="15.5703125" style="4" customWidth="1"/>
    <col min="18" max="18" width="17.140625" style="4" customWidth="1"/>
    <col min="19" max="19" width="18.28515625" style="4" bestFit="1" customWidth="1"/>
    <col min="20" max="20" width="3.5703125" style="4" customWidth="1"/>
    <col min="21" max="21" width="18.85546875" style="4" customWidth="1"/>
    <col min="22" max="22" width="15.28515625" style="4" customWidth="1"/>
    <col min="23" max="23" width="29.140625" style="4" customWidth="1"/>
    <col min="24" max="24" width="15" style="4" customWidth="1"/>
    <col min="25" max="25" width="19.85546875" style="4" customWidth="1"/>
    <col min="26" max="26" width="18.42578125" style="4" customWidth="1"/>
    <col min="27" max="27" width="30.5703125" style="4" customWidth="1"/>
    <col min="28" max="28" width="11.42578125" style="4"/>
    <col min="29" max="29" width="24" style="4" customWidth="1"/>
    <col min="30" max="30" width="17.28515625" style="4" customWidth="1"/>
    <col min="31" max="31" width="23.7109375" style="4" customWidth="1"/>
    <col min="32" max="32" width="11.42578125" style="4"/>
    <col min="33" max="33" width="19.140625" style="4" customWidth="1"/>
    <col min="34" max="34" width="17.42578125" style="4" customWidth="1"/>
    <col min="35" max="35" width="21.42578125" style="4" customWidth="1"/>
    <col min="36" max="36" width="11.42578125" style="4"/>
    <col min="37" max="37" width="19.28515625" style="4" customWidth="1"/>
    <col min="38" max="16384" width="11.42578125" style="4"/>
  </cols>
  <sheetData>
    <row r="1" spans="1:38" ht="27.75" customHeight="1">
      <c r="A1" s="62"/>
      <c r="B1" s="299" t="s">
        <v>96</v>
      </c>
      <c r="C1" s="299"/>
      <c r="D1" s="299"/>
      <c r="E1" s="299"/>
      <c r="F1" s="299"/>
      <c r="G1" s="299"/>
      <c r="H1" s="299"/>
      <c r="I1" s="299"/>
      <c r="J1" s="299"/>
      <c r="K1" s="44"/>
      <c r="L1" s="62"/>
      <c r="M1" s="62"/>
      <c r="N1" s="62"/>
      <c r="O1" s="44"/>
      <c r="P1" s="62"/>
      <c r="Q1" s="62"/>
      <c r="R1" s="62"/>
      <c r="S1" s="62"/>
      <c r="T1" s="62"/>
      <c r="U1" s="62"/>
      <c r="V1" s="62"/>
      <c r="W1" s="62"/>
      <c r="X1" s="62"/>
      <c r="Y1" s="62"/>
      <c r="Z1" s="62"/>
      <c r="AA1" s="62"/>
      <c r="AB1" s="62"/>
      <c r="AC1" s="62"/>
      <c r="AD1" s="62"/>
      <c r="AE1" s="62"/>
      <c r="AF1" s="62"/>
      <c r="AG1" s="62"/>
      <c r="AH1" s="62"/>
      <c r="AI1" s="62"/>
    </row>
    <row r="2" spans="1:38" ht="7.5" customHeight="1">
      <c r="A2" s="62"/>
      <c r="B2" s="130"/>
      <c r="C2" s="130"/>
      <c r="D2" s="130"/>
      <c r="E2" s="130"/>
      <c r="F2" s="130"/>
      <c r="G2" s="62"/>
      <c r="H2" s="62"/>
      <c r="I2" s="62"/>
      <c r="J2" s="62"/>
      <c r="K2" s="62"/>
      <c r="L2" s="62"/>
      <c r="M2" s="62"/>
      <c r="N2" s="62"/>
      <c r="O2" s="62"/>
    </row>
    <row r="3" spans="1:38" ht="23.25" customHeight="1">
      <c r="A3" s="62"/>
      <c r="B3" s="300" t="s">
        <v>56</v>
      </c>
      <c r="C3" s="300"/>
      <c r="D3" s="300"/>
      <c r="E3" s="300"/>
      <c r="F3" s="62"/>
      <c r="G3" s="301" t="s">
        <v>82</v>
      </c>
      <c r="H3" s="301"/>
      <c r="I3" s="301"/>
      <c r="J3" s="301"/>
      <c r="K3" s="62"/>
      <c r="L3" s="62"/>
      <c r="M3" s="62"/>
      <c r="N3" s="62"/>
      <c r="O3" s="62"/>
    </row>
    <row r="4" spans="1:38">
      <c r="A4" s="62"/>
      <c r="B4" s="93" t="s">
        <v>88</v>
      </c>
      <c r="C4" s="131" t="s">
        <v>87</v>
      </c>
      <c r="D4" s="93" t="s">
        <v>90</v>
      </c>
      <c r="E4" s="131" t="s">
        <v>89</v>
      </c>
      <c r="F4" s="113"/>
      <c r="G4" s="95" t="s">
        <v>88</v>
      </c>
      <c r="H4" s="136" t="s">
        <v>87</v>
      </c>
      <c r="I4" s="135" t="s">
        <v>94</v>
      </c>
      <c r="J4" s="131" t="s">
        <v>89</v>
      </c>
      <c r="K4" s="62"/>
      <c r="L4" s="62"/>
      <c r="M4" s="62"/>
      <c r="N4" s="62"/>
      <c r="O4" s="62"/>
    </row>
    <row r="5" spans="1:38" ht="16.5" customHeight="1">
      <c r="A5" s="62"/>
      <c r="B5" s="291">
        <v>2021</v>
      </c>
      <c r="C5" s="64" t="s">
        <v>64</v>
      </c>
      <c r="D5" s="107">
        <f>ENERGÍA!D5*$E$8</f>
        <v>23462.880000000001</v>
      </c>
      <c r="E5" s="303" t="s">
        <v>84</v>
      </c>
      <c r="F5" s="302"/>
      <c r="G5" s="291">
        <v>2021</v>
      </c>
      <c r="H5" s="64" t="s">
        <v>64</v>
      </c>
      <c r="I5" s="110">
        <f>ENERGÍA!K5*$J$8</f>
        <v>668426</v>
      </c>
      <c r="J5" s="297" t="s">
        <v>83</v>
      </c>
      <c r="K5" s="62"/>
      <c r="L5" s="62"/>
      <c r="M5" s="62"/>
      <c r="N5" s="62"/>
      <c r="O5" s="62"/>
    </row>
    <row r="6" spans="1:38" ht="17.25" customHeight="1">
      <c r="A6" s="62"/>
      <c r="B6" s="291"/>
      <c r="C6" s="64" t="s">
        <v>65</v>
      </c>
      <c r="D6" s="107">
        <f>ENERGÍA!D6*$E$8</f>
        <v>24517.119999999999</v>
      </c>
      <c r="E6" s="303"/>
      <c r="F6" s="302"/>
      <c r="G6" s="291"/>
      <c r="H6" s="64" t="s">
        <v>65</v>
      </c>
      <c r="I6" s="110">
        <f>ENERGÍA!K6*$J$8</f>
        <v>495966.48000000004</v>
      </c>
      <c r="J6" s="297"/>
      <c r="K6" s="62"/>
      <c r="L6" s="62"/>
      <c r="M6" s="62"/>
      <c r="N6" s="62"/>
      <c r="O6" s="62"/>
    </row>
    <row r="7" spans="1:38" ht="17.25" customHeight="1">
      <c r="A7" s="62"/>
      <c r="B7" s="291"/>
      <c r="C7" s="64" t="s">
        <v>66</v>
      </c>
      <c r="D7" s="107">
        <f>ENERGÍA!D7*$E$8</f>
        <v>0</v>
      </c>
      <c r="E7" s="303"/>
      <c r="F7" s="302"/>
      <c r="G7" s="291"/>
      <c r="H7" s="64" t="s">
        <v>66</v>
      </c>
      <c r="I7" s="110">
        <f>ENERGÍA!K7*$J$8</f>
        <v>0</v>
      </c>
      <c r="J7" s="297"/>
      <c r="K7" s="62"/>
      <c r="L7" s="62"/>
      <c r="M7" s="62"/>
      <c r="N7" s="62"/>
      <c r="O7" s="62"/>
    </row>
    <row r="8" spans="1:38" ht="17.25" customHeight="1">
      <c r="A8" s="62"/>
      <c r="B8" s="291"/>
      <c r="C8" s="64" t="s">
        <v>67</v>
      </c>
      <c r="D8" s="107">
        <f>ENERGÍA!D8*$E$8</f>
        <v>0</v>
      </c>
      <c r="E8" s="304">
        <v>0.16</v>
      </c>
      <c r="F8" s="302"/>
      <c r="G8" s="291"/>
      <c r="H8" s="64" t="s">
        <v>67</v>
      </c>
      <c r="I8" s="110">
        <f>ENERGÍA!K8*$J$8</f>
        <v>0</v>
      </c>
      <c r="J8" s="298">
        <v>1.84</v>
      </c>
      <c r="K8" s="62"/>
      <c r="L8" s="62"/>
      <c r="M8" s="62"/>
      <c r="N8" s="62"/>
      <c r="O8" s="62"/>
    </row>
    <row r="9" spans="1:38" ht="17.25" customHeight="1">
      <c r="A9" s="62"/>
      <c r="B9" s="291"/>
      <c r="C9" s="64" t="s">
        <v>68</v>
      </c>
      <c r="D9" s="107">
        <f>ENERGÍA!D9*$E$8</f>
        <v>0</v>
      </c>
      <c r="E9" s="304"/>
      <c r="F9" s="302"/>
      <c r="G9" s="291"/>
      <c r="H9" s="64" t="s">
        <v>68</v>
      </c>
      <c r="I9" s="110">
        <f>ENERGÍA!K9*$J$8</f>
        <v>0</v>
      </c>
      <c r="J9" s="298"/>
      <c r="K9" s="62"/>
      <c r="L9" s="62"/>
      <c r="M9" s="62"/>
      <c r="N9" s="62"/>
      <c r="O9" s="62"/>
    </row>
    <row r="10" spans="1:38" ht="17.25" customHeight="1">
      <c r="A10" s="62"/>
      <c r="B10" s="291"/>
      <c r="C10" s="137" t="s">
        <v>34</v>
      </c>
      <c r="D10" s="127">
        <f>SUM(D5:D9)</f>
        <v>47980</v>
      </c>
      <c r="E10" s="304"/>
      <c r="F10" s="302"/>
      <c r="G10" s="291"/>
      <c r="H10" s="128" t="s">
        <v>34</v>
      </c>
      <c r="I10" s="129">
        <f>SUM(I5:I9)</f>
        <v>1164392.48</v>
      </c>
      <c r="J10" s="298"/>
      <c r="K10" s="62"/>
      <c r="L10" s="62"/>
      <c r="M10" s="62"/>
      <c r="N10" s="62"/>
      <c r="O10" s="62"/>
    </row>
    <row r="11" spans="1:38" ht="17.25" customHeight="1">
      <c r="A11" s="22"/>
      <c r="B11" s="236"/>
      <c r="C11" s="237"/>
      <c r="D11" s="238"/>
      <c r="E11" s="239"/>
      <c r="F11" s="113"/>
      <c r="G11" s="236"/>
      <c r="H11" s="237"/>
      <c r="I11" s="241"/>
      <c r="J11" s="239"/>
      <c r="K11" s="62"/>
      <c r="L11" s="62"/>
      <c r="M11" s="62"/>
      <c r="N11" s="62"/>
      <c r="O11" s="62"/>
    </row>
    <row r="12" spans="1:38" ht="11.25" customHeight="1">
      <c r="A12" s="22"/>
      <c r="B12" s="240"/>
      <c r="C12" s="73"/>
      <c r="D12" s="73"/>
      <c r="E12" s="73"/>
      <c r="F12" s="113"/>
      <c r="G12" s="73"/>
      <c r="H12" s="74"/>
      <c r="I12" s="73"/>
      <c r="J12" s="73"/>
      <c r="K12" s="62"/>
      <c r="L12" s="63"/>
      <c r="M12" s="75"/>
      <c r="N12" s="76"/>
    </row>
    <row r="13" spans="1:38" ht="17.25" customHeight="1">
      <c r="A13" s="62"/>
      <c r="C13" s="73"/>
      <c r="D13" s="73"/>
      <c r="E13" s="73"/>
      <c r="F13" s="4"/>
      <c r="G13" s="4"/>
      <c r="H13" s="4"/>
      <c r="I13" s="82"/>
      <c r="J13" s="82"/>
      <c r="K13" s="83"/>
      <c r="L13" s="78"/>
      <c r="M13" s="80"/>
      <c r="N13" s="81"/>
      <c r="O13" s="83"/>
      <c r="P13" s="83"/>
      <c r="Q13" s="63"/>
      <c r="R13" s="63"/>
      <c r="S13" s="63"/>
      <c r="T13" s="22"/>
      <c r="U13" s="41"/>
      <c r="V13" s="62"/>
      <c r="W13" s="62"/>
      <c r="X13" s="62"/>
      <c r="Y13" s="62"/>
      <c r="Z13" s="62"/>
      <c r="AA13" s="62"/>
      <c r="AB13" s="62"/>
      <c r="AC13" s="62"/>
      <c r="AD13" s="62"/>
      <c r="AE13" s="62"/>
      <c r="AF13" s="62"/>
      <c r="AG13" s="62"/>
      <c r="AH13" s="62"/>
      <c r="AI13" s="62"/>
      <c r="AJ13" s="62"/>
      <c r="AK13" s="62"/>
      <c r="AL13" s="62"/>
    </row>
    <row r="14" spans="1:38" ht="17.25" customHeight="1">
      <c r="D14" s="4"/>
      <c r="E14" s="4"/>
      <c r="F14" s="4"/>
      <c r="G14" s="4"/>
      <c r="H14" s="4"/>
      <c r="I14" s="82"/>
      <c r="J14" s="82"/>
      <c r="K14" s="63"/>
      <c r="L14" s="63"/>
      <c r="M14" s="63"/>
      <c r="N14" s="63"/>
      <c r="O14" s="63"/>
      <c r="P14" s="63"/>
      <c r="Q14" s="63"/>
      <c r="R14" s="63"/>
      <c r="S14" s="63"/>
      <c r="T14" s="62"/>
      <c r="U14" s="62"/>
      <c r="V14" s="62"/>
      <c r="W14" s="62"/>
      <c r="X14" s="62"/>
      <c r="Y14" s="62"/>
      <c r="Z14" s="62"/>
      <c r="AA14" s="62"/>
      <c r="AB14" s="62"/>
      <c r="AC14" s="62"/>
      <c r="AD14" s="62"/>
      <c r="AE14" s="62"/>
      <c r="AF14" s="62"/>
      <c r="AG14" s="62"/>
    </row>
    <row r="15" spans="1:38" ht="33" customHeight="1">
      <c r="D15" s="4"/>
      <c r="E15" s="4"/>
      <c r="F15" s="4"/>
      <c r="G15" s="4"/>
      <c r="H15" s="4"/>
      <c r="I15" s="82"/>
      <c r="J15" s="82"/>
      <c r="K15" s="63"/>
      <c r="L15" s="63"/>
      <c r="M15" s="63"/>
      <c r="N15" s="78"/>
      <c r="O15" s="63"/>
      <c r="P15" s="63"/>
      <c r="Q15" s="63"/>
      <c r="R15" s="63"/>
      <c r="S15" s="63"/>
      <c r="T15" s="62"/>
      <c r="U15" s="62"/>
      <c r="V15" s="62"/>
      <c r="W15" s="62"/>
      <c r="X15" s="62"/>
      <c r="Y15" s="62"/>
      <c r="Z15" s="62"/>
      <c r="AA15" s="62"/>
      <c r="AB15" s="62"/>
    </row>
    <row r="16" spans="1:38" ht="36.75" customHeight="1">
      <c r="D16" s="4"/>
      <c r="E16" s="4"/>
      <c r="F16" s="4"/>
      <c r="G16" s="4"/>
      <c r="H16" s="4"/>
      <c r="I16" s="82"/>
      <c r="J16" s="82"/>
      <c r="K16" s="63"/>
      <c r="L16" s="63"/>
      <c r="M16" s="63"/>
      <c r="N16" s="78"/>
      <c r="O16" s="63"/>
      <c r="P16" s="63"/>
      <c r="Q16" s="63"/>
      <c r="R16" s="63"/>
      <c r="S16" s="63"/>
      <c r="T16" s="62"/>
      <c r="U16" s="62"/>
      <c r="V16" s="62"/>
      <c r="W16" s="62"/>
      <c r="X16" s="62"/>
      <c r="Y16" s="62"/>
      <c r="Z16" s="62"/>
      <c r="AA16" s="62"/>
      <c r="AB16" s="62"/>
    </row>
    <row r="17" spans="2:30">
      <c r="D17" s="4"/>
      <c r="E17" s="4"/>
      <c r="F17" s="4"/>
      <c r="G17" s="4"/>
      <c r="H17" s="4"/>
      <c r="I17" s="82"/>
      <c r="J17" s="82"/>
      <c r="K17" s="63"/>
      <c r="L17" s="68"/>
      <c r="M17" s="68"/>
      <c r="N17" s="78"/>
      <c r="O17" s="63"/>
      <c r="P17" s="63"/>
      <c r="Q17" s="63"/>
      <c r="R17" s="63"/>
      <c r="S17" s="63"/>
      <c r="T17" s="62"/>
      <c r="U17" s="62"/>
      <c r="V17" s="62"/>
      <c r="W17" s="62"/>
      <c r="X17" s="62"/>
      <c r="Y17" s="62"/>
      <c r="Z17" s="62"/>
      <c r="AA17" s="62"/>
      <c r="AB17" s="62"/>
      <c r="AC17" s="62"/>
      <c r="AD17" s="62"/>
    </row>
    <row r="18" spans="2:30">
      <c r="D18" s="4"/>
      <c r="E18" s="4"/>
      <c r="F18" s="4"/>
      <c r="G18" s="4"/>
      <c r="H18" s="4"/>
      <c r="I18" s="82"/>
      <c r="J18" s="82"/>
      <c r="K18" s="63"/>
      <c r="L18" s="63"/>
      <c r="M18" s="63"/>
      <c r="N18" s="78"/>
      <c r="O18" s="63"/>
      <c r="P18" s="63"/>
      <c r="Q18" s="63"/>
      <c r="R18" s="63"/>
      <c r="S18" s="63"/>
      <c r="T18" s="62"/>
      <c r="U18" s="62"/>
      <c r="V18" s="62"/>
      <c r="W18" s="62"/>
      <c r="X18" s="62"/>
      <c r="Y18" s="62"/>
      <c r="Z18" s="62"/>
      <c r="AA18" s="62"/>
      <c r="AB18" s="62"/>
      <c r="AC18" s="62"/>
      <c r="AD18" s="62"/>
    </row>
    <row r="19" spans="2:30" ht="16.5" customHeight="1">
      <c r="D19" s="4"/>
      <c r="E19" s="4"/>
      <c r="F19" s="4"/>
      <c r="G19" s="4"/>
      <c r="H19" s="4"/>
      <c r="I19" s="82"/>
      <c r="J19" s="82"/>
      <c r="K19" s="63"/>
      <c r="L19" s="63"/>
      <c r="M19" s="63"/>
      <c r="N19" s="78"/>
      <c r="O19" s="63"/>
      <c r="P19" s="63"/>
      <c r="Q19" s="63"/>
      <c r="R19" s="63"/>
      <c r="S19" s="63"/>
      <c r="T19" s="62"/>
      <c r="U19" s="62"/>
      <c r="V19" s="62"/>
      <c r="W19" s="62"/>
      <c r="X19" s="62"/>
      <c r="Y19" s="62"/>
      <c r="Z19" s="62"/>
      <c r="AA19" s="62"/>
      <c r="AB19" s="62"/>
      <c r="AC19" s="62"/>
      <c r="AD19" s="62"/>
    </row>
    <row r="20" spans="2:30" ht="16.5" customHeight="1">
      <c r="D20" s="4"/>
      <c r="E20" s="4"/>
      <c r="F20" s="4"/>
      <c r="G20" s="4"/>
      <c r="H20" s="4"/>
      <c r="I20" s="82"/>
      <c r="J20" s="82"/>
      <c r="K20" s="63"/>
      <c r="L20" s="63"/>
      <c r="M20" s="63"/>
      <c r="N20" s="63"/>
      <c r="O20" s="63"/>
      <c r="P20" s="63"/>
      <c r="Q20" s="63"/>
      <c r="R20" s="63"/>
      <c r="S20" s="63"/>
      <c r="T20" s="62"/>
      <c r="U20" s="62"/>
      <c r="V20" s="62"/>
      <c r="W20" s="62"/>
      <c r="X20" s="62"/>
      <c r="Y20" s="62"/>
      <c r="Z20" s="62"/>
      <c r="AA20" s="62"/>
      <c r="AB20" s="62"/>
    </row>
    <row r="21" spans="2:30" ht="16.5" customHeight="1">
      <c r="D21" s="4"/>
      <c r="E21" s="4"/>
      <c r="F21" s="4"/>
      <c r="G21" s="4"/>
      <c r="H21" s="4"/>
      <c r="I21" s="82"/>
      <c r="J21" s="82"/>
      <c r="K21" s="63"/>
      <c r="L21" s="63"/>
      <c r="M21" s="63"/>
      <c r="N21" s="63"/>
      <c r="O21" s="63"/>
      <c r="P21" s="63"/>
      <c r="Q21" s="63"/>
      <c r="R21" s="63"/>
      <c r="S21" s="63"/>
      <c r="T21" s="62"/>
    </row>
    <row r="22" spans="2:30">
      <c r="D22" s="4"/>
      <c r="E22" s="4"/>
      <c r="F22" s="4"/>
      <c r="G22" s="4"/>
      <c r="H22" s="4"/>
      <c r="I22" s="82"/>
      <c r="J22" s="82"/>
      <c r="K22" s="63"/>
      <c r="L22" s="63"/>
      <c r="M22" s="63"/>
      <c r="N22" s="63"/>
      <c r="O22" s="63"/>
      <c r="P22" s="63"/>
      <c r="Q22" s="63"/>
      <c r="R22" s="63"/>
      <c r="S22" s="63"/>
      <c r="T22" s="62"/>
    </row>
    <row r="23" spans="2:30">
      <c r="D23" s="4"/>
      <c r="E23" s="4"/>
      <c r="F23" s="4"/>
      <c r="G23" s="4"/>
      <c r="H23" s="4"/>
      <c r="I23" s="82"/>
      <c r="J23" s="82"/>
      <c r="K23" s="63"/>
      <c r="L23" s="63"/>
      <c r="M23" s="63"/>
      <c r="N23" s="63"/>
      <c r="O23" s="63"/>
      <c r="P23" s="63"/>
      <c r="Q23" s="63"/>
      <c r="R23" s="63"/>
      <c r="S23" s="63"/>
      <c r="T23" s="62"/>
    </row>
    <row r="24" spans="2:30">
      <c r="D24" s="4"/>
      <c r="E24" s="4"/>
      <c r="F24" s="4"/>
      <c r="G24" s="4"/>
      <c r="H24" s="4"/>
      <c r="I24" s="82"/>
      <c r="J24" s="82"/>
      <c r="K24" s="63"/>
      <c r="L24" s="63"/>
      <c r="M24" s="63"/>
      <c r="N24" s="63"/>
      <c r="O24" s="63"/>
      <c r="P24" s="63"/>
      <c r="Q24" s="63"/>
      <c r="R24" s="63"/>
      <c r="S24" s="63"/>
      <c r="T24" s="62"/>
    </row>
    <row r="25" spans="2:30">
      <c r="D25" s="4"/>
      <c r="E25" s="4"/>
      <c r="F25" s="4"/>
      <c r="G25" s="4"/>
      <c r="H25" s="4"/>
      <c r="I25" s="63"/>
      <c r="J25" s="63"/>
      <c r="K25" s="63"/>
      <c r="L25" s="63"/>
      <c r="M25" s="63"/>
      <c r="N25" s="63"/>
      <c r="O25" s="63"/>
      <c r="P25" s="63"/>
      <c r="Q25" s="63"/>
      <c r="R25" s="63"/>
      <c r="S25" s="63"/>
      <c r="T25" s="62"/>
    </row>
    <row r="26" spans="2:30">
      <c r="D26" s="4"/>
      <c r="E26" s="4"/>
      <c r="F26" s="4"/>
      <c r="G26" s="4"/>
      <c r="H26" s="4"/>
      <c r="I26" s="63"/>
      <c r="J26" s="85"/>
      <c r="K26" s="63"/>
      <c r="L26" s="63"/>
      <c r="M26" s="63"/>
      <c r="N26" s="63"/>
      <c r="O26" s="63"/>
      <c r="P26" s="63"/>
      <c r="Q26" s="63"/>
      <c r="R26" s="63"/>
      <c r="S26" s="63"/>
      <c r="T26" s="62"/>
    </row>
    <row r="27" spans="2:30">
      <c r="D27" s="4"/>
      <c r="E27" s="4"/>
      <c r="F27" s="4"/>
      <c r="G27" s="4"/>
      <c r="H27" s="4"/>
      <c r="I27" s="82"/>
      <c r="J27" s="63"/>
      <c r="K27" s="63"/>
      <c r="L27" s="63"/>
      <c r="M27" s="63"/>
      <c r="N27" s="63"/>
      <c r="O27" s="63"/>
      <c r="P27" s="63"/>
      <c r="Q27" s="63"/>
      <c r="R27" s="63"/>
      <c r="S27" s="63"/>
      <c r="T27" s="62"/>
    </row>
    <row r="28" spans="2:30">
      <c r="D28" s="4"/>
      <c r="E28" s="4"/>
      <c r="F28" s="4"/>
      <c r="G28" s="4"/>
      <c r="H28" s="4"/>
      <c r="I28" s="63"/>
      <c r="J28" s="63"/>
      <c r="K28" s="85"/>
      <c r="L28" s="63"/>
      <c r="M28" s="63"/>
      <c r="N28" s="63"/>
      <c r="O28" s="85"/>
      <c r="P28" s="85"/>
      <c r="Q28" s="85"/>
      <c r="R28" s="85"/>
      <c r="S28" s="85"/>
      <c r="T28" s="62"/>
    </row>
    <row r="29" spans="2:30" s="40" customFormat="1" ht="16.5" customHeight="1">
      <c r="B29" s="4"/>
      <c r="C29" s="4"/>
      <c r="D29" s="4"/>
      <c r="E29" s="4"/>
      <c r="F29" s="4"/>
      <c r="G29" s="4"/>
      <c r="H29" s="4"/>
      <c r="I29" s="63"/>
      <c r="J29" s="68"/>
      <c r="K29" s="63"/>
      <c r="L29" s="85"/>
      <c r="M29" s="85"/>
      <c r="N29" s="85"/>
      <c r="O29" s="63"/>
      <c r="P29" s="63"/>
      <c r="Q29" s="63"/>
      <c r="R29" s="63"/>
      <c r="S29" s="63"/>
      <c r="T29" s="39"/>
    </row>
    <row r="30" spans="2:30">
      <c r="D30" s="4"/>
      <c r="E30" s="4"/>
      <c r="F30" s="4"/>
      <c r="G30" s="4"/>
      <c r="H30" s="4"/>
      <c r="I30" s="68"/>
      <c r="J30" s="68"/>
      <c r="K30" s="63"/>
      <c r="L30" s="63"/>
      <c r="M30" s="63"/>
      <c r="N30" s="63"/>
      <c r="O30" s="63"/>
      <c r="P30" s="63"/>
      <c r="Q30" s="63"/>
      <c r="R30" s="63"/>
      <c r="S30" s="63"/>
      <c r="T30" s="62"/>
      <c r="U30" s="62"/>
    </row>
    <row r="31" spans="2:30">
      <c r="D31" s="4"/>
      <c r="E31" s="4"/>
      <c r="F31" s="4"/>
      <c r="G31" s="4"/>
      <c r="H31" s="4"/>
      <c r="I31" s="68"/>
      <c r="J31" s="68"/>
      <c r="K31" s="63"/>
      <c r="L31" s="63"/>
      <c r="M31" s="63"/>
      <c r="N31" s="63"/>
      <c r="O31" s="63"/>
      <c r="P31" s="63"/>
      <c r="Q31" s="63"/>
      <c r="R31" s="63"/>
      <c r="S31" s="63"/>
      <c r="T31" s="62"/>
      <c r="U31" s="62"/>
    </row>
    <row r="32" spans="2:30" ht="17.25" customHeight="1">
      <c r="D32" s="4"/>
      <c r="E32" s="4"/>
      <c r="F32" s="4"/>
      <c r="G32" s="4"/>
      <c r="H32" s="4"/>
      <c r="I32" s="68"/>
      <c r="J32" s="68"/>
      <c r="K32" s="63"/>
      <c r="L32" s="63"/>
      <c r="M32" s="63"/>
      <c r="N32" s="63"/>
      <c r="O32" s="63"/>
      <c r="P32" s="63"/>
      <c r="Q32" s="63"/>
      <c r="R32" s="63"/>
      <c r="S32" s="63"/>
      <c r="T32" s="62"/>
      <c r="U32" s="62"/>
    </row>
    <row r="33" spans="2:40" ht="32.25" customHeight="1">
      <c r="D33" s="4"/>
      <c r="E33" s="4"/>
      <c r="F33" s="4"/>
      <c r="G33" s="4"/>
      <c r="H33" s="4"/>
      <c r="I33" s="68"/>
      <c r="J33" s="87"/>
      <c r="K33" s="63"/>
      <c r="L33" s="63"/>
      <c r="M33" s="63"/>
      <c r="N33" s="63"/>
      <c r="O33" s="63"/>
      <c r="P33" s="63"/>
      <c r="Q33" s="63"/>
      <c r="R33" s="63"/>
      <c r="S33" s="63"/>
      <c r="T33" s="62"/>
      <c r="U33" s="62"/>
      <c r="V33" s="62"/>
      <c r="W33" s="62"/>
      <c r="X33" s="62"/>
      <c r="Y33" s="62"/>
    </row>
    <row r="34" spans="2:40">
      <c r="D34" s="4"/>
      <c r="E34" s="4"/>
      <c r="F34" s="4"/>
      <c r="G34" s="4"/>
      <c r="H34" s="4"/>
      <c r="I34" s="68"/>
      <c r="J34" s="88"/>
      <c r="K34" s="63"/>
      <c r="L34" s="63"/>
      <c r="M34" s="63"/>
      <c r="N34" s="63"/>
      <c r="O34" s="63"/>
      <c r="P34" s="63"/>
      <c r="Q34" s="63"/>
      <c r="R34" s="63"/>
      <c r="S34" s="63"/>
      <c r="T34" s="62"/>
      <c r="U34" s="62"/>
      <c r="V34" s="62"/>
      <c r="W34" s="62"/>
      <c r="X34" s="62"/>
      <c r="Y34" s="62"/>
    </row>
    <row r="35" spans="2:40">
      <c r="D35" s="4"/>
      <c r="E35" s="4"/>
      <c r="F35" s="4"/>
      <c r="G35" s="4"/>
      <c r="H35" s="4"/>
      <c r="I35" s="87"/>
      <c r="J35" s="77"/>
      <c r="K35" s="63"/>
      <c r="L35" s="63"/>
      <c r="M35" s="63"/>
      <c r="N35" s="63"/>
      <c r="O35" s="63"/>
      <c r="P35" s="63"/>
      <c r="Q35" s="63"/>
      <c r="R35" s="63"/>
      <c r="S35" s="63"/>
      <c r="T35" s="62"/>
      <c r="U35" s="62"/>
      <c r="V35" s="62"/>
      <c r="W35" s="62"/>
      <c r="X35" s="62"/>
      <c r="Y35" s="62"/>
    </row>
    <row r="36" spans="2:40">
      <c r="D36" s="4"/>
      <c r="E36" s="4"/>
      <c r="F36" s="4"/>
      <c r="G36" s="4"/>
      <c r="H36" s="4"/>
      <c r="I36" s="88"/>
      <c r="J36" s="89"/>
      <c r="K36" s="63"/>
      <c r="L36" s="63"/>
      <c r="M36" s="63"/>
      <c r="N36" s="63"/>
      <c r="O36" s="63"/>
      <c r="P36" s="63"/>
      <c r="Q36" s="63"/>
      <c r="R36" s="63"/>
      <c r="S36" s="63"/>
      <c r="T36" s="62"/>
      <c r="U36" s="62"/>
      <c r="V36" s="62"/>
      <c r="W36" s="62"/>
      <c r="X36" s="62"/>
      <c r="Y36" s="62"/>
    </row>
    <row r="37" spans="2:40">
      <c r="D37" s="4"/>
      <c r="E37" s="4"/>
      <c r="F37" s="4"/>
      <c r="G37" s="4"/>
      <c r="H37" s="4"/>
      <c r="I37" s="77"/>
      <c r="J37" s="89"/>
      <c r="K37" s="63"/>
      <c r="L37" s="63"/>
      <c r="M37" s="63"/>
      <c r="N37" s="63"/>
      <c r="O37" s="63"/>
      <c r="P37" s="63"/>
      <c r="Q37" s="63"/>
      <c r="R37" s="63"/>
      <c r="S37" s="63"/>
      <c r="T37" s="62"/>
      <c r="U37" s="62"/>
      <c r="V37" s="62"/>
      <c r="W37" s="62"/>
      <c r="X37" s="62"/>
      <c r="Y37" s="62"/>
    </row>
    <row r="38" spans="2:40">
      <c r="D38" s="4"/>
      <c r="E38" s="4"/>
      <c r="F38" s="4"/>
      <c r="G38" s="4"/>
      <c r="H38" s="4"/>
      <c r="I38" s="89"/>
      <c r="J38" s="89"/>
      <c r="K38" s="63"/>
      <c r="L38" s="63"/>
      <c r="M38" s="63"/>
      <c r="N38" s="63"/>
      <c r="O38" s="63"/>
      <c r="P38" s="63"/>
      <c r="Q38" s="63"/>
      <c r="R38" s="63"/>
      <c r="S38" s="63"/>
      <c r="T38" s="62"/>
      <c r="U38" s="62"/>
      <c r="V38" s="62"/>
      <c r="W38" s="62"/>
      <c r="X38" s="62"/>
      <c r="Y38" s="62"/>
    </row>
    <row r="39" spans="2:40">
      <c r="D39" s="4"/>
      <c r="E39" s="4"/>
      <c r="F39" s="4"/>
      <c r="G39" s="4"/>
      <c r="H39" s="4"/>
      <c r="I39" s="89"/>
      <c r="J39" s="89"/>
      <c r="K39" s="63"/>
      <c r="L39" s="63"/>
      <c r="M39" s="63"/>
      <c r="N39" s="63"/>
      <c r="O39" s="63"/>
      <c r="P39" s="63"/>
      <c r="Q39" s="63"/>
      <c r="R39" s="63"/>
      <c r="S39" s="63"/>
      <c r="T39" s="62"/>
      <c r="U39" s="62"/>
      <c r="V39" s="62"/>
      <c r="W39" s="62"/>
      <c r="X39" s="62"/>
      <c r="Y39" s="62"/>
    </row>
    <row r="40" spans="2:40">
      <c r="D40" s="4"/>
      <c r="E40" s="4"/>
      <c r="F40" s="4"/>
      <c r="G40" s="4"/>
      <c r="H40" s="4"/>
      <c r="I40" s="89"/>
      <c r="J40" s="89"/>
      <c r="K40" s="63"/>
      <c r="L40" s="63"/>
      <c r="M40" s="63"/>
      <c r="N40" s="63"/>
      <c r="O40" s="63"/>
      <c r="P40" s="63"/>
      <c r="Q40" s="63"/>
      <c r="R40" s="63"/>
      <c r="S40" s="63"/>
      <c r="T40" s="62"/>
      <c r="U40" s="62"/>
      <c r="V40" s="62"/>
      <c r="W40" s="62"/>
      <c r="X40" s="62"/>
      <c r="Y40" s="62"/>
    </row>
    <row r="41" spans="2:40">
      <c r="D41" s="4"/>
      <c r="E41" s="4"/>
      <c r="F41" s="4"/>
      <c r="G41" s="4"/>
      <c r="H41" s="4"/>
      <c r="I41" s="89"/>
      <c r="J41" s="89"/>
      <c r="K41" s="63"/>
      <c r="L41" s="63"/>
      <c r="M41" s="63"/>
      <c r="N41" s="63"/>
      <c r="O41" s="63"/>
      <c r="P41" s="63"/>
      <c r="Q41" s="63"/>
      <c r="R41" s="63"/>
      <c r="S41" s="63"/>
      <c r="T41" s="62"/>
      <c r="U41" s="62"/>
      <c r="V41" s="62"/>
      <c r="W41" s="62"/>
      <c r="X41" s="62"/>
      <c r="Y41" s="62"/>
    </row>
    <row r="42" spans="2:40">
      <c r="B42" s="88"/>
      <c r="C42" s="88"/>
      <c r="D42" s="88"/>
      <c r="E42" s="88"/>
      <c r="F42" s="4"/>
      <c r="G42" s="88"/>
      <c r="H42" s="91"/>
      <c r="I42" s="89"/>
      <c r="J42" s="89"/>
      <c r="K42" s="63"/>
      <c r="L42" s="63"/>
      <c r="M42" s="63"/>
      <c r="N42" s="63"/>
      <c r="O42" s="63"/>
      <c r="P42" s="63"/>
      <c r="Q42" s="63"/>
      <c r="R42" s="63"/>
      <c r="S42" s="63"/>
      <c r="T42" s="62"/>
      <c r="U42" s="62"/>
      <c r="V42" s="62"/>
      <c r="W42" s="62"/>
      <c r="X42" s="62"/>
      <c r="Y42" s="62"/>
    </row>
    <row r="43" spans="2:40">
      <c r="B43" s="62"/>
      <c r="C43" s="62"/>
      <c r="D43" s="12"/>
      <c r="E43" s="12"/>
      <c r="F43" s="88"/>
      <c r="G43" s="28"/>
      <c r="H43" s="23"/>
      <c r="I43" s="89"/>
      <c r="J43" s="89"/>
      <c r="K43" s="63"/>
      <c r="L43" s="63"/>
      <c r="M43" s="63"/>
      <c r="N43" s="63"/>
      <c r="O43" s="63"/>
      <c r="P43" s="63"/>
      <c r="Q43" s="63"/>
      <c r="R43" s="63"/>
      <c r="S43" s="63"/>
      <c r="T43" s="62"/>
      <c r="U43" s="62"/>
      <c r="V43" s="62"/>
      <c r="W43" s="62"/>
      <c r="X43" s="62"/>
      <c r="Y43" s="62"/>
    </row>
    <row r="44" spans="2:40">
      <c r="B44" s="62"/>
      <c r="C44" s="62"/>
      <c r="D44" s="12"/>
      <c r="E44" s="12"/>
      <c r="F44" s="12"/>
      <c r="G44" s="28"/>
      <c r="H44" s="23"/>
      <c r="I44" s="89"/>
      <c r="J44" s="91"/>
      <c r="K44" s="63"/>
      <c r="L44" s="63"/>
      <c r="M44" s="63"/>
      <c r="N44" s="63"/>
      <c r="O44" s="63"/>
      <c r="P44" s="63"/>
      <c r="Q44" s="63"/>
      <c r="R44" s="63"/>
      <c r="S44" s="63"/>
      <c r="T44" s="62"/>
      <c r="U44" s="62"/>
      <c r="V44" s="62"/>
      <c r="W44" s="62"/>
      <c r="X44" s="62"/>
      <c r="Y44" s="62"/>
    </row>
    <row r="45" spans="2:40">
      <c r="B45" s="62"/>
      <c r="C45" s="62"/>
      <c r="D45" s="62"/>
      <c r="E45" s="62"/>
      <c r="F45" s="12"/>
      <c r="G45" s="22"/>
      <c r="H45" s="24"/>
      <c r="I45" s="89"/>
      <c r="J45" s="92"/>
      <c r="K45" s="63"/>
      <c r="L45" s="63"/>
      <c r="M45" s="63"/>
      <c r="N45" s="63"/>
      <c r="O45" s="63"/>
      <c r="P45" s="63"/>
      <c r="Q45" s="63"/>
      <c r="R45" s="63"/>
      <c r="S45" s="63"/>
      <c r="T45" s="62"/>
      <c r="U45" s="62"/>
      <c r="V45" s="62"/>
      <c r="W45" s="62"/>
      <c r="X45" s="62"/>
      <c r="Y45" s="62"/>
    </row>
    <row r="46" spans="2:40">
      <c r="B46" s="62"/>
      <c r="C46" s="62"/>
      <c r="D46" s="12"/>
      <c r="E46" s="12"/>
      <c r="F46" s="62"/>
      <c r="G46" s="12"/>
      <c r="H46" s="24"/>
      <c r="I46" s="92"/>
      <c r="J46" s="92"/>
      <c r="K46" s="63"/>
      <c r="L46" s="63"/>
      <c r="M46" s="63"/>
      <c r="N46" s="63"/>
      <c r="O46" s="63"/>
      <c r="P46" s="63"/>
      <c r="Q46" s="63"/>
      <c r="R46" s="63"/>
      <c r="S46" s="63"/>
      <c r="T46" s="62"/>
      <c r="U46" s="62"/>
      <c r="V46" s="62"/>
      <c r="W46" s="62"/>
      <c r="X46" s="62"/>
      <c r="Y46" s="62"/>
    </row>
    <row r="47" spans="2:40">
      <c r="B47" s="62"/>
      <c r="C47" s="62"/>
      <c r="D47" s="12"/>
      <c r="E47" s="12"/>
      <c r="F47" s="12"/>
      <c r="G47" s="12"/>
      <c r="H47" s="25"/>
      <c r="I47" s="90"/>
      <c r="J47" s="92"/>
      <c r="K47" s="63"/>
      <c r="L47" s="63"/>
      <c r="M47" s="63"/>
      <c r="N47" s="63"/>
      <c r="O47" s="63"/>
      <c r="P47" s="63"/>
      <c r="Q47" s="63"/>
      <c r="R47" s="63"/>
      <c r="S47" s="63"/>
      <c r="T47" s="62"/>
      <c r="U47" s="62"/>
      <c r="V47" s="62"/>
      <c r="W47" s="62"/>
      <c r="X47" s="62"/>
      <c r="Y47" s="62"/>
    </row>
    <row r="48" spans="2:40">
      <c r="B48" s="62"/>
      <c r="C48" s="62"/>
      <c r="D48" s="12"/>
      <c r="E48" s="12"/>
      <c r="F48" s="12"/>
      <c r="G48" s="12"/>
      <c r="H48" s="27"/>
      <c r="I48" s="24"/>
      <c r="J48" s="25"/>
      <c r="K48" s="62"/>
      <c r="L48" s="63"/>
      <c r="M48" s="63"/>
      <c r="N48" s="63"/>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row>
    <row r="49" spans="2:54">
      <c r="B49" s="62"/>
      <c r="C49" s="62"/>
      <c r="D49" s="12"/>
      <c r="E49" s="12"/>
      <c r="F49" s="12"/>
      <c r="G49" s="12"/>
      <c r="H49" s="12"/>
      <c r="I49" s="24"/>
      <c r="J49" s="25"/>
      <c r="K49" s="62"/>
      <c r="L49" s="2"/>
      <c r="M49" s="2"/>
      <c r="N49" s="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row>
    <row r="50" spans="2:54" ht="16.5" customHeight="1">
      <c r="B50" s="62"/>
      <c r="C50" s="62"/>
      <c r="D50" s="12"/>
      <c r="E50" s="12"/>
      <c r="F50" s="12"/>
      <c r="G50" s="12"/>
      <c r="H50" s="12"/>
      <c r="I50" s="24"/>
      <c r="J50" s="25"/>
      <c r="K50" s="62"/>
      <c r="L50" s="2"/>
      <c r="M50" s="2"/>
      <c r="N50" s="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row>
    <row r="51" spans="2:54" ht="16.5" customHeight="1">
      <c r="B51" s="62"/>
      <c r="C51" s="62"/>
      <c r="D51" s="12"/>
      <c r="E51" s="12"/>
      <c r="F51" s="12"/>
      <c r="G51" s="12"/>
      <c r="H51" s="62"/>
      <c r="I51" s="24"/>
      <c r="J51" s="24"/>
      <c r="K51" s="62"/>
      <c r="L51" s="2"/>
      <c r="M51" s="2"/>
      <c r="N51" s="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row>
    <row r="52" spans="2:54">
      <c r="B52" s="62"/>
      <c r="C52" s="62"/>
      <c r="D52" s="12"/>
      <c r="E52" s="12"/>
      <c r="F52" s="12"/>
      <c r="G52" s="12"/>
      <c r="H52" s="12"/>
      <c r="I52" s="24"/>
      <c r="J52" s="24"/>
      <c r="K52" s="62"/>
      <c r="L52" s="2"/>
      <c r="M52" s="2"/>
      <c r="N52" s="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c r="AW52" s="62"/>
      <c r="AX52" s="62"/>
      <c r="AY52" s="62"/>
      <c r="AZ52" s="62"/>
      <c r="BA52" s="62"/>
      <c r="BB52" s="62"/>
    </row>
    <row r="53" spans="2:54" ht="16.5" customHeight="1">
      <c r="B53" s="62"/>
      <c r="C53" s="62"/>
      <c r="D53" s="12"/>
      <c r="E53" s="12"/>
      <c r="F53" s="12"/>
      <c r="G53" s="12"/>
      <c r="H53" s="12"/>
      <c r="I53" s="23"/>
      <c r="J53" s="24"/>
      <c r="K53" s="62"/>
      <c r="L53" s="2"/>
      <c r="M53" s="2"/>
      <c r="N53" s="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row>
    <row r="54" spans="2:54">
      <c r="B54" s="62"/>
      <c r="C54" s="62"/>
      <c r="D54" s="12"/>
      <c r="E54" s="12"/>
      <c r="F54" s="12"/>
      <c r="G54" s="12"/>
      <c r="H54" s="12"/>
      <c r="I54" s="23"/>
      <c r="J54" s="25"/>
      <c r="K54" s="62"/>
      <c r="L54" s="2"/>
      <c r="M54" s="2"/>
      <c r="N54" s="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row>
    <row r="55" spans="2:54">
      <c r="B55" s="62"/>
      <c r="C55" s="62"/>
      <c r="D55" s="12"/>
      <c r="E55" s="12"/>
      <c r="F55" s="12"/>
      <c r="G55" s="12"/>
      <c r="H55" s="12"/>
      <c r="I55" s="23"/>
      <c r="J55" s="25"/>
      <c r="K55" s="62"/>
      <c r="L55" s="2"/>
      <c r="M55" s="2"/>
      <c r="N55" s="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c r="AU55" s="62"/>
      <c r="AV55" s="62"/>
      <c r="AW55" s="62"/>
      <c r="AX55" s="62"/>
      <c r="AY55" s="62"/>
      <c r="AZ55" s="62"/>
      <c r="BA55" s="62"/>
      <c r="BB55" s="62"/>
    </row>
    <row r="56" spans="2:54">
      <c r="B56" s="62"/>
      <c r="C56" s="62"/>
      <c r="D56" s="12"/>
      <c r="E56" s="12"/>
      <c r="F56" s="12"/>
      <c r="G56" s="12"/>
      <c r="H56" s="12"/>
      <c r="I56" s="24"/>
      <c r="J56" s="26"/>
      <c r="K56" s="62"/>
      <c r="L56" s="2"/>
      <c r="M56" s="62"/>
      <c r="N56" s="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2"/>
      <c r="AW56" s="62"/>
      <c r="AX56" s="62"/>
      <c r="AY56" s="62"/>
      <c r="AZ56" s="62"/>
      <c r="BA56" s="62"/>
      <c r="BB56" s="62"/>
    </row>
    <row r="57" spans="2:54">
      <c r="B57" s="62"/>
      <c r="C57" s="62"/>
      <c r="D57" s="12"/>
      <c r="E57" s="12"/>
      <c r="F57" s="12"/>
      <c r="G57" s="12"/>
      <c r="H57" s="12"/>
      <c r="I57" s="24"/>
      <c r="J57" s="27"/>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row>
    <row r="58" spans="2:54">
      <c r="B58" s="62"/>
      <c r="C58" s="62"/>
      <c r="D58" s="12"/>
      <c r="E58" s="12"/>
      <c r="F58" s="12"/>
      <c r="G58" s="12"/>
      <c r="H58" s="12"/>
      <c r="I58" s="25"/>
      <c r="J58" s="1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row>
    <row r="59" spans="2:54">
      <c r="B59" s="62"/>
      <c r="C59" s="62"/>
      <c r="D59" s="12"/>
      <c r="E59" s="12"/>
      <c r="F59" s="12"/>
      <c r="G59" s="12"/>
      <c r="H59" s="12"/>
      <c r="I59" s="27"/>
      <c r="J59" s="12"/>
      <c r="K59" s="62"/>
      <c r="L59" s="62"/>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c r="AN59" s="62"/>
      <c r="AO59" s="62"/>
      <c r="AP59" s="62"/>
      <c r="AQ59" s="62"/>
      <c r="AR59" s="62"/>
      <c r="AS59" s="62"/>
      <c r="AT59" s="62"/>
      <c r="AU59" s="62"/>
      <c r="AV59" s="62"/>
      <c r="AW59" s="62"/>
      <c r="AX59" s="62"/>
      <c r="AY59" s="62"/>
      <c r="AZ59" s="62"/>
      <c r="BA59" s="62"/>
      <c r="BB59" s="62"/>
    </row>
    <row r="60" spans="2:54">
      <c r="B60" s="62"/>
      <c r="C60" s="62"/>
      <c r="D60" s="62"/>
      <c r="E60" s="62"/>
      <c r="F60" s="12"/>
      <c r="G60" s="12"/>
      <c r="H60" s="12"/>
      <c r="I60" s="13"/>
      <c r="J60" s="62"/>
      <c r="K60" s="62"/>
      <c r="L60" s="62"/>
      <c r="M60" s="62"/>
      <c r="N60" s="62"/>
      <c r="O60" s="62"/>
      <c r="P60" s="62"/>
      <c r="Q60" s="62"/>
      <c r="R60" s="62"/>
      <c r="S60" s="62"/>
      <c r="T60" s="62"/>
      <c r="U60" s="62"/>
      <c r="V60" s="62"/>
      <c r="W60" s="62"/>
      <c r="X60" s="62"/>
      <c r="Y60" s="62"/>
      <c r="Z60" s="62"/>
      <c r="AA60" s="62"/>
      <c r="AB60" s="62"/>
      <c r="AC60" s="62"/>
      <c r="AD60" s="62"/>
      <c r="AE60" s="62"/>
      <c r="AF60" s="62"/>
      <c r="AG60" s="62"/>
      <c r="AH60" s="62"/>
      <c r="AI60" s="62"/>
      <c r="AJ60" s="62"/>
      <c r="AK60" s="62"/>
      <c r="AL60" s="62"/>
      <c r="AM60" s="62"/>
      <c r="AN60" s="62"/>
      <c r="AO60" s="62"/>
      <c r="AP60" s="62"/>
      <c r="AQ60" s="62"/>
      <c r="AR60" s="62"/>
      <c r="AS60" s="62"/>
      <c r="AT60" s="62"/>
      <c r="AU60" s="62"/>
      <c r="AV60" s="62"/>
      <c r="AW60" s="62"/>
      <c r="AX60" s="62"/>
      <c r="AY60" s="62"/>
      <c r="AZ60" s="62"/>
    </row>
    <row r="61" spans="2:54">
      <c r="B61" s="62"/>
      <c r="C61" s="62"/>
      <c r="D61" s="62"/>
      <c r="E61" s="62"/>
      <c r="F61" s="30"/>
      <c r="G61" s="12"/>
      <c r="H61" s="12"/>
      <c r="I61" s="12"/>
      <c r="J61" s="12"/>
      <c r="K61" s="62"/>
      <c r="L61" s="62"/>
      <c r="M61" s="62"/>
      <c r="N61" s="62"/>
      <c r="O61" s="62"/>
      <c r="P61" s="62"/>
      <c r="Q61" s="62"/>
      <c r="R61" s="62"/>
      <c r="S61" s="62"/>
      <c r="T61" s="62"/>
      <c r="U61" s="62"/>
      <c r="V61" s="62"/>
      <c r="W61" s="62"/>
      <c r="X61" s="62"/>
      <c r="Y61" s="62"/>
      <c r="Z61" s="62"/>
      <c r="AA61" s="62"/>
      <c r="AB61" s="62"/>
      <c r="AC61" s="62"/>
      <c r="AD61" s="62"/>
      <c r="AE61" s="62"/>
      <c r="AF61" s="62"/>
      <c r="AG61" s="62"/>
      <c r="AH61" s="62"/>
      <c r="AI61" s="62"/>
      <c r="AJ61" s="62"/>
      <c r="AK61" s="62"/>
      <c r="AL61" s="62"/>
      <c r="AM61" s="62"/>
      <c r="AN61" s="62"/>
      <c r="AO61" s="62"/>
      <c r="AP61" s="62"/>
      <c r="AQ61" s="62"/>
      <c r="AR61" s="62"/>
      <c r="AS61" s="62"/>
      <c r="AT61" s="62"/>
      <c r="AU61" s="62"/>
      <c r="AV61" s="62"/>
      <c r="AW61" s="62"/>
      <c r="AX61" s="62"/>
      <c r="AY61" s="62"/>
      <c r="AZ61" s="62"/>
    </row>
    <row r="62" spans="2:54">
      <c r="B62" s="62"/>
      <c r="C62" s="62"/>
      <c r="D62" s="62"/>
      <c r="E62" s="62"/>
      <c r="F62" s="114"/>
      <c r="G62" s="12"/>
      <c r="H62" s="12"/>
      <c r="I62" s="62"/>
      <c r="J62" s="1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row>
    <row r="63" spans="2:54">
      <c r="B63" s="62"/>
      <c r="C63" s="62"/>
      <c r="D63" s="62"/>
      <c r="E63" s="62"/>
      <c r="F63" s="114"/>
      <c r="G63" s="12"/>
      <c r="H63" s="12"/>
      <c r="I63" s="12"/>
      <c r="J63" s="1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row>
    <row r="64" spans="2:54">
      <c r="B64" s="62"/>
      <c r="C64" s="62"/>
      <c r="D64" s="62"/>
      <c r="E64" s="62"/>
      <c r="F64" s="29"/>
      <c r="G64" s="12"/>
      <c r="H64" s="12"/>
      <c r="I64" s="12"/>
      <c r="J64" s="1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row>
    <row r="65" spans="2:54">
      <c r="B65" s="62"/>
      <c r="C65" s="62"/>
      <c r="D65" s="62"/>
      <c r="E65" s="62"/>
      <c r="F65" s="62"/>
      <c r="G65" s="12"/>
      <c r="H65" s="12"/>
      <c r="I65" s="12"/>
      <c r="J65" s="12"/>
      <c r="K65" s="62"/>
      <c r="L65" s="62"/>
      <c r="M65" s="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c r="AU65" s="62"/>
      <c r="AV65" s="62"/>
      <c r="AW65" s="62"/>
      <c r="AX65" s="62"/>
      <c r="AY65" s="62"/>
    </row>
    <row r="66" spans="2:54">
      <c r="B66" s="62"/>
      <c r="C66" s="62"/>
      <c r="D66" s="62"/>
      <c r="E66" s="62"/>
      <c r="F66" s="62"/>
      <c r="G66" s="12"/>
      <c r="H66" s="12"/>
      <c r="I66" s="12"/>
      <c r="J66" s="12"/>
      <c r="K66" s="62"/>
      <c r="L66" s="2"/>
      <c r="M66" s="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row>
    <row r="67" spans="2:54">
      <c r="B67" s="62"/>
      <c r="C67" s="62"/>
      <c r="D67" s="62"/>
      <c r="E67" s="62"/>
      <c r="F67" s="62"/>
      <c r="G67" s="12"/>
      <c r="H67" s="12"/>
      <c r="I67" s="12"/>
      <c r="J67" s="12"/>
      <c r="K67" s="62"/>
      <c r="L67" s="2"/>
      <c r="M67" s="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row>
    <row r="68" spans="2:54">
      <c r="B68" s="62"/>
      <c r="C68" s="62"/>
      <c r="D68" s="12"/>
      <c r="E68" s="12"/>
      <c r="F68" s="62"/>
      <c r="G68" s="12"/>
      <c r="H68" s="12"/>
      <c r="I68" s="12"/>
      <c r="J68" s="12"/>
      <c r="K68" s="62"/>
      <c r="L68" s="2"/>
      <c r="M68" s="2"/>
      <c r="N68" s="62"/>
      <c r="O68" s="62"/>
      <c r="P68" s="62"/>
      <c r="Q68" s="62"/>
      <c r="R68" s="62"/>
      <c r="S68" s="62"/>
      <c r="T68" s="62"/>
      <c r="U68" s="62"/>
      <c r="V68" s="62"/>
      <c r="W68" s="62"/>
      <c r="X68" s="62"/>
      <c r="Y68" s="62"/>
      <c r="Z68" s="62"/>
      <c r="AA68" s="62"/>
      <c r="AB68" s="62"/>
      <c r="AC68" s="62"/>
      <c r="AD68" s="62"/>
      <c r="AE68" s="62"/>
      <c r="AF68" s="62"/>
      <c r="AG68" s="62"/>
      <c r="AH68" s="62"/>
      <c r="AI68" s="62"/>
      <c r="AJ68" s="62"/>
      <c r="AK68" s="62"/>
      <c r="AL68" s="62"/>
      <c r="AM68" s="62"/>
      <c r="AN68" s="62"/>
      <c r="AO68" s="62"/>
      <c r="AP68" s="62"/>
      <c r="AQ68" s="62"/>
      <c r="AR68" s="62"/>
      <c r="AS68" s="62"/>
      <c r="AT68" s="62"/>
      <c r="AU68" s="62"/>
      <c r="AV68" s="62"/>
      <c r="AW68" s="62"/>
      <c r="AX68" s="62"/>
      <c r="AY68" s="62"/>
      <c r="AZ68" s="62"/>
      <c r="BA68" s="62"/>
      <c r="BB68" s="62"/>
    </row>
    <row r="69" spans="2:54">
      <c r="B69" s="62"/>
      <c r="C69" s="62"/>
      <c r="D69" s="12"/>
      <c r="E69" s="12"/>
      <c r="F69" s="12"/>
      <c r="G69" s="12"/>
      <c r="H69" s="12"/>
      <c r="I69" s="12"/>
      <c r="J69" s="12"/>
      <c r="K69" s="62"/>
      <c r="L69" s="2"/>
      <c r="M69" s="2"/>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row>
    <row r="70" spans="2:54">
      <c r="B70" s="62"/>
      <c r="C70" s="62"/>
      <c r="D70" s="12"/>
      <c r="E70" s="12"/>
      <c r="F70" s="12"/>
      <c r="G70" s="12"/>
      <c r="H70" s="12"/>
      <c r="I70" s="12"/>
      <c r="J70" s="12"/>
      <c r="K70" s="62"/>
      <c r="L70" s="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row>
    <row r="71" spans="2:54">
      <c r="B71" s="62"/>
      <c r="C71" s="62"/>
      <c r="D71" s="12"/>
      <c r="E71" s="12"/>
      <c r="F71" s="12"/>
      <c r="G71" s="12"/>
      <c r="H71" s="12"/>
      <c r="I71" s="12"/>
      <c r="J71" s="12"/>
      <c r="K71" s="62"/>
      <c r="L71" s="62"/>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c r="AN71" s="62"/>
      <c r="AO71" s="62"/>
      <c r="AP71" s="62"/>
      <c r="AQ71" s="62"/>
      <c r="AR71" s="62"/>
      <c r="AS71" s="62"/>
      <c r="AT71" s="62"/>
      <c r="AU71" s="62"/>
      <c r="AV71" s="62"/>
      <c r="AW71" s="62"/>
      <c r="AX71" s="62"/>
      <c r="AY71" s="62"/>
      <c r="AZ71" s="62"/>
      <c r="BA71" s="62"/>
      <c r="BB71" s="62"/>
    </row>
    <row r="72" spans="2:54">
      <c r="B72" s="62"/>
      <c r="C72" s="62"/>
      <c r="D72" s="12"/>
      <c r="E72" s="12"/>
      <c r="F72" s="12"/>
      <c r="G72" s="12"/>
      <c r="H72" s="12"/>
      <c r="I72" s="12"/>
      <c r="J72" s="1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row>
    <row r="73" spans="2:54">
      <c r="B73" s="62"/>
      <c r="C73" s="62"/>
      <c r="D73" s="12"/>
      <c r="E73" s="12"/>
      <c r="F73" s="12"/>
      <c r="G73" s="12"/>
      <c r="H73" s="12"/>
      <c r="I73" s="12"/>
      <c r="J73" s="12"/>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2"/>
      <c r="AY73" s="62"/>
      <c r="AZ73" s="62"/>
      <c r="BA73" s="62"/>
      <c r="BB73" s="62"/>
    </row>
    <row r="74" spans="2:54">
      <c r="B74" s="62"/>
      <c r="C74" s="62"/>
      <c r="D74" s="12"/>
      <c r="E74" s="12"/>
      <c r="F74" s="12"/>
      <c r="G74" s="12"/>
      <c r="H74" s="12"/>
      <c r="I74" s="12"/>
      <c r="J74" s="1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c r="BA74" s="62"/>
      <c r="BB74" s="62"/>
    </row>
    <row r="75" spans="2:54">
      <c r="B75" s="62"/>
      <c r="C75" s="62"/>
      <c r="D75" s="12"/>
      <c r="E75" s="12"/>
      <c r="F75" s="12"/>
      <c r="G75" s="12"/>
      <c r="H75" s="12"/>
      <c r="I75" s="12"/>
      <c r="J75" s="1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row>
    <row r="76" spans="2:54">
      <c r="B76" s="62"/>
      <c r="C76" s="62"/>
      <c r="D76" s="12"/>
      <c r="E76" s="12"/>
      <c r="F76" s="12"/>
      <c r="G76" s="12"/>
      <c r="H76" s="12"/>
      <c r="I76" s="12"/>
      <c r="J76" s="12"/>
      <c r="K76" s="62"/>
      <c r="L76" s="62"/>
      <c r="M76" s="62"/>
      <c r="N76" s="62"/>
      <c r="O76" s="62"/>
      <c r="P76" s="62"/>
      <c r="Q76" s="62"/>
      <c r="R76" s="62"/>
      <c r="S76" s="62"/>
      <c r="T76" s="62"/>
      <c r="U76" s="62"/>
      <c r="V76" s="62"/>
      <c r="W76" s="62"/>
      <c r="X76" s="62"/>
      <c r="Y76" s="62"/>
      <c r="Z76" s="62"/>
      <c r="AA76" s="62"/>
      <c r="AB76" s="62"/>
      <c r="AC76" s="62"/>
      <c r="AD76" s="62"/>
      <c r="AE76" s="62"/>
      <c r="AF76" s="62"/>
      <c r="AG76" s="62"/>
      <c r="AH76" s="62"/>
      <c r="AI76" s="62"/>
      <c r="AJ76" s="62"/>
      <c r="AK76" s="62"/>
      <c r="AL76" s="62"/>
      <c r="AM76" s="62"/>
      <c r="AN76" s="62"/>
      <c r="AO76" s="62"/>
      <c r="AP76" s="62"/>
      <c r="AQ76" s="62"/>
      <c r="AR76" s="62"/>
      <c r="AS76" s="62"/>
      <c r="AT76" s="62"/>
      <c r="AU76" s="62"/>
      <c r="AV76" s="62"/>
      <c r="AW76" s="62"/>
      <c r="AX76" s="62"/>
      <c r="AY76" s="62"/>
      <c r="AZ76" s="62"/>
      <c r="BA76" s="62"/>
      <c r="BB76" s="62"/>
    </row>
    <row r="77" spans="2:54">
      <c r="B77" s="62"/>
      <c r="C77" s="62"/>
      <c r="D77" s="12"/>
      <c r="E77" s="12"/>
      <c r="F77" s="12"/>
      <c r="G77" s="12"/>
      <c r="H77" s="12"/>
      <c r="I77" s="12"/>
      <c r="J77" s="1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row>
    <row r="78" spans="2:54">
      <c r="B78" s="62"/>
      <c r="C78" s="62"/>
      <c r="D78" s="12"/>
      <c r="E78" s="12"/>
      <c r="F78" s="12"/>
      <c r="G78" s="12"/>
      <c r="H78" s="12"/>
      <c r="I78" s="12"/>
      <c r="J78" s="1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row>
    <row r="79" spans="2:54">
      <c r="B79" s="62"/>
      <c r="C79" s="62"/>
      <c r="D79" s="12"/>
      <c r="E79" s="12"/>
      <c r="F79" s="12"/>
      <c r="G79" s="12"/>
      <c r="H79" s="12"/>
      <c r="I79" s="12"/>
      <c r="J79" s="12"/>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row>
    <row r="80" spans="2:54">
      <c r="B80" s="62"/>
      <c r="C80" s="62"/>
      <c r="D80" s="12"/>
      <c r="E80" s="12"/>
      <c r="F80" s="12"/>
      <c r="G80" s="12"/>
      <c r="H80" s="12"/>
      <c r="I80" s="12"/>
      <c r="J80" s="1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c r="BA80" s="62"/>
      <c r="BB80" s="62"/>
    </row>
    <row r="81" spans="2:54">
      <c r="B81" s="62"/>
      <c r="C81" s="62"/>
      <c r="D81" s="12"/>
      <c r="E81" s="12"/>
      <c r="F81" s="12"/>
      <c r="G81" s="12"/>
      <c r="H81" s="12"/>
      <c r="I81" s="12"/>
      <c r="J81" s="12"/>
      <c r="K81" s="62"/>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row>
    <row r="82" spans="2:54">
      <c r="B82" s="62"/>
      <c r="C82" s="62"/>
      <c r="D82" s="12"/>
      <c r="E82" s="12"/>
      <c r="F82" s="12"/>
      <c r="G82" s="12"/>
      <c r="H82" s="12"/>
      <c r="I82" s="12"/>
      <c r="J82" s="12"/>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row>
    <row r="83" spans="2:54">
      <c r="B83" s="62"/>
      <c r="C83" s="62"/>
      <c r="D83" s="12"/>
      <c r="E83" s="12"/>
      <c r="F83" s="12"/>
      <c r="G83" s="12"/>
      <c r="H83" s="12"/>
      <c r="I83" s="12"/>
      <c r="J83" s="1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row>
    <row r="84" spans="2:54">
      <c r="B84" s="62"/>
      <c r="C84" s="62"/>
      <c r="D84" s="12"/>
      <c r="E84" s="12"/>
      <c r="F84" s="12"/>
      <c r="G84" s="12"/>
      <c r="H84" s="12"/>
      <c r="I84" s="12"/>
      <c r="J84" s="12"/>
      <c r="K84" s="62"/>
      <c r="L84" s="62"/>
      <c r="M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2"/>
      <c r="AN84" s="62"/>
      <c r="AO84" s="62"/>
      <c r="AP84" s="62"/>
      <c r="AQ84" s="62"/>
      <c r="AR84" s="62"/>
      <c r="AS84" s="62"/>
      <c r="AT84" s="62"/>
      <c r="AU84" s="62"/>
      <c r="AV84" s="62"/>
      <c r="AW84" s="62"/>
      <c r="AX84" s="62"/>
      <c r="AY84" s="62"/>
      <c r="AZ84" s="62"/>
      <c r="BA84" s="62"/>
      <c r="BB84" s="62"/>
    </row>
    <row r="85" spans="2:54">
      <c r="B85" s="62"/>
      <c r="C85" s="62"/>
      <c r="D85" s="12"/>
      <c r="E85" s="12"/>
      <c r="F85" s="12"/>
      <c r="G85" s="12"/>
      <c r="H85" s="12"/>
      <c r="I85" s="12"/>
      <c r="J85" s="1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row>
    <row r="86" spans="2:54">
      <c r="B86" s="62"/>
      <c r="C86" s="62"/>
      <c r="D86" s="12"/>
      <c r="E86" s="12"/>
      <c r="F86" s="12"/>
      <c r="G86" s="12"/>
      <c r="H86" s="12"/>
      <c r="I86" s="12"/>
      <c r="J86" s="1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row>
    <row r="87" spans="2:54">
      <c r="B87" s="62"/>
      <c r="C87" s="62"/>
      <c r="D87" s="12"/>
      <c r="E87" s="12"/>
      <c r="F87" s="12"/>
      <c r="G87" s="12"/>
      <c r="H87" s="12"/>
      <c r="I87" s="12"/>
      <c r="J87" s="1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row>
    <row r="88" spans="2:54">
      <c r="B88" s="62"/>
      <c r="C88" s="62"/>
      <c r="D88" s="12"/>
      <c r="E88" s="12"/>
      <c r="F88" s="12"/>
      <c r="G88" s="12"/>
      <c r="H88" s="12"/>
      <c r="I88" s="12"/>
      <c r="J88" s="1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row>
    <row r="89" spans="2:54">
      <c r="B89" s="62"/>
      <c r="C89" s="62"/>
      <c r="D89" s="12"/>
      <c r="E89" s="12"/>
      <c r="F89" s="12"/>
      <c r="G89" s="12"/>
      <c r="H89" s="12"/>
      <c r="I89" s="12"/>
      <c r="J89" s="12"/>
      <c r="K89" s="62"/>
      <c r="L89" s="62"/>
      <c r="M89" s="62"/>
      <c r="N89" s="62"/>
      <c r="O89" s="62"/>
      <c r="P89" s="62"/>
      <c r="Q89" s="62"/>
      <c r="R89" s="62"/>
      <c r="S89" s="62"/>
      <c r="T89" s="62"/>
      <c r="U89" s="62"/>
      <c r="V89" s="62"/>
      <c r="W89" s="62"/>
      <c r="X89" s="62"/>
      <c r="Y89" s="62"/>
      <c r="Z89" s="62"/>
      <c r="AA89" s="62"/>
      <c r="AB89" s="62"/>
      <c r="AC89" s="62"/>
      <c r="AD89" s="62"/>
      <c r="AE89" s="62"/>
      <c r="AF89" s="62"/>
      <c r="AG89" s="62"/>
      <c r="AH89" s="62"/>
      <c r="AI89" s="62"/>
      <c r="AJ89" s="62"/>
      <c r="AK89" s="62"/>
      <c r="AL89" s="62"/>
      <c r="AM89" s="62"/>
      <c r="AN89" s="62"/>
      <c r="AO89" s="62"/>
      <c r="AP89" s="62"/>
      <c r="AQ89" s="62"/>
      <c r="AR89" s="62"/>
      <c r="AS89" s="62"/>
      <c r="AT89" s="62"/>
      <c r="AU89" s="62"/>
      <c r="AV89" s="62"/>
      <c r="AW89" s="62"/>
      <c r="AX89" s="62"/>
      <c r="AY89" s="62"/>
      <c r="AZ89" s="62"/>
      <c r="BA89" s="62"/>
      <c r="BB89" s="62"/>
    </row>
    <row r="90" spans="2:54">
      <c r="B90" s="62"/>
      <c r="C90" s="62"/>
      <c r="D90" s="12"/>
      <c r="E90" s="12"/>
      <c r="F90" s="12"/>
      <c r="G90" s="12"/>
      <c r="H90" s="12"/>
      <c r="I90" s="12"/>
      <c r="J90" s="1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c r="AN90" s="62"/>
      <c r="AO90" s="62"/>
      <c r="AP90" s="62"/>
      <c r="AQ90" s="62"/>
      <c r="AR90" s="62"/>
      <c r="AS90" s="62"/>
      <c r="AT90" s="62"/>
      <c r="AU90" s="62"/>
      <c r="AV90" s="62"/>
      <c r="AW90" s="62"/>
      <c r="AX90" s="62"/>
      <c r="AY90" s="62"/>
      <c r="AZ90" s="62"/>
      <c r="BA90" s="62"/>
      <c r="BB90" s="62"/>
    </row>
    <row r="91" spans="2:54">
      <c r="B91" s="62"/>
      <c r="C91" s="62"/>
      <c r="D91" s="12"/>
      <c r="E91" s="12"/>
      <c r="F91" s="12"/>
      <c r="G91" s="12"/>
      <c r="H91" s="12"/>
      <c r="I91" s="12"/>
      <c r="J91" s="12"/>
      <c r="K91" s="62"/>
      <c r="L91" s="62"/>
      <c r="M91" s="62"/>
      <c r="N91" s="62"/>
      <c r="O91" s="62"/>
      <c r="P91" s="62"/>
      <c r="Q91" s="62"/>
      <c r="R91" s="62"/>
      <c r="S91" s="62"/>
      <c r="T91" s="62"/>
      <c r="U91" s="62"/>
      <c r="V91" s="62"/>
      <c r="W91" s="62"/>
      <c r="X91" s="62"/>
      <c r="Y91" s="62"/>
      <c r="Z91" s="62"/>
      <c r="AA91" s="62"/>
      <c r="AB91" s="62"/>
      <c r="AC91" s="62"/>
      <c r="AD91" s="62"/>
      <c r="AE91" s="62"/>
      <c r="AF91" s="62"/>
      <c r="AG91" s="62"/>
      <c r="AH91" s="62"/>
      <c r="AI91" s="62"/>
      <c r="AJ91" s="62"/>
      <c r="AK91" s="62"/>
      <c r="AL91" s="62"/>
      <c r="AM91" s="62"/>
      <c r="AN91" s="62"/>
      <c r="AO91" s="62"/>
      <c r="AP91" s="62"/>
      <c r="AQ91" s="62"/>
      <c r="AR91" s="62"/>
      <c r="AS91" s="62"/>
      <c r="AT91" s="62"/>
      <c r="AU91" s="62"/>
      <c r="AV91" s="62"/>
      <c r="AW91" s="62"/>
      <c r="AX91" s="62"/>
      <c r="AY91" s="62"/>
      <c r="AZ91" s="62"/>
      <c r="BA91" s="62"/>
      <c r="BB91" s="62"/>
    </row>
    <row r="92" spans="2:54">
      <c r="B92" s="62"/>
      <c r="C92" s="62"/>
      <c r="D92" s="12"/>
      <c r="E92" s="12"/>
      <c r="F92" s="12"/>
      <c r="G92" s="12"/>
      <c r="H92" s="12"/>
      <c r="I92" s="12"/>
      <c r="J92" s="1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row>
    <row r="93" spans="2:54">
      <c r="B93" s="62"/>
      <c r="C93" s="62"/>
      <c r="D93" s="12"/>
      <c r="E93" s="12"/>
      <c r="F93" s="12"/>
      <c r="G93" s="12"/>
      <c r="H93" s="12"/>
      <c r="I93" s="12"/>
      <c r="J93" s="1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row>
    <row r="94" spans="2:54">
      <c r="B94" s="62"/>
      <c r="C94" s="62"/>
      <c r="D94" s="12"/>
      <c r="E94" s="12"/>
      <c r="F94" s="12"/>
      <c r="G94" s="12"/>
      <c r="H94" s="12"/>
      <c r="I94" s="12"/>
      <c r="J94" s="12"/>
      <c r="K94" s="62"/>
      <c r="L94" s="62"/>
      <c r="M94" s="62"/>
      <c r="N94" s="62"/>
      <c r="O94" s="62"/>
      <c r="P94" s="62"/>
      <c r="Q94" s="62"/>
      <c r="R94" s="62"/>
      <c r="S94" s="62"/>
      <c r="T94" s="62"/>
      <c r="U94" s="62"/>
      <c r="V94" s="62"/>
      <c r="W94" s="62"/>
      <c r="X94" s="62"/>
      <c r="Y94" s="62"/>
      <c r="Z94" s="62"/>
      <c r="AA94" s="62"/>
      <c r="AB94" s="62"/>
      <c r="AC94" s="62"/>
      <c r="AD94" s="62"/>
      <c r="AE94" s="62"/>
      <c r="AF94" s="62"/>
      <c r="AG94" s="62"/>
      <c r="AH94" s="62"/>
      <c r="AI94" s="62"/>
      <c r="AJ94" s="62"/>
      <c r="AK94" s="62"/>
      <c r="AL94" s="62"/>
      <c r="AM94" s="62"/>
      <c r="AN94" s="62"/>
      <c r="AO94" s="62"/>
      <c r="AP94" s="62"/>
      <c r="AQ94" s="62"/>
      <c r="AR94" s="62"/>
      <c r="AS94" s="62"/>
      <c r="AT94" s="62"/>
      <c r="AU94" s="62"/>
      <c r="AV94" s="62"/>
      <c r="AW94" s="62"/>
      <c r="AX94" s="62"/>
      <c r="AY94" s="62"/>
      <c r="AZ94" s="62"/>
      <c r="BA94" s="62"/>
      <c r="BB94" s="62"/>
    </row>
    <row r="95" spans="2:54">
      <c r="B95" s="62"/>
      <c r="C95" s="62"/>
      <c r="D95" s="12"/>
      <c r="E95" s="12"/>
      <c r="F95" s="12"/>
      <c r="G95" s="12"/>
      <c r="H95" s="12"/>
      <c r="I95" s="12"/>
      <c r="J95" s="1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row>
    <row r="96" spans="2:54">
      <c r="B96" s="62"/>
      <c r="C96" s="62"/>
      <c r="D96" s="12"/>
      <c r="E96" s="12"/>
      <c r="F96" s="12"/>
      <c r="G96" s="12"/>
      <c r="H96" s="12"/>
      <c r="I96" s="12"/>
      <c r="J96" s="12"/>
      <c r="K96" s="62"/>
      <c r="L96" s="62"/>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c r="AN96" s="62"/>
      <c r="AO96" s="62"/>
      <c r="AP96" s="62"/>
      <c r="AQ96" s="62"/>
      <c r="AR96" s="62"/>
      <c r="AS96" s="62"/>
      <c r="AT96" s="62"/>
      <c r="AU96" s="62"/>
      <c r="AV96" s="62"/>
      <c r="AW96" s="62"/>
      <c r="AX96" s="62"/>
      <c r="AY96" s="62"/>
      <c r="AZ96" s="62"/>
      <c r="BA96" s="62"/>
      <c r="BB96" s="62"/>
    </row>
    <row r="97" spans="2:54">
      <c r="B97" s="62"/>
      <c r="C97" s="62"/>
      <c r="D97" s="12"/>
      <c r="E97" s="12"/>
      <c r="F97" s="12"/>
      <c r="G97" s="12"/>
      <c r="H97" s="12"/>
      <c r="I97" s="12"/>
      <c r="J97" s="12"/>
      <c r="K97" s="62"/>
      <c r="L97" s="62"/>
      <c r="M97" s="62"/>
      <c r="N97" s="62"/>
      <c r="O97" s="62"/>
      <c r="P97" s="62"/>
      <c r="Q97" s="62"/>
      <c r="R97" s="62"/>
      <c r="S97" s="62"/>
      <c r="T97" s="62"/>
      <c r="U97" s="62"/>
      <c r="V97" s="62"/>
      <c r="W97" s="62"/>
      <c r="X97" s="62"/>
      <c r="Y97" s="62"/>
      <c r="Z97" s="62"/>
      <c r="AA97" s="62"/>
      <c r="AB97" s="62"/>
      <c r="AC97" s="62"/>
      <c r="AD97" s="62"/>
      <c r="AE97" s="62"/>
      <c r="AF97" s="62"/>
      <c r="AG97" s="62"/>
      <c r="AH97" s="62"/>
      <c r="AI97" s="62"/>
      <c r="AJ97" s="62"/>
      <c r="AK97" s="62"/>
      <c r="AL97" s="62"/>
      <c r="AM97" s="62"/>
      <c r="AN97" s="62"/>
      <c r="AO97" s="62"/>
      <c r="AP97" s="62"/>
      <c r="AQ97" s="62"/>
      <c r="AR97" s="62"/>
      <c r="AS97" s="62"/>
      <c r="AT97" s="62"/>
      <c r="AU97" s="62"/>
      <c r="AV97" s="62"/>
      <c r="AW97" s="62"/>
      <c r="AX97" s="62"/>
      <c r="AY97" s="62"/>
      <c r="AZ97" s="62"/>
      <c r="BA97" s="62"/>
      <c r="BB97" s="62"/>
    </row>
    <row r="98" spans="2:54">
      <c r="B98" s="62"/>
      <c r="C98" s="62"/>
      <c r="D98" s="12"/>
      <c r="E98" s="12"/>
      <c r="F98" s="12"/>
      <c r="G98" s="12"/>
      <c r="H98" s="12"/>
      <c r="I98" s="12"/>
      <c r="J98" s="12"/>
      <c r="K98" s="62"/>
      <c r="L98" s="62"/>
      <c r="M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c r="AN98" s="62"/>
      <c r="AO98" s="62"/>
      <c r="AP98" s="62"/>
      <c r="AQ98" s="62"/>
      <c r="AR98" s="62"/>
      <c r="AS98" s="62"/>
      <c r="AT98" s="62"/>
      <c r="AU98" s="62"/>
      <c r="AV98" s="62"/>
      <c r="AW98" s="62"/>
      <c r="AX98" s="62"/>
      <c r="AY98" s="62"/>
      <c r="AZ98" s="62"/>
      <c r="BA98" s="62"/>
      <c r="BB98" s="62"/>
    </row>
    <row r="99" spans="2:54">
      <c r="B99" s="62"/>
      <c r="C99" s="62"/>
      <c r="D99" s="12"/>
      <c r="E99" s="12"/>
      <c r="F99" s="12"/>
      <c r="G99" s="12"/>
      <c r="H99" s="12"/>
      <c r="I99" s="12"/>
      <c r="J99" s="12"/>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row>
    <row r="100" spans="2:54">
      <c r="B100" s="62"/>
      <c r="C100" s="62"/>
      <c r="D100" s="12"/>
      <c r="E100" s="12"/>
      <c r="F100" s="12"/>
      <c r="G100" s="12"/>
      <c r="H100" s="12"/>
      <c r="I100" s="12"/>
      <c r="J100" s="1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row>
    <row r="101" spans="2:54">
      <c r="B101" s="62"/>
      <c r="C101" s="62"/>
      <c r="D101" s="12"/>
      <c r="E101" s="12"/>
      <c r="F101" s="12"/>
      <c r="G101" s="12"/>
      <c r="H101" s="12"/>
      <c r="I101" s="12"/>
      <c r="J101" s="1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2"/>
      <c r="AR101" s="62"/>
      <c r="AS101" s="62"/>
      <c r="AT101" s="62"/>
      <c r="AU101" s="62"/>
      <c r="AV101" s="62"/>
      <c r="AW101" s="62"/>
      <c r="AX101" s="62"/>
      <c r="AY101" s="62"/>
      <c r="AZ101" s="62"/>
      <c r="BA101" s="62"/>
      <c r="BB101" s="62"/>
    </row>
    <row r="102" spans="2:54">
      <c r="B102" s="62"/>
      <c r="C102" s="62"/>
      <c r="D102" s="12"/>
      <c r="E102" s="12"/>
      <c r="F102" s="12"/>
      <c r="G102" s="12"/>
      <c r="H102" s="12"/>
      <c r="I102" s="12"/>
      <c r="J102" s="1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row>
    <row r="103" spans="2:54">
      <c r="B103" s="62"/>
      <c r="C103" s="62"/>
      <c r="D103" s="12"/>
      <c r="E103" s="12"/>
      <c r="F103" s="12"/>
      <c r="G103" s="12"/>
      <c r="H103" s="12"/>
      <c r="I103" s="12"/>
      <c r="J103" s="1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row>
    <row r="104" spans="2:54">
      <c r="B104" s="62"/>
      <c r="C104" s="62"/>
      <c r="D104" s="12"/>
      <c r="E104" s="12"/>
      <c r="F104" s="12"/>
      <c r="G104" s="12"/>
      <c r="H104" s="12"/>
      <c r="I104" s="12"/>
      <c r="J104" s="1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row>
    <row r="105" spans="2:54">
      <c r="B105" s="62"/>
      <c r="C105" s="62"/>
      <c r="D105" s="12"/>
      <c r="E105" s="12"/>
      <c r="F105" s="12"/>
      <c r="G105" s="12"/>
      <c r="H105" s="12"/>
      <c r="I105" s="12"/>
      <c r="J105" s="1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c r="AI105" s="62"/>
      <c r="AJ105" s="62"/>
      <c r="AK105" s="62"/>
      <c r="AL105" s="62"/>
      <c r="AM105" s="62"/>
      <c r="AN105" s="62"/>
      <c r="AO105" s="62"/>
      <c r="AP105" s="62"/>
      <c r="AQ105" s="62"/>
      <c r="AR105" s="62"/>
      <c r="AS105" s="62"/>
      <c r="AT105" s="62"/>
      <c r="AU105" s="62"/>
      <c r="AV105" s="62"/>
      <c r="AW105" s="62"/>
      <c r="AX105" s="62"/>
      <c r="AY105" s="62"/>
      <c r="AZ105" s="62"/>
      <c r="BA105" s="62"/>
      <c r="BB105" s="62"/>
    </row>
    <row r="106" spans="2:54">
      <c r="B106" s="62"/>
      <c r="C106" s="62"/>
      <c r="D106" s="12"/>
      <c r="E106" s="12"/>
      <c r="F106" s="12"/>
      <c r="G106" s="12"/>
      <c r="H106" s="12"/>
      <c r="I106" s="12"/>
      <c r="J106" s="1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c r="AM106" s="62"/>
      <c r="AN106" s="62"/>
      <c r="AO106" s="62"/>
      <c r="AP106" s="62"/>
      <c r="AQ106" s="62"/>
      <c r="AR106" s="62"/>
      <c r="AS106" s="62"/>
      <c r="AT106" s="62"/>
      <c r="AU106" s="62"/>
      <c r="AV106" s="62"/>
      <c r="AW106" s="62"/>
      <c r="AX106" s="62"/>
      <c r="AY106" s="62"/>
      <c r="AZ106" s="62"/>
      <c r="BA106" s="62"/>
      <c r="BB106" s="62"/>
    </row>
    <row r="107" spans="2:54">
      <c r="B107" s="62"/>
      <c r="C107" s="62"/>
      <c r="D107" s="12"/>
      <c r="E107" s="12"/>
      <c r="F107" s="12"/>
      <c r="G107" s="12"/>
      <c r="H107" s="12"/>
      <c r="I107" s="12"/>
      <c r="J107" s="1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c r="AI107" s="62"/>
      <c r="AJ107" s="62"/>
      <c r="AK107" s="62"/>
      <c r="AL107" s="62"/>
      <c r="AM107" s="62"/>
      <c r="AN107" s="62"/>
      <c r="AO107" s="62"/>
      <c r="AP107" s="62"/>
      <c r="AQ107" s="62"/>
      <c r="AR107" s="62"/>
      <c r="AS107" s="62"/>
      <c r="AT107" s="62"/>
      <c r="AU107" s="62"/>
      <c r="AV107" s="62"/>
      <c r="AW107" s="62"/>
      <c r="AX107" s="62"/>
      <c r="AY107" s="62"/>
      <c r="AZ107" s="62"/>
      <c r="BA107" s="62"/>
      <c r="BB107" s="62"/>
    </row>
    <row r="108" spans="2:54">
      <c r="B108" s="62"/>
      <c r="C108" s="62"/>
      <c r="D108" s="12"/>
      <c r="E108" s="12"/>
      <c r="F108" s="12"/>
      <c r="G108" s="12"/>
      <c r="H108" s="12"/>
      <c r="I108" s="12"/>
      <c r="J108" s="12"/>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62"/>
      <c r="AH108" s="62"/>
      <c r="AI108" s="62"/>
      <c r="AJ108" s="62"/>
      <c r="AK108" s="62"/>
      <c r="AL108" s="62"/>
      <c r="AM108" s="62"/>
      <c r="AN108" s="62"/>
      <c r="AO108" s="62"/>
      <c r="AP108" s="62"/>
      <c r="AQ108" s="62"/>
      <c r="AR108" s="62"/>
      <c r="AS108" s="62"/>
      <c r="AT108" s="62"/>
      <c r="AU108" s="62"/>
      <c r="AV108" s="62"/>
      <c r="AW108" s="62"/>
      <c r="AX108" s="62"/>
      <c r="AY108" s="62"/>
      <c r="AZ108" s="62"/>
      <c r="BA108" s="62"/>
      <c r="BB108" s="62"/>
    </row>
    <row r="109" spans="2:54">
      <c r="B109" s="62"/>
      <c r="C109" s="62"/>
      <c r="D109" s="12"/>
      <c r="E109" s="12"/>
      <c r="F109" s="12"/>
      <c r="G109" s="12"/>
      <c r="H109" s="12"/>
      <c r="I109" s="12"/>
      <c r="J109" s="1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row>
    <row r="110" spans="2:54">
      <c r="B110" s="62"/>
      <c r="C110" s="62"/>
      <c r="D110" s="12"/>
      <c r="E110" s="12"/>
      <c r="F110" s="12"/>
      <c r="G110" s="12"/>
      <c r="H110" s="12"/>
      <c r="I110" s="12"/>
      <c r="J110" s="1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row>
    <row r="111" spans="2:54">
      <c r="B111" s="62"/>
      <c r="C111" s="62"/>
      <c r="D111" s="12"/>
      <c r="E111" s="12"/>
      <c r="F111" s="12"/>
      <c r="G111" s="12"/>
      <c r="H111" s="12"/>
      <c r="I111" s="12"/>
      <c r="J111" s="1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row>
    <row r="112" spans="2:54">
      <c r="B112" s="62"/>
      <c r="C112" s="62"/>
      <c r="D112" s="12"/>
      <c r="E112" s="12"/>
      <c r="F112" s="12"/>
      <c r="G112" s="12"/>
      <c r="H112" s="12"/>
      <c r="I112" s="12"/>
      <c r="J112" s="12"/>
      <c r="K112" s="62"/>
      <c r="L112" s="62"/>
      <c r="M112" s="62"/>
      <c r="N112" s="62"/>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row>
    <row r="113" spans="2:54">
      <c r="B113" s="62"/>
      <c r="C113" s="62"/>
      <c r="D113" s="12"/>
      <c r="E113" s="12"/>
      <c r="F113" s="12"/>
      <c r="G113" s="12"/>
      <c r="H113" s="12"/>
      <c r="I113" s="12"/>
      <c r="J113" s="1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row>
    <row r="114" spans="2:54">
      <c r="B114" s="62"/>
      <c r="C114" s="62"/>
      <c r="D114" s="12"/>
      <c r="E114" s="12"/>
      <c r="F114" s="12"/>
      <c r="G114" s="12"/>
      <c r="H114" s="12"/>
      <c r="I114" s="12"/>
      <c r="J114" s="12"/>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row>
    <row r="115" spans="2:54">
      <c r="B115" s="62"/>
      <c r="C115" s="62"/>
      <c r="D115" s="12"/>
      <c r="E115" s="12"/>
      <c r="F115" s="12"/>
      <c r="G115" s="12"/>
      <c r="H115" s="12"/>
      <c r="I115" s="12"/>
      <c r="J115" s="1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row>
    <row r="116" spans="2:54">
      <c r="B116" s="62"/>
      <c r="C116" s="62"/>
      <c r="D116" s="12"/>
      <c r="E116" s="12"/>
      <c r="F116" s="12"/>
      <c r="G116" s="12"/>
      <c r="H116" s="12"/>
      <c r="I116" s="12"/>
      <c r="J116" s="12"/>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row>
    <row r="117" spans="2:54">
      <c r="B117" s="62"/>
      <c r="C117" s="62"/>
      <c r="D117" s="12"/>
      <c r="E117" s="12"/>
      <c r="F117" s="12"/>
      <c r="G117" s="12"/>
      <c r="H117" s="12"/>
      <c r="I117" s="12"/>
      <c r="J117" s="12"/>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row>
    <row r="118" spans="2:54">
      <c r="B118" s="62"/>
      <c r="C118" s="62"/>
      <c r="D118" s="12"/>
      <c r="E118" s="12"/>
      <c r="F118" s="12"/>
      <c r="G118" s="12"/>
      <c r="H118" s="12"/>
      <c r="I118" s="12"/>
      <c r="J118" s="1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row>
    <row r="119" spans="2:54">
      <c r="B119" s="62"/>
      <c r="C119" s="62"/>
      <c r="D119" s="12"/>
      <c r="E119" s="12"/>
      <c r="F119" s="12"/>
      <c r="G119" s="12"/>
      <c r="H119" s="12"/>
      <c r="I119" s="12"/>
      <c r="J119" s="1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row>
    <row r="120" spans="2:54">
      <c r="B120" s="62"/>
      <c r="C120" s="62"/>
      <c r="D120" s="12"/>
      <c r="E120" s="12"/>
      <c r="F120" s="12"/>
      <c r="G120" s="12"/>
      <c r="H120" s="12"/>
      <c r="I120" s="12"/>
      <c r="J120" s="12"/>
      <c r="K120" s="62"/>
      <c r="L120" s="62"/>
      <c r="M120" s="62"/>
      <c r="N120" s="62"/>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c r="AR120" s="62"/>
      <c r="AS120" s="62"/>
      <c r="AT120" s="62"/>
      <c r="AU120" s="62"/>
      <c r="AV120" s="62"/>
      <c r="AW120" s="62"/>
      <c r="AX120" s="62"/>
      <c r="AY120" s="62"/>
      <c r="AZ120" s="62"/>
      <c r="BA120" s="62"/>
      <c r="BB120" s="62"/>
    </row>
    <row r="121" spans="2:54">
      <c r="B121" s="62"/>
      <c r="C121" s="62"/>
      <c r="D121" s="12"/>
      <c r="E121" s="12"/>
      <c r="F121" s="12"/>
      <c r="G121" s="12"/>
      <c r="H121" s="12"/>
      <c r="I121" s="12"/>
      <c r="J121" s="12"/>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c r="AN121" s="62"/>
      <c r="AO121" s="62"/>
      <c r="AP121" s="62"/>
      <c r="AQ121" s="62"/>
      <c r="AR121" s="62"/>
      <c r="AS121" s="62"/>
      <c r="AT121" s="62"/>
      <c r="AU121" s="62"/>
      <c r="AV121" s="62"/>
      <c r="AW121" s="62"/>
      <c r="AX121" s="62"/>
      <c r="AY121" s="62"/>
      <c r="AZ121" s="62"/>
      <c r="BA121" s="62"/>
      <c r="BB121" s="62"/>
    </row>
    <row r="122" spans="2:54">
      <c r="B122" s="62"/>
      <c r="C122" s="62"/>
      <c r="D122" s="12"/>
      <c r="E122" s="12"/>
      <c r="F122" s="12"/>
      <c r="G122" s="12"/>
      <c r="H122" s="12"/>
      <c r="I122" s="12"/>
      <c r="J122" s="12"/>
      <c r="K122" s="62"/>
      <c r="L122" s="62"/>
      <c r="M122" s="62"/>
      <c r="N122" s="62"/>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c r="AN122" s="62"/>
      <c r="AO122" s="62"/>
      <c r="AP122" s="62"/>
      <c r="AQ122" s="62"/>
      <c r="AR122" s="62"/>
      <c r="AS122" s="62"/>
      <c r="AT122" s="62"/>
      <c r="AU122" s="62"/>
      <c r="AV122" s="62"/>
      <c r="AW122" s="62"/>
      <c r="AX122" s="62"/>
      <c r="AY122" s="62"/>
      <c r="AZ122" s="62"/>
      <c r="BA122" s="62"/>
      <c r="BB122" s="62"/>
    </row>
    <row r="123" spans="2:54">
      <c r="B123" s="62"/>
      <c r="C123" s="62"/>
      <c r="D123" s="12"/>
      <c r="E123" s="12"/>
      <c r="F123" s="12"/>
      <c r="G123" s="12"/>
      <c r="H123" s="12"/>
      <c r="I123" s="12"/>
      <c r="J123" s="1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AR123" s="62"/>
      <c r="AS123" s="62"/>
      <c r="AT123" s="62"/>
      <c r="AU123" s="62"/>
      <c r="AV123" s="62"/>
      <c r="AW123" s="62"/>
      <c r="AX123" s="62"/>
      <c r="AY123" s="62"/>
      <c r="AZ123" s="62"/>
      <c r="BA123" s="62"/>
      <c r="BB123" s="62"/>
    </row>
    <row r="124" spans="2:54">
      <c r="B124" s="62"/>
      <c r="C124" s="62"/>
      <c r="D124" s="12"/>
      <c r="E124" s="12"/>
      <c r="F124" s="12"/>
      <c r="G124" s="12"/>
      <c r="H124" s="12"/>
      <c r="I124" s="12"/>
      <c r="J124" s="12"/>
      <c r="K124" s="62"/>
      <c r="L124" s="62"/>
      <c r="M124" s="62"/>
      <c r="N124" s="62"/>
      <c r="O124" s="62"/>
      <c r="P124" s="62"/>
      <c r="Q124" s="62"/>
      <c r="R124" s="62"/>
      <c r="S124" s="62"/>
      <c r="T124" s="62"/>
      <c r="U124" s="62"/>
      <c r="V124" s="62"/>
      <c r="W124" s="62"/>
      <c r="X124" s="62"/>
      <c r="Y124" s="62"/>
      <c r="Z124" s="62"/>
      <c r="AA124" s="62"/>
      <c r="AB124" s="62"/>
      <c r="AC124" s="62"/>
      <c r="AD124" s="62"/>
      <c r="AE124" s="62"/>
      <c r="AF124" s="62"/>
      <c r="AG124" s="62"/>
      <c r="AH124" s="62"/>
      <c r="AI124" s="62"/>
      <c r="AJ124" s="62"/>
      <c r="AK124" s="62"/>
      <c r="AL124" s="62"/>
      <c r="AM124" s="62"/>
      <c r="AN124" s="62"/>
      <c r="AO124" s="62"/>
      <c r="AP124" s="62"/>
      <c r="AQ124" s="62"/>
      <c r="AR124" s="62"/>
      <c r="AS124" s="62"/>
      <c r="AT124" s="62"/>
      <c r="AU124" s="62"/>
      <c r="AV124" s="62"/>
      <c r="AW124" s="62"/>
      <c r="AX124" s="62"/>
      <c r="AY124" s="62"/>
      <c r="AZ124" s="62"/>
      <c r="BA124" s="62"/>
      <c r="BB124" s="62"/>
    </row>
    <row r="125" spans="2:54">
      <c r="B125" s="62"/>
      <c r="C125" s="62"/>
      <c r="D125" s="12"/>
      <c r="E125" s="12"/>
      <c r="F125" s="12"/>
      <c r="G125" s="12"/>
      <c r="H125" s="12"/>
      <c r="I125" s="12"/>
      <c r="J125" s="12"/>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c r="AI125" s="62"/>
      <c r="AJ125" s="62"/>
      <c r="AK125" s="62"/>
      <c r="AL125" s="62"/>
      <c r="AM125" s="62"/>
      <c r="AN125" s="62"/>
      <c r="AO125" s="62"/>
      <c r="AP125" s="62"/>
      <c r="AQ125" s="62"/>
      <c r="AR125" s="62"/>
      <c r="AS125" s="62"/>
      <c r="AT125" s="62"/>
      <c r="AU125" s="62"/>
      <c r="AV125" s="62"/>
      <c r="AW125" s="62"/>
      <c r="AX125" s="62"/>
      <c r="AY125" s="62"/>
      <c r="AZ125" s="62"/>
      <c r="BA125" s="62"/>
      <c r="BB125" s="62"/>
    </row>
    <row r="126" spans="2:54">
      <c r="B126" s="62"/>
      <c r="C126" s="62"/>
      <c r="D126" s="12"/>
      <c r="E126" s="12"/>
      <c r="F126" s="12"/>
      <c r="G126" s="12"/>
      <c r="H126" s="12"/>
      <c r="I126" s="12"/>
      <c r="J126" s="12"/>
      <c r="K126" s="62"/>
      <c r="L126" s="62"/>
      <c r="M126" s="62"/>
      <c r="N126" s="62"/>
      <c r="O126" s="62"/>
      <c r="P126" s="62"/>
      <c r="Q126" s="62"/>
      <c r="R126" s="62"/>
      <c r="S126" s="62"/>
      <c r="T126" s="62"/>
      <c r="U126" s="62"/>
      <c r="V126" s="62"/>
      <c r="W126" s="62"/>
      <c r="X126" s="62"/>
      <c r="Y126" s="62"/>
      <c r="Z126" s="62"/>
      <c r="AA126" s="62"/>
      <c r="AB126" s="62"/>
      <c r="AC126" s="62"/>
      <c r="AD126" s="62"/>
      <c r="AE126" s="62"/>
      <c r="AF126" s="62"/>
      <c r="AG126" s="62"/>
      <c r="AH126" s="62"/>
      <c r="AI126" s="62"/>
      <c r="AJ126" s="62"/>
      <c r="AK126" s="62"/>
      <c r="AL126" s="62"/>
      <c r="AM126" s="62"/>
      <c r="AN126" s="62"/>
      <c r="AO126" s="62"/>
      <c r="AP126" s="62"/>
      <c r="AQ126" s="62"/>
      <c r="AR126" s="62"/>
      <c r="AS126" s="62"/>
      <c r="AT126" s="62"/>
      <c r="AU126" s="62"/>
      <c r="AV126" s="62"/>
      <c r="AW126" s="62"/>
      <c r="AX126" s="62"/>
      <c r="AY126" s="62"/>
      <c r="AZ126" s="62"/>
      <c r="BA126" s="62"/>
      <c r="BB126" s="62"/>
    </row>
    <row r="127" spans="2:54">
      <c r="B127" s="62"/>
      <c r="C127" s="62"/>
      <c r="D127" s="12"/>
      <c r="E127" s="12"/>
      <c r="F127" s="12"/>
      <c r="G127" s="12"/>
      <c r="H127" s="12"/>
      <c r="I127" s="12"/>
      <c r="J127" s="12"/>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c r="AI127" s="62"/>
      <c r="AJ127" s="62"/>
      <c r="AK127" s="62"/>
      <c r="AL127" s="62"/>
      <c r="AM127" s="62"/>
      <c r="AN127" s="62"/>
      <c r="AO127" s="62"/>
      <c r="AP127" s="62"/>
      <c r="AQ127" s="62"/>
      <c r="AR127" s="62"/>
      <c r="AS127" s="62"/>
      <c r="AT127" s="62"/>
      <c r="AU127" s="62"/>
      <c r="AV127" s="62"/>
      <c r="AW127" s="62"/>
      <c r="AX127" s="62"/>
      <c r="AY127" s="62"/>
      <c r="AZ127" s="62"/>
      <c r="BA127" s="62"/>
      <c r="BB127" s="62"/>
    </row>
    <row r="128" spans="2:54">
      <c r="B128" s="62"/>
      <c r="C128" s="62"/>
      <c r="D128" s="12"/>
      <c r="E128" s="12"/>
      <c r="F128" s="12"/>
      <c r="G128" s="12"/>
      <c r="H128" s="12"/>
      <c r="I128" s="12"/>
      <c r="J128" s="12"/>
      <c r="K128" s="62"/>
      <c r="L128" s="62"/>
      <c r="M128" s="62"/>
      <c r="N128" s="62"/>
      <c r="O128" s="62"/>
      <c r="P128" s="62"/>
      <c r="Q128" s="62"/>
      <c r="R128" s="62"/>
      <c r="S128" s="62"/>
      <c r="T128" s="62"/>
      <c r="U128" s="62"/>
      <c r="V128" s="62"/>
      <c r="W128" s="62"/>
      <c r="X128" s="62"/>
      <c r="Y128" s="62"/>
      <c r="Z128" s="62"/>
      <c r="AA128" s="62"/>
      <c r="AB128" s="62"/>
      <c r="AC128" s="62"/>
      <c r="AD128" s="62"/>
      <c r="AE128" s="62"/>
      <c r="AF128" s="62"/>
      <c r="AG128" s="62"/>
      <c r="AH128" s="62"/>
      <c r="AI128" s="62"/>
      <c r="AJ128" s="62"/>
      <c r="AK128" s="62"/>
      <c r="AL128" s="62"/>
      <c r="AM128" s="62"/>
      <c r="AN128" s="62"/>
      <c r="AO128" s="62"/>
      <c r="AP128" s="62"/>
      <c r="AQ128" s="62"/>
      <c r="AR128" s="62"/>
      <c r="AS128" s="62"/>
      <c r="AT128" s="62"/>
      <c r="AU128" s="62"/>
      <c r="AV128" s="62"/>
      <c r="AW128" s="62"/>
      <c r="AX128" s="62"/>
      <c r="AY128" s="62"/>
      <c r="AZ128" s="62"/>
      <c r="BA128" s="62"/>
      <c r="BB128" s="62"/>
    </row>
    <row r="129" spans="2:54">
      <c r="B129" s="62"/>
      <c r="C129" s="62"/>
      <c r="D129" s="12"/>
      <c r="E129" s="12"/>
      <c r="F129" s="12"/>
      <c r="G129" s="12"/>
      <c r="H129" s="12"/>
      <c r="I129" s="12"/>
      <c r="J129" s="12"/>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c r="AI129" s="62"/>
      <c r="AJ129" s="62"/>
      <c r="AK129" s="62"/>
      <c r="AL129" s="62"/>
      <c r="AM129" s="62"/>
      <c r="AN129" s="62"/>
      <c r="AO129" s="62"/>
      <c r="AP129" s="62"/>
      <c r="AQ129" s="62"/>
      <c r="AR129" s="62"/>
      <c r="AS129" s="62"/>
      <c r="AT129" s="62"/>
      <c r="AU129" s="62"/>
      <c r="AV129" s="62"/>
      <c r="AW129" s="62"/>
      <c r="AX129" s="62"/>
      <c r="AY129" s="62"/>
      <c r="AZ129" s="62"/>
      <c r="BA129" s="62"/>
      <c r="BB129" s="62"/>
    </row>
    <row r="130" spans="2:54">
      <c r="B130" s="62"/>
      <c r="C130" s="62"/>
      <c r="D130" s="12"/>
      <c r="E130" s="12"/>
      <c r="F130" s="12"/>
      <c r="G130" s="12"/>
      <c r="H130" s="12"/>
      <c r="I130" s="12"/>
      <c r="J130" s="12"/>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c r="AI130" s="62"/>
      <c r="AJ130" s="62"/>
      <c r="AK130" s="62"/>
      <c r="AL130" s="62"/>
      <c r="AM130" s="62"/>
      <c r="AN130" s="62"/>
      <c r="AO130" s="62"/>
      <c r="AP130" s="62"/>
      <c r="AQ130" s="62"/>
      <c r="AR130" s="62"/>
      <c r="AS130" s="62"/>
      <c r="AT130" s="62"/>
      <c r="AU130" s="62"/>
      <c r="AV130" s="62"/>
      <c r="AW130" s="62"/>
      <c r="AX130" s="62"/>
      <c r="AY130" s="62"/>
      <c r="AZ130" s="62"/>
      <c r="BA130" s="62"/>
      <c r="BB130" s="62"/>
    </row>
    <row r="131" spans="2:54">
      <c r="B131" s="62"/>
      <c r="C131" s="62"/>
      <c r="D131" s="12"/>
      <c r="E131" s="12"/>
      <c r="F131" s="12"/>
      <c r="G131" s="12"/>
      <c r="H131" s="12"/>
      <c r="I131" s="12"/>
      <c r="J131" s="12"/>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c r="AI131" s="62"/>
      <c r="AJ131" s="62"/>
      <c r="AK131" s="62"/>
      <c r="AL131" s="62"/>
      <c r="AM131" s="62"/>
      <c r="AN131" s="62"/>
      <c r="AO131" s="62"/>
      <c r="AP131" s="62"/>
      <c r="AQ131" s="62"/>
      <c r="AR131" s="62"/>
      <c r="AS131" s="62"/>
      <c r="AT131" s="62"/>
      <c r="AU131" s="62"/>
      <c r="AV131" s="62"/>
      <c r="AW131" s="62"/>
      <c r="AX131" s="62"/>
      <c r="AY131" s="62"/>
      <c r="AZ131" s="62"/>
      <c r="BA131" s="62"/>
      <c r="BB131" s="62"/>
    </row>
    <row r="132" spans="2:54">
      <c r="B132" s="62"/>
      <c r="C132" s="62"/>
      <c r="D132" s="12"/>
      <c r="E132" s="12"/>
      <c r="F132" s="12"/>
      <c r="G132" s="12"/>
      <c r="H132" s="12"/>
      <c r="I132" s="12"/>
      <c r="J132" s="12"/>
      <c r="K132" s="62"/>
      <c r="L132" s="62"/>
      <c r="M132" s="62"/>
      <c r="N132" s="62"/>
      <c r="O132" s="62"/>
      <c r="P132" s="62"/>
      <c r="Q132" s="62"/>
      <c r="R132" s="62"/>
      <c r="S132" s="62"/>
      <c r="T132" s="62"/>
      <c r="U132" s="62"/>
      <c r="V132" s="62"/>
      <c r="W132" s="62"/>
      <c r="X132" s="62"/>
      <c r="Y132" s="62"/>
      <c r="Z132" s="62"/>
      <c r="AA132" s="62"/>
      <c r="AB132" s="62"/>
      <c r="AC132" s="62"/>
      <c r="AD132" s="62"/>
      <c r="AE132" s="62"/>
      <c r="AF132" s="62"/>
      <c r="AG132" s="62"/>
      <c r="AH132" s="62"/>
      <c r="AI132" s="62"/>
      <c r="AJ132" s="62"/>
      <c r="AK132" s="62"/>
      <c r="AL132" s="62"/>
      <c r="AM132" s="62"/>
      <c r="AN132" s="62"/>
      <c r="AO132" s="62"/>
      <c r="AP132" s="62"/>
      <c r="AQ132" s="62"/>
      <c r="AR132" s="62"/>
      <c r="AS132" s="62"/>
      <c r="AT132" s="62"/>
      <c r="AU132" s="62"/>
      <c r="AV132" s="62"/>
      <c r="AW132" s="62"/>
      <c r="AX132" s="62"/>
      <c r="AY132" s="62"/>
      <c r="AZ132" s="62"/>
      <c r="BA132" s="62"/>
      <c r="BB132" s="62"/>
    </row>
    <row r="133" spans="2:54">
      <c r="B133" s="62"/>
      <c r="C133" s="62"/>
      <c r="D133" s="12"/>
      <c r="E133" s="12"/>
      <c r="F133" s="12"/>
      <c r="G133" s="12"/>
      <c r="H133" s="12"/>
      <c r="I133" s="12"/>
      <c r="J133" s="1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row>
    <row r="134" spans="2:54">
      <c r="B134" s="62"/>
      <c r="C134" s="62"/>
      <c r="D134" s="12"/>
      <c r="E134" s="12"/>
      <c r="F134" s="12"/>
      <c r="G134" s="12"/>
      <c r="H134" s="12"/>
      <c r="I134" s="12"/>
      <c r="J134" s="1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row>
    <row r="135" spans="2:54">
      <c r="B135" s="62"/>
      <c r="C135" s="62"/>
      <c r="D135" s="12"/>
      <c r="E135" s="12"/>
      <c r="F135" s="12"/>
      <c r="G135" s="12"/>
      <c r="H135" s="12"/>
      <c r="I135" s="12"/>
      <c r="J135" s="12"/>
      <c r="K135" s="62"/>
      <c r="L135" s="62"/>
      <c r="M135" s="62"/>
      <c r="N135" s="62"/>
      <c r="O135" s="62"/>
      <c r="P135" s="62"/>
      <c r="Q135" s="62"/>
      <c r="R135" s="62"/>
      <c r="S135" s="62"/>
      <c r="T135" s="62"/>
      <c r="U135" s="62"/>
      <c r="V135" s="62"/>
      <c r="W135" s="62"/>
      <c r="X135" s="62"/>
      <c r="Y135" s="62"/>
      <c r="Z135" s="62"/>
      <c r="AA135" s="62"/>
      <c r="AB135" s="62"/>
      <c r="AC135" s="62"/>
      <c r="AD135" s="62"/>
      <c r="AE135" s="62"/>
      <c r="AF135" s="62"/>
      <c r="AG135" s="62"/>
      <c r="AH135" s="62"/>
      <c r="AI135" s="62"/>
      <c r="AJ135" s="62"/>
      <c r="AK135" s="62"/>
      <c r="AL135" s="62"/>
      <c r="AM135" s="62"/>
      <c r="AN135" s="62"/>
      <c r="AO135" s="62"/>
      <c r="AP135" s="62"/>
      <c r="AQ135" s="62"/>
      <c r="AR135" s="62"/>
      <c r="AS135" s="62"/>
      <c r="AT135" s="62"/>
      <c r="AU135" s="62"/>
      <c r="AV135" s="62"/>
      <c r="AW135" s="62"/>
      <c r="AX135" s="62"/>
      <c r="AY135" s="62"/>
      <c r="AZ135" s="62"/>
      <c r="BA135" s="62"/>
      <c r="BB135" s="62"/>
    </row>
    <row r="136" spans="2:54">
      <c r="B136" s="62"/>
      <c r="C136" s="62"/>
      <c r="D136" s="12"/>
      <c r="E136" s="12"/>
      <c r="F136" s="12"/>
      <c r="G136" s="12"/>
      <c r="H136" s="12"/>
      <c r="I136" s="12"/>
      <c r="J136" s="1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row>
    <row r="137" spans="2:54">
      <c r="B137" s="62"/>
      <c r="C137" s="62"/>
      <c r="D137" s="12"/>
      <c r="E137" s="12"/>
      <c r="F137" s="12"/>
      <c r="G137" s="12"/>
      <c r="H137" s="12"/>
      <c r="I137" s="12"/>
      <c r="J137" s="12"/>
      <c r="K137" s="62"/>
      <c r="L137" s="62"/>
      <c r="M137" s="62"/>
      <c r="N137" s="62"/>
      <c r="O137" s="62"/>
      <c r="P137" s="62"/>
      <c r="Q137" s="62"/>
      <c r="R137" s="62"/>
      <c r="S137" s="62"/>
      <c r="T137" s="62"/>
      <c r="U137" s="62"/>
      <c r="V137" s="62"/>
      <c r="W137" s="62"/>
      <c r="X137" s="62"/>
      <c r="Y137" s="62"/>
      <c r="Z137" s="62"/>
      <c r="AA137" s="62"/>
      <c r="AB137" s="62"/>
      <c r="AC137" s="62"/>
      <c r="AD137" s="62"/>
      <c r="AE137" s="62"/>
      <c r="AF137" s="62"/>
      <c r="AG137" s="62"/>
      <c r="AH137" s="62"/>
      <c r="AI137" s="62"/>
      <c r="AJ137" s="62"/>
      <c r="AK137" s="62"/>
      <c r="AL137" s="62"/>
      <c r="AM137" s="62"/>
      <c r="AN137" s="62"/>
      <c r="AO137" s="62"/>
      <c r="AP137" s="62"/>
      <c r="AQ137" s="62"/>
      <c r="AR137" s="62"/>
      <c r="AS137" s="62"/>
      <c r="AT137" s="62"/>
      <c r="AU137" s="62"/>
      <c r="AV137" s="62"/>
      <c r="AW137" s="62"/>
      <c r="AX137" s="62"/>
      <c r="AY137" s="62"/>
      <c r="AZ137" s="62"/>
      <c r="BA137" s="62"/>
      <c r="BB137" s="62"/>
    </row>
    <row r="138" spans="2:54">
      <c r="B138" s="62"/>
      <c r="C138" s="62"/>
      <c r="D138" s="12"/>
      <c r="E138" s="12"/>
      <c r="F138" s="12"/>
      <c r="G138" s="12"/>
      <c r="H138" s="12"/>
      <c r="I138" s="12"/>
      <c r="J138" s="1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c r="AN138" s="62"/>
      <c r="AO138" s="62"/>
      <c r="AP138" s="62"/>
      <c r="AQ138" s="62"/>
      <c r="AR138" s="62"/>
      <c r="AS138" s="62"/>
      <c r="AT138" s="62"/>
      <c r="AU138" s="62"/>
      <c r="AV138" s="62"/>
      <c r="AW138" s="62"/>
      <c r="AX138" s="62"/>
      <c r="AY138" s="62"/>
      <c r="AZ138" s="62"/>
      <c r="BA138" s="62"/>
      <c r="BB138" s="62"/>
    </row>
    <row r="139" spans="2:54">
      <c r="B139" s="62"/>
      <c r="C139" s="62"/>
      <c r="D139" s="12"/>
      <c r="E139" s="12"/>
      <c r="F139" s="12"/>
      <c r="G139" s="12"/>
      <c r="H139" s="12"/>
      <c r="I139" s="12"/>
      <c r="J139" s="1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c r="AN139" s="62"/>
      <c r="AO139" s="62"/>
      <c r="AP139" s="62"/>
      <c r="AQ139" s="62"/>
      <c r="AR139" s="62"/>
      <c r="AS139" s="62"/>
      <c r="AT139" s="62"/>
      <c r="AU139" s="62"/>
      <c r="AV139" s="62"/>
      <c r="AW139" s="62"/>
      <c r="AX139" s="62"/>
      <c r="AY139" s="62"/>
      <c r="AZ139" s="62"/>
      <c r="BA139" s="62"/>
      <c r="BB139" s="62"/>
    </row>
    <row r="140" spans="2:54">
      <c r="B140" s="62"/>
      <c r="C140" s="62"/>
      <c r="D140" s="12"/>
      <c r="E140" s="12"/>
      <c r="F140" s="12"/>
      <c r="G140" s="12"/>
      <c r="H140" s="12"/>
      <c r="I140" s="12"/>
      <c r="J140" s="12"/>
      <c r="K140" s="62"/>
      <c r="L140" s="62"/>
      <c r="M140" s="62"/>
      <c r="N140" s="62"/>
      <c r="O140" s="62"/>
      <c r="P140" s="62"/>
      <c r="Q140" s="62"/>
      <c r="R140" s="62"/>
      <c r="S140" s="62"/>
      <c r="T140" s="62"/>
      <c r="U140" s="62"/>
      <c r="V140" s="62"/>
      <c r="W140" s="62"/>
      <c r="X140" s="62"/>
      <c r="Y140" s="62"/>
      <c r="Z140" s="62"/>
      <c r="AA140" s="62"/>
      <c r="AB140" s="62"/>
      <c r="AC140" s="62"/>
      <c r="AD140" s="62"/>
      <c r="AE140" s="62"/>
      <c r="AF140" s="62"/>
      <c r="AG140" s="62"/>
      <c r="AH140" s="62"/>
      <c r="AI140" s="62"/>
      <c r="AJ140" s="62"/>
      <c r="AK140" s="62"/>
      <c r="AL140" s="62"/>
      <c r="AM140" s="62"/>
      <c r="AN140" s="62"/>
      <c r="AO140" s="62"/>
      <c r="AP140" s="62"/>
      <c r="AQ140" s="62"/>
      <c r="AR140" s="62"/>
      <c r="AS140" s="62"/>
      <c r="AT140" s="62"/>
      <c r="AU140" s="62"/>
      <c r="AV140" s="62"/>
      <c r="AW140" s="62"/>
      <c r="AX140" s="62"/>
      <c r="AY140" s="62"/>
      <c r="AZ140" s="62"/>
      <c r="BA140" s="62"/>
      <c r="BB140" s="62"/>
    </row>
    <row r="141" spans="2:54">
      <c r="B141" s="62"/>
      <c r="C141" s="62"/>
      <c r="D141" s="12"/>
      <c r="E141" s="12"/>
      <c r="F141" s="12"/>
      <c r="G141" s="12"/>
      <c r="H141" s="12"/>
      <c r="I141" s="12"/>
      <c r="J141" s="12"/>
      <c r="K141" s="62"/>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c r="AI141" s="62"/>
      <c r="AJ141" s="62"/>
      <c r="AK141" s="62"/>
      <c r="AL141" s="62"/>
      <c r="AM141" s="62"/>
      <c r="AN141" s="62"/>
      <c r="AO141" s="62"/>
      <c r="AP141" s="62"/>
      <c r="AQ141" s="62"/>
      <c r="AR141" s="62"/>
      <c r="AS141" s="62"/>
      <c r="AT141" s="62"/>
      <c r="AU141" s="62"/>
      <c r="AV141" s="62"/>
      <c r="AW141" s="62"/>
      <c r="AX141" s="62"/>
      <c r="AY141" s="62"/>
      <c r="AZ141" s="62"/>
      <c r="BA141" s="62"/>
      <c r="BB141" s="62"/>
    </row>
    <row r="142" spans="2:54">
      <c r="B142" s="62"/>
      <c r="C142" s="62"/>
      <c r="D142" s="12"/>
      <c r="E142" s="12"/>
      <c r="F142" s="12"/>
      <c r="G142" s="12"/>
      <c r="H142" s="12"/>
      <c r="I142" s="12"/>
      <c r="J142" s="12"/>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c r="AI142" s="62"/>
      <c r="AJ142" s="62"/>
      <c r="AK142" s="62"/>
      <c r="AL142" s="62"/>
      <c r="AM142" s="62"/>
      <c r="AN142" s="62"/>
      <c r="AO142" s="62"/>
      <c r="AP142" s="62"/>
      <c r="AQ142" s="62"/>
      <c r="AR142" s="62"/>
      <c r="AS142" s="62"/>
      <c r="AT142" s="62"/>
      <c r="AU142" s="62"/>
      <c r="AV142" s="62"/>
      <c r="AW142" s="62"/>
      <c r="AX142" s="62"/>
      <c r="AY142" s="62"/>
      <c r="AZ142" s="62"/>
      <c r="BA142" s="62"/>
      <c r="BB142" s="62"/>
    </row>
    <row r="143" spans="2:54">
      <c r="B143" s="62"/>
      <c r="C143" s="62"/>
      <c r="D143" s="12"/>
      <c r="E143" s="12"/>
      <c r="F143" s="12"/>
      <c r="G143" s="12"/>
      <c r="H143" s="12"/>
      <c r="I143" s="12"/>
      <c r="J143" s="12"/>
      <c r="K143" s="62"/>
      <c r="L143" s="62"/>
      <c r="M143" s="62"/>
      <c r="N143" s="62"/>
      <c r="O143" s="62"/>
      <c r="P143" s="62"/>
      <c r="Q143" s="62"/>
      <c r="R143" s="62"/>
      <c r="S143" s="62"/>
      <c r="T143" s="62"/>
      <c r="U143" s="62"/>
      <c r="V143" s="62"/>
      <c r="W143" s="62"/>
      <c r="X143" s="62"/>
      <c r="Y143" s="62"/>
      <c r="Z143" s="62"/>
      <c r="AA143" s="62"/>
      <c r="AB143" s="62"/>
      <c r="AC143" s="62"/>
      <c r="AD143" s="62"/>
      <c r="AE143" s="62"/>
      <c r="AF143" s="62"/>
      <c r="AG143" s="62"/>
      <c r="AH143" s="62"/>
      <c r="AI143" s="62"/>
      <c r="AJ143" s="62"/>
      <c r="AK143" s="62"/>
      <c r="AL143" s="62"/>
      <c r="AM143" s="62"/>
      <c r="AN143" s="62"/>
      <c r="AO143" s="62"/>
      <c r="AP143" s="62"/>
      <c r="AQ143" s="62"/>
      <c r="AR143" s="62"/>
      <c r="AS143" s="62"/>
      <c r="AT143" s="62"/>
      <c r="AU143" s="62"/>
      <c r="AV143" s="62"/>
      <c r="AW143" s="62"/>
      <c r="AX143" s="62"/>
      <c r="AY143" s="62"/>
      <c r="AZ143" s="62"/>
      <c r="BA143" s="62"/>
      <c r="BB143" s="62"/>
    </row>
    <row r="144" spans="2:54">
      <c r="B144" s="62"/>
      <c r="C144" s="62"/>
      <c r="D144" s="12"/>
      <c r="E144" s="12"/>
      <c r="F144" s="12"/>
      <c r="G144" s="12"/>
      <c r="H144" s="12"/>
      <c r="I144" s="12"/>
      <c r="J144" s="1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row>
    <row r="145" spans="2:54">
      <c r="B145" s="62"/>
      <c r="C145" s="62"/>
      <c r="D145" s="12"/>
      <c r="E145" s="12"/>
      <c r="F145" s="12"/>
      <c r="G145" s="12"/>
      <c r="H145" s="12"/>
      <c r="I145" s="12"/>
      <c r="J145" s="12"/>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c r="AI145" s="62"/>
      <c r="AJ145" s="62"/>
      <c r="AK145" s="62"/>
      <c r="AL145" s="62"/>
      <c r="AM145" s="62"/>
      <c r="AN145" s="62"/>
      <c r="AO145" s="62"/>
      <c r="AP145" s="62"/>
      <c r="AQ145" s="62"/>
      <c r="AR145" s="62"/>
      <c r="AS145" s="62"/>
      <c r="AT145" s="62"/>
      <c r="AU145" s="62"/>
      <c r="AV145" s="62"/>
      <c r="AW145" s="62"/>
      <c r="AX145" s="62"/>
      <c r="AY145" s="62"/>
      <c r="AZ145" s="62"/>
      <c r="BA145" s="62"/>
      <c r="BB145" s="62"/>
    </row>
    <row r="146" spans="2:54">
      <c r="B146" s="62"/>
      <c r="C146" s="62"/>
      <c r="D146" s="12"/>
      <c r="E146" s="12"/>
      <c r="F146" s="12"/>
      <c r="G146" s="12"/>
      <c r="H146" s="12"/>
      <c r="I146" s="12"/>
      <c r="J146" s="1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c r="AI146" s="62"/>
      <c r="AJ146" s="62"/>
      <c r="AK146" s="62"/>
      <c r="AL146" s="62"/>
      <c r="AM146" s="62"/>
      <c r="AN146" s="62"/>
      <c r="AO146" s="62"/>
      <c r="AP146" s="62"/>
      <c r="AQ146" s="62"/>
      <c r="AR146" s="62"/>
      <c r="AS146" s="62"/>
      <c r="AT146" s="62"/>
      <c r="AU146" s="62"/>
      <c r="AV146" s="62"/>
      <c r="AW146" s="62"/>
      <c r="AX146" s="62"/>
      <c r="AY146" s="62"/>
      <c r="AZ146" s="62"/>
      <c r="BA146" s="62"/>
      <c r="BB146" s="62"/>
    </row>
    <row r="147" spans="2:54">
      <c r="B147" s="62"/>
      <c r="C147" s="62"/>
      <c r="D147" s="12"/>
      <c r="E147" s="12"/>
      <c r="F147" s="12"/>
      <c r="G147" s="12"/>
      <c r="H147" s="12"/>
      <c r="I147" s="12"/>
      <c r="J147" s="1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c r="AI147" s="62"/>
      <c r="AJ147" s="62"/>
      <c r="AK147" s="62"/>
      <c r="AL147" s="62"/>
      <c r="AM147" s="62"/>
      <c r="AN147" s="62"/>
      <c r="AO147" s="62"/>
      <c r="AP147" s="62"/>
      <c r="AQ147" s="62"/>
      <c r="AR147" s="62"/>
      <c r="AS147" s="62"/>
      <c r="AT147" s="62"/>
      <c r="AU147" s="62"/>
      <c r="AV147" s="62"/>
      <c r="AW147" s="62"/>
      <c r="AX147" s="62"/>
      <c r="AY147" s="62"/>
      <c r="AZ147" s="62"/>
      <c r="BA147" s="62"/>
      <c r="BB147" s="62"/>
    </row>
    <row r="148" spans="2:54">
      <c r="B148" s="62"/>
      <c r="C148" s="62"/>
      <c r="D148" s="12"/>
      <c r="E148" s="12"/>
      <c r="F148" s="12"/>
      <c r="G148" s="12"/>
      <c r="H148" s="12"/>
      <c r="I148" s="12"/>
      <c r="J148" s="12"/>
      <c r="K148" s="62"/>
      <c r="L148" s="62"/>
      <c r="M148" s="62"/>
      <c r="N148" s="62"/>
      <c r="O148" s="62"/>
      <c r="P148" s="62"/>
      <c r="Q148" s="62"/>
      <c r="R148" s="62"/>
      <c r="S148" s="62"/>
      <c r="T148" s="62"/>
      <c r="U148" s="62"/>
      <c r="V148" s="62"/>
      <c r="W148" s="62"/>
      <c r="X148" s="62"/>
      <c r="Y148" s="62"/>
      <c r="Z148" s="62"/>
      <c r="AA148" s="62"/>
      <c r="AB148" s="62"/>
      <c r="AC148" s="62"/>
      <c r="AD148" s="62"/>
      <c r="AE148" s="62"/>
      <c r="AF148" s="62"/>
      <c r="AG148" s="62"/>
      <c r="AH148" s="62"/>
      <c r="AI148" s="62"/>
      <c r="AJ148" s="62"/>
      <c r="AK148" s="62"/>
      <c r="AL148" s="62"/>
      <c r="AM148" s="62"/>
      <c r="AN148" s="62"/>
      <c r="AO148" s="62"/>
      <c r="AP148" s="62"/>
      <c r="AQ148" s="62"/>
      <c r="AR148" s="62"/>
      <c r="AS148" s="62"/>
      <c r="AT148" s="62"/>
      <c r="AU148" s="62"/>
      <c r="AV148" s="62"/>
      <c r="AW148" s="62"/>
      <c r="AX148" s="62"/>
      <c r="AY148" s="62"/>
      <c r="AZ148" s="62"/>
      <c r="BA148" s="62"/>
      <c r="BB148" s="62"/>
    </row>
    <row r="149" spans="2:54">
      <c r="B149" s="62"/>
      <c r="C149" s="62"/>
      <c r="D149" s="12"/>
      <c r="E149" s="12"/>
      <c r="F149" s="12"/>
      <c r="G149" s="12"/>
      <c r="H149" s="12"/>
      <c r="I149" s="12"/>
      <c r="J149" s="1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row>
    <row r="150" spans="2:54">
      <c r="B150" s="62"/>
      <c r="C150" s="62"/>
      <c r="D150" s="12"/>
      <c r="E150" s="12"/>
      <c r="F150" s="12"/>
      <c r="G150" s="12"/>
      <c r="H150" s="12"/>
      <c r="I150" s="12"/>
      <c r="J150" s="12"/>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c r="AI150" s="62"/>
      <c r="AJ150" s="62"/>
      <c r="AK150" s="62"/>
      <c r="AL150" s="62"/>
      <c r="AM150" s="62"/>
      <c r="AN150" s="62"/>
      <c r="AO150" s="62"/>
      <c r="AP150" s="62"/>
      <c r="AQ150" s="62"/>
      <c r="AR150" s="62"/>
      <c r="AS150" s="62"/>
      <c r="AT150" s="62"/>
      <c r="AU150" s="62"/>
      <c r="AV150" s="62"/>
      <c r="AW150" s="62"/>
      <c r="AX150" s="62"/>
      <c r="AY150" s="62"/>
      <c r="AZ150" s="62"/>
      <c r="BA150" s="62"/>
      <c r="BB150" s="62"/>
    </row>
    <row r="151" spans="2:54">
      <c r="B151" s="62"/>
      <c r="C151" s="62"/>
      <c r="D151" s="12"/>
      <c r="E151" s="12"/>
      <c r="F151" s="12"/>
      <c r="G151" s="12"/>
      <c r="H151" s="12"/>
      <c r="I151" s="12"/>
      <c r="J151" s="12"/>
      <c r="K151" s="62"/>
      <c r="L151" s="62"/>
      <c r="M151" s="62"/>
      <c r="N151" s="62"/>
      <c r="O151" s="62"/>
      <c r="P151" s="62"/>
      <c r="Q151" s="62"/>
      <c r="R151" s="62"/>
      <c r="S151" s="62"/>
      <c r="T151" s="62"/>
      <c r="U151" s="62"/>
      <c r="V151" s="62"/>
      <c r="W151" s="62"/>
      <c r="X151" s="62"/>
      <c r="Y151" s="62"/>
      <c r="Z151" s="62"/>
      <c r="AA151" s="62"/>
      <c r="AB151" s="62"/>
      <c r="AC151" s="62"/>
      <c r="AD151" s="62"/>
      <c r="AE151" s="62"/>
      <c r="AF151" s="62"/>
      <c r="AG151" s="62"/>
      <c r="AH151" s="62"/>
      <c r="AI151" s="62"/>
      <c r="AJ151" s="62"/>
      <c r="AK151" s="62"/>
      <c r="AL151" s="62"/>
      <c r="AM151" s="62"/>
      <c r="AN151" s="62"/>
      <c r="AO151" s="62"/>
      <c r="AP151" s="62"/>
      <c r="AQ151" s="62"/>
      <c r="AR151" s="62"/>
      <c r="AS151" s="62"/>
      <c r="AT151" s="62"/>
      <c r="AU151" s="62"/>
      <c r="AV151" s="62"/>
      <c r="AW151" s="62"/>
      <c r="AX151" s="62"/>
      <c r="AY151" s="62"/>
      <c r="AZ151" s="62"/>
      <c r="BA151" s="62"/>
      <c r="BB151" s="62"/>
    </row>
    <row r="152" spans="2:54">
      <c r="B152" s="62"/>
      <c r="C152" s="62"/>
      <c r="D152" s="12"/>
      <c r="E152" s="12"/>
      <c r="F152" s="12"/>
      <c r="G152" s="12"/>
      <c r="H152" s="12"/>
      <c r="I152" s="12"/>
      <c r="J152" s="12"/>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62"/>
      <c r="AL152" s="62"/>
      <c r="AM152" s="62"/>
      <c r="AN152" s="62"/>
      <c r="AO152" s="62"/>
      <c r="AP152" s="62"/>
      <c r="AQ152" s="62"/>
      <c r="AR152" s="62"/>
      <c r="AS152" s="62"/>
      <c r="AT152" s="62"/>
      <c r="AU152" s="62"/>
      <c r="AV152" s="62"/>
      <c r="AW152" s="62"/>
      <c r="AX152" s="62"/>
      <c r="AY152" s="62"/>
      <c r="AZ152" s="62"/>
      <c r="BA152" s="62"/>
      <c r="BB152" s="62"/>
    </row>
    <row r="153" spans="2:54">
      <c r="B153" s="62"/>
      <c r="C153" s="62"/>
      <c r="D153" s="12"/>
      <c r="E153" s="12"/>
      <c r="F153" s="12"/>
      <c r="G153" s="12"/>
      <c r="H153" s="12"/>
      <c r="I153" s="12"/>
      <c r="J153" s="12"/>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62"/>
      <c r="AL153" s="62"/>
      <c r="AM153" s="62"/>
      <c r="AN153" s="62"/>
      <c r="AO153" s="62"/>
      <c r="AP153" s="62"/>
      <c r="AQ153" s="62"/>
      <c r="AR153" s="62"/>
      <c r="AS153" s="62"/>
      <c r="AT153" s="62"/>
      <c r="AU153" s="62"/>
      <c r="AV153" s="62"/>
      <c r="AW153" s="62"/>
      <c r="AX153" s="62"/>
      <c r="AY153" s="62"/>
      <c r="AZ153" s="62"/>
      <c r="BA153" s="62"/>
      <c r="BB153" s="62"/>
    </row>
    <row r="154" spans="2:54">
      <c r="B154" s="62"/>
      <c r="C154" s="62"/>
      <c r="D154" s="12"/>
      <c r="E154" s="12"/>
      <c r="F154" s="12"/>
      <c r="G154" s="12"/>
      <c r="H154" s="12"/>
      <c r="I154" s="12"/>
      <c r="J154" s="1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row>
    <row r="155" spans="2:54">
      <c r="B155" s="62"/>
      <c r="C155" s="62"/>
      <c r="D155" s="12"/>
      <c r="E155" s="12"/>
      <c r="F155" s="12"/>
      <c r="G155" s="12"/>
      <c r="H155" s="12"/>
      <c r="I155" s="12"/>
      <c r="J155" s="1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c r="AN155" s="62"/>
      <c r="AO155" s="62"/>
      <c r="AP155" s="62"/>
      <c r="AQ155" s="62"/>
      <c r="AR155" s="62"/>
      <c r="AS155" s="62"/>
      <c r="AT155" s="62"/>
      <c r="AU155" s="62"/>
      <c r="AV155" s="62"/>
      <c r="AW155" s="62"/>
      <c r="AX155" s="62"/>
      <c r="AY155" s="62"/>
      <c r="AZ155" s="62"/>
      <c r="BA155" s="62"/>
      <c r="BB155" s="62"/>
    </row>
    <row r="156" spans="2:54">
      <c r="B156" s="62"/>
      <c r="C156" s="62"/>
      <c r="D156" s="12"/>
      <c r="E156" s="12"/>
      <c r="F156" s="12"/>
      <c r="G156" s="12"/>
      <c r="H156" s="12"/>
      <c r="I156" s="12"/>
      <c r="J156" s="12"/>
      <c r="K156" s="62"/>
      <c r="L156" s="62"/>
      <c r="M156" s="62"/>
      <c r="N156" s="62"/>
      <c r="O156" s="62"/>
      <c r="P156" s="62"/>
      <c r="Q156" s="62"/>
      <c r="R156" s="62"/>
      <c r="S156" s="62"/>
      <c r="T156" s="62"/>
      <c r="U156" s="62"/>
      <c r="V156" s="62"/>
      <c r="W156" s="62"/>
      <c r="X156" s="62"/>
      <c r="Y156" s="62"/>
      <c r="Z156" s="62"/>
      <c r="AA156" s="62"/>
      <c r="AB156" s="62"/>
      <c r="AC156" s="62"/>
      <c r="AD156" s="62"/>
      <c r="AE156" s="62"/>
      <c r="AF156" s="62"/>
      <c r="AG156" s="62"/>
      <c r="AH156" s="62"/>
      <c r="AI156" s="62"/>
      <c r="AJ156" s="62"/>
      <c r="AK156" s="62"/>
      <c r="AL156" s="62"/>
      <c r="AM156" s="62"/>
      <c r="AN156" s="62"/>
      <c r="AO156" s="62"/>
      <c r="AP156" s="62"/>
      <c r="AQ156" s="62"/>
      <c r="AR156" s="62"/>
      <c r="AS156" s="62"/>
      <c r="AT156" s="62"/>
      <c r="AU156" s="62"/>
      <c r="AV156" s="62"/>
      <c r="AW156" s="62"/>
      <c r="AX156" s="62"/>
      <c r="AY156" s="62"/>
      <c r="AZ156" s="62"/>
      <c r="BA156" s="62"/>
      <c r="BB156" s="62"/>
    </row>
    <row r="157" spans="2:54">
      <c r="B157" s="62"/>
      <c r="C157" s="62"/>
      <c r="D157" s="12"/>
      <c r="E157" s="12"/>
      <c r="F157" s="12"/>
      <c r="G157" s="12"/>
      <c r="H157" s="12"/>
      <c r="I157" s="12"/>
      <c r="J157" s="12"/>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c r="AI157" s="62"/>
      <c r="AJ157" s="62"/>
      <c r="AK157" s="62"/>
      <c r="AL157" s="62"/>
      <c r="AM157" s="62"/>
      <c r="AN157" s="62"/>
      <c r="AO157" s="62"/>
      <c r="AP157" s="62"/>
      <c r="AQ157" s="62"/>
      <c r="AR157" s="62"/>
      <c r="AS157" s="62"/>
      <c r="AT157" s="62"/>
      <c r="AU157" s="62"/>
      <c r="AV157" s="62"/>
      <c r="AW157" s="62"/>
      <c r="AX157" s="62"/>
      <c r="AY157" s="62"/>
      <c r="AZ157" s="62"/>
      <c r="BA157" s="62"/>
      <c r="BB157" s="62"/>
    </row>
    <row r="158" spans="2:54">
      <c r="B158" s="62"/>
      <c r="C158" s="62"/>
      <c r="D158" s="12"/>
      <c r="E158" s="12"/>
      <c r="F158" s="12"/>
      <c r="G158" s="12"/>
      <c r="H158" s="12"/>
      <c r="I158" s="12"/>
      <c r="J158" s="1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c r="AN158" s="62"/>
      <c r="AO158" s="62"/>
      <c r="AP158" s="62"/>
      <c r="AQ158" s="62"/>
      <c r="AR158" s="62"/>
      <c r="AS158" s="62"/>
      <c r="AT158" s="62"/>
      <c r="AU158" s="62"/>
      <c r="AV158" s="62"/>
      <c r="AW158" s="62"/>
      <c r="AX158" s="62"/>
      <c r="AY158" s="62"/>
      <c r="AZ158" s="62"/>
      <c r="BA158" s="62"/>
      <c r="BB158" s="62"/>
    </row>
    <row r="159" spans="2:54">
      <c r="B159" s="62"/>
      <c r="C159" s="62"/>
      <c r="D159" s="12"/>
      <c r="E159" s="12"/>
      <c r="F159" s="12"/>
      <c r="G159" s="12"/>
      <c r="H159" s="12"/>
      <c r="I159" s="12"/>
      <c r="J159" s="12"/>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c r="AI159" s="62"/>
      <c r="AJ159" s="62"/>
      <c r="AK159" s="62"/>
      <c r="AL159" s="62"/>
      <c r="AM159" s="62"/>
      <c r="AN159" s="62"/>
      <c r="AO159" s="62"/>
      <c r="AP159" s="62"/>
      <c r="AQ159" s="62"/>
      <c r="AR159" s="62"/>
      <c r="AS159" s="62"/>
      <c r="AT159" s="62"/>
      <c r="AU159" s="62"/>
      <c r="AV159" s="62"/>
      <c r="AW159" s="62"/>
      <c r="AX159" s="62"/>
      <c r="AY159" s="62"/>
      <c r="AZ159" s="62"/>
      <c r="BA159" s="62"/>
      <c r="BB159" s="62"/>
    </row>
    <row r="160" spans="2:54">
      <c r="B160" s="62"/>
      <c r="C160" s="62"/>
      <c r="D160" s="12"/>
      <c r="E160" s="12"/>
      <c r="F160" s="12"/>
      <c r="G160" s="12"/>
      <c r="H160" s="12"/>
      <c r="I160" s="12"/>
      <c r="J160" s="12"/>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c r="AI160" s="62"/>
      <c r="AJ160" s="62"/>
      <c r="AK160" s="62"/>
      <c r="AL160" s="62"/>
      <c r="AM160" s="62"/>
      <c r="AN160" s="62"/>
      <c r="AO160" s="62"/>
      <c r="AP160" s="62"/>
      <c r="AQ160" s="62"/>
      <c r="AR160" s="62"/>
      <c r="AS160" s="62"/>
      <c r="AT160" s="62"/>
      <c r="AU160" s="62"/>
      <c r="AV160" s="62"/>
      <c r="AW160" s="62"/>
      <c r="AX160" s="62"/>
      <c r="AY160" s="62"/>
      <c r="AZ160" s="62"/>
      <c r="BA160" s="62"/>
      <c r="BB160" s="62"/>
    </row>
    <row r="161" spans="2:54">
      <c r="B161" s="62"/>
      <c r="C161" s="62"/>
      <c r="D161" s="12"/>
      <c r="E161" s="12"/>
      <c r="F161" s="12"/>
      <c r="G161" s="12"/>
      <c r="H161" s="12"/>
      <c r="I161" s="12"/>
      <c r="J161" s="1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c r="AN161" s="62"/>
      <c r="AO161" s="62"/>
      <c r="AP161" s="62"/>
      <c r="AQ161" s="62"/>
      <c r="AR161" s="62"/>
      <c r="AS161" s="62"/>
      <c r="AT161" s="62"/>
      <c r="AU161" s="62"/>
      <c r="AV161" s="62"/>
      <c r="AW161" s="62"/>
      <c r="AX161" s="62"/>
      <c r="AY161" s="62"/>
      <c r="AZ161" s="62"/>
      <c r="BA161" s="62"/>
      <c r="BB161" s="62"/>
    </row>
    <row r="162" spans="2:54">
      <c r="B162" s="62"/>
      <c r="C162" s="62"/>
      <c r="D162" s="12"/>
      <c r="E162" s="12"/>
      <c r="F162" s="12"/>
      <c r="G162" s="12"/>
      <c r="H162" s="12"/>
      <c r="I162" s="12"/>
      <c r="J162" s="12"/>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c r="AI162" s="62"/>
      <c r="AJ162" s="62"/>
      <c r="AK162" s="62"/>
      <c r="AL162" s="62"/>
      <c r="AM162" s="62"/>
      <c r="AN162" s="62"/>
      <c r="AO162" s="62"/>
      <c r="AP162" s="62"/>
      <c r="AQ162" s="62"/>
      <c r="AR162" s="62"/>
      <c r="AS162" s="62"/>
      <c r="AT162" s="62"/>
      <c r="AU162" s="62"/>
      <c r="AV162" s="62"/>
      <c r="AW162" s="62"/>
      <c r="AX162" s="62"/>
      <c r="AY162" s="62"/>
      <c r="AZ162" s="62"/>
      <c r="BA162" s="62"/>
      <c r="BB162" s="62"/>
    </row>
    <row r="163" spans="2:54">
      <c r="B163" s="62"/>
      <c r="C163" s="62"/>
      <c r="D163" s="12"/>
      <c r="E163" s="12"/>
      <c r="F163" s="12"/>
      <c r="G163" s="12"/>
      <c r="H163" s="12"/>
      <c r="I163" s="12"/>
      <c r="J163" s="1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c r="AM163" s="62"/>
      <c r="AN163" s="62"/>
      <c r="AO163" s="62"/>
      <c r="AP163" s="62"/>
      <c r="AQ163" s="62"/>
      <c r="AR163" s="62"/>
      <c r="AS163" s="62"/>
      <c r="AT163" s="62"/>
      <c r="AU163" s="62"/>
      <c r="AV163" s="62"/>
      <c r="AW163" s="62"/>
      <c r="AX163" s="62"/>
      <c r="AY163" s="62"/>
      <c r="AZ163" s="62"/>
      <c r="BA163" s="62"/>
      <c r="BB163" s="62"/>
    </row>
    <row r="164" spans="2:54">
      <c r="B164" s="62"/>
      <c r="C164" s="62"/>
      <c r="D164" s="12"/>
      <c r="E164" s="12"/>
      <c r="F164" s="12"/>
      <c r="G164" s="12"/>
      <c r="H164" s="12"/>
      <c r="I164" s="12"/>
      <c r="J164" s="12"/>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c r="AI164" s="62"/>
      <c r="AJ164" s="62"/>
      <c r="AK164" s="62"/>
      <c r="AL164" s="62"/>
      <c r="AM164" s="62"/>
      <c r="AN164" s="62"/>
      <c r="AO164" s="62"/>
      <c r="AP164" s="62"/>
      <c r="AQ164" s="62"/>
      <c r="AR164" s="62"/>
      <c r="AS164" s="62"/>
      <c r="AT164" s="62"/>
      <c r="AU164" s="62"/>
      <c r="AV164" s="62"/>
      <c r="AW164" s="62"/>
      <c r="AX164" s="62"/>
      <c r="AY164" s="62"/>
      <c r="AZ164" s="62"/>
      <c r="BA164" s="62"/>
      <c r="BB164" s="62"/>
    </row>
    <row r="165" spans="2:54">
      <c r="B165" s="62"/>
      <c r="C165" s="62"/>
      <c r="D165" s="12"/>
      <c r="E165" s="12"/>
      <c r="F165" s="12"/>
      <c r="G165" s="12"/>
      <c r="H165" s="12"/>
      <c r="I165" s="12"/>
      <c r="J165" s="12"/>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c r="AI165" s="62"/>
      <c r="AJ165" s="62"/>
      <c r="AK165" s="62"/>
      <c r="AL165" s="62"/>
      <c r="AM165" s="62"/>
      <c r="AN165" s="62"/>
      <c r="AO165" s="62"/>
      <c r="AP165" s="62"/>
      <c r="AQ165" s="62"/>
      <c r="AR165" s="62"/>
      <c r="AS165" s="62"/>
      <c r="AT165" s="62"/>
      <c r="AU165" s="62"/>
      <c r="AV165" s="62"/>
      <c r="AW165" s="62"/>
      <c r="AX165" s="62"/>
      <c r="AY165" s="62"/>
      <c r="AZ165" s="62"/>
      <c r="BA165" s="62"/>
      <c r="BB165" s="62"/>
    </row>
    <row r="166" spans="2:54">
      <c r="B166" s="62"/>
      <c r="C166" s="62"/>
      <c r="D166" s="12"/>
      <c r="E166" s="12"/>
      <c r="F166" s="12"/>
      <c r="G166" s="12"/>
      <c r="H166" s="12"/>
      <c r="I166" s="12"/>
      <c r="J166" s="1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c r="AI166" s="62"/>
      <c r="AJ166" s="62"/>
      <c r="AK166" s="62"/>
      <c r="AL166" s="62"/>
      <c r="AM166" s="62"/>
      <c r="AN166" s="62"/>
      <c r="AO166" s="62"/>
      <c r="AP166" s="62"/>
      <c r="AQ166" s="62"/>
      <c r="AR166" s="62"/>
      <c r="AS166" s="62"/>
      <c r="AT166" s="62"/>
      <c r="AU166" s="62"/>
      <c r="AV166" s="62"/>
      <c r="AW166" s="62"/>
      <c r="AX166" s="62"/>
      <c r="AY166" s="62"/>
      <c r="AZ166" s="62"/>
      <c r="BA166" s="62"/>
      <c r="BB166" s="62"/>
    </row>
    <row r="167" spans="2:54">
      <c r="B167" s="62"/>
      <c r="C167" s="62"/>
      <c r="D167" s="12"/>
      <c r="E167" s="12"/>
      <c r="F167" s="12"/>
      <c r="G167" s="12"/>
      <c r="H167" s="12"/>
      <c r="I167" s="12"/>
      <c r="J167" s="1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c r="AM167" s="62"/>
      <c r="AN167" s="62"/>
      <c r="AO167" s="62"/>
      <c r="AP167" s="62"/>
      <c r="AQ167" s="62"/>
      <c r="AR167" s="62"/>
      <c r="AS167" s="62"/>
      <c r="AT167" s="62"/>
      <c r="AU167" s="62"/>
      <c r="AV167" s="62"/>
      <c r="AW167" s="62"/>
      <c r="AX167" s="62"/>
      <c r="AY167" s="62"/>
      <c r="AZ167" s="62"/>
      <c r="BA167" s="62"/>
      <c r="BB167" s="62"/>
    </row>
    <row r="168" spans="2:54">
      <c r="B168" s="62"/>
      <c r="C168" s="62"/>
      <c r="D168" s="12"/>
      <c r="E168" s="12"/>
      <c r="F168" s="12"/>
      <c r="G168" s="12"/>
      <c r="H168" s="12"/>
      <c r="I168" s="12"/>
      <c r="J168" s="12"/>
      <c r="K168" s="62"/>
      <c r="L168" s="62"/>
      <c r="M168" s="62"/>
      <c r="N168" s="62"/>
      <c r="O168" s="62"/>
      <c r="P168" s="62"/>
      <c r="Q168" s="62"/>
      <c r="R168" s="62"/>
      <c r="S168" s="62"/>
      <c r="T168" s="62"/>
      <c r="U168" s="62"/>
      <c r="V168" s="62"/>
      <c r="W168" s="62"/>
      <c r="X168" s="62"/>
      <c r="Y168" s="62"/>
      <c r="Z168" s="62"/>
      <c r="AA168" s="62"/>
      <c r="AB168" s="62"/>
      <c r="AC168" s="62"/>
      <c r="AD168" s="62"/>
      <c r="AE168" s="62"/>
      <c r="AF168" s="62"/>
      <c r="AG168" s="62"/>
      <c r="AH168" s="62"/>
      <c r="AI168" s="62"/>
      <c r="AJ168" s="62"/>
      <c r="AK168" s="62"/>
      <c r="AL168" s="62"/>
      <c r="AM168" s="62"/>
      <c r="AN168" s="62"/>
      <c r="AO168" s="62"/>
      <c r="AP168" s="62"/>
      <c r="AQ168" s="62"/>
      <c r="AR168" s="62"/>
      <c r="AS168" s="62"/>
      <c r="AT168" s="62"/>
      <c r="AU168" s="62"/>
      <c r="AV168" s="62"/>
      <c r="AW168" s="62"/>
      <c r="AX168" s="62"/>
      <c r="AY168" s="62"/>
      <c r="AZ168" s="62"/>
      <c r="BA168" s="62"/>
      <c r="BB168" s="62"/>
    </row>
    <row r="169" spans="2:54">
      <c r="B169" s="62"/>
      <c r="C169" s="62"/>
      <c r="D169" s="12"/>
      <c r="E169" s="12"/>
      <c r="F169" s="12"/>
      <c r="G169" s="12"/>
      <c r="H169" s="12"/>
      <c r="I169" s="12"/>
      <c r="J169" s="12"/>
      <c r="K169" s="62"/>
      <c r="L169" s="62"/>
      <c r="M169" s="62"/>
      <c r="N169" s="62"/>
      <c r="O169" s="62"/>
      <c r="P169" s="62"/>
      <c r="Q169" s="62"/>
      <c r="R169" s="62"/>
      <c r="S169" s="62"/>
      <c r="T169" s="62"/>
      <c r="U169" s="62"/>
      <c r="V169" s="62"/>
      <c r="W169" s="62"/>
      <c r="X169" s="62"/>
      <c r="Y169" s="62"/>
      <c r="Z169" s="62"/>
      <c r="AA169" s="62"/>
      <c r="AB169" s="62"/>
      <c r="AC169" s="62"/>
      <c r="AD169" s="62"/>
      <c r="AE169" s="62"/>
      <c r="AF169" s="62"/>
      <c r="AG169" s="62"/>
      <c r="AH169" s="62"/>
      <c r="AI169" s="62"/>
      <c r="AJ169" s="62"/>
      <c r="AK169" s="62"/>
      <c r="AL169" s="62"/>
      <c r="AM169" s="62"/>
      <c r="AN169" s="62"/>
      <c r="AO169" s="62"/>
      <c r="AP169" s="62"/>
      <c r="AQ169" s="62"/>
      <c r="AR169" s="62"/>
      <c r="AS169" s="62"/>
      <c r="AT169" s="62"/>
      <c r="AU169" s="62"/>
      <c r="AV169" s="62"/>
      <c r="AW169" s="62"/>
      <c r="AX169" s="62"/>
      <c r="AY169" s="62"/>
      <c r="AZ169" s="62"/>
      <c r="BA169" s="62"/>
      <c r="BB169" s="62"/>
    </row>
    <row r="170" spans="2:54">
      <c r="B170" s="62"/>
      <c r="C170" s="62"/>
      <c r="D170" s="12"/>
      <c r="E170" s="12"/>
      <c r="F170" s="12"/>
      <c r="G170" s="12"/>
      <c r="H170" s="12"/>
      <c r="I170" s="12"/>
      <c r="J170" s="12"/>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c r="AI170" s="62"/>
      <c r="AJ170" s="62"/>
      <c r="AK170" s="62"/>
      <c r="AL170" s="62"/>
      <c r="AM170" s="62"/>
      <c r="AN170" s="62"/>
      <c r="AO170" s="62"/>
      <c r="AP170" s="62"/>
      <c r="AQ170" s="62"/>
      <c r="AR170" s="62"/>
      <c r="AS170" s="62"/>
      <c r="AT170" s="62"/>
      <c r="AU170" s="62"/>
      <c r="AV170" s="62"/>
      <c r="AW170" s="62"/>
      <c r="AX170" s="62"/>
      <c r="AY170" s="62"/>
      <c r="AZ170" s="62"/>
      <c r="BA170" s="62"/>
      <c r="BB170" s="62"/>
    </row>
    <row r="171" spans="2:54">
      <c r="B171" s="62"/>
      <c r="C171" s="62"/>
      <c r="D171" s="12"/>
      <c r="E171" s="12"/>
      <c r="F171" s="12"/>
      <c r="G171" s="12"/>
      <c r="H171" s="12"/>
      <c r="I171" s="12"/>
      <c r="J171" s="12"/>
      <c r="K171" s="62"/>
      <c r="L171" s="62"/>
      <c r="M171" s="62"/>
      <c r="N171" s="62"/>
      <c r="O171" s="62"/>
      <c r="P171" s="62"/>
      <c r="Q171" s="62"/>
      <c r="R171" s="62"/>
      <c r="S171" s="62"/>
      <c r="T171" s="62"/>
      <c r="U171" s="62"/>
      <c r="V171" s="62"/>
      <c r="W171" s="62"/>
      <c r="X171" s="62"/>
      <c r="Y171" s="62"/>
      <c r="Z171" s="62"/>
      <c r="AA171" s="62"/>
      <c r="AB171" s="62"/>
      <c r="AC171" s="62"/>
      <c r="AD171" s="62"/>
      <c r="AE171" s="62"/>
      <c r="AF171" s="62"/>
      <c r="AG171" s="62"/>
      <c r="AH171" s="62"/>
      <c r="AI171" s="62"/>
      <c r="AJ171" s="62"/>
      <c r="AK171" s="62"/>
      <c r="AL171" s="62"/>
      <c r="AM171" s="62"/>
      <c r="AN171" s="62"/>
      <c r="AO171" s="62"/>
      <c r="AP171" s="62"/>
      <c r="AQ171" s="62"/>
      <c r="AR171" s="62"/>
      <c r="AS171" s="62"/>
      <c r="AT171" s="62"/>
      <c r="AU171" s="62"/>
      <c r="AV171" s="62"/>
      <c r="AW171" s="62"/>
      <c r="AX171" s="62"/>
      <c r="AY171" s="62"/>
      <c r="AZ171" s="62"/>
      <c r="BA171" s="62"/>
      <c r="BB171" s="62"/>
    </row>
    <row r="172" spans="2:54">
      <c r="B172" s="62"/>
      <c r="C172" s="62"/>
      <c r="D172" s="12"/>
      <c r="E172" s="12"/>
      <c r="F172" s="12"/>
      <c r="G172" s="12"/>
      <c r="H172" s="12"/>
      <c r="I172" s="12"/>
      <c r="J172" s="12"/>
      <c r="K172" s="62"/>
      <c r="L172" s="62"/>
      <c r="M172" s="62"/>
      <c r="N172" s="62"/>
      <c r="O172" s="62"/>
      <c r="P172" s="62"/>
      <c r="Q172" s="62"/>
      <c r="R172" s="62"/>
      <c r="S172" s="62"/>
      <c r="T172" s="62"/>
      <c r="U172" s="62"/>
      <c r="V172" s="62"/>
      <c r="W172" s="62"/>
      <c r="X172" s="62"/>
      <c r="Y172" s="62"/>
      <c r="Z172" s="62"/>
      <c r="AA172" s="62"/>
      <c r="AB172" s="62"/>
      <c r="AC172" s="62"/>
      <c r="AD172" s="62"/>
      <c r="AE172" s="62"/>
      <c r="AF172" s="62"/>
      <c r="AG172" s="62"/>
      <c r="AH172" s="62"/>
      <c r="AI172" s="62"/>
      <c r="AJ172" s="62"/>
      <c r="AK172" s="62"/>
      <c r="AL172" s="62"/>
      <c r="AM172" s="62"/>
      <c r="AN172" s="62"/>
      <c r="AO172" s="62"/>
      <c r="AP172" s="62"/>
      <c r="AQ172" s="62"/>
      <c r="AR172" s="62"/>
      <c r="AS172" s="62"/>
      <c r="AT172" s="62"/>
      <c r="AU172" s="62"/>
      <c r="AV172" s="62"/>
      <c r="AW172" s="62"/>
      <c r="AX172" s="62"/>
      <c r="AY172" s="62"/>
      <c r="AZ172" s="62"/>
      <c r="BA172" s="62"/>
      <c r="BB172" s="62"/>
    </row>
    <row r="173" spans="2:54">
      <c r="B173" s="62"/>
      <c r="C173" s="62"/>
      <c r="D173" s="12"/>
      <c r="E173" s="12"/>
      <c r="F173" s="12"/>
      <c r="G173" s="12"/>
      <c r="H173" s="12"/>
      <c r="I173" s="12"/>
      <c r="J173" s="12"/>
      <c r="K173" s="62"/>
      <c r="L173" s="62"/>
      <c r="M173" s="62"/>
      <c r="N173" s="62"/>
      <c r="O173" s="62"/>
      <c r="P173" s="62"/>
      <c r="Q173" s="62"/>
      <c r="R173" s="62"/>
      <c r="S173" s="62"/>
      <c r="T173" s="62"/>
      <c r="U173" s="62"/>
      <c r="V173" s="62"/>
      <c r="W173" s="62"/>
      <c r="X173" s="62"/>
      <c r="Y173" s="62"/>
      <c r="Z173" s="62"/>
      <c r="AA173" s="62"/>
      <c r="AB173" s="62"/>
      <c r="AC173" s="62"/>
      <c r="AD173" s="62"/>
      <c r="AE173" s="62"/>
      <c r="AF173" s="62"/>
      <c r="AG173" s="62"/>
      <c r="AH173" s="62"/>
      <c r="AI173" s="62"/>
      <c r="AJ173" s="62"/>
      <c r="AK173" s="62"/>
      <c r="AL173" s="62"/>
      <c r="AM173" s="62"/>
      <c r="AN173" s="62"/>
      <c r="AO173" s="62"/>
      <c r="AP173" s="62"/>
      <c r="AQ173" s="62"/>
      <c r="AR173" s="62"/>
      <c r="AS173" s="62"/>
      <c r="AT173" s="62"/>
      <c r="AU173" s="62"/>
      <c r="AV173" s="62"/>
      <c r="AW173" s="62"/>
      <c r="AX173" s="62"/>
      <c r="AY173" s="62"/>
      <c r="AZ173" s="62"/>
      <c r="BA173" s="62"/>
      <c r="BB173" s="62"/>
    </row>
    <row r="174" spans="2:54">
      <c r="B174" s="62"/>
      <c r="C174" s="62"/>
      <c r="D174" s="12"/>
      <c r="E174" s="12"/>
      <c r="F174" s="12"/>
      <c r="G174" s="12"/>
      <c r="H174" s="12"/>
      <c r="I174" s="12"/>
      <c r="J174" s="12"/>
      <c r="K174" s="62"/>
      <c r="L174" s="62"/>
      <c r="M174" s="62"/>
      <c r="N174" s="62"/>
      <c r="O174" s="62"/>
      <c r="P174" s="62"/>
      <c r="Q174" s="62"/>
      <c r="R174" s="62"/>
      <c r="S174" s="62"/>
      <c r="T174" s="62"/>
      <c r="U174" s="62"/>
      <c r="V174" s="62"/>
      <c r="W174" s="62"/>
      <c r="X174" s="62"/>
      <c r="Y174" s="62"/>
      <c r="Z174" s="62"/>
      <c r="AA174" s="62"/>
      <c r="AB174" s="62"/>
      <c r="AC174" s="62"/>
      <c r="AD174" s="62"/>
      <c r="AE174" s="62"/>
      <c r="AF174" s="62"/>
      <c r="AG174" s="62"/>
      <c r="AH174" s="62"/>
      <c r="AI174" s="62"/>
      <c r="AJ174" s="62"/>
      <c r="AK174" s="62"/>
      <c r="AL174" s="62"/>
      <c r="AM174" s="62"/>
      <c r="AN174" s="62"/>
      <c r="AO174" s="62"/>
      <c r="AP174" s="62"/>
      <c r="AQ174" s="62"/>
      <c r="AR174" s="62"/>
      <c r="AS174" s="62"/>
      <c r="AT174" s="62"/>
      <c r="AU174" s="62"/>
      <c r="AV174" s="62"/>
      <c r="AW174" s="62"/>
      <c r="AX174" s="62"/>
      <c r="AY174" s="62"/>
      <c r="AZ174" s="62"/>
      <c r="BA174" s="62"/>
      <c r="BB174" s="62"/>
    </row>
    <row r="175" spans="2:54">
      <c r="B175" s="62"/>
      <c r="C175" s="62"/>
      <c r="D175" s="12"/>
      <c r="E175" s="12"/>
      <c r="F175" s="12"/>
      <c r="G175" s="12"/>
      <c r="H175" s="12"/>
      <c r="I175" s="12"/>
      <c r="J175" s="1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c r="AI175" s="62"/>
      <c r="AJ175" s="62"/>
      <c r="AK175" s="62"/>
      <c r="AL175" s="62"/>
      <c r="AM175" s="62"/>
      <c r="AN175" s="62"/>
      <c r="AO175" s="62"/>
      <c r="AP175" s="62"/>
      <c r="AQ175" s="62"/>
      <c r="AR175" s="62"/>
      <c r="AS175" s="62"/>
      <c r="AT175" s="62"/>
      <c r="AU175" s="62"/>
      <c r="AV175" s="62"/>
      <c r="AW175" s="62"/>
      <c r="AX175" s="62"/>
      <c r="AY175" s="62"/>
      <c r="AZ175" s="62"/>
      <c r="BA175" s="62"/>
      <c r="BB175" s="62"/>
    </row>
    <row r="176" spans="2:54">
      <c r="B176" s="62"/>
      <c r="C176" s="62"/>
      <c r="D176" s="12"/>
      <c r="E176" s="12"/>
      <c r="F176" s="12"/>
      <c r="G176" s="12"/>
      <c r="H176" s="12"/>
      <c r="I176" s="12"/>
      <c r="J176" s="12"/>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c r="AI176" s="62"/>
      <c r="AJ176" s="62"/>
      <c r="AK176" s="62"/>
      <c r="AL176" s="62"/>
      <c r="AM176" s="62"/>
      <c r="AN176" s="62"/>
      <c r="AO176" s="62"/>
      <c r="AP176" s="62"/>
      <c r="AQ176" s="62"/>
      <c r="AR176" s="62"/>
      <c r="AS176" s="62"/>
      <c r="AT176" s="62"/>
      <c r="AU176" s="62"/>
      <c r="AV176" s="62"/>
      <c r="AW176" s="62"/>
      <c r="AX176" s="62"/>
      <c r="AY176" s="62"/>
      <c r="AZ176" s="62"/>
      <c r="BA176" s="62"/>
      <c r="BB176" s="62"/>
    </row>
    <row r="177" spans="2:54">
      <c r="B177" s="62"/>
      <c r="C177" s="62"/>
      <c r="D177" s="12"/>
      <c r="E177" s="12"/>
      <c r="F177" s="12"/>
      <c r="G177" s="12"/>
      <c r="H177" s="12"/>
      <c r="I177" s="12"/>
      <c r="J177" s="12"/>
      <c r="K177" s="62"/>
      <c r="L177" s="62"/>
      <c r="M177" s="62"/>
      <c r="N177" s="62"/>
      <c r="O177" s="62"/>
      <c r="P177" s="62"/>
      <c r="Q177" s="62"/>
      <c r="R177" s="62"/>
      <c r="S177" s="62"/>
      <c r="T177" s="62"/>
      <c r="U177" s="62"/>
      <c r="V177" s="62"/>
      <c r="W177" s="62"/>
      <c r="X177" s="62"/>
      <c r="Y177" s="62"/>
      <c r="Z177" s="62"/>
      <c r="AA177" s="62"/>
      <c r="AB177" s="62"/>
      <c r="AC177" s="62"/>
      <c r="AD177" s="62"/>
      <c r="AE177" s="62"/>
      <c r="AF177" s="62"/>
      <c r="AG177" s="62"/>
      <c r="AH177" s="62"/>
      <c r="AI177" s="62"/>
      <c r="AJ177" s="62"/>
      <c r="AK177" s="62"/>
      <c r="AL177" s="62"/>
      <c r="AM177" s="62"/>
      <c r="AN177" s="62"/>
      <c r="AO177" s="62"/>
      <c r="AP177" s="62"/>
      <c r="AQ177" s="62"/>
      <c r="AR177" s="62"/>
      <c r="AS177" s="62"/>
      <c r="AT177" s="62"/>
      <c r="AU177" s="62"/>
      <c r="AV177" s="62"/>
      <c r="AW177" s="62"/>
      <c r="AX177" s="62"/>
      <c r="AY177" s="62"/>
      <c r="AZ177" s="62"/>
      <c r="BA177" s="62"/>
      <c r="BB177" s="62"/>
    </row>
    <row r="178" spans="2:54">
      <c r="B178" s="62"/>
      <c r="C178" s="62"/>
      <c r="D178" s="12"/>
      <c r="E178" s="12"/>
      <c r="F178" s="12"/>
      <c r="G178" s="12"/>
      <c r="H178" s="12"/>
      <c r="I178" s="12"/>
      <c r="J178" s="12"/>
      <c r="K178" s="62"/>
      <c r="L178" s="62"/>
      <c r="M178" s="62"/>
      <c r="N178" s="62"/>
      <c r="O178" s="62"/>
      <c r="P178" s="62"/>
      <c r="Q178" s="62"/>
      <c r="R178" s="62"/>
      <c r="S178" s="62"/>
      <c r="T178" s="62"/>
      <c r="U178" s="62"/>
      <c r="V178" s="62"/>
      <c r="W178" s="62"/>
      <c r="X178" s="62"/>
      <c r="Y178" s="62"/>
      <c r="Z178" s="62"/>
      <c r="AA178" s="62"/>
      <c r="AB178" s="62"/>
      <c r="AC178" s="62"/>
      <c r="AD178" s="62"/>
      <c r="AE178" s="62"/>
      <c r="AF178" s="62"/>
      <c r="AG178" s="62"/>
      <c r="AH178" s="62"/>
      <c r="AI178" s="62"/>
      <c r="AJ178" s="62"/>
      <c r="AK178" s="62"/>
      <c r="AL178" s="62"/>
      <c r="AM178" s="62"/>
      <c r="AN178" s="62"/>
      <c r="AO178" s="62"/>
      <c r="AP178" s="62"/>
      <c r="AQ178" s="62"/>
      <c r="AR178" s="62"/>
      <c r="AS178" s="62"/>
      <c r="AT178" s="62"/>
      <c r="AU178" s="62"/>
      <c r="AV178" s="62"/>
      <c r="AW178" s="62"/>
      <c r="AX178" s="62"/>
      <c r="AY178" s="62"/>
      <c r="AZ178" s="62"/>
      <c r="BA178" s="62"/>
      <c r="BB178" s="62"/>
    </row>
    <row r="179" spans="2:54">
      <c r="B179" s="62"/>
      <c r="C179" s="62"/>
      <c r="D179" s="12"/>
      <c r="E179" s="12"/>
      <c r="F179" s="12"/>
      <c r="G179" s="12"/>
      <c r="H179" s="12"/>
      <c r="I179" s="12"/>
      <c r="J179" s="12"/>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c r="AI179" s="62"/>
      <c r="AJ179" s="62"/>
      <c r="AK179" s="62"/>
      <c r="AL179" s="62"/>
      <c r="AM179" s="62"/>
      <c r="AN179" s="62"/>
      <c r="AO179" s="62"/>
      <c r="AP179" s="62"/>
      <c r="AQ179" s="62"/>
      <c r="AR179" s="62"/>
      <c r="AS179" s="62"/>
      <c r="AT179" s="62"/>
      <c r="AU179" s="62"/>
      <c r="AV179" s="62"/>
      <c r="AW179" s="62"/>
      <c r="AX179" s="62"/>
      <c r="AY179" s="62"/>
      <c r="AZ179" s="62"/>
      <c r="BA179" s="62"/>
      <c r="BB179" s="62"/>
    </row>
    <row r="180" spans="2:54">
      <c r="B180" s="62"/>
      <c r="C180" s="62"/>
      <c r="D180" s="12"/>
      <c r="E180" s="12"/>
      <c r="F180" s="12"/>
      <c r="G180" s="12"/>
      <c r="H180" s="12"/>
      <c r="I180" s="12"/>
      <c r="J180" s="12"/>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c r="AI180" s="62"/>
      <c r="AJ180" s="62"/>
      <c r="AK180" s="62"/>
      <c r="AL180" s="62"/>
      <c r="AM180" s="62"/>
      <c r="AN180" s="62"/>
      <c r="AO180" s="62"/>
      <c r="AP180" s="62"/>
      <c r="AQ180" s="62"/>
      <c r="AR180" s="62"/>
      <c r="AS180" s="62"/>
      <c r="AT180" s="62"/>
      <c r="AU180" s="62"/>
      <c r="AV180" s="62"/>
      <c r="AW180" s="62"/>
      <c r="AX180" s="62"/>
      <c r="AY180" s="62"/>
      <c r="AZ180" s="62"/>
      <c r="BA180" s="62"/>
      <c r="BB180" s="62"/>
    </row>
    <row r="181" spans="2:54">
      <c r="B181" s="62"/>
      <c r="C181" s="62"/>
      <c r="D181" s="12"/>
      <c r="E181" s="12"/>
      <c r="F181" s="12"/>
      <c r="G181" s="12"/>
      <c r="H181" s="12"/>
      <c r="I181" s="12"/>
      <c r="J181" s="12"/>
      <c r="K181" s="62"/>
      <c r="L181" s="62"/>
      <c r="M181" s="62"/>
      <c r="N181" s="62"/>
      <c r="O181" s="62"/>
      <c r="P181" s="62"/>
      <c r="Q181" s="62"/>
      <c r="R181" s="62"/>
      <c r="S181" s="62"/>
      <c r="T181" s="62"/>
      <c r="U181" s="62"/>
      <c r="V181" s="62"/>
      <c r="W181" s="62"/>
      <c r="X181" s="62"/>
      <c r="Y181" s="62"/>
      <c r="Z181" s="62"/>
      <c r="AA181" s="62"/>
      <c r="AB181" s="62"/>
      <c r="AC181" s="62"/>
      <c r="AD181" s="62"/>
      <c r="AE181" s="62"/>
      <c r="AF181" s="62"/>
      <c r="AG181" s="62"/>
      <c r="AH181" s="62"/>
      <c r="AI181" s="62"/>
      <c r="AJ181" s="62"/>
      <c r="AK181" s="62"/>
      <c r="AL181" s="62"/>
      <c r="AM181" s="62"/>
      <c r="AN181" s="62"/>
      <c r="AO181" s="62"/>
      <c r="AP181" s="62"/>
      <c r="AQ181" s="62"/>
      <c r="AR181" s="62"/>
      <c r="AS181" s="62"/>
      <c r="AT181" s="62"/>
      <c r="AU181" s="62"/>
      <c r="AV181" s="62"/>
      <c r="AW181" s="62"/>
      <c r="AX181" s="62"/>
      <c r="AY181" s="62"/>
      <c r="AZ181" s="62"/>
      <c r="BA181" s="62"/>
      <c r="BB181" s="62"/>
    </row>
    <row r="182" spans="2:54">
      <c r="B182" s="62"/>
      <c r="C182" s="62"/>
      <c r="D182" s="12"/>
      <c r="E182" s="12"/>
      <c r="F182" s="12"/>
      <c r="G182" s="12"/>
      <c r="H182" s="12"/>
      <c r="I182" s="12"/>
      <c r="J182" s="12"/>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c r="AI182" s="62"/>
      <c r="AJ182" s="62"/>
      <c r="AK182" s="62"/>
      <c r="AL182" s="62"/>
      <c r="AM182" s="62"/>
      <c r="AN182" s="62"/>
      <c r="AO182" s="62"/>
      <c r="AP182" s="62"/>
      <c r="AQ182" s="62"/>
      <c r="AR182" s="62"/>
      <c r="AS182" s="62"/>
      <c r="AT182" s="62"/>
      <c r="AU182" s="62"/>
      <c r="AV182" s="62"/>
      <c r="AW182" s="62"/>
      <c r="AX182" s="62"/>
      <c r="AY182" s="62"/>
      <c r="AZ182" s="62"/>
      <c r="BA182" s="62"/>
      <c r="BB182" s="62"/>
    </row>
    <row r="183" spans="2:54">
      <c r="B183" s="62"/>
      <c r="C183" s="62"/>
      <c r="D183" s="12"/>
      <c r="E183" s="12"/>
      <c r="F183" s="12"/>
      <c r="G183" s="12"/>
      <c r="H183" s="12"/>
      <c r="I183" s="12"/>
      <c r="J183" s="12"/>
      <c r="K183" s="62"/>
      <c r="L183" s="62"/>
      <c r="M183" s="62"/>
      <c r="N183" s="62"/>
      <c r="O183" s="62"/>
      <c r="P183" s="62"/>
      <c r="Q183" s="62"/>
      <c r="R183" s="62"/>
      <c r="S183" s="62"/>
      <c r="T183" s="62"/>
      <c r="U183" s="62"/>
      <c r="V183" s="62"/>
      <c r="W183" s="62"/>
      <c r="X183" s="62"/>
      <c r="Y183" s="62"/>
      <c r="Z183" s="62"/>
      <c r="AA183" s="62"/>
      <c r="AB183" s="62"/>
      <c r="AC183" s="62"/>
      <c r="AD183" s="62"/>
      <c r="AE183" s="62"/>
      <c r="AF183" s="62"/>
      <c r="AG183" s="62"/>
      <c r="AH183" s="62"/>
      <c r="AI183" s="62"/>
      <c r="AJ183" s="62"/>
      <c r="AK183" s="62"/>
      <c r="AL183" s="62"/>
      <c r="AM183" s="62"/>
      <c r="AN183" s="62"/>
      <c r="AO183" s="62"/>
      <c r="AP183" s="62"/>
      <c r="AQ183" s="62"/>
      <c r="AR183" s="62"/>
      <c r="AS183" s="62"/>
      <c r="AT183" s="62"/>
      <c r="AU183" s="62"/>
      <c r="AV183" s="62"/>
      <c r="AW183" s="62"/>
      <c r="AX183" s="62"/>
      <c r="AY183" s="62"/>
      <c r="AZ183" s="62"/>
      <c r="BA183" s="62"/>
      <c r="BB183" s="62"/>
    </row>
    <row r="184" spans="2:54">
      <c r="B184" s="62"/>
      <c r="C184" s="62"/>
      <c r="D184" s="12"/>
      <c r="E184" s="12"/>
      <c r="F184" s="12"/>
      <c r="G184" s="12"/>
      <c r="H184" s="12"/>
      <c r="I184" s="12"/>
      <c r="J184" s="12"/>
      <c r="K184" s="62"/>
      <c r="L184" s="62"/>
      <c r="M184" s="62"/>
      <c r="N184" s="62"/>
      <c r="O184" s="62"/>
      <c r="P184" s="62"/>
      <c r="Q184" s="62"/>
      <c r="R184" s="62"/>
      <c r="S184" s="62"/>
      <c r="T184" s="62"/>
      <c r="U184" s="62"/>
      <c r="V184" s="62"/>
      <c r="W184" s="62"/>
      <c r="X184" s="62"/>
      <c r="Y184" s="62"/>
      <c r="Z184" s="62"/>
      <c r="AA184" s="62"/>
      <c r="AB184" s="62"/>
      <c r="AC184" s="62"/>
      <c r="AD184" s="62"/>
      <c r="AE184" s="62"/>
      <c r="AF184" s="62"/>
      <c r="AG184" s="62"/>
      <c r="AH184" s="62"/>
      <c r="AI184" s="62"/>
      <c r="AJ184" s="62"/>
      <c r="AK184" s="62"/>
      <c r="AL184" s="62"/>
      <c r="AM184" s="62"/>
      <c r="AN184" s="62"/>
      <c r="AO184" s="62"/>
      <c r="AP184" s="62"/>
      <c r="AQ184" s="62"/>
      <c r="AR184" s="62"/>
      <c r="AS184" s="62"/>
      <c r="AT184" s="62"/>
      <c r="AU184" s="62"/>
      <c r="AV184" s="62"/>
      <c r="AW184" s="62"/>
      <c r="AX184" s="62"/>
      <c r="AY184" s="62"/>
      <c r="AZ184" s="62"/>
      <c r="BA184" s="62"/>
      <c r="BB184" s="62"/>
    </row>
    <row r="185" spans="2:54">
      <c r="B185" s="62"/>
      <c r="C185" s="62"/>
      <c r="D185" s="12"/>
      <c r="E185" s="12"/>
      <c r="F185" s="12"/>
      <c r="G185" s="12"/>
      <c r="H185" s="12"/>
      <c r="I185" s="12"/>
      <c r="J185" s="12"/>
      <c r="K185" s="62"/>
      <c r="L185" s="62"/>
      <c r="M185" s="62"/>
      <c r="N185" s="62"/>
      <c r="O185" s="62"/>
      <c r="P185" s="62"/>
      <c r="Q185" s="62"/>
      <c r="R185" s="62"/>
      <c r="S185" s="62"/>
      <c r="T185" s="62"/>
      <c r="U185" s="62"/>
      <c r="V185" s="62"/>
      <c r="W185" s="62"/>
      <c r="X185" s="62"/>
      <c r="Y185" s="62"/>
      <c r="Z185" s="62"/>
      <c r="AA185" s="62"/>
      <c r="AB185" s="62"/>
      <c r="AC185" s="62"/>
      <c r="AD185" s="62"/>
      <c r="AE185" s="62"/>
      <c r="AF185" s="62"/>
      <c r="AG185" s="62"/>
      <c r="AH185" s="62"/>
      <c r="AI185" s="62"/>
      <c r="AJ185" s="62"/>
      <c r="AK185" s="62"/>
      <c r="AL185" s="62"/>
      <c r="AM185" s="62"/>
      <c r="AN185" s="62"/>
      <c r="AO185" s="62"/>
      <c r="AP185" s="62"/>
      <c r="AQ185" s="62"/>
      <c r="AR185" s="62"/>
      <c r="AS185" s="62"/>
      <c r="AT185" s="62"/>
      <c r="AU185" s="62"/>
      <c r="AV185" s="62"/>
      <c r="AW185" s="62"/>
      <c r="AX185" s="62"/>
      <c r="AY185" s="62"/>
      <c r="AZ185" s="62"/>
      <c r="BA185" s="62"/>
      <c r="BB185" s="62"/>
    </row>
    <row r="186" spans="2:54">
      <c r="B186" s="62"/>
      <c r="C186" s="62"/>
      <c r="D186" s="12"/>
      <c r="E186" s="12"/>
      <c r="F186" s="12"/>
      <c r="G186" s="12"/>
      <c r="H186" s="12"/>
      <c r="I186" s="12"/>
      <c r="J186" s="12"/>
      <c r="K186" s="62"/>
      <c r="L186" s="62"/>
      <c r="M186" s="62"/>
      <c r="N186" s="62"/>
      <c r="O186" s="62"/>
      <c r="P186" s="62"/>
      <c r="Q186" s="62"/>
      <c r="R186" s="62"/>
      <c r="S186" s="62"/>
      <c r="T186" s="62"/>
      <c r="U186" s="62"/>
      <c r="V186" s="62"/>
      <c r="W186" s="62"/>
      <c r="X186" s="62"/>
      <c r="Y186" s="62"/>
      <c r="Z186" s="62"/>
      <c r="AA186" s="62"/>
      <c r="AB186" s="62"/>
      <c r="AC186" s="62"/>
      <c r="AD186" s="62"/>
      <c r="AE186" s="62"/>
      <c r="AF186" s="62"/>
      <c r="AG186" s="62"/>
      <c r="AH186" s="62"/>
      <c r="AI186" s="62"/>
      <c r="AJ186" s="62"/>
      <c r="AK186" s="62"/>
      <c r="AL186" s="62"/>
      <c r="AM186" s="62"/>
      <c r="AN186" s="62"/>
      <c r="AO186" s="62"/>
      <c r="AP186" s="62"/>
      <c r="AQ186" s="62"/>
      <c r="AR186" s="62"/>
      <c r="AS186" s="62"/>
      <c r="AT186" s="62"/>
      <c r="AU186" s="62"/>
      <c r="AV186" s="62"/>
      <c r="AW186" s="62"/>
      <c r="AX186" s="62"/>
      <c r="AY186" s="62"/>
      <c r="AZ186" s="62"/>
      <c r="BA186" s="62"/>
      <c r="BB186" s="62"/>
    </row>
    <row r="187" spans="2:54">
      <c r="B187" s="62"/>
      <c r="C187" s="62"/>
      <c r="D187" s="12"/>
      <c r="E187" s="12"/>
      <c r="F187" s="12"/>
      <c r="G187" s="12"/>
      <c r="H187" s="12"/>
      <c r="I187" s="12"/>
      <c r="J187" s="1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c r="AI187" s="62"/>
      <c r="AJ187" s="62"/>
      <c r="AK187" s="62"/>
      <c r="AL187" s="62"/>
      <c r="AM187" s="62"/>
      <c r="AN187" s="62"/>
      <c r="AO187" s="62"/>
      <c r="AP187" s="62"/>
      <c r="AQ187" s="62"/>
      <c r="AR187" s="62"/>
      <c r="AS187" s="62"/>
      <c r="AT187" s="62"/>
      <c r="AU187" s="62"/>
      <c r="AV187" s="62"/>
      <c r="AW187" s="62"/>
      <c r="AX187" s="62"/>
      <c r="AY187" s="62"/>
      <c r="AZ187" s="62"/>
      <c r="BA187" s="62"/>
      <c r="BB187" s="62"/>
    </row>
    <row r="188" spans="2:54">
      <c r="B188" s="62"/>
      <c r="C188" s="62"/>
      <c r="D188" s="12"/>
      <c r="E188" s="12"/>
      <c r="F188" s="12"/>
      <c r="G188" s="12"/>
      <c r="H188" s="12"/>
      <c r="I188" s="12"/>
      <c r="J188" s="1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c r="AI188" s="62"/>
      <c r="AJ188" s="62"/>
      <c r="AK188" s="62"/>
      <c r="AL188" s="62"/>
      <c r="AM188" s="62"/>
      <c r="AN188" s="62"/>
      <c r="AO188" s="62"/>
      <c r="AP188" s="62"/>
      <c r="AQ188" s="62"/>
      <c r="AR188" s="62"/>
      <c r="AS188" s="62"/>
      <c r="AT188" s="62"/>
      <c r="AU188" s="62"/>
      <c r="AV188" s="62"/>
      <c r="AW188" s="62"/>
      <c r="AX188" s="62"/>
      <c r="AY188" s="62"/>
      <c r="AZ188" s="62"/>
      <c r="BA188" s="62"/>
      <c r="BB188" s="62"/>
    </row>
    <row r="189" spans="2:54">
      <c r="B189" s="62"/>
      <c r="C189" s="62"/>
      <c r="D189" s="12"/>
      <c r="E189" s="12"/>
      <c r="F189" s="12"/>
      <c r="G189" s="12"/>
      <c r="H189" s="12"/>
      <c r="I189" s="12"/>
      <c r="J189" s="1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c r="AI189" s="62"/>
      <c r="AJ189" s="62"/>
      <c r="AK189" s="62"/>
      <c r="AL189" s="62"/>
      <c r="AM189" s="62"/>
      <c r="AN189" s="62"/>
      <c r="AO189" s="62"/>
      <c r="AP189" s="62"/>
      <c r="AQ189" s="62"/>
      <c r="AR189" s="62"/>
      <c r="AS189" s="62"/>
      <c r="AT189" s="62"/>
      <c r="AU189" s="62"/>
      <c r="AV189" s="62"/>
      <c r="AW189" s="62"/>
      <c r="AX189" s="62"/>
      <c r="AY189" s="62"/>
      <c r="AZ189" s="62"/>
      <c r="BA189" s="62"/>
      <c r="BB189" s="62"/>
    </row>
    <row r="190" spans="2:54">
      <c r="B190" s="62"/>
      <c r="C190" s="62"/>
      <c r="D190" s="12"/>
      <c r="E190" s="12"/>
      <c r="F190" s="12"/>
      <c r="G190" s="12"/>
      <c r="H190" s="12"/>
      <c r="I190" s="12"/>
      <c r="J190" s="1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c r="AN190" s="62"/>
      <c r="AO190" s="62"/>
      <c r="AP190" s="62"/>
      <c r="AQ190" s="62"/>
      <c r="AR190" s="62"/>
      <c r="AS190" s="62"/>
      <c r="AT190" s="62"/>
      <c r="AU190" s="62"/>
      <c r="AV190" s="62"/>
      <c r="AW190" s="62"/>
      <c r="AX190" s="62"/>
      <c r="AY190" s="62"/>
      <c r="AZ190" s="62"/>
      <c r="BA190" s="62"/>
      <c r="BB190" s="62"/>
    </row>
    <row r="191" spans="2:54">
      <c r="B191" s="62"/>
      <c r="C191" s="62"/>
      <c r="D191" s="12"/>
      <c r="E191" s="12"/>
      <c r="F191" s="12"/>
      <c r="G191" s="12"/>
      <c r="H191" s="12"/>
      <c r="I191" s="12"/>
      <c r="J191" s="1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c r="AI191" s="62"/>
      <c r="AJ191" s="62"/>
      <c r="AK191" s="62"/>
      <c r="AL191" s="62"/>
      <c r="AM191" s="62"/>
      <c r="AN191" s="62"/>
      <c r="AO191" s="62"/>
      <c r="AP191" s="62"/>
      <c r="AQ191" s="62"/>
      <c r="AR191" s="62"/>
      <c r="AS191" s="62"/>
      <c r="AT191" s="62"/>
      <c r="AU191" s="62"/>
      <c r="AV191" s="62"/>
      <c r="AW191" s="62"/>
      <c r="AX191" s="62"/>
      <c r="AY191" s="62"/>
      <c r="AZ191" s="62"/>
      <c r="BA191" s="62"/>
      <c r="BB191" s="62"/>
    </row>
    <row r="192" spans="2:54">
      <c r="B192" s="62"/>
      <c r="C192" s="62"/>
      <c r="D192" s="12"/>
      <c r="E192" s="12"/>
      <c r="F192" s="12"/>
      <c r="G192" s="12"/>
      <c r="H192" s="12"/>
      <c r="I192" s="12"/>
      <c r="J192" s="12"/>
      <c r="K192" s="62"/>
      <c r="L192" s="62"/>
      <c r="M192" s="62"/>
      <c r="N192" s="62"/>
      <c r="O192" s="62"/>
      <c r="P192" s="62"/>
      <c r="Q192" s="62"/>
      <c r="R192" s="62"/>
      <c r="S192" s="62"/>
      <c r="T192" s="62"/>
      <c r="U192" s="62"/>
      <c r="V192" s="62"/>
      <c r="W192" s="62"/>
      <c r="X192" s="62"/>
      <c r="Y192" s="62"/>
      <c r="Z192" s="62"/>
      <c r="AA192" s="62"/>
      <c r="AB192" s="62"/>
      <c r="AC192" s="62"/>
      <c r="AD192" s="62"/>
      <c r="AE192" s="62"/>
      <c r="AF192" s="62"/>
      <c r="AG192" s="62"/>
      <c r="AH192" s="62"/>
      <c r="AI192" s="62"/>
      <c r="AJ192" s="62"/>
      <c r="AK192" s="62"/>
      <c r="AL192" s="62"/>
      <c r="AM192" s="62"/>
      <c r="AN192" s="62"/>
      <c r="AO192" s="62"/>
      <c r="AP192" s="62"/>
      <c r="AQ192" s="62"/>
      <c r="AR192" s="62"/>
      <c r="AS192" s="62"/>
      <c r="AT192" s="62"/>
      <c r="AU192" s="62"/>
      <c r="AV192" s="62"/>
      <c r="AW192" s="62"/>
      <c r="AX192" s="62"/>
      <c r="AY192" s="62"/>
      <c r="AZ192" s="62"/>
      <c r="BA192" s="62"/>
      <c r="BB192" s="62"/>
    </row>
    <row r="193" spans="2:54">
      <c r="B193" s="62"/>
      <c r="C193" s="62"/>
      <c r="D193" s="12"/>
      <c r="E193" s="12"/>
      <c r="F193" s="12"/>
      <c r="G193" s="12"/>
      <c r="H193" s="12"/>
      <c r="I193" s="12"/>
      <c r="J193" s="1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c r="AI193" s="62"/>
      <c r="AJ193" s="62"/>
      <c r="AK193" s="62"/>
      <c r="AL193" s="62"/>
      <c r="AM193" s="62"/>
      <c r="AN193" s="62"/>
      <c r="AO193" s="62"/>
      <c r="AP193" s="62"/>
      <c r="AQ193" s="62"/>
      <c r="AR193" s="62"/>
      <c r="AS193" s="62"/>
      <c r="AT193" s="62"/>
      <c r="AU193" s="62"/>
      <c r="AV193" s="62"/>
      <c r="AW193" s="62"/>
      <c r="AX193" s="62"/>
      <c r="AY193" s="62"/>
      <c r="AZ193" s="62"/>
      <c r="BA193" s="62"/>
      <c r="BB193" s="62"/>
    </row>
    <row r="194" spans="2:54">
      <c r="B194" s="62"/>
      <c r="C194" s="62"/>
      <c r="D194" s="12"/>
      <c r="E194" s="12"/>
      <c r="F194" s="12"/>
      <c r="G194" s="12"/>
      <c r="H194" s="12"/>
      <c r="I194" s="12"/>
      <c r="J194" s="12"/>
      <c r="K194" s="62"/>
      <c r="L194" s="62"/>
      <c r="M194" s="62"/>
      <c r="N194" s="62"/>
      <c r="O194" s="62"/>
      <c r="P194" s="62"/>
      <c r="Q194" s="62"/>
      <c r="R194" s="62"/>
      <c r="S194" s="62"/>
      <c r="T194" s="62"/>
      <c r="U194" s="62"/>
      <c r="V194" s="62"/>
      <c r="W194" s="62"/>
      <c r="X194" s="62"/>
      <c r="Y194" s="62"/>
      <c r="Z194" s="62"/>
      <c r="AA194" s="62"/>
      <c r="AB194" s="62"/>
      <c r="AC194" s="62"/>
      <c r="AD194" s="62"/>
      <c r="AE194" s="62"/>
      <c r="AF194" s="62"/>
      <c r="AG194" s="62"/>
      <c r="AH194" s="62"/>
      <c r="AI194" s="62"/>
      <c r="AJ194" s="62"/>
      <c r="AK194" s="62"/>
      <c r="AL194" s="62"/>
      <c r="AM194" s="62"/>
      <c r="AN194" s="62"/>
      <c r="AO194" s="62"/>
      <c r="AP194" s="62"/>
      <c r="AQ194" s="62"/>
      <c r="AR194" s="62"/>
      <c r="AS194" s="62"/>
      <c r="AT194" s="62"/>
      <c r="AU194" s="62"/>
      <c r="AV194" s="62"/>
      <c r="AW194" s="62"/>
      <c r="AX194" s="62"/>
      <c r="AY194" s="62"/>
      <c r="AZ194" s="62"/>
      <c r="BA194" s="62"/>
      <c r="BB194" s="62"/>
    </row>
    <row r="195" spans="2:54">
      <c r="B195" s="62"/>
      <c r="C195" s="62"/>
      <c r="D195" s="12"/>
      <c r="E195" s="12"/>
      <c r="F195" s="12"/>
      <c r="G195" s="12"/>
      <c r="H195" s="12"/>
      <c r="I195" s="12"/>
      <c r="J195" s="1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c r="AI195" s="62"/>
      <c r="AJ195" s="62"/>
      <c r="AK195" s="62"/>
      <c r="AL195" s="62"/>
      <c r="AM195" s="62"/>
      <c r="AN195" s="62"/>
      <c r="AO195" s="62"/>
      <c r="AP195" s="62"/>
      <c r="AQ195" s="62"/>
      <c r="AR195" s="62"/>
      <c r="AS195" s="62"/>
      <c r="AT195" s="62"/>
      <c r="AU195" s="62"/>
      <c r="AV195" s="62"/>
      <c r="AW195" s="62"/>
      <c r="AX195" s="62"/>
      <c r="AY195" s="62"/>
      <c r="AZ195" s="62"/>
      <c r="BA195" s="62"/>
      <c r="BB195" s="62"/>
    </row>
    <row r="196" spans="2:54">
      <c r="B196" s="62"/>
      <c r="C196" s="62"/>
      <c r="D196" s="12"/>
      <c r="E196" s="12"/>
      <c r="F196" s="12"/>
      <c r="G196" s="12"/>
      <c r="H196" s="12"/>
      <c r="I196" s="12"/>
      <c r="J196" s="1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c r="AI196" s="62"/>
      <c r="AJ196" s="62"/>
      <c r="AK196" s="62"/>
      <c r="AL196" s="62"/>
      <c r="AM196" s="62"/>
      <c r="AN196" s="62"/>
      <c r="AO196" s="62"/>
      <c r="AP196" s="62"/>
      <c r="AQ196" s="62"/>
      <c r="AR196" s="62"/>
      <c r="AS196" s="62"/>
      <c r="AT196" s="62"/>
      <c r="AU196" s="62"/>
      <c r="AV196" s="62"/>
      <c r="AW196" s="62"/>
      <c r="AX196" s="62"/>
      <c r="AY196" s="62"/>
      <c r="AZ196" s="62"/>
      <c r="BA196" s="62"/>
      <c r="BB196" s="62"/>
    </row>
    <row r="197" spans="2:54">
      <c r="B197" s="62"/>
      <c r="C197" s="62"/>
      <c r="D197" s="12"/>
      <c r="E197" s="12"/>
      <c r="F197" s="12"/>
      <c r="G197" s="12"/>
      <c r="H197" s="12"/>
      <c r="I197" s="12"/>
      <c r="J197" s="1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c r="AI197" s="62"/>
      <c r="AJ197" s="62"/>
      <c r="AK197" s="62"/>
      <c r="AL197" s="62"/>
      <c r="AM197" s="62"/>
      <c r="AN197" s="62"/>
      <c r="AO197" s="62"/>
      <c r="AP197" s="62"/>
      <c r="AQ197" s="62"/>
      <c r="AR197" s="62"/>
      <c r="AS197" s="62"/>
      <c r="AT197" s="62"/>
      <c r="AU197" s="62"/>
      <c r="AV197" s="62"/>
      <c r="AW197" s="62"/>
      <c r="AX197" s="62"/>
      <c r="AY197" s="62"/>
      <c r="AZ197" s="62"/>
      <c r="BA197" s="62"/>
      <c r="BB197" s="62"/>
    </row>
    <row r="198" spans="2:54">
      <c r="B198" s="62"/>
      <c r="C198" s="62"/>
      <c r="D198" s="12"/>
      <c r="E198" s="12"/>
      <c r="F198" s="12"/>
      <c r="G198" s="12"/>
      <c r="H198" s="12"/>
      <c r="I198" s="12"/>
      <c r="J198" s="1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c r="AI198" s="62"/>
      <c r="AJ198" s="62"/>
      <c r="AK198" s="62"/>
      <c r="AL198" s="62"/>
      <c r="AM198" s="62"/>
      <c r="AN198" s="62"/>
      <c r="AO198" s="62"/>
      <c r="AP198" s="62"/>
      <c r="AQ198" s="62"/>
      <c r="AR198" s="62"/>
      <c r="AS198" s="62"/>
      <c r="AT198" s="62"/>
      <c r="AU198" s="62"/>
      <c r="AV198" s="62"/>
      <c r="AW198" s="62"/>
      <c r="AX198" s="62"/>
      <c r="AY198" s="62"/>
      <c r="AZ198" s="62"/>
      <c r="BA198" s="62"/>
      <c r="BB198" s="62"/>
    </row>
    <row r="199" spans="2:54">
      <c r="B199" s="62"/>
      <c r="C199" s="62"/>
      <c r="D199" s="12"/>
      <c r="E199" s="12"/>
      <c r="F199" s="12"/>
      <c r="G199" s="12"/>
      <c r="H199" s="12"/>
      <c r="I199" s="12"/>
      <c r="J199" s="1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c r="AI199" s="62"/>
      <c r="AJ199" s="62"/>
      <c r="AK199" s="62"/>
      <c r="AL199" s="62"/>
      <c r="AM199" s="62"/>
      <c r="AN199" s="62"/>
      <c r="AO199" s="62"/>
      <c r="AP199" s="62"/>
      <c r="AQ199" s="62"/>
      <c r="AR199" s="62"/>
      <c r="AS199" s="62"/>
      <c r="AT199" s="62"/>
      <c r="AU199" s="62"/>
      <c r="AV199" s="62"/>
      <c r="AW199" s="62"/>
      <c r="AX199" s="62"/>
      <c r="AY199" s="62"/>
      <c r="AZ199" s="62"/>
      <c r="BA199" s="62"/>
      <c r="BB199" s="62"/>
    </row>
    <row r="200" spans="2:54">
      <c r="B200" s="62"/>
      <c r="C200" s="62"/>
      <c r="D200" s="12"/>
      <c r="E200" s="12"/>
      <c r="F200" s="12"/>
      <c r="G200" s="12"/>
      <c r="H200" s="12"/>
      <c r="I200" s="12"/>
      <c r="J200" s="12"/>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c r="AI200" s="62"/>
      <c r="AJ200" s="62"/>
      <c r="AK200" s="62"/>
      <c r="AL200" s="62"/>
      <c r="AM200" s="62"/>
      <c r="AN200" s="62"/>
      <c r="AO200" s="62"/>
      <c r="AP200" s="62"/>
      <c r="AQ200" s="62"/>
      <c r="AR200" s="62"/>
      <c r="AS200" s="62"/>
      <c r="AT200" s="62"/>
      <c r="AU200" s="62"/>
      <c r="AV200" s="62"/>
      <c r="AW200" s="62"/>
      <c r="AX200" s="62"/>
      <c r="AY200" s="62"/>
      <c r="AZ200" s="62"/>
      <c r="BA200" s="62"/>
      <c r="BB200" s="62"/>
    </row>
    <row r="201" spans="2:54">
      <c r="B201" s="62"/>
      <c r="C201" s="62"/>
      <c r="D201" s="12"/>
      <c r="E201" s="12"/>
      <c r="F201" s="12"/>
      <c r="G201" s="12"/>
      <c r="H201" s="12"/>
      <c r="I201" s="12"/>
      <c r="J201" s="1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c r="AI201" s="62"/>
      <c r="AJ201" s="62"/>
      <c r="AK201" s="62"/>
      <c r="AL201" s="62"/>
      <c r="AM201" s="62"/>
      <c r="AN201" s="62"/>
      <c r="AO201" s="62"/>
      <c r="AP201" s="62"/>
      <c r="AQ201" s="62"/>
      <c r="AR201" s="62"/>
      <c r="AS201" s="62"/>
      <c r="AT201" s="62"/>
      <c r="AU201" s="62"/>
      <c r="AV201" s="62"/>
      <c r="AW201" s="62"/>
      <c r="AX201" s="62"/>
      <c r="AY201" s="62"/>
      <c r="AZ201" s="62"/>
      <c r="BA201" s="62"/>
      <c r="BB201" s="62"/>
    </row>
    <row r="202" spans="2:54">
      <c r="B202" s="62"/>
      <c r="C202" s="62"/>
      <c r="D202" s="12"/>
      <c r="E202" s="12"/>
      <c r="F202" s="12"/>
      <c r="G202" s="12"/>
      <c r="H202" s="12"/>
      <c r="I202" s="12"/>
      <c r="J202" s="12"/>
      <c r="K202" s="62"/>
      <c r="L202" s="62"/>
      <c r="M202" s="62"/>
      <c r="N202" s="62"/>
      <c r="O202" s="62"/>
      <c r="P202" s="62"/>
      <c r="Q202" s="62"/>
      <c r="R202" s="62"/>
      <c r="S202" s="62"/>
      <c r="T202" s="62"/>
      <c r="U202" s="62"/>
      <c r="V202" s="62"/>
      <c r="W202" s="62"/>
      <c r="X202" s="62"/>
      <c r="Y202" s="62"/>
      <c r="Z202" s="62"/>
      <c r="AA202" s="62"/>
      <c r="AB202" s="62"/>
      <c r="AC202" s="62"/>
      <c r="AD202" s="62"/>
      <c r="AE202" s="62"/>
      <c r="AF202" s="62"/>
      <c r="AG202" s="62"/>
      <c r="AH202" s="62"/>
      <c r="AI202" s="62"/>
      <c r="AJ202" s="62"/>
      <c r="AK202" s="62"/>
      <c r="AL202" s="62"/>
      <c r="AM202" s="62"/>
      <c r="AN202" s="62"/>
      <c r="AO202" s="62"/>
      <c r="AP202" s="62"/>
      <c r="AQ202" s="62"/>
      <c r="AR202" s="62"/>
      <c r="AS202" s="62"/>
      <c r="AT202" s="62"/>
      <c r="AU202" s="62"/>
      <c r="AV202" s="62"/>
      <c r="AW202" s="62"/>
      <c r="AX202" s="62"/>
      <c r="AY202" s="62"/>
      <c r="AZ202" s="62"/>
      <c r="BA202" s="62"/>
      <c r="BB202" s="62"/>
    </row>
    <row r="203" spans="2:54">
      <c r="B203" s="62"/>
      <c r="C203" s="62"/>
      <c r="D203" s="12"/>
      <c r="E203" s="12"/>
      <c r="F203" s="12"/>
      <c r="G203" s="12"/>
      <c r="H203" s="12"/>
      <c r="I203" s="12"/>
      <c r="J203" s="1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c r="AI203" s="62"/>
      <c r="AJ203" s="62"/>
      <c r="AK203" s="62"/>
      <c r="AL203" s="62"/>
      <c r="AM203" s="62"/>
      <c r="AN203" s="62"/>
      <c r="AO203" s="62"/>
      <c r="AP203" s="62"/>
      <c r="AQ203" s="62"/>
      <c r="AR203" s="62"/>
      <c r="AS203" s="62"/>
      <c r="AT203" s="62"/>
      <c r="AU203" s="62"/>
      <c r="AV203" s="62"/>
      <c r="AW203" s="62"/>
      <c r="AX203" s="62"/>
      <c r="AY203" s="62"/>
      <c r="AZ203" s="62"/>
      <c r="BA203" s="62"/>
      <c r="BB203" s="62"/>
    </row>
    <row r="204" spans="2:54">
      <c r="B204" s="62"/>
      <c r="C204" s="62"/>
      <c r="D204" s="12"/>
      <c r="E204" s="12"/>
      <c r="F204" s="12"/>
      <c r="G204" s="12"/>
      <c r="H204" s="12"/>
      <c r="I204" s="12"/>
      <c r="J204" s="1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c r="AI204" s="62"/>
      <c r="AJ204" s="62"/>
      <c r="AK204" s="62"/>
      <c r="AL204" s="62"/>
      <c r="AM204" s="62"/>
      <c r="AN204" s="62"/>
      <c r="AO204" s="62"/>
      <c r="AP204" s="62"/>
      <c r="AQ204" s="62"/>
      <c r="AR204" s="62"/>
      <c r="AS204" s="62"/>
      <c r="AT204" s="62"/>
      <c r="AU204" s="62"/>
      <c r="AV204" s="62"/>
      <c r="AW204" s="62"/>
      <c r="AX204" s="62"/>
      <c r="AY204" s="62"/>
      <c r="AZ204" s="62"/>
      <c r="BA204" s="62"/>
      <c r="BB204" s="62"/>
    </row>
    <row r="205" spans="2:54">
      <c r="B205" s="62"/>
      <c r="C205" s="62"/>
      <c r="D205" s="12"/>
      <c r="E205" s="12"/>
      <c r="F205" s="12"/>
      <c r="G205" s="12"/>
      <c r="H205" s="12"/>
      <c r="I205" s="12"/>
      <c r="J205" s="12"/>
      <c r="K205" s="62"/>
      <c r="L205" s="62"/>
      <c r="M205" s="62"/>
      <c r="N205" s="62"/>
      <c r="O205" s="62"/>
      <c r="P205" s="62"/>
      <c r="Q205" s="62"/>
      <c r="R205" s="62"/>
      <c r="S205" s="62"/>
      <c r="T205" s="62"/>
      <c r="U205" s="62"/>
      <c r="V205" s="62"/>
      <c r="W205" s="62"/>
      <c r="X205" s="62"/>
      <c r="Y205" s="62"/>
      <c r="Z205" s="62"/>
      <c r="AA205" s="62"/>
      <c r="AB205" s="62"/>
      <c r="AC205" s="62"/>
      <c r="AD205" s="62"/>
      <c r="AE205" s="62"/>
      <c r="AF205" s="62"/>
      <c r="AG205" s="62"/>
      <c r="AH205" s="62"/>
      <c r="AI205" s="62"/>
      <c r="AJ205" s="62"/>
      <c r="AK205" s="62"/>
      <c r="AL205" s="62"/>
      <c r="AM205" s="62"/>
      <c r="AN205" s="62"/>
      <c r="AO205" s="62"/>
      <c r="AP205" s="62"/>
      <c r="AQ205" s="62"/>
      <c r="AR205" s="62"/>
      <c r="AS205" s="62"/>
      <c r="AT205" s="62"/>
      <c r="AU205" s="62"/>
      <c r="AV205" s="62"/>
      <c r="AW205" s="62"/>
      <c r="AX205" s="62"/>
      <c r="AY205" s="62"/>
      <c r="AZ205" s="62"/>
      <c r="BA205" s="62"/>
      <c r="BB205" s="62"/>
    </row>
    <row r="206" spans="2:54">
      <c r="B206" s="62"/>
      <c r="C206" s="62"/>
      <c r="D206" s="12"/>
      <c r="E206" s="12"/>
      <c r="F206" s="12"/>
      <c r="G206" s="12"/>
      <c r="H206" s="12"/>
      <c r="I206" s="12"/>
      <c r="J206" s="12"/>
      <c r="K206" s="62"/>
      <c r="L206" s="62"/>
      <c r="M206" s="62"/>
      <c r="N206" s="62"/>
      <c r="O206" s="62"/>
      <c r="P206" s="62"/>
      <c r="Q206" s="62"/>
      <c r="R206" s="62"/>
      <c r="S206" s="62"/>
      <c r="T206" s="62"/>
      <c r="U206" s="62"/>
      <c r="V206" s="62"/>
      <c r="W206" s="62"/>
      <c r="X206" s="62"/>
      <c r="Y206" s="62"/>
      <c r="Z206" s="62"/>
      <c r="AA206" s="62"/>
      <c r="AB206" s="62"/>
      <c r="AC206" s="62"/>
      <c r="AD206" s="62"/>
      <c r="AE206" s="62"/>
      <c r="AF206" s="62"/>
      <c r="AG206" s="62"/>
      <c r="AH206" s="62"/>
      <c r="AI206" s="62"/>
      <c r="AJ206" s="62"/>
      <c r="AK206" s="62"/>
      <c r="AL206" s="62"/>
      <c r="AM206" s="62"/>
      <c r="AN206" s="62"/>
      <c r="AO206" s="62"/>
      <c r="AP206" s="62"/>
      <c r="AQ206" s="62"/>
      <c r="AR206" s="62"/>
      <c r="AS206" s="62"/>
      <c r="AT206" s="62"/>
      <c r="AU206" s="62"/>
      <c r="AV206" s="62"/>
      <c r="AW206" s="62"/>
      <c r="AX206" s="62"/>
      <c r="AY206" s="62"/>
      <c r="AZ206" s="62"/>
      <c r="BA206" s="62"/>
      <c r="BB206" s="62"/>
    </row>
    <row r="207" spans="2:54">
      <c r="B207" s="62"/>
      <c r="C207" s="62"/>
      <c r="D207" s="12"/>
      <c r="E207" s="12"/>
      <c r="F207" s="12"/>
      <c r="G207" s="12"/>
      <c r="H207" s="12"/>
      <c r="I207" s="12"/>
      <c r="J207" s="12"/>
      <c r="K207" s="62"/>
      <c r="L207" s="62"/>
      <c r="M207" s="62"/>
      <c r="N207" s="62"/>
      <c r="O207" s="62"/>
      <c r="P207" s="62"/>
      <c r="Q207" s="62"/>
      <c r="R207" s="62"/>
      <c r="S207" s="62"/>
      <c r="T207" s="62"/>
      <c r="U207" s="62"/>
      <c r="V207" s="62"/>
      <c r="W207" s="62"/>
      <c r="X207" s="62"/>
      <c r="Y207" s="62"/>
      <c r="Z207" s="62"/>
      <c r="AA207" s="62"/>
      <c r="AB207" s="62"/>
      <c r="AC207" s="62"/>
      <c r="AD207" s="62"/>
      <c r="AE207" s="62"/>
      <c r="AF207" s="62"/>
      <c r="AG207" s="62"/>
      <c r="AH207" s="62"/>
      <c r="AI207" s="62"/>
      <c r="AJ207" s="62"/>
      <c r="AK207" s="62"/>
      <c r="AL207" s="62"/>
      <c r="AM207" s="62"/>
      <c r="AN207" s="62"/>
      <c r="AO207" s="62"/>
      <c r="AP207" s="62"/>
      <c r="AQ207" s="62"/>
      <c r="AR207" s="62"/>
      <c r="AS207" s="62"/>
      <c r="AT207" s="62"/>
      <c r="AU207" s="62"/>
      <c r="AV207" s="62"/>
      <c r="AW207" s="62"/>
      <c r="AX207" s="62"/>
      <c r="AY207" s="62"/>
      <c r="AZ207" s="62"/>
      <c r="BA207" s="62"/>
      <c r="BB207" s="62"/>
    </row>
    <row r="208" spans="2:54">
      <c r="B208" s="62"/>
      <c r="C208" s="62"/>
      <c r="D208" s="12"/>
      <c r="E208" s="12"/>
      <c r="F208" s="12"/>
      <c r="G208" s="12"/>
      <c r="H208" s="12"/>
      <c r="I208" s="12"/>
      <c r="J208" s="1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c r="AI208" s="62"/>
      <c r="AJ208" s="62"/>
      <c r="AK208" s="62"/>
      <c r="AL208" s="62"/>
      <c r="AM208" s="62"/>
      <c r="AN208" s="62"/>
      <c r="AO208" s="62"/>
      <c r="AP208" s="62"/>
      <c r="AQ208" s="62"/>
      <c r="AR208" s="62"/>
      <c r="AS208" s="62"/>
      <c r="AT208" s="62"/>
      <c r="AU208" s="62"/>
      <c r="AV208" s="62"/>
      <c r="AW208" s="62"/>
      <c r="AX208" s="62"/>
      <c r="AY208" s="62"/>
      <c r="AZ208" s="62"/>
      <c r="BA208" s="62"/>
      <c r="BB208" s="62"/>
    </row>
    <row r="209" spans="2:54">
      <c r="B209" s="62"/>
      <c r="C209" s="62"/>
      <c r="D209" s="12"/>
      <c r="E209" s="12"/>
      <c r="F209" s="12"/>
      <c r="G209" s="12"/>
      <c r="H209" s="12"/>
      <c r="I209" s="12"/>
      <c r="J209" s="1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c r="AI209" s="62"/>
      <c r="AJ209" s="62"/>
      <c r="AK209" s="62"/>
      <c r="AL209" s="62"/>
      <c r="AM209" s="62"/>
      <c r="AN209" s="62"/>
      <c r="AO209" s="62"/>
      <c r="AP209" s="62"/>
      <c r="AQ209" s="62"/>
      <c r="AR209" s="62"/>
      <c r="AS209" s="62"/>
      <c r="AT209" s="62"/>
      <c r="AU209" s="62"/>
      <c r="AV209" s="62"/>
      <c r="AW209" s="62"/>
      <c r="AX209" s="62"/>
      <c r="AY209" s="62"/>
      <c r="AZ209" s="62"/>
      <c r="BA209" s="62"/>
      <c r="BB209" s="62"/>
    </row>
    <row r="210" spans="2:54">
      <c r="B210" s="62"/>
      <c r="C210" s="62"/>
      <c r="D210" s="12"/>
      <c r="E210" s="12"/>
      <c r="F210" s="12"/>
      <c r="G210" s="12"/>
      <c r="H210" s="12"/>
      <c r="I210" s="12"/>
      <c r="J210" s="1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c r="AI210" s="62"/>
      <c r="AJ210" s="62"/>
      <c r="AK210" s="62"/>
      <c r="AL210" s="62"/>
      <c r="AM210" s="62"/>
      <c r="AN210" s="62"/>
      <c r="AO210" s="62"/>
      <c r="AP210" s="62"/>
      <c r="AQ210" s="62"/>
      <c r="AR210" s="62"/>
      <c r="AS210" s="62"/>
      <c r="AT210" s="62"/>
      <c r="AU210" s="62"/>
      <c r="AV210" s="62"/>
      <c r="AW210" s="62"/>
      <c r="AX210" s="62"/>
      <c r="AY210" s="62"/>
      <c r="AZ210" s="62"/>
      <c r="BA210" s="62"/>
      <c r="BB210" s="62"/>
    </row>
    <row r="211" spans="2:54">
      <c r="B211" s="62"/>
      <c r="C211" s="62"/>
      <c r="D211" s="12"/>
      <c r="E211" s="12"/>
      <c r="F211" s="12"/>
      <c r="G211" s="12"/>
      <c r="H211" s="12"/>
      <c r="I211" s="12"/>
      <c r="J211" s="12"/>
      <c r="K211" s="62"/>
      <c r="L211" s="62"/>
      <c r="M211" s="62"/>
      <c r="N211" s="62"/>
      <c r="O211" s="62"/>
      <c r="P211" s="62"/>
      <c r="Q211" s="62"/>
      <c r="R211" s="62"/>
      <c r="S211" s="62"/>
      <c r="T211" s="62"/>
      <c r="U211" s="62"/>
      <c r="V211" s="62"/>
      <c r="W211" s="62"/>
      <c r="X211" s="62"/>
      <c r="Y211" s="62"/>
      <c r="Z211" s="62"/>
      <c r="AA211" s="62"/>
      <c r="AB211" s="62"/>
      <c r="AC211" s="62"/>
      <c r="AD211" s="62"/>
      <c r="AE211" s="62"/>
      <c r="AF211" s="62"/>
      <c r="AG211" s="62"/>
      <c r="AH211" s="62"/>
      <c r="AI211" s="62"/>
      <c r="AJ211" s="62"/>
      <c r="AK211" s="62"/>
      <c r="AL211" s="62"/>
      <c r="AM211" s="62"/>
      <c r="AN211" s="62"/>
      <c r="AO211" s="62"/>
      <c r="AP211" s="62"/>
      <c r="AQ211" s="62"/>
      <c r="AR211" s="62"/>
      <c r="AS211" s="62"/>
      <c r="AT211" s="62"/>
      <c r="AU211" s="62"/>
      <c r="AV211" s="62"/>
      <c r="AW211" s="62"/>
      <c r="AX211" s="62"/>
      <c r="AY211" s="62"/>
      <c r="AZ211" s="62"/>
      <c r="BA211" s="62"/>
      <c r="BB211" s="62"/>
    </row>
    <row r="212" spans="2:54">
      <c r="B212" s="62"/>
      <c r="C212" s="62"/>
      <c r="D212" s="12"/>
      <c r="E212" s="12"/>
      <c r="F212" s="12"/>
      <c r="G212" s="12"/>
      <c r="H212" s="12"/>
      <c r="I212" s="12"/>
      <c r="J212" s="12"/>
      <c r="K212" s="62"/>
      <c r="L212" s="62"/>
      <c r="M212" s="62"/>
      <c r="N212" s="62"/>
      <c r="O212" s="62"/>
      <c r="P212" s="62"/>
      <c r="Q212" s="62"/>
      <c r="R212" s="62"/>
      <c r="S212" s="62"/>
      <c r="T212" s="62"/>
      <c r="U212" s="62"/>
      <c r="V212" s="62"/>
      <c r="W212" s="62"/>
      <c r="X212" s="62"/>
      <c r="Y212" s="62"/>
      <c r="Z212" s="62"/>
      <c r="AA212" s="62"/>
      <c r="AB212" s="62"/>
      <c r="AC212" s="62"/>
      <c r="AD212" s="62"/>
      <c r="AE212" s="62"/>
      <c r="AF212" s="62"/>
      <c r="AG212" s="62"/>
      <c r="AH212" s="62"/>
      <c r="AI212" s="62"/>
      <c r="AJ212" s="62"/>
      <c r="AK212" s="62"/>
      <c r="AL212" s="62"/>
      <c r="AM212" s="62"/>
      <c r="AN212" s="62"/>
      <c r="AO212" s="62"/>
      <c r="AP212" s="62"/>
      <c r="AQ212" s="62"/>
      <c r="AR212" s="62"/>
      <c r="AS212" s="62"/>
      <c r="AT212" s="62"/>
      <c r="AU212" s="62"/>
      <c r="AV212" s="62"/>
      <c r="AW212" s="62"/>
      <c r="AX212" s="62"/>
      <c r="AY212" s="62"/>
      <c r="AZ212" s="62"/>
      <c r="BA212" s="62"/>
      <c r="BB212" s="62"/>
    </row>
    <row r="213" spans="2:54">
      <c r="B213" s="62"/>
      <c r="C213" s="62"/>
      <c r="D213" s="12"/>
      <c r="E213" s="12"/>
      <c r="F213" s="12"/>
      <c r="G213" s="12"/>
      <c r="H213" s="12"/>
      <c r="I213" s="12"/>
      <c r="J213" s="1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c r="AI213" s="62"/>
      <c r="AJ213" s="62"/>
      <c r="AK213" s="62"/>
      <c r="AL213" s="62"/>
      <c r="AM213" s="62"/>
      <c r="AN213" s="62"/>
      <c r="AO213" s="62"/>
      <c r="AP213" s="62"/>
      <c r="AQ213" s="62"/>
      <c r="AR213" s="62"/>
      <c r="AS213" s="62"/>
      <c r="AT213" s="62"/>
      <c r="AU213" s="62"/>
      <c r="AV213" s="62"/>
      <c r="AW213" s="62"/>
      <c r="AX213" s="62"/>
      <c r="AY213" s="62"/>
      <c r="AZ213" s="62"/>
      <c r="BA213" s="62"/>
      <c r="BB213" s="62"/>
    </row>
    <row r="214" spans="2:54">
      <c r="B214" s="62"/>
      <c r="C214" s="62"/>
      <c r="D214" s="12"/>
      <c r="E214" s="12"/>
      <c r="F214" s="12"/>
      <c r="G214" s="12"/>
      <c r="H214" s="12"/>
      <c r="I214" s="12"/>
      <c r="J214" s="1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c r="AI214" s="62"/>
      <c r="AJ214" s="62"/>
      <c r="AK214" s="62"/>
      <c r="AL214" s="62"/>
      <c r="AM214" s="62"/>
      <c r="AN214" s="62"/>
      <c r="AO214" s="62"/>
      <c r="AP214" s="62"/>
      <c r="AQ214" s="62"/>
      <c r="AR214" s="62"/>
      <c r="AS214" s="62"/>
      <c r="AT214" s="62"/>
      <c r="AU214" s="62"/>
      <c r="AV214" s="62"/>
      <c r="AW214" s="62"/>
      <c r="AX214" s="62"/>
      <c r="AY214" s="62"/>
      <c r="AZ214" s="62"/>
      <c r="BA214" s="62"/>
      <c r="BB214" s="62"/>
    </row>
    <row r="215" spans="2:54">
      <c r="B215" s="62"/>
      <c r="C215" s="62"/>
      <c r="D215" s="12"/>
      <c r="E215" s="12"/>
      <c r="F215" s="12"/>
      <c r="G215" s="12"/>
      <c r="H215" s="12"/>
      <c r="I215" s="12"/>
      <c r="J215" s="1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c r="AI215" s="62"/>
      <c r="AJ215" s="62"/>
      <c r="AK215" s="62"/>
      <c r="AL215" s="62"/>
      <c r="AM215" s="62"/>
      <c r="AN215" s="62"/>
      <c r="AO215" s="62"/>
      <c r="AP215" s="62"/>
      <c r="AQ215" s="62"/>
      <c r="AR215" s="62"/>
      <c r="AS215" s="62"/>
      <c r="AT215" s="62"/>
      <c r="AU215" s="62"/>
      <c r="AV215" s="62"/>
      <c r="AW215" s="62"/>
      <c r="AX215" s="62"/>
      <c r="AY215" s="62"/>
      <c r="AZ215" s="62"/>
      <c r="BA215" s="62"/>
      <c r="BB215" s="62"/>
    </row>
    <row r="216" spans="2:54">
      <c r="B216" s="62"/>
      <c r="C216" s="62"/>
      <c r="D216" s="12"/>
      <c r="E216" s="12"/>
      <c r="F216" s="12"/>
      <c r="G216" s="12"/>
      <c r="H216" s="12"/>
      <c r="I216" s="12"/>
      <c r="J216" s="12"/>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c r="AI216" s="62"/>
      <c r="AJ216" s="62"/>
      <c r="AK216" s="62"/>
      <c r="AL216" s="62"/>
      <c r="AM216" s="62"/>
      <c r="AN216" s="62"/>
      <c r="AO216" s="62"/>
      <c r="AP216" s="62"/>
      <c r="AQ216" s="62"/>
      <c r="AR216" s="62"/>
      <c r="AS216" s="62"/>
      <c r="AT216" s="62"/>
      <c r="AU216" s="62"/>
      <c r="AV216" s="62"/>
      <c r="AW216" s="62"/>
      <c r="AX216" s="62"/>
      <c r="AY216" s="62"/>
      <c r="AZ216" s="62"/>
      <c r="BA216" s="62"/>
      <c r="BB216" s="62"/>
    </row>
    <row r="217" spans="2:54">
      <c r="B217" s="62"/>
      <c r="C217" s="62"/>
      <c r="D217" s="12"/>
      <c r="E217" s="12"/>
      <c r="F217" s="12"/>
      <c r="G217" s="12"/>
      <c r="H217" s="12"/>
      <c r="I217" s="12"/>
      <c r="J217" s="1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c r="AI217" s="62"/>
      <c r="AJ217" s="62"/>
      <c r="AK217" s="62"/>
      <c r="AL217" s="62"/>
      <c r="AM217" s="62"/>
      <c r="AN217" s="62"/>
      <c r="AO217" s="62"/>
      <c r="AP217" s="62"/>
      <c r="AQ217" s="62"/>
      <c r="AR217" s="62"/>
      <c r="AS217" s="62"/>
      <c r="AT217" s="62"/>
      <c r="AU217" s="62"/>
      <c r="AV217" s="62"/>
      <c r="AW217" s="62"/>
      <c r="AX217" s="62"/>
      <c r="AY217" s="62"/>
      <c r="AZ217" s="62"/>
      <c r="BA217" s="62"/>
      <c r="BB217" s="62"/>
    </row>
    <row r="218" spans="2:54">
      <c r="B218" s="62"/>
      <c r="C218" s="62"/>
      <c r="D218" s="12"/>
      <c r="E218" s="12"/>
      <c r="F218" s="12"/>
      <c r="G218" s="12"/>
      <c r="H218" s="12"/>
      <c r="I218" s="12"/>
      <c r="J218" s="12"/>
      <c r="K218" s="62"/>
      <c r="L218" s="62"/>
      <c r="M218" s="62"/>
      <c r="N218" s="62"/>
      <c r="O218" s="62"/>
      <c r="P218" s="62"/>
      <c r="Q218" s="62"/>
      <c r="R218" s="62"/>
      <c r="S218" s="62"/>
      <c r="T218" s="62"/>
      <c r="U218" s="62"/>
      <c r="V218" s="62"/>
      <c r="W218" s="62"/>
      <c r="X218" s="62"/>
      <c r="Y218" s="62"/>
      <c r="Z218" s="62"/>
      <c r="AA218" s="62"/>
      <c r="AB218" s="62"/>
      <c r="AC218" s="62"/>
      <c r="AD218" s="62"/>
      <c r="AE218" s="62"/>
      <c r="AF218" s="62"/>
      <c r="AG218" s="62"/>
      <c r="AH218" s="62"/>
      <c r="AI218" s="62"/>
      <c r="AJ218" s="62"/>
      <c r="AK218" s="62"/>
      <c r="AL218" s="62"/>
      <c r="AM218" s="62"/>
      <c r="AN218" s="62"/>
      <c r="AO218" s="62"/>
      <c r="AP218" s="62"/>
      <c r="AQ218" s="62"/>
      <c r="AR218" s="62"/>
      <c r="AS218" s="62"/>
      <c r="AT218" s="62"/>
      <c r="AU218" s="62"/>
      <c r="AV218" s="62"/>
      <c r="AW218" s="62"/>
      <c r="AX218" s="62"/>
      <c r="AY218" s="62"/>
      <c r="AZ218" s="62"/>
      <c r="BA218" s="62"/>
      <c r="BB218" s="62"/>
    </row>
    <row r="219" spans="2:54">
      <c r="B219" s="62"/>
      <c r="C219" s="62"/>
      <c r="D219" s="12"/>
      <c r="E219" s="12"/>
      <c r="F219" s="12"/>
      <c r="G219" s="12"/>
      <c r="H219" s="12"/>
      <c r="I219" s="12"/>
      <c r="J219" s="12"/>
      <c r="K219" s="62"/>
      <c r="L219" s="62"/>
      <c r="M219" s="62"/>
      <c r="N219" s="62"/>
      <c r="O219" s="62"/>
      <c r="P219" s="62"/>
      <c r="Q219" s="62"/>
      <c r="R219" s="62"/>
      <c r="S219" s="62"/>
      <c r="T219" s="62"/>
      <c r="U219" s="62"/>
      <c r="V219" s="62"/>
      <c r="W219" s="62"/>
      <c r="X219" s="62"/>
      <c r="Y219" s="62"/>
      <c r="Z219" s="62"/>
      <c r="AA219" s="62"/>
      <c r="AB219" s="62"/>
      <c r="AC219" s="62"/>
      <c r="AD219" s="62"/>
      <c r="AE219" s="62"/>
      <c r="AF219" s="62"/>
      <c r="AG219" s="62"/>
      <c r="AH219" s="62"/>
      <c r="AI219" s="62"/>
      <c r="AJ219" s="62"/>
      <c r="AK219" s="62"/>
      <c r="AL219" s="62"/>
      <c r="AM219" s="62"/>
      <c r="AN219" s="62"/>
      <c r="AO219" s="62"/>
      <c r="AP219" s="62"/>
      <c r="AQ219" s="62"/>
      <c r="AR219" s="62"/>
      <c r="AS219" s="62"/>
      <c r="AT219" s="62"/>
      <c r="AU219" s="62"/>
      <c r="AV219" s="62"/>
      <c r="AW219" s="62"/>
      <c r="AX219" s="62"/>
      <c r="AY219" s="62"/>
      <c r="AZ219" s="62"/>
      <c r="BA219" s="62"/>
      <c r="BB219" s="62"/>
    </row>
    <row r="220" spans="2:54">
      <c r="B220" s="62"/>
      <c r="C220" s="62"/>
      <c r="D220" s="12"/>
      <c r="E220" s="12"/>
      <c r="F220" s="12"/>
      <c r="G220" s="12"/>
      <c r="H220" s="12"/>
      <c r="I220" s="12"/>
      <c r="J220" s="12"/>
      <c r="K220" s="62"/>
      <c r="L220" s="62"/>
      <c r="M220" s="62"/>
      <c r="N220" s="62"/>
      <c r="O220" s="62"/>
      <c r="P220" s="62"/>
      <c r="Q220" s="62"/>
      <c r="R220" s="62"/>
      <c r="S220" s="62"/>
      <c r="T220" s="62"/>
      <c r="U220" s="62"/>
      <c r="V220" s="62"/>
      <c r="W220" s="62"/>
      <c r="X220" s="62"/>
      <c r="Y220" s="62"/>
      <c r="Z220" s="62"/>
      <c r="AA220" s="62"/>
      <c r="AB220" s="62"/>
      <c r="AC220" s="62"/>
      <c r="AD220" s="62"/>
      <c r="AE220" s="62"/>
      <c r="AF220" s="62"/>
      <c r="AG220" s="62"/>
      <c r="AH220" s="62"/>
      <c r="AI220" s="62"/>
      <c r="AJ220" s="62"/>
      <c r="AK220" s="62"/>
      <c r="AL220" s="62"/>
      <c r="AM220" s="62"/>
      <c r="AN220" s="62"/>
      <c r="AO220" s="62"/>
      <c r="AP220" s="62"/>
      <c r="AQ220" s="62"/>
      <c r="AR220" s="62"/>
      <c r="AS220" s="62"/>
      <c r="AT220" s="62"/>
      <c r="AU220" s="62"/>
      <c r="AV220" s="62"/>
      <c r="AW220" s="62"/>
      <c r="AX220" s="62"/>
      <c r="AY220" s="62"/>
      <c r="AZ220" s="62"/>
      <c r="BA220" s="62"/>
      <c r="BB220" s="62"/>
    </row>
    <row r="221" spans="2:54">
      <c r="B221" s="62"/>
      <c r="C221" s="62"/>
      <c r="D221" s="12"/>
      <c r="E221" s="12"/>
      <c r="F221" s="12"/>
      <c r="G221" s="12"/>
      <c r="H221" s="12"/>
      <c r="I221" s="12"/>
      <c r="J221" s="12"/>
      <c r="K221" s="62"/>
      <c r="L221" s="62"/>
      <c r="M221" s="62"/>
      <c r="N221" s="62"/>
      <c r="O221" s="62"/>
      <c r="P221" s="62"/>
      <c r="Q221" s="62"/>
      <c r="R221" s="62"/>
      <c r="S221" s="62"/>
      <c r="T221" s="62"/>
      <c r="U221" s="62"/>
      <c r="V221" s="62"/>
      <c r="W221" s="62"/>
      <c r="X221" s="62"/>
      <c r="Y221" s="62"/>
      <c r="Z221" s="62"/>
      <c r="AA221" s="62"/>
      <c r="AB221" s="62"/>
      <c r="AC221" s="62"/>
      <c r="AD221" s="62"/>
      <c r="AE221" s="62"/>
      <c r="AF221" s="62"/>
      <c r="AG221" s="62"/>
      <c r="AH221" s="62"/>
      <c r="AI221" s="62"/>
      <c r="AJ221" s="62"/>
      <c r="AK221" s="62"/>
      <c r="AL221" s="62"/>
      <c r="AM221" s="62"/>
      <c r="AN221" s="62"/>
      <c r="AO221" s="62"/>
      <c r="AP221" s="62"/>
      <c r="AQ221" s="62"/>
      <c r="AR221" s="62"/>
      <c r="AS221" s="62"/>
      <c r="AT221" s="62"/>
      <c r="AU221" s="62"/>
      <c r="AV221" s="62"/>
      <c r="AW221" s="62"/>
      <c r="AX221" s="62"/>
      <c r="AY221" s="62"/>
      <c r="AZ221" s="62"/>
      <c r="BA221" s="62"/>
      <c r="BB221" s="62"/>
    </row>
    <row r="222" spans="2:54">
      <c r="B222" s="62"/>
      <c r="C222" s="62"/>
      <c r="D222" s="12"/>
      <c r="E222" s="12"/>
      <c r="F222" s="12"/>
      <c r="G222" s="12"/>
      <c r="H222" s="12"/>
      <c r="I222" s="12"/>
      <c r="J222" s="12"/>
      <c r="K222" s="62"/>
      <c r="L222" s="62"/>
      <c r="M222" s="62"/>
      <c r="N222" s="62"/>
      <c r="O222" s="62"/>
      <c r="P222" s="62"/>
      <c r="Q222" s="62"/>
      <c r="R222" s="62"/>
      <c r="S222" s="62"/>
      <c r="T222" s="62"/>
      <c r="U222" s="62"/>
      <c r="V222" s="62"/>
      <c r="W222" s="62"/>
      <c r="X222" s="62"/>
      <c r="Y222" s="62"/>
      <c r="Z222" s="62"/>
      <c r="AA222" s="62"/>
      <c r="AB222" s="62"/>
      <c r="AC222" s="62"/>
      <c r="AD222" s="62"/>
      <c r="AE222" s="62"/>
      <c r="AF222" s="62"/>
      <c r="AG222" s="62"/>
      <c r="AH222" s="62"/>
      <c r="AI222" s="62"/>
      <c r="AJ222" s="62"/>
      <c r="AK222" s="62"/>
      <c r="AL222" s="62"/>
      <c r="AM222" s="62"/>
      <c r="AN222" s="62"/>
      <c r="AO222" s="62"/>
      <c r="AP222" s="62"/>
      <c r="AQ222" s="62"/>
      <c r="AR222" s="62"/>
      <c r="AS222" s="62"/>
      <c r="AT222" s="62"/>
      <c r="AU222" s="62"/>
      <c r="AV222" s="62"/>
      <c r="AW222" s="62"/>
      <c r="AX222" s="62"/>
      <c r="AY222" s="62"/>
      <c r="AZ222" s="62"/>
      <c r="BA222" s="62"/>
      <c r="BB222" s="62"/>
    </row>
    <row r="223" spans="2:54">
      <c r="B223" s="62"/>
      <c r="C223" s="62"/>
      <c r="D223" s="12"/>
      <c r="E223" s="12"/>
      <c r="F223" s="12"/>
      <c r="G223" s="12"/>
      <c r="H223" s="12"/>
      <c r="I223" s="12"/>
      <c r="J223" s="12"/>
      <c r="K223" s="62"/>
      <c r="L223" s="62"/>
      <c r="M223" s="62"/>
      <c r="N223" s="62"/>
      <c r="O223" s="62"/>
      <c r="P223" s="62"/>
      <c r="Q223" s="62"/>
      <c r="R223" s="62"/>
      <c r="S223" s="62"/>
      <c r="T223" s="62"/>
      <c r="U223" s="62"/>
      <c r="V223" s="62"/>
      <c r="W223" s="62"/>
      <c r="X223" s="62"/>
      <c r="Y223" s="62"/>
      <c r="Z223" s="62"/>
      <c r="AA223" s="62"/>
      <c r="AB223" s="62"/>
      <c r="AC223" s="62"/>
      <c r="AD223" s="62"/>
      <c r="AE223" s="62"/>
      <c r="AF223" s="62"/>
      <c r="AG223" s="62"/>
      <c r="AH223" s="62"/>
      <c r="AI223" s="62"/>
      <c r="AJ223" s="62"/>
      <c r="AK223" s="62"/>
      <c r="AL223" s="62"/>
      <c r="AM223" s="62"/>
      <c r="AN223" s="62"/>
      <c r="AO223" s="62"/>
      <c r="AP223" s="62"/>
      <c r="AQ223" s="62"/>
      <c r="AR223" s="62"/>
      <c r="AS223" s="62"/>
      <c r="AT223" s="62"/>
      <c r="AU223" s="62"/>
      <c r="AV223" s="62"/>
      <c r="AW223" s="62"/>
      <c r="AX223" s="62"/>
      <c r="AY223" s="62"/>
      <c r="AZ223" s="62"/>
      <c r="BA223" s="62"/>
      <c r="BB223" s="62"/>
    </row>
    <row r="224" spans="2:54">
      <c r="B224" s="62"/>
      <c r="C224" s="62"/>
      <c r="D224" s="12"/>
      <c r="E224" s="12"/>
      <c r="F224" s="12"/>
      <c r="G224" s="12"/>
      <c r="H224" s="12"/>
      <c r="I224" s="12"/>
      <c r="J224" s="12"/>
      <c r="K224" s="62"/>
      <c r="L224" s="62"/>
      <c r="M224" s="62"/>
      <c r="N224" s="62"/>
      <c r="O224" s="62"/>
      <c r="P224" s="62"/>
      <c r="Q224" s="62"/>
      <c r="R224" s="62"/>
      <c r="S224" s="62"/>
      <c r="T224" s="62"/>
      <c r="U224" s="62"/>
      <c r="V224" s="62"/>
      <c r="W224" s="62"/>
      <c r="X224" s="62"/>
      <c r="Y224" s="62"/>
      <c r="Z224" s="62"/>
      <c r="AA224" s="62"/>
      <c r="AB224" s="62"/>
      <c r="AC224" s="62"/>
      <c r="AD224" s="62"/>
      <c r="AE224" s="62"/>
      <c r="AF224" s="62"/>
      <c r="AG224" s="62"/>
      <c r="AH224" s="62"/>
      <c r="AI224" s="62"/>
      <c r="AJ224" s="62"/>
      <c r="AK224" s="62"/>
      <c r="AL224" s="62"/>
      <c r="AM224" s="62"/>
      <c r="AN224" s="62"/>
      <c r="AO224" s="62"/>
      <c r="AP224" s="62"/>
      <c r="AQ224" s="62"/>
      <c r="AR224" s="62"/>
      <c r="AS224" s="62"/>
      <c r="AT224" s="62"/>
      <c r="AU224" s="62"/>
      <c r="AV224" s="62"/>
      <c r="AW224" s="62"/>
      <c r="AX224" s="62"/>
      <c r="AY224" s="62"/>
      <c r="AZ224" s="62"/>
      <c r="BA224" s="62"/>
      <c r="BB224" s="62"/>
    </row>
    <row r="225" spans="2:54">
      <c r="B225" s="62"/>
      <c r="C225" s="62"/>
      <c r="D225" s="12"/>
      <c r="E225" s="12"/>
      <c r="F225" s="12"/>
      <c r="G225" s="12"/>
      <c r="H225" s="12"/>
      <c r="I225" s="12"/>
      <c r="J225" s="12"/>
      <c r="K225" s="62"/>
      <c r="L225" s="62"/>
      <c r="M225" s="62"/>
      <c r="N225" s="62"/>
      <c r="O225" s="62"/>
      <c r="P225" s="62"/>
      <c r="Q225" s="62"/>
      <c r="R225" s="62"/>
      <c r="S225" s="62"/>
      <c r="T225" s="62"/>
      <c r="U225" s="62"/>
      <c r="V225" s="62"/>
      <c r="W225" s="62"/>
      <c r="X225" s="62"/>
      <c r="Y225" s="62"/>
      <c r="Z225" s="62"/>
      <c r="AA225" s="62"/>
      <c r="AB225" s="62"/>
      <c r="AC225" s="62"/>
      <c r="AD225" s="62"/>
      <c r="AE225" s="62"/>
      <c r="AF225" s="62"/>
      <c r="AG225" s="62"/>
      <c r="AH225" s="62"/>
      <c r="AI225" s="62"/>
      <c r="AJ225" s="62"/>
      <c r="AK225" s="62"/>
      <c r="AL225" s="62"/>
      <c r="AM225" s="62"/>
      <c r="AN225" s="62"/>
      <c r="AO225" s="62"/>
      <c r="AP225" s="62"/>
      <c r="AQ225" s="62"/>
      <c r="AR225" s="62"/>
      <c r="AS225" s="62"/>
      <c r="AT225" s="62"/>
      <c r="AU225" s="62"/>
      <c r="AV225" s="62"/>
      <c r="AW225" s="62"/>
      <c r="AX225" s="62"/>
      <c r="AY225" s="62"/>
      <c r="AZ225" s="62"/>
      <c r="BA225" s="62"/>
      <c r="BB225" s="62"/>
    </row>
    <row r="226" spans="2:54">
      <c r="B226" s="62"/>
      <c r="C226" s="62"/>
      <c r="D226" s="12"/>
      <c r="E226" s="12"/>
      <c r="F226" s="12"/>
      <c r="G226" s="12"/>
      <c r="H226" s="12"/>
      <c r="I226" s="12"/>
      <c r="J226" s="12"/>
      <c r="K226" s="62"/>
      <c r="L226" s="62"/>
      <c r="M226" s="62"/>
      <c r="N226" s="62"/>
      <c r="O226" s="62"/>
      <c r="P226" s="62"/>
      <c r="Q226" s="62"/>
      <c r="R226" s="62"/>
      <c r="S226" s="62"/>
      <c r="T226" s="62"/>
      <c r="U226" s="62"/>
      <c r="V226" s="62"/>
      <c r="W226" s="62"/>
      <c r="X226" s="62"/>
      <c r="Y226" s="62"/>
      <c r="Z226" s="62"/>
      <c r="AA226" s="62"/>
      <c r="AB226" s="62"/>
      <c r="AC226" s="62"/>
      <c r="AD226" s="62"/>
      <c r="AE226" s="62"/>
      <c r="AF226" s="62"/>
      <c r="AG226" s="62"/>
      <c r="AH226" s="62"/>
      <c r="AI226" s="62"/>
      <c r="AJ226" s="62"/>
      <c r="AK226" s="62"/>
      <c r="AL226" s="62"/>
      <c r="AM226" s="62"/>
      <c r="AN226" s="62"/>
      <c r="AO226" s="62"/>
      <c r="AP226" s="62"/>
      <c r="AQ226" s="62"/>
      <c r="AR226" s="62"/>
      <c r="AS226" s="62"/>
      <c r="AT226" s="62"/>
      <c r="AU226" s="62"/>
      <c r="AV226" s="62"/>
      <c r="AW226" s="62"/>
      <c r="AX226" s="62"/>
      <c r="AY226" s="62"/>
      <c r="AZ226" s="62"/>
      <c r="BA226" s="62"/>
      <c r="BB226" s="62"/>
    </row>
    <row r="227" spans="2:54">
      <c r="B227" s="62"/>
      <c r="C227" s="62"/>
      <c r="D227" s="12"/>
      <c r="E227" s="12"/>
      <c r="F227" s="12"/>
      <c r="G227" s="12"/>
      <c r="H227" s="12"/>
      <c r="I227" s="12"/>
      <c r="J227" s="12"/>
      <c r="K227" s="62"/>
      <c r="L227" s="62"/>
      <c r="M227" s="62"/>
      <c r="N227" s="62"/>
      <c r="O227" s="62"/>
      <c r="P227" s="62"/>
      <c r="Q227" s="62"/>
      <c r="R227" s="62"/>
      <c r="S227" s="62"/>
      <c r="T227" s="62"/>
      <c r="U227" s="62"/>
      <c r="V227" s="62"/>
      <c r="W227" s="62"/>
      <c r="X227" s="62"/>
      <c r="Y227" s="62"/>
      <c r="Z227" s="62"/>
      <c r="AA227" s="62"/>
      <c r="AB227" s="62"/>
      <c r="AC227" s="62"/>
      <c r="AD227" s="62"/>
      <c r="AE227" s="62"/>
      <c r="AF227" s="62"/>
      <c r="AG227" s="62"/>
      <c r="AH227" s="62"/>
      <c r="AI227" s="62"/>
      <c r="AJ227" s="62"/>
      <c r="AK227" s="62"/>
      <c r="AL227" s="62"/>
      <c r="AM227" s="62"/>
      <c r="AN227" s="62"/>
      <c r="AO227" s="62"/>
      <c r="AP227" s="62"/>
      <c r="AQ227" s="62"/>
      <c r="AR227" s="62"/>
      <c r="AS227" s="62"/>
      <c r="AT227" s="62"/>
      <c r="AU227" s="62"/>
      <c r="AV227" s="62"/>
      <c r="AW227" s="62"/>
      <c r="AX227" s="62"/>
      <c r="AY227" s="62"/>
      <c r="AZ227" s="62"/>
      <c r="BA227" s="62"/>
      <c r="BB227" s="62"/>
    </row>
    <row r="228" spans="2:54">
      <c r="B228" s="62"/>
      <c r="C228" s="62"/>
      <c r="D228" s="12"/>
      <c r="E228" s="12"/>
      <c r="F228" s="12"/>
      <c r="G228" s="12"/>
      <c r="H228" s="12"/>
      <c r="I228" s="12"/>
      <c r="J228" s="1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c r="AI228" s="62"/>
      <c r="AJ228" s="62"/>
      <c r="AK228" s="62"/>
      <c r="AL228" s="62"/>
      <c r="AM228" s="62"/>
      <c r="AN228" s="62"/>
      <c r="AO228" s="62"/>
      <c r="AP228" s="62"/>
      <c r="AQ228" s="62"/>
      <c r="AR228" s="62"/>
      <c r="AS228" s="62"/>
      <c r="AT228" s="62"/>
      <c r="AU228" s="62"/>
      <c r="AV228" s="62"/>
      <c r="AW228" s="62"/>
      <c r="AX228" s="62"/>
      <c r="AY228" s="62"/>
      <c r="AZ228" s="62"/>
      <c r="BA228" s="62"/>
      <c r="BB228" s="62"/>
    </row>
    <row r="229" spans="2:54">
      <c r="B229" s="62"/>
      <c r="C229" s="62"/>
      <c r="D229" s="12"/>
      <c r="E229" s="12"/>
      <c r="F229" s="12"/>
      <c r="G229" s="12"/>
      <c r="H229" s="12"/>
      <c r="I229" s="12"/>
      <c r="J229" s="1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c r="AI229" s="62"/>
      <c r="AJ229" s="62"/>
      <c r="AK229" s="62"/>
      <c r="AL229" s="62"/>
      <c r="AM229" s="62"/>
      <c r="AN229" s="62"/>
      <c r="AO229" s="62"/>
      <c r="AP229" s="62"/>
      <c r="AQ229" s="62"/>
      <c r="AR229" s="62"/>
      <c r="AS229" s="62"/>
      <c r="AT229" s="62"/>
      <c r="AU229" s="62"/>
      <c r="AV229" s="62"/>
      <c r="AW229" s="62"/>
      <c r="AX229" s="62"/>
      <c r="AY229" s="62"/>
      <c r="AZ229" s="62"/>
      <c r="BA229" s="62"/>
      <c r="BB229" s="62"/>
    </row>
    <row r="230" spans="2:54">
      <c r="B230" s="62"/>
      <c r="C230" s="62"/>
      <c r="D230" s="12"/>
      <c r="E230" s="12"/>
      <c r="F230" s="12"/>
      <c r="G230" s="12"/>
      <c r="H230" s="12"/>
      <c r="I230" s="12"/>
      <c r="J230" s="12"/>
      <c r="K230" s="62"/>
      <c r="L230" s="62"/>
      <c r="M230" s="62"/>
      <c r="N230" s="62"/>
      <c r="O230" s="62"/>
      <c r="P230" s="62"/>
      <c r="Q230" s="62"/>
      <c r="R230" s="62"/>
      <c r="S230" s="62"/>
      <c r="T230" s="62"/>
      <c r="U230" s="62"/>
      <c r="V230" s="62"/>
      <c r="W230" s="62"/>
      <c r="X230" s="62"/>
      <c r="Y230" s="62"/>
      <c r="Z230" s="62"/>
      <c r="AA230" s="62"/>
      <c r="AB230" s="62"/>
      <c r="AC230" s="62"/>
      <c r="AD230" s="62"/>
      <c r="AE230" s="62"/>
      <c r="AF230" s="62"/>
      <c r="AG230" s="62"/>
      <c r="AH230" s="62"/>
      <c r="AI230" s="62"/>
      <c r="AJ230" s="62"/>
      <c r="AK230" s="62"/>
      <c r="AL230" s="62"/>
      <c r="AM230" s="62"/>
      <c r="AN230" s="62"/>
      <c r="AO230" s="62"/>
      <c r="AP230" s="62"/>
      <c r="AQ230" s="62"/>
      <c r="AR230" s="62"/>
      <c r="AS230" s="62"/>
      <c r="AT230" s="62"/>
      <c r="AU230" s="62"/>
      <c r="AV230" s="62"/>
      <c r="AW230" s="62"/>
      <c r="AX230" s="62"/>
      <c r="AY230" s="62"/>
      <c r="AZ230" s="62"/>
      <c r="BA230" s="62"/>
      <c r="BB230" s="62"/>
    </row>
    <row r="231" spans="2:54">
      <c r="B231" s="62"/>
      <c r="C231" s="62"/>
      <c r="D231" s="12"/>
      <c r="E231" s="12"/>
      <c r="F231" s="12"/>
      <c r="G231" s="12"/>
      <c r="H231" s="12"/>
      <c r="I231" s="12"/>
      <c r="J231" s="12"/>
      <c r="K231" s="62"/>
      <c r="L231" s="62"/>
      <c r="M231" s="62"/>
      <c r="N231" s="62"/>
      <c r="O231" s="62"/>
      <c r="P231" s="62"/>
      <c r="Q231" s="62"/>
      <c r="R231" s="62"/>
      <c r="S231" s="62"/>
      <c r="T231" s="62"/>
      <c r="U231" s="62"/>
      <c r="V231" s="62"/>
      <c r="W231" s="62"/>
      <c r="X231" s="62"/>
      <c r="Y231" s="62"/>
      <c r="Z231" s="62"/>
      <c r="AA231" s="62"/>
      <c r="AB231" s="62"/>
      <c r="AC231" s="62"/>
      <c r="AD231" s="62"/>
      <c r="AE231" s="62"/>
      <c r="AF231" s="62"/>
      <c r="AG231" s="62"/>
      <c r="AH231" s="62"/>
      <c r="AI231" s="62"/>
      <c r="AJ231" s="62"/>
      <c r="AK231" s="62"/>
      <c r="AL231" s="62"/>
      <c r="AM231" s="62"/>
      <c r="AN231" s="62"/>
      <c r="AO231" s="62"/>
      <c r="AP231" s="62"/>
      <c r="AQ231" s="62"/>
      <c r="AR231" s="62"/>
      <c r="AS231" s="62"/>
      <c r="AT231" s="62"/>
      <c r="AU231" s="62"/>
      <c r="AV231" s="62"/>
      <c r="AW231" s="62"/>
      <c r="AX231" s="62"/>
      <c r="AY231" s="62"/>
      <c r="AZ231" s="62"/>
      <c r="BA231" s="62"/>
      <c r="BB231" s="62"/>
    </row>
    <row r="232" spans="2:54">
      <c r="B232" s="62"/>
      <c r="C232" s="62"/>
      <c r="D232" s="12"/>
      <c r="E232" s="12"/>
      <c r="F232" s="12"/>
      <c r="G232" s="12"/>
      <c r="H232" s="12"/>
      <c r="I232" s="12"/>
      <c r="J232" s="12"/>
      <c r="K232" s="62"/>
      <c r="L232" s="62"/>
      <c r="M232" s="62"/>
      <c r="N232" s="62"/>
      <c r="O232" s="62"/>
      <c r="P232" s="62"/>
      <c r="Q232" s="62"/>
      <c r="R232" s="62"/>
      <c r="S232" s="62"/>
      <c r="T232" s="62"/>
      <c r="U232" s="62"/>
      <c r="V232" s="62"/>
      <c r="W232" s="62"/>
      <c r="X232" s="62"/>
      <c r="Y232" s="62"/>
      <c r="Z232" s="62"/>
      <c r="AA232" s="62"/>
      <c r="AB232" s="62"/>
      <c r="AC232" s="62"/>
      <c r="AD232" s="62"/>
      <c r="AE232" s="62"/>
      <c r="AF232" s="62"/>
      <c r="AG232" s="62"/>
      <c r="AH232" s="62"/>
      <c r="AI232" s="62"/>
      <c r="AJ232" s="62"/>
      <c r="AK232" s="62"/>
      <c r="AL232" s="62"/>
      <c r="AM232" s="62"/>
      <c r="AN232" s="62"/>
      <c r="AO232" s="62"/>
      <c r="AP232" s="62"/>
      <c r="AQ232" s="62"/>
      <c r="AR232" s="62"/>
      <c r="AS232" s="62"/>
      <c r="AT232" s="62"/>
      <c r="AU232" s="62"/>
      <c r="AV232" s="62"/>
      <c r="AW232" s="62"/>
      <c r="AX232" s="62"/>
      <c r="AY232" s="62"/>
      <c r="AZ232" s="62"/>
      <c r="BA232" s="62"/>
      <c r="BB232" s="62"/>
    </row>
    <row r="233" spans="2:54">
      <c r="F233" s="12"/>
      <c r="H233" s="12"/>
      <c r="I233" s="12"/>
      <c r="J233" s="12"/>
      <c r="K233" s="62"/>
      <c r="L233" s="62"/>
      <c r="M233" s="62"/>
      <c r="N233" s="62"/>
      <c r="O233" s="62"/>
      <c r="P233" s="62"/>
      <c r="Q233" s="62"/>
      <c r="R233" s="62"/>
      <c r="S233" s="62"/>
      <c r="T233" s="62"/>
      <c r="U233" s="62"/>
      <c r="V233" s="62"/>
      <c r="W233" s="62"/>
      <c r="X233" s="62"/>
      <c r="Y233" s="62"/>
      <c r="Z233" s="62"/>
      <c r="AA233" s="62"/>
      <c r="AB233" s="62"/>
      <c r="AC233" s="62"/>
      <c r="AD233" s="62"/>
      <c r="AE233" s="62"/>
      <c r="AF233" s="62"/>
      <c r="AG233" s="62"/>
      <c r="AH233" s="62"/>
      <c r="AI233" s="62"/>
      <c r="AJ233" s="62"/>
      <c r="AK233" s="62"/>
      <c r="AL233" s="62"/>
      <c r="AM233" s="62"/>
      <c r="AN233" s="62"/>
      <c r="AO233" s="62"/>
      <c r="AP233" s="62"/>
      <c r="AQ233" s="62"/>
      <c r="AR233" s="62"/>
      <c r="AS233" s="62"/>
      <c r="AT233" s="62"/>
      <c r="AU233" s="62"/>
      <c r="AV233" s="62"/>
      <c r="AW233" s="62"/>
      <c r="AX233" s="62"/>
      <c r="AY233" s="62"/>
      <c r="AZ233" s="62"/>
      <c r="BA233" s="62"/>
      <c r="BB233" s="62"/>
    </row>
    <row r="234" spans="2:54">
      <c r="H234" s="12"/>
      <c r="I234" s="12"/>
      <c r="J234" s="1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c r="AI234" s="62"/>
      <c r="AJ234" s="62"/>
      <c r="AK234" s="62"/>
      <c r="AL234" s="62"/>
      <c r="AM234" s="62"/>
      <c r="AN234" s="62"/>
      <c r="AO234" s="62"/>
      <c r="AP234" s="62"/>
      <c r="AQ234" s="62"/>
      <c r="AR234" s="62"/>
      <c r="AS234" s="62"/>
      <c r="AT234" s="62"/>
      <c r="AU234" s="62"/>
      <c r="AV234" s="62"/>
      <c r="AW234" s="62"/>
      <c r="AX234" s="62"/>
      <c r="AY234" s="62"/>
      <c r="AZ234" s="62"/>
      <c r="BA234" s="62"/>
      <c r="BB234" s="62"/>
    </row>
    <row r="235" spans="2:54">
      <c r="H235" s="12"/>
      <c r="I235" s="12"/>
      <c r="J235" s="1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c r="AI235" s="62"/>
      <c r="AJ235" s="62"/>
      <c r="AK235" s="62"/>
      <c r="AL235" s="62"/>
      <c r="AM235" s="62"/>
      <c r="AN235" s="62"/>
      <c r="AO235" s="62"/>
      <c r="AP235" s="62"/>
      <c r="AQ235" s="62"/>
      <c r="AR235" s="62"/>
      <c r="AS235" s="62"/>
      <c r="AT235" s="62"/>
      <c r="AU235" s="62"/>
      <c r="AV235" s="62"/>
      <c r="AW235" s="62"/>
      <c r="AX235" s="62"/>
      <c r="AY235" s="62"/>
      <c r="AZ235" s="62"/>
      <c r="BA235" s="62"/>
      <c r="BB235" s="62"/>
    </row>
    <row r="236" spans="2:54">
      <c r="H236" s="12"/>
      <c r="I236" s="12"/>
      <c r="J236" s="12"/>
      <c r="K236" s="62"/>
      <c r="L236" s="62"/>
      <c r="M236" s="62"/>
      <c r="N236" s="62"/>
      <c r="O236" s="62"/>
      <c r="P236" s="62"/>
      <c r="Q236" s="62"/>
      <c r="R236" s="62"/>
      <c r="S236" s="62"/>
      <c r="T236" s="62"/>
      <c r="U236" s="62"/>
      <c r="V236" s="62"/>
      <c r="W236" s="62"/>
      <c r="X236" s="62"/>
      <c r="Y236" s="62"/>
      <c r="Z236" s="62"/>
      <c r="AA236" s="62"/>
      <c r="AB236" s="62"/>
      <c r="AC236" s="62"/>
      <c r="AD236" s="62"/>
      <c r="AE236" s="62"/>
      <c r="AF236" s="62"/>
      <c r="AG236" s="62"/>
      <c r="AH236" s="62"/>
      <c r="AI236" s="62"/>
      <c r="AJ236" s="62"/>
      <c r="AK236" s="62"/>
      <c r="AL236" s="62"/>
      <c r="AM236" s="62"/>
      <c r="AN236" s="62"/>
      <c r="AO236" s="62"/>
      <c r="AP236" s="62"/>
      <c r="AQ236" s="62"/>
      <c r="AR236" s="62"/>
      <c r="AS236" s="62"/>
      <c r="AT236" s="62"/>
      <c r="AU236" s="62"/>
      <c r="AV236" s="62"/>
      <c r="AW236" s="62"/>
      <c r="AX236" s="62"/>
      <c r="AY236" s="62"/>
      <c r="AZ236" s="62"/>
      <c r="BA236" s="62"/>
      <c r="BB236" s="62"/>
    </row>
    <row r="237" spans="2:54">
      <c r="H237" s="12"/>
      <c r="I237" s="12"/>
      <c r="J237" s="1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c r="AI237" s="62"/>
      <c r="AJ237" s="62"/>
      <c r="AK237" s="62"/>
      <c r="AL237" s="62"/>
      <c r="AM237" s="62"/>
      <c r="AN237" s="62"/>
      <c r="AO237" s="62"/>
      <c r="AP237" s="62"/>
      <c r="AQ237" s="62"/>
      <c r="AR237" s="62"/>
      <c r="AS237" s="62"/>
      <c r="AT237" s="62"/>
      <c r="AU237" s="62"/>
      <c r="AV237" s="62"/>
      <c r="AW237" s="62"/>
      <c r="AX237" s="62"/>
      <c r="AY237" s="62"/>
      <c r="AZ237" s="62"/>
      <c r="BA237" s="62"/>
      <c r="BB237" s="62"/>
    </row>
    <row r="238" spans="2:54">
      <c r="H238" s="12"/>
      <c r="I238" s="12"/>
      <c r="J238" s="1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c r="AI238" s="62"/>
      <c r="AJ238" s="62"/>
      <c r="AK238" s="62"/>
      <c r="AL238" s="62"/>
      <c r="AM238" s="62"/>
      <c r="AN238" s="62"/>
      <c r="AO238" s="62"/>
      <c r="AP238" s="62"/>
      <c r="AQ238" s="62"/>
      <c r="AR238" s="62"/>
      <c r="AS238" s="62"/>
      <c r="AT238" s="62"/>
      <c r="AU238" s="62"/>
      <c r="AV238" s="62"/>
      <c r="AW238" s="62"/>
      <c r="AX238" s="62"/>
      <c r="AY238" s="62"/>
      <c r="AZ238" s="62"/>
      <c r="BA238" s="62"/>
      <c r="BB238" s="62"/>
    </row>
    <row r="239" spans="2:54">
      <c r="I239" s="12"/>
      <c r="J239" s="12"/>
      <c r="K239" s="62"/>
      <c r="L239" s="62"/>
      <c r="M239" s="62"/>
      <c r="N239" s="62"/>
      <c r="O239" s="62"/>
      <c r="P239" s="62"/>
      <c r="Q239" s="62"/>
      <c r="R239" s="62"/>
      <c r="S239" s="62"/>
      <c r="T239" s="62"/>
      <c r="U239" s="62"/>
      <c r="V239" s="62"/>
      <c r="W239" s="62"/>
      <c r="X239" s="62"/>
      <c r="Y239" s="62"/>
      <c r="Z239" s="62"/>
      <c r="AA239" s="62"/>
      <c r="AB239" s="62"/>
      <c r="AC239" s="62"/>
      <c r="AD239" s="62"/>
      <c r="AE239" s="62"/>
      <c r="AF239" s="62"/>
      <c r="AG239" s="62"/>
      <c r="AH239" s="62"/>
      <c r="AI239" s="62"/>
      <c r="AJ239" s="62"/>
      <c r="AK239" s="62"/>
      <c r="AL239" s="62"/>
      <c r="AM239" s="62"/>
      <c r="AN239" s="62"/>
      <c r="AO239" s="62"/>
      <c r="AP239" s="62"/>
      <c r="AQ239" s="62"/>
      <c r="AR239" s="62"/>
      <c r="AS239" s="62"/>
      <c r="AT239" s="62"/>
      <c r="AU239" s="62"/>
      <c r="AV239" s="62"/>
      <c r="AW239" s="62"/>
      <c r="AX239" s="62"/>
      <c r="AY239" s="62"/>
      <c r="AZ239" s="62"/>
      <c r="BA239" s="62"/>
      <c r="BB239" s="62"/>
    </row>
    <row r="240" spans="2:54">
      <c r="I240" s="12"/>
      <c r="J240" s="12"/>
      <c r="K240" s="62"/>
      <c r="L240" s="62"/>
      <c r="M240" s="62"/>
      <c r="N240" s="62"/>
      <c r="O240" s="62"/>
      <c r="P240" s="62"/>
      <c r="Q240" s="62"/>
      <c r="R240" s="62"/>
      <c r="S240" s="62"/>
      <c r="T240" s="62"/>
      <c r="U240" s="62"/>
      <c r="V240" s="62"/>
      <c r="W240" s="62"/>
      <c r="X240" s="62"/>
      <c r="Y240" s="62"/>
      <c r="Z240" s="62"/>
      <c r="AA240" s="62"/>
      <c r="AB240" s="62"/>
      <c r="AC240" s="62"/>
      <c r="AD240" s="62"/>
      <c r="AE240" s="62"/>
      <c r="AF240" s="62"/>
      <c r="AG240" s="62"/>
      <c r="AH240" s="62"/>
      <c r="AI240" s="62"/>
      <c r="AJ240" s="62"/>
      <c r="AK240" s="62"/>
      <c r="AL240" s="62"/>
      <c r="AM240" s="62"/>
      <c r="AN240" s="62"/>
      <c r="AO240" s="62"/>
      <c r="AP240" s="62"/>
      <c r="AQ240" s="62"/>
      <c r="AR240" s="62"/>
      <c r="AS240" s="62"/>
      <c r="AT240" s="62"/>
      <c r="AU240" s="62"/>
      <c r="AV240" s="62"/>
      <c r="AW240" s="62"/>
      <c r="AX240" s="62"/>
      <c r="AY240" s="62"/>
      <c r="AZ240" s="62"/>
      <c r="BA240" s="62"/>
      <c r="BB240" s="62"/>
    </row>
    <row r="241" spans="9:54">
      <c r="I241" s="12"/>
      <c r="J241" s="12"/>
      <c r="K241" s="62"/>
      <c r="L241" s="62"/>
      <c r="M241" s="62"/>
      <c r="N241" s="62"/>
      <c r="O241" s="62"/>
      <c r="P241" s="62"/>
      <c r="Q241" s="62"/>
      <c r="R241" s="62"/>
      <c r="S241" s="62"/>
      <c r="T241" s="62"/>
      <c r="U241" s="62"/>
      <c r="V241" s="62"/>
      <c r="W241" s="62"/>
      <c r="X241" s="62"/>
      <c r="Y241" s="62"/>
      <c r="Z241" s="62"/>
      <c r="AA241" s="62"/>
      <c r="AB241" s="62"/>
      <c r="AC241" s="62"/>
      <c r="AD241" s="62"/>
      <c r="AE241" s="62"/>
      <c r="AF241" s="62"/>
      <c r="AG241" s="62"/>
      <c r="AH241" s="62"/>
      <c r="AI241" s="62"/>
      <c r="AJ241" s="62"/>
      <c r="AK241" s="62"/>
      <c r="AL241" s="62"/>
      <c r="AM241" s="62"/>
      <c r="AN241" s="62"/>
      <c r="AO241" s="62"/>
      <c r="AP241" s="62"/>
      <c r="AQ241" s="62"/>
      <c r="AR241" s="62"/>
      <c r="AS241" s="62"/>
      <c r="AT241" s="62"/>
      <c r="AU241" s="62"/>
      <c r="AV241" s="62"/>
      <c r="AW241" s="62"/>
      <c r="AX241" s="62"/>
      <c r="AY241" s="62"/>
      <c r="AZ241" s="62"/>
      <c r="BA241" s="62"/>
      <c r="BB241" s="62"/>
    </row>
    <row r="242" spans="9:54">
      <c r="I242" s="12"/>
      <c r="J242" s="12"/>
      <c r="K242" s="62"/>
      <c r="L242" s="62"/>
      <c r="M242" s="62"/>
      <c r="N242" s="62"/>
      <c r="O242" s="62"/>
      <c r="P242" s="62"/>
      <c r="Q242" s="62"/>
      <c r="R242" s="62"/>
      <c r="S242" s="62"/>
      <c r="T242" s="62"/>
      <c r="U242" s="62"/>
      <c r="V242" s="62"/>
      <c r="W242" s="62"/>
      <c r="X242" s="62"/>
      <c r="Y242" s="62"/>
      <c r="Z242" s="62"/>
      <c r="AA242" s="62"/>
      <c r="AB242" s="62"/>
      <c r="AC242" s="62"/>
      <c r="AD242" s="62"/>
      <c r="AE242" s="62"/>
      <c r="AF242" s="62"/>
      <c r="AG242" s="62"/>
      <c r="AH242" s="62"/>
      <c r="AI242" s="62"/>
      <c r="AJ242" s="62"/>
      <c r="AK242" s="62"/>
      <c r="AL242" s="62"/>
      <c r="AM242" s="62"/>
      <c r="AN242" s="62"/>
      <c r="AO242" s="62"/>
      <c r="AP242" s="62"/>
      <c r="AQ242" s="62"/>
      <c r="AR242" s="62"/>
      <c r="AS242" s="62"/>
      <c r="AT242" s="62"/>
      <c r="AU242" s="62"/>
      <c r="AV242" s="62"/>
      <c r="AW242" s="62"/>
      <c r="AX242" s="62"/>
      <c r="AY242" s="62"/>
      <c r="AZ242" s="62"/>
      <c r="BA242" s="62"/>
      <c r="BB242" s="62"/>
    </row>
    <row r="243" spans="9:54">
      <c r="I243" s="12"/>
      <c r="J243" s="12"/>
      <c r="K243" s="62"/>
      <c r="L243" s="62"/>
      <c r="M243" s="62"/>
      <c r="N243" s="62"/>
      <c r="O243" s="62"/>
      <c r="P243" s="62"/>
      <c r="Q243" s="62"/>
      <c r="R243" s="62"/>
      <c r="S243" s="62"/>
      <c r="T243" s="62"/>
      <c r="U243" s="62"/>
      <c r="V243" s="62"/>
      <c r="W243" s="62"/>
      <c r="X243" s="62"/>
      <c r="Y243" s="62"/>
      <c r="Z243" s="62"/>
      <c r="AA243" s="62"/>
      <c r="AB243" s="62"/>
      <c r="AC243" s="62"/>
      <c r="AD243" s="62"/>
      <c r="AE243" s="62"/>
      <c r="AF243" s="62"/>
      <c r="AG243" s="62"/>
      <c r="AH243" s="62"/>
      <c r="AI243" s="62"/>
      <c r="AJ243" s="62"/>
      <c r="AK243" s="62"/>
      <c r="AL243" s="62"/>
      <c r="AM243" s="62"/>
      <c r="AN243" s="62"/>
      <c r="AO243" s="62"/>
      <c r="AP243" s="62"/>
      <c r="AQ243" s="62"/>
      <c r="AR243" s="62"/>
      <c r="AS243" s="62"/>
      <c r="AT243" s="62"/>
      <c r="AU243" s="62"/>
      <c r="AV243" s="62"/>
      <c r="AW243" s="62"/>
      <c r="AX243" s="62"/>
      <c r="AY243" s="62"/>
      <c r="AZ243" s="62"/>
      <c r="BA243" s="62"/>
      <c r="BB243" s="62"/>
    </row>
    <row r="244" spans="9:54">
      <c r="I244" s="12"/>
      <c r="J244" s="12"/>
      <c r="K244" s="62"/>
      <c r="L244" s="62"/>
      <c r="M244" s="62"/>
      <c r="N244" s="62"/>
      <c r="O244" s="62"/>
      <c r="P244" s="62"/>
      <c r="Q244" s="62"/>
      <c r="R244" s="62"/>
      <c r="S244" s="62"/>
      <c r="T244" s="62"/>
      <c r="U244" s="62"/>
      <c r="V244" s="62"/>
      <c r="W244" s="62"/>
      <c r="X244" s="62"/>
      <c r="Y244" s="62"/>
      <c r="Z244" s="62"/>
      <c r="AA244" s="62"/>
      <c r="AB244" s="62"/>
      <c r="AC244" s="62"/>
      <c r="AD244" s="62"/>
      <c r="AE244" s="62"/>
      <c r="AF244" s="62"/>
      <c r="AG244" s="62"/>
      <c r="AH244" s="62"/>
      <c r="AI244" s="62"/>
      <c r="AJ244" s="62"/>
      <c r="AK244" s="62"/>
      <c r="AL244" s="62"/>
      <c r="AM244" s="62"/>
      <c r="AN244" s="62"/>
      <c r="AO244" s="62"/>
      <c r="AP244" s="62"/>
      <c r="AQ244" s="62"/>
      <c r="AR244" s="62"/>
      <c r="AS244" s="62"/>
      <c r="AT244" s="62"/>
      <c r="AU244" s="62"/>
      <c r="AV244" s="62"/>
      <c r="AW244" s="62"/>
      <c r="AX244" s="62"/>
      <c r="AY244" s="62"/>
      <c r="AZ244" s="62"/>
      <c r="BA244" s="62"/>
      <c r="BB244" s="62"/>
    </row>
    <row r="245" spans="9:54">
      <c r="I245" s="12"/>
      <c r="J245" s="12"/>
      <c r="K245" s="62"/>
      <c r="L245" s="62"/>
      <c r="M245" s="62"/>
      <c r="N245" s="62"/>
      <c r="O245" s="62"/>
      <c r="P245" s="62"/>
      <c r="Q245" s="62"/>
      <c r="R245" s="62"/>
      <c r="S245" s="62"/>
      <c r="T245" s="62"/>
      <c r="U245" s="62"/>
      <c r="V245" s="62"/>
      <c r="W245" s="62"/>
      <c r="X245" s="62"/>
      <c r="Y245" s="62"/>
      <c r="Z245" s="62"/>
      <c r="AA245" s="62"/>
      <c r="AB245" s="62"/>
      <c r="AC245" s="62"/>
      <c r="AD245" s="62"/>
      <c r="AE245" s="62"/>
      <c r="AF245" s="62"/>
      <c r="AG245" s="62"/>
      <c r="AH245" s="62"/>
      <c r="AI245" s="62"/>
      <c r="AJ245" s="62"/>
      <c r="AK245" s="62"/>
      <c r="AL245" s="62"/>
      <c r="AM245" s="62"/>
      <c r="AN245" s="62"/>
      <c r="AO245" s="62"/>
      <c r="AP245" s="62"/>
      <c r="AQ245" s="62"/>
      <c r="AR245" s="62"/>
      <c r="AS245" s="62"/>
      <c r="AT245" s="62"/>
      <c r="AU245" s="62"/>
      <c r="AV245" s="62"/>
      <c r="AW245" s="62"/>
      <c r="AX245" s="62"/>
      <c r="AY245" s="62"/>
      <c r="AZ245" s="62"/>
      <c r="BA245" s="62"/>
      <c r="BB245" s="62"/>
    </row>
    <row r="246" spans="9:54">
      <c r="I246" s="12"/>
      <c r="J246" s="12"/>
      <c r="K246" s="62"/>
      <c r="L246" s="62"/>
      <c r="M246" s="62"/>
      <c r="N246" s="62"/>
      <c r="O246" s="62"/>
      <c r="P246" s="62"/>
      <c r="Q246" s="62"/>
      <c r="R246" s="62"/>
      <c r="S246" s="62"/>
      <c r="T246" s="62"/>
      <c r="U246" s="62"/>
      <c r="V246" s="62"/>
      <c r="W246" s="62"/>
      <c r="X246" s="62"/>
      <c r="Y246" s="62"/>
      <c r="Z246" s="62"/>
      <c r="AA246" s="62"/>
      <c r="AB246" s="62"/>
      <c r="AC246" s="62"/>
      <c r="AD246" s="62"/>
      <c r="AE246" s="62"/>
      <c r="AF246" s="62"/>
      <c r="AG246" s="62"/>
      <c r="AH246" s="62"/>
      <c r="AI246" s="62"/>
      <c r="AJ246" s="62"/>
      <c r="AK246" s="62"/>
      <c r="AL246" s="62"/>
      <c r="AM246" s="62"/>
      <c r="AN246" s="62"/>
      <c r="AO246" s="62"/>
      <c r="AP246" s="62"/>
      <c r="AQ246" s="62"/>
      <c r="AR246" s="62"/>
      <c r="AS246" s="62"/>
      <c r="AT246" s="62"/>
      <c r="AU246" s="62"/>
      <c r="AV246" s="62"/>
      <c r="AW246" s="62"/>
      <c r="AX246" s="62"/>
      <c r="AY246" s="62"/>
      <c r="AZ246" s="62"/>
      <c r="BA246" s="62"/>
      <c r="BB246" s="62"/>
    </row>
    <row r="247" spans="9:54">
      <c r="I247" s="12"/>
      <c r="J247" s="1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2"/>
      <c r="AO247" s="62"/>
      <c r="AP247" s="62"/>
      <c r="AQ247" s="62"/>
      <c r="AR247" s="62"/>
      <c r="AS247" s="62"/>
      <c r="AT247" s="62"/>
      <c r="AU247" s="62"/>
      <c r="AV247" s="62"/>
      <c r="AW247" s="62"/>
      <c r="AX247" s="62"/>
      <c r="AY247" s="62"/>
      <c r="AZ247" s="62"/>
      <c r="BA247" s="62"/>
      <c r="BB247" s="62"/>
    </row>
    <row r="248" spans="9:54">
      <c r="I248" s="12"/>
      <c r="K248" s="62"/>
      <c r="L248" s="62"/>
      <c r="M248" s="62"/>
      <c r="N248" s="62"/>
      <c r="O248" s="62"/>
      <c r="P248" s="62"/>
      <c r="Q248" s="62"/>
      <c r="R248" s="62"/>
      <c r="S248" s="62"/>
      <c r="T248" s="62"/>
      <c r="U248" s="62"/>
      <c r="V248" s="62"/>
      <c r="W248" s="62"/>
      <c r="X248" s="62"/>
      <c r="Y248" s="62"/>
      <c r="Z248" s="62"/>
      <c r="AA248" s="62"/>
      <c r="AB248" s="62"/>
      <c r="AC248" s="62"/>
      <c r="AD248" s="62"/>
      <c r="AE248" s="62"/>
      <c r="AF248" s="62"/>
      <c r="AG248" s="62"/>
      <c r="AH248" s="62"/>
      <c r="AI248" s="62"/>
      <c r="AJ248" s="62"/>
      <c r="AK248" s="62"/>
      <c r="AL248" s="62"/>
      <c r="AM248" s="62"/>
      <c r="AN248" s="62"/>
      <c r="AO248" s="62"/>
      <c r="AP248" s="62"/>
      <c r="AQ248" s="62"/>
      <c r="AR248" s="62"/>
      <c r="AS248" s="62"/>
      <c r="AT248" s="62"/>
      <c r="AU248" s="62"/>
      <c r="AV248" s="62"/>
      <c r="AW248" s="62"/>
      <c r="AX248" s="62"/>
      <c r="AY248" s="62"/>
      <c r="AZ248" s="62"/>
      <c r="BA248" s="62"/>
      <c r="BB248" s="62"/>
    </row>
    <row r="249" spans="9:54">
      <c r="I249" s="12"/>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c r="AI249" s="62"/>
      <c r="AJ249" s="62"/>
      <c r="AK249" s="62"/>
      <c r="AL249" s="62"/>
      <c r="AM249" s="62"/>
      <c r="AN249" s="62"/>
      <c r="AO249" s="62"/>
      <c r="AP249" s="62"/>
      <c r="AQ249" s="62"/>
      <c r="AR249" s="62"/>
      <c r="AS249" s="62"/>
      <c r="AT249" s="62"/>
      <c r="AU249" s="62"/>
      <c r="AV249" s="62"/>
      <c r="AW249" s="62"/>
      <c r="AX249" s="62"/>
      <c r="AY249" s="62"/>
      <c r="AZ249" s="62"/>
      <c r="BA249" s="62"/>
      <c r="BB249" s="62"/>
    </row>
    <row r="250" spans="9:54">
      <c r="K250" s="62"/>
      <c r="L250" s="62"/>
      <c r="M250" s="62"/>
      <c r="N250" s="62"/>
      <c r="O250" s="62"/>
      <c r="P250" s="62"/>
      <c r="Q250" s="62"/>
      <c r="R250" s="62"/>
      <c r="S250" s="62"/>
      <c r="T250" s="62"/>
      <c r="U250" s="62"/>
      <c r="V250" s="62"/>
      <c r="W250" s="62"/>
      <c r="X250" s="62"/>
      <c r="Y250" s="62"/>
      <c r="Z250" s="62"/>
      <c r="AA250" s="62"/>
      <c r="AB250" s="62"/>
      <c r="AC250" s="62"/>
      <c r="AD250" s="62"/>
      <c r="AE250" s="62"/>
      <c r="AF250" s="62"/>
      <c r="AG250" s="62"/>
      <c r="AH250" s="62"/>
      <c r="AI250" s="62"/>
      <c r="AJ250" s="62"/>
      <c r="AK250" s="62"/>
      <c r="AL250" s="62"/>
      <c r="AM250" s="62"/>
      <c r="AN250" s="62"/>
      <c r="AO250" s="62"/>
      <c r="AP250" s="62"/>
      <c r="AQ250" s="62"/>
      <c r="AR250" s="62"/>
      <c r="AS250" s="62"/>
      <c r="AT250" s="62"/>
      <c r="AU250" s="62"/>
      <c r="AV250" s="62"/>
      <c r="AW250" s="62"/>
      <c r="AX250" s="62"/>
      <c r="AY250" s="62"/>
      <c r="AZ250" s="62"/>
      <c r="BA250" s="62"/>
      <c r="BB250" s="62"/>
    </row>
    <row r="251" spans="9:54">
      <c r="K251" s="62"/>
      <c r="L251" s="62"/>
      <c r="M251" s="62"/>
      <c r="N251" s="62"/>
      <c r="O251" s="62"/>
      <c r="P251" s="62"/>
      <c r="Q251" s="62"/>
      <c r="R251" s="62"/>
      <c r="S251" s="62"/>
      <c r="T251" s="62"/>
      <c r="U251" s="62"/>
      <c r="V251" s="62"/>
      <c r="W251" s="62"/>
      <c r="X251" s="62"/>
      <c r="Y251" s="62"/>
      <c r="Z251" s="62"/>
      <c r="AA251" s="62"/>
      <c r="AB251" s="62"/>
      <c r="AC251" s="62"/>
      <c r="AD251" s="62"/>
      <c r="AE251" s="62"/>
      <c r="AF251" s="62"/>
      <c r="AG251" s="62"/>
      <c r="AH251" s="62"/>
      <c r="AI251" s="62"/>
      <c r="AJ251" s="62"/>
      <c r="AK251" s="62"/>
      <c r="AL251" s="62"/>
      <c r="AM251" s="62"/>
      <c r="AN251" s="62"/>
      <c r="AO251" s="62"/>
      <c r="AP251" s="62"/>
      <c r="AQ251" s="62"/>
      <c r="AR251" s="62"/>
      <c r="AS251" s="62"/>
      <c r="AT251" s="62"/>
      <c r="AU251" s="62"/>
      <c r="AV251" s="62"/>
      <c r="AW251" s="62"/>
      <c r="AX251" s="62"/>
      <c r="AY251" s="62"/>
      <c r="AZ251" s="62"/>
      <c r="BA251" s="62"/>
      <c r="BB251" s="62"/>
    </row>
    <row r="252" spans="9:54">
      <c r="K252" s="62"/>
      <c r="L252" s="62"/>
      <c r="M252" s="62"/>
      <c r="N252" s="62"/>
      <c r="O252" s="62"/>
      <c r="P252" s="62"/>
      <c r="Q252" s="62"/>
      <c r="R252" s="62"/>
      <c r="S252" s="62"/>
      <c r="T252" s="62"/>
      <c r="U252" s="62"/>
      <c r="V252" s="62"/>
      <c r="W252" s="62"/>
      <c r="X252" s="62"/>
      <c r="Y252" s="62"/>
      <c r="Z252" s="62"/>
      <c r="AA252" s="62"/>
      <c r="AB252" s="62"/>
      <c r="AC252" s="62"/>
      <c r="AD252" s="62"/>
      <c r="AE252" s="62"/>
      <c r="AF252" s="62"/>
      <c r="AG252" s="62"/>
      <c r="AH252" s="62"/>
      <c r="AI252" s="62"/>
      <c r="AJ252" s="62"/>
      <c r="AK252" s="62"/>
      <c r="AL252" s="62"/>
      <c r="AM252" s="62"/>
      <c r="AN252" s="62"/>
      <c r="AO252" s="62"/>
      <c r="AP252" s="62"/>
      <c r="AQ252" s="62"/>
      <c r="AR252" s="62"/>
      <c r="AS252" s="62"/>
      <c r="AT252" s="62"/>
      <c r="AU252" s="62"/>
      <c r="AV252" s="62"/>
      <c r="AW252" s="62"/>
      <c r="AX252" s="62"/>
      <c r="AY252" s="62"/>
      <c r="AZ252" s="62"/>
      <c r="BA252" s="62"/>
      <c r="BB252" s="62"/>
    </row>
    <row r="253" spans="9:54">
      <c r="K253" s="62"/>
      <c r="L253" s="62"/>
      <c r="M253" s="62"/>
      <c r="N253" s="62"/>
      <c r="O253" s="62"/>
      <c r="P253" s="62"/>
      <c r="Q253" s="62"/>
      <c r="R253" s="62"/>
      <c r="S253" s="62"/>
      <c r="T253" s="62"/>
      <c r="U253" s="62"/>
      <c r="V253" s="62"/>
      <c r="W253" s="62"/>
      <c r="X253" s="62"/>
      <c r="Y253" s="62"/>
      <c r="Z253" s="62"/>
      <c r="AA253" s="62"/>
      <c r="AB253" s="62"/>
      <c r="AC253" s="62"/>
      <c r="AD253" s="62"/>
      <c r="AE253" s="62"/>
      <c r="AF253" s="62"/>
      <c r="AG253" s="62"/>
      <c r="AH253" s="62"/>
      <c r="AI253" s="62"/>
      <c r="AJ253" s="62"/>
      <c r="AK253" s="62"/>
      <c r="AL253" s="62"/>
      <c r="AM253" s="62"/>
      <c r="AN253" s="62"/>
      <c r="AO253" s="62"/>
      <c r="AP253" s="62"/>
      <c r="AQ253" s="62"/>
      <c r="AR253" s="62"/>
      <c r="AS253" s="62"/>
      <c r="AT253" s="62"/>
      <c r="AU253" s="62"/>
      <c r="AV253" s="62"/>
      <c r="AW253" s="62"/>
      <c r="AX253" s="62"/>
      <c r="AY253" s="62"/>
      <c r="AZ253" s="62"/>
      <c r="BA253" s="62"/>
      <c r="BB253" s="62"/>
    </row>
    <row r="254" spans="9:54">
      <c r="K254" s="62"/>
      <c r="L254" s="62"/>
      <c r="M254" s="62"/>
      <c r="N254" s="62"/>
      <c r="O254" s="62"/>
      <c r="P254" s="62"/>
      <c r="Q254" s="62"/>
      <c r="R254" s="62"/>
      <c r="S254" s="62"/>
      <c r="T254" s="62"/>
      <c r="U254" s="62"/>
      <c r="V254" s="62"/>
      <c r="W254" s="62"/>
      <c r="X254" s="62"/>
      <c r="Y254" s="62"/>
      <c r="Z254" s="62"/>
      <c r="AA254" s="62"/>
      <c r="AB254" s="62"/>
      <c r="AC254" s="62"/>
      <c r="AD254" s="62"/>
      <c r="AE254" s="62"/>
      <c r="AF254" s="62"/>
      <c r="AG254" s="62"/>
      <c r="AH254" s="62"/>
      <c r="AI254" s="62"/>
      <c r="AJ254" s="62"/>
      <c r="AK254" s="62"/>
      <c r="AL254" s="62"/>
      <c r="AM254" s="62"/>
      <c r="AN254" s="62"/>
      <c r="AO254" s="62"/>
      <c r="AP254" s="62"/>
      <c r="AQ254" s="62"/>
      <c r="AR254" s="62"/>
      <c r="AS254" s="62"/>
      <c r="AT254" s="62"/>
      <c r="AU254" s="62"/>
      <c r="AV254" s="62"/>
      <c r="AW254" s="62"/>
      <c r="AX254" s="62"/>
      <c r="AY254" s="62"/>
      <c r="AZ254" s="62"/>
      <c r="BA254" s="62"/>
      <c r="BB254" s="62"/>
    </row>
    <row r="255" spans="9:54">
      <c r="K255" s="62"/>
      <c r="L255" s="62"/>
      <c r="M255" s="62"/>
      <c r="N255" s="62"/>
      <c r="O255" s="62"/>
      <c r="P255" s="62"/>
      <c r="Q255" s="62"/>
      <c r="R255" s="62"/>
      <c r="S255" s="62"/>
      <c r="T255" s="62"/>
      <c r="U255" s="62"/>
      <c r="V255" s="62"/>
      <c r="W255" s="62"/>
      <c r="X255" s="62"/>
      <c r="Y255" s="62"/>
      <c r="Z255" s="62"/>
      <c r="AA255" s="62"/>
      <c r="AB255" s="62"/>
      <c r="AC255" s="62"/>
      <c r="AD255" s="62"/>
      <c r="AE255" s="62"/>
      <c r="AF255" s="62"/>
      <c r="AG255" s="62"/>
      <c r="AH255" s="62"/>
      <c r="AI255" s="62"/>
      <c r="AJ255" s="62"/>
      <c r="AK255" s="62"/>
      <c r="AL255" s="62"/>
      <c r="AM255" s="62"/>
      <c r="AN255" s="62"/>
      <c r="AO255" s="62"/>
      <c r="AP255" s="62"/>
      <c r="AQ255" s="62"/>
      <c r="AR255" s="62"/>
      <c r="AS255" s="62"/>
      <c r="AT255" s="62"/>
      <c r="AU255" s="62"/>
      <c r="AV255" s="62"/>
      <c r="AW255" s="62"/>
      <c r="AX255" s="62"/>
      <c r="AY255" s="62"/>
      <c r="AZ255" s="62"/>
      <c r="BA255" s="62"/>
      <c r="BB255" s="62"/>
    </row>
    <row r="256" spans="9:54">
      <c r="L256" s="62"/>
      <c r="N256" s="62"/>
      <c r="T256" s="62"/>
      <c r="U256" s="62"/>
      <c r="V256" s="62"/>
      <c r="W256" s="62"/>
      <c r="X256" s="62"/>
      <c r="Y256" s="62"/>
      <c r="Z256" s="62"/>
      <c r="AA256" s="62"/>
      <c r="AB256" s="62"/>
      <c r="AC256" s="62"/>
      <c r="AD256" s="62"/>
      <c r="AE256" s="62"/>
      <c r="AF256" s="62"/>
      <c r="AG256" s="62"/>
      <c r="AH256" s="62"/>
      <c r="AI256" s="62"/>
      <c r="AJ256" s="62"/>
      <c r="AK256" s="62"/>
      <c r="AL256" s="62"/>
      <c r="AM256" s="62"/>
      <c r="AN256" s="62"/>
      <c r="AO256" s="62"/>
      <c r="AP256" s="62"/>
      <c r="AQ256" s="62"/>
      <c r="AR256" s="62"/>
      <c r="AS256" s="62"/>
      <c r="AT256" s="62"/>
      <c r="AU256" s="62"/>
      <c r="AV256" s="62"/>
      <c r="AW256" s="62"/>
      <c r="AX256" s="62"/>
      <c r="AY256" s="62"/>
      <c r="AZ256" s="62"/>
      <c r="BA256" s="62"/>
      <c r="BB256" s="62"/>
    </row>
  </sheetData>
  <mergeCells count="11">
    <mergeCell ref="J5:J7"/>
    <mergeCell ref="J8:J10"/>
    <mergeCell ref="G5:G10"/>
    <mergeCell ref="B1:J1"/>
    <mergeCell ref="B3:E3"/>
    <mergeCell ref="G3:J3"/>
    <mergeCell ref="F8:F10"/>
    <mergeCell ref="F5:F7"/>
    <mergeCell ref="E5:E7"/>
    <mergeCell ref="E8:E10"/>
    <mergeCell ref="B5:B10"/>
  </mergeCells>
  <pageMargins left="0.7" right="0.7" top="0.75" bottom="0.75" header="0.3" footer="0.3"/>
  <pageSetup scale="16" orientation="portrait" r:id="rId1"/>
  <rowBreaks count="1" manualBreakCount="1">
    <brk id="48" max="1638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D9"/>
  <sheetViews>
    <sheetView workbookViewId="0">
      <selection activeCell="F6" sqref="F6"/>
    </sheetView>
  </sheetViews>
  <sheetFormatPr baseColWidth="10" defaultRowHeight="15"/>
  <cols>
    <col min="1" max="1" width="3.85546875" customWidth="1"/>
    <col min="2" max="2" width="18.42578125" customWidth="1"/>
    <col min="3" max="3" width="21.140625" customWidth="1"/>
    <col min="4" max="4" width="4.140625" customWidth="1"/>
  </cols>
  <sheetData>
    <row r="1" spans="1:4" ht="17.25">
      <c r="A1" s="142"/>
      <c r="B1" s="305" t="s">
        <v>165</v>
      </c>
      <c r="C1" s="306"/>
      <c r="D1" s="143"/>
    </row>
    <row r="2" spans="1:4" ht="16.5">
      <c r="A2" s="142"/>
      <c r="B2" s="120" t="s">
        <v>36</v>
      </c>
      <c r="C2" s="120" t="s">
        <v>34</v>
      </c>
      <c r="D2" s="143"/>
    </row>
    <row r="3" spans="1:4" ht="16.5">
      <c r="A3" s="142"/>
      <c r="B3" s="119" t="s">
        <v>64</v>
      </c>
      <c r="C3" s="246">
        <v>3673.4470000000001</v>
      </c>
      <c r="D3" s="143"/>
    </row>
    <row r="4" spans="1:4" ht="16.5">
      <c r="A4" s="142"/>
      <c r="B4" s="119" t="s">
        <v>65</v>
      </c>
      <c r="C4" s="246">
        <v>3014.8760000000002</v>
      </c>
      <c r="D4" s="143"/>
    </row>
    <row r="5" spans="1:4" ht="16.5">
      <c r="A5" s="142"/>
      <c r="B5" s="119" t="s">
        <v>66</v>
      </c>
      <c r="C5" s="197"/>
      <c r="D5" s="143"/>
    </row>
    <row r="6" spans="1:4" ht="16.5">
      <c r="A6" s="142"/>
      <c r="B6" s="119" t="s">
        <v>67</v>
      </c>
      <c r="C6" s="197"/>
      <c r="D6" s="143"/>
    </row>
    <row r="7" spans="1:4" ht="16.5">
      <c r="A7" s="142"/>
      <c r="B7" s="119" t="s">
        <v>68</v>
      </c>
      <c r="C7" s="197"/>
      <c r="D7" s="143"/>
    </row>
    <row r="8" spans="1:4" ht="16.5">
      <c r="A8" s="142"/>
      <c r="B8" s="119" t="s">
        <v>34</v>
      </c>
      <c r="C8" s="197">
        <f>+SUM(C3:C7)</f>
        <v>6688.3230000000003</v>
      </c>
      <c r="D8" s="143"/>
    </row>
    <row r="9" spans="1:4" ht="16.5">
      <c r="A9" s="144"/>
      <c r="B9" s="145"/>
      <c r="C9" s="146"/>
      <c r="D9" s="147"/>
    </row>
  </sheetData>
  <mergeCells count="1">
    <mergeCell ref="B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9</vt:i4>
      </vt:variant>
    </vt:vector>
  </HeadingPairs>
  <TitlesOfParts>
    <vt:vector size="19" baseType="lpstr">
      <vt:lpstr>ANÁLISIS</vt:lpstr>
      <vt:lpstr>EDA</vt:lpstr>
      <vt:lpstr>BALANCE AMBIENTAL</vt:lpstr>
      <vt:lpstr>AGUA</vt:lpstr>
      <vt:lpstr>VERTIMIENTOS</vt:lpstr>
      <vt:lpstr>ENERGÍA</vt:lpstr>
      <vt:lpstr>RESIDUOS</vt:lpstr>
      <vt:lpstr>EMISIONES</vt:lpstr>
      <vt:lpstr>VAPOR</vt:lpstr>
      <vt:lpstr>B100</vt:lpstr>
      <vt:lpstr>AGUA!_Toc349740329</vt:lpstr>
      <vt:lpstr>AGUA!_Toc349740330</vt:lpstr>
      <vt:lpstr>AGUA!Área_de_impresión</vt:lpstr>
      <vt:lpstr>'BALANCE AMBIENTAL'!Área_de_impresión</vt:lpstr>
      <vt:lpstr>EDA!Área_de_impresión</vt:lpstr>
      <vt:lpstr>EMISIONES!Área_de_impresión</vt:lpstr>
      <vt:lpstr>ENERGÍA!Área_de_impresión</vt:lpstr>
      <vt:lpstr>RESIDUOS!Área_de_impresión</vt:lpstr>
      <vt:lpstr>VERTIMIENTOS!Área_de_impresión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careyes9622@gmail.com</dc:creator>
  <cp:lastModifiedBy>MASSIEL TAMARIS</cp:lastModifiedBy>
  <dcterms:created xsi:type="dcterms:W3CDTF">2014-09-20T12:52:13Z</dcterms:created>
  <dcterms:modified xsi:type="dcterms:W3CDTF">2021-10-20T18:57:40Z</dcterms:modified>
</cp:coreProperties>
</file>