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kripsi 2x2" sheetId="1" r:id="rId4"/>
    <sheet state="visible" name="dekripsi 2x2" sheetId="2" r:id="rId5"/>
  </sheets>
  <definedNames/>
  <calcPr/>
  <extLst>
    <ext uri="GoogleSheetsCustomDataVersion1">
      <go:sheetsCustomData xmlns:go="http://customooxmlschemas.google.com/" r:id="rId6" roundtripDataSignature="AMtx7mhLjIzc0a9L9ujwxikaIx/80YAI3A=="/>
    </ext>
  </extLst>
</workbook>
</file>

<file path=xl/sharedStrings.xml><?xml version="1.0" encoding="utf-8"?>
<sst xmlns="http://schemas.openxmlformats.org/spreadsheetml/2006/main" count="106" uniqueCount="47">
  <si>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</si>
  <si>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</si>
  <si>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</si>
  <si>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</si>
  <si>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</si>
  <si>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</si>
  <si>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</si>
  <si>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</si>
  <si>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</si>
  <si>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</si>
  <si>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</si>
  <si>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</si>
  <si>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</si>
  <si>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</si>
  <si>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</si>
  <si>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</si>
  <si>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</si>
  <si>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</si>
  <si>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</si>
  <si>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</si>
  <si>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</si>
  <si>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</si>
  <si>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</si>
  <si>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</si>
  <si>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</si>
  <si>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</si>
  <si>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</si>
  <si>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diketahui matrix 2x2 sebagai berikut:</t>
  </si>
  <si>
    <t>plaintext : SYAHHARBANU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</si>
  <si>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</si>
  <si>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</si>
  <si>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</si>
  <si>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</si>
  <si>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</si>
  <si>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</si>
  <si>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</si>
  <si>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>X</t>
  </si>
  <si>
    <t>Mencari determinan</t>
  </si>
  <si>
    <t>mencari inverse modulus</t>
  </si>
  <si>
    <t xml:space="preserve"> </t>
  </si>
  <si>
    <t xml:space="preserve">1*X mod26 = 1 </t>
  </si>
  <si>
    <t xml:space="preserve">Mencari Inverse Matriks </t>
  </si>
  <si>
    <t>X = 1</t>
  </si>
  <si>
    <t>ubah matriks asli sesuai dengan aturan inverse</t>
  </si>
  <si>
    <t>x</t>
  </si>
  <si>
    <t>=</t>
  </si>
  <si>
    <t xml:space="preserve">mod 26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</si>
</sst>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2.0"/>
      <color theme="1"/>
      <name val="Times New Roman"/>
    </font>
    <font>
      <b/>
      <sz val="12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vertical="center"/>
    </xf>
    <xf borderId="2" fillId="4" fontId="1" numFmtId="0" xfId="0" applyBorder="1" applyFill="1" applyFont="1"/>
    <xf quotePrefix="1"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>
        <v>0.0</v>
      </c>
      <c r="B4" s="3">
        <v>1.0</v>
      </c>
      <c r="C4" s="3">
        <v>2.0</v>
      </c>
      <c r="D4" s="3">
        <v>3.0</v>
      </c>
      <c r="E4" s="3">
        <v>4.0</v>
      </c>
      <c r="F4" s="3">
        <v>5.0</v>
      </c>
      <c r="G4" s="3">
        <v>6.0</v>
      </c>
      <c r="H4" s="3">
        <v>7.0</v>
      </c>
      <c r="I4" s="3">
        <v>8.0</v>
      </c>
      <c r="J4" s="3">
        <v>9.0</v>
      </c>
      <c r="K4" s="3">
        <v>10.0</v>
      </c>
      <c r="L4" s="3">
        <v>11.0</v>
      </c>
      <c r="M4" s="3">
        <v>12.0</v>
      </c>
      <c r="N4" s="3">
        <v>13.0</v>
      </c>
      <c r="O4" s="3">
        <v>14.0</v>
      </c>
      <c r="P4" s="3">
        <v>15.0</v>
      </c>
      <c r="Q4" s="3">
        <v>16.0</v>
      </c>
      <c r="R4" s="3">
        <v>17.0</v>
      </c>
      <c r="S4" s="3">
        <v>18.0</v>
      </c>
      <c r="T4" s="3">
        <v>19.0</v>
      </c>
      <c r="U4" s="3">
        <v>20.0</v>
      </c>
      <c r="V4" s="3">
        <v>21.0</v>
      </c>
      <c r="W4" s="3">
        <v>22.0</v>
      </c>
      <c r="X4" s="3">
        <v>23.0</v>
      </c>
      <c r="Y4" s="3">
        <v>24.0</v>
      </c>
      <c r="Z4" s="3">
        <v>25.0</v>
      </c>
    </row>
    <row r="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26</v>
      </c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>
        <v>5.0</v>
      </c>
      <c r="C10" s="1">
        <v>6.0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>
        <v>4.0</v>
      </c>
      <c r="C11" s="1">
        <v>5.0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5" t="s">
        <v>28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29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 t="s">
        <v>30</v>
      </c>
      <c r="C17" s="1" t="s">
        <v>31</v>
      </c>
      <c r="D17" s="1"/>
      <c r="E17" s="1"/>
      <c r="F17" s="1" t="s">
        <v>32</v>
      </c>
      <c r="G17" s="1"/>
      <c r="H17" s="1" t="s">
        <v>33</v>
      </c>
      <c r="I17" s="1"/>
      <c r="J17" s="1" t="s">
        <v>34</v>
      </c>
      <c r="K17" s="1"/>
      <c r="L17" s="1" t="s">
        <v>35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6">
        <v>1.0</v>
      </c>
      <c r="B19" s="7" t="s">
        <v>19</v>
      </c>
      <c r="C19" s="6">
        <f>$B$10</f>
        <v>5</v>
      </c>
      <c r="D19" s="6">
        <f>$C$10</f>
        <v>6</v>
      </c>
      <c r="E19" s="6"/>
      <c r="F19" s="6">
        <f t="shared" ref="F19:F20" si="1">CODE(B19)-65</f>
        <v>18</v>
      </c>
      <c r="G19" s="6"/>
      <c r="H19" s="6">
        <f t="shared" ref="H19:H20" si="2">C19*F$19+D19*F$20</f>
        <v>234</v>
      </c>
      <c r="I19" s="6"/>
      <c r="J19" s="6">
        <f t="shared" ref="J19:J20" si="3">MOD(H19,26)</f>
        <v>0</v>
      </c>
      <c r="K19" s="6"/>
      <c r="L19" s="6" t="str">
        <f t="shared" ref="L19:L20" si="4">CHAR(J19+65)</f>
        <v>A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6"/>
      <c r="B20" s="7" t="s">
        <v>25</v>
      </c>
      <c r="C20" s="6">
        <f>$B$11</f>
        <v>4</v>
      </c>
      <c r="D20" s="6">
        <f>$C$11</f>
        <v>5</v>
      </c>
      <c r="E20" s="6"/>
      <c r="F20" s="6">
        <f t="shared" si="1"/>
        <v>24</v>
      </c>
      <c r="G20" s="6"/>
      <c r="H20" s="6">
        <f t="shared" si="2"/>
        <v>192</v>
      </c>
      <c r="I20" s="6"/>
      <c r="J20" s="6">
        <f t="shared" si="3"/>
        <v>10</v>
      </c>
      <c r="K20" s="6"/>
      <c r="L20" s="6" t="str">
        <f t="shared" si="4"/>
        <v>K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6">
        <v>2.0</v>
      </c>
      <c r="B22" s="7" t="s">
        <v>1</v>
      </c>
      <c r="C22" s="6">
        <f>$B$10</f>
        <v>5</v>
      </c>
      <c r="D22" s="6">
        <f>$C$10</f>
        <v>6</v>
      </c>
      <c r="E22" s="6"/>
      <c r="F22" s="6">
        <f t="shared" ref="F22:F23" si="5">CODE(B22)-65</f>
        <v>0</v>
      </c>
      <c r="G22" s="6"/>
      <c r="H22" s="6">
        <f t="shared" ref="H22:H23" si="6">C22*F$22+D22*F$23</f>
        <v>42</v>
      </c>
      <c r="I22" s="6"/>
      <c r="J22" s="6">
        <f t="shared" ref="J22:J23" si="7">MOD(H22,26)</f>
        <v>16</v>
      </c>
      <c r="K22" s="6"/>
      <c r="L22" s="6" t="str">
        <f t="shared" ref="L22:L23" si="8">CHAR(J22+65)</f>
        <v>Q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6"/>
      <c r="B23" s="7" t="s">
        <v>8</v>
      </c>
      <c r="C23" s="6">
        <f>$B$11</f>
        <v>4</v>
      </c>
      <c r="D23" s="6">
        <f>$C$11</f>
        <v>5</v>
      </c>
      <c r="E23" s="6"/>
      <c r="F23" s="6">
        <f t="shared" si="5"/>
        <v>7</v>
      </c>
      <c r="G23" s="6"/>
      <c r="H23" s="6">
        <f t="shared" si="6"/>
        <v>35</v>
      </c>
      <c r="I23" s="6"/>
      <c r="J23" s="6">
        <f t="shared" si="7"/>
        <v>9</v>
      </c>
      <c r="K23" s="6"/>
      <c r="L23" s="6" t="str">
        <f t="shared" si="8"/>
        <v>J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6">
        <v>3.0</v>
      </c>
      <c r="B25" s="7" t="s">
        <v>8</v>
      </c>
      <c r="C25" s="6">
        <f>$B$10</f>
        <v>5</v>
      </c>
      <c r="D25" s="6">
        <f>$C$10</f>
        <v>6</v>
      </c>
      <c r="E25" s="6"/>
      <c r="F25" s="6">
        <f t="shared" ref="F25:F26" si="9">CODE(B25)-65</f>
        <v>7</v>
      </c>
      <c r="G25" s="6"/>
      <c r="H25" s="6">
        <f t="shared" ref="H25:H26" si="10">C25*F$25+D25*F$26</f>
        <v>35</v>
      </c>
      <c r="I25" s="6"/>
      <c r="J25" s="6">
        <f t="shared" ref="J25:J26" si="11">MOD(H25,26)</f>
        <v>9</v>
      </c>
      <c r="K25" s="6"/>
      <c r="L25" s="6" t="str">
        <f t="shared" ref="L25:L26" si="12">CHAR(J25+65)</f>
        <v>J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6"/>
      <c r="B26" s="6" t="s">
        <v>1</v>
      </c>
      <c r="C26" s="6">
        <f>$B$11</f>
        <v>4</v>
      </c>
      <c r="D26" s="6">
        <f>$C$11</f>
        <v>5</v>
      </c>
      <c r="E26" s="6"/>
      <c r="F26" s="6">
        <f t="shared" si="9"/>
        <v>0</v>
      </c>
      <c r="G26" s="6"/>
      <c r="H26" s="6">
        <f t="shared" si="10"/>
        <v>28</v>
      </c>
      <c r="I26" s="6"/>
      <c r="J26" s="6">
        <f t="shared" si="11"/>
        <v>2</v>
      </c>
      <c r="K26" s="6"/>
      <c r="L26" s="6" t="str">
        <f t="shared" si="12"/>
        <v>C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6">
        <v>4.0</v>
      </c>
      <c r="B28" s="7" t="s">
        <v>18</v>
      </c>
      <c r="C28" s="6">
        <f>$B$10</f>
        <v>5</v>
      </c>
      <c r="D28" s="6">
        <f>$C$10</f>
        <v>6</v>
      </c>
      <c r="E28" s="6"/>
      <c r="F28" s="6">
        <f t="shared" ref="F28:F29" si="13">CODE(B28)-65</f>
        <v>17</v>
      </c>
      <c r="G28" s="6"/>
      <c r="H28" s="6">
        <f t="shared" ref="H28:H29" si="14">C28*F$28+D28*F$29</f>
        <v>91</v>
      </c>
      <c r="I28" s="6"/>
      <c r="J28" s="6">
        <f t="shared" ref="J28:J29" si="15">MOD(H28,26)</f>
        <v>13</v>
      </c>
      <c r="K28" s="6"/>
      <c r="L28" s="6" t="str">
        <f t="shared" ref="L28:L29" si="16">CHAR(J28+65)</f>
        <v>N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6"/>
      <c r="B29" s="7" t="s">
        <v>2</v>
      </c>
      <c r="C29" s="6">
        <f>$B$11</f>
        <v>4</v>
      </c>
      <c r="D29" s="6">
        <f>$C$11</f>
        <v>5</v>
      </c>
      <c r="E29" s="6"/>
      <c r="F29" s="6">
        <f t="shared" si="13"/>
        <v>1</v>
      </c>
      <c r="G29" s="6"/>
      <c r="H29" s="6">
        <f t="shared" si="14"/>
        <v>73</v>
      </c>
      <c r="I29" s="6"/>
      <c r="J29" s="6">
        <f t="shared" si="15"/>
        <v>21</v>
      </c>
      <c r="K29" s="6"/>
      <c r="L29" s="6" t="str">
        <f t="shared" si="16"/>
        <v>V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6">
        <v>5.0</v>
      </c>
      <c r="B31" s="6" t="s">
        <v>1</v>
      </c>
      <c r="C31" s="6">
        <f>$B$10</f>
        <v>5</v>
      </c>
      <c r="D31" s="6">
        <f>$C$10</f>
        <v>6</v>
      </c>
      <c r="E31" s="6"/>
      <c r="F31" s="6">
        <f t="shared" ref="F31:F32" si="17">CODE(B31)-65</f>
        <v>0</v>
      </c>
      <c r="G31" s="6"/>
      <c r="H31" s="6">
        <f t="shared" ref="H31:H32" si="18">C31*F$31+D31*F$32</f>
        <v>78</v>
      </c>
      <c r="I31" s="6"/>
      <c r="J31" s="6">
        <f t="shared" ref="J31:J32" si="19">MOD(H31,26)</f>
        <v>0</v>
      </c>
      <c r="K31" s="6"/>
      <c r="L31" s="6" t="str">
        <f t="shared" ref="L31:L32" si="20">CHAR(J31+65)</f>
        <v>A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6"/>
      <c r="B32" s="7" t="s">
        <v>14</v>
      </c>
      <c r="C32" s="6">
        <f>$B$11</f>
        <v>4</v>
      </c>
      <c r="D32" s="6">
        <f>$C$11</f>
        <v>5</v>
      </c>
      <c r="E32" s="6"/>
      <c r="F32" s="6">
        <f t="shared" si="17"/>
        <v>13</v>
      </c>
      <c r="G32" s="6"/>
      <c r="H32" s="6">
        <f t="shared" si="18"/>
        <v>65</v>
      </c>
      <c r="I32" s="6"/>
      <c r="J32" s="6">
        <f t="shared" si="19"/>
        <v>13</v>
      </c>
      <c r="K32" s="6"/>
      <c r="L32" s="6" t="str">
        <f t="shared" si="20"/>
        <v>N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6">
        <v>6.0</v>
      </c>
      <c r="B34" s="7" t="s">
        <v>21</v>
      </c>
      <c r="C34" s="6">
        <f>$B$10</f>
        <v>5</v>
      </c>
      <c r="D34" s="6">
        <f>$C$10</f>
        <v>6</v>
      </c>
      <c r="E34" s="1"/>
      <c r="F34" s="6">
        <f t="shared" ref="F34:F35" si="21">CODE(B34)-65</f>
        <v>20</v>
      </c>
      <c r="G34" s="1"/>
      <c r="H34" s="6">
        <f t="shared" ref="H34:H35" si="22">C34*F$34+D34*F$35</f>
        <v>238</v>
      </c>
      <c r="I34" s="1"/>
      <c r="J34" s="6">
        <f t="shared" ref="J34:J35" si="23">MOD(H34,26)</f>
        <v>4</v>
      </c>
      <c r="K34" s="1"/>
      <c r="L34" s="6" t="str">
        <f t="shared" ref="L34:L35" si="24">CHAR(J34+65)</f>
        <v>E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7" t="s">
        <v>36</v>
      </c>
      <c r="C35" s="6">
        <f>$B$11</f>
        <v>4</v>
      </c>
      <c r="D35" s="6">
        <f>$C$11</f>
        <v>5</v>
      </c>
      <c r="E35" s="1"/>
      <c r="F35" s="6">
        <f t="shared" si="21"/>
        <v>23</v>
      </c>
      <c r="G35" s="1"/>
      <c r="H35" s="6">
        <f t="shared" si="22"/>
        <v>195</v>
      </c>
      <c r="I35" s="1"/>
      <c r="J35" s="6">
        <f t="shared" si="23"/>
        <v>13</v>
      </c>
      <c r="K35" s="1"/>
      <c r="L35" s="6" t="str">
        <f t="shared" si="24"/>
        <v>N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6"/>
      <c r="C36" s="6"/>
      <c r="D36" s="6"/>
      <c r="E36" s="1"/>
      <c r="F36" s="6"/>
      <c r="G36" s="1"/>
      <c r="H36" s="6"/>
      <c r="I36" s="1"/>
      <c r="J36" s="6"/>
      <c r="K36" s="1"/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8"/>
      <c r="B37" s="6"/>
      <c r="C37" s="6"/>
      <c r="D37" s="6"/>
      <c r="E37" s="1"/>
      <c r="F37" s="6"/>
      <c r="G37" s="1"/>
      <c r="H37" s="6"/>
      <c r="I37" s="1"/>
      <c r="J37" s="6"/>
      <c r="K37" s="1"/>
      <c r="L37" s="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6"/>
      <c r="C38" s="6"/>
      <c r="D38" s="6"/>
      <c r="E38" s="1"/>
      <c r="F38" s="6"/>
      <c r="G38" s="1"/>
      <c r="H38" s="6"/>
      <c r="I38" s="1"/>
      <c r="J38" s="6"/>
      <c r="K38" s="1"/>
      <c r="L38" s="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6"/>
      <c r="G39" s="1"/>
      <c r="H39" s="6"/>
      <c r="I39" s="1"/>
      <c r="J39" s="6"/>
      <c r="K39" s="1"/>
      <c r="L39" s="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8"/>
      <c r="B40" s="8"/>
      <c r="C40" s="8"/>
      <c r="D40" s="8"/>
      <c r="E40" s="1"/>
      <c r="F40" s="6"/>
      <c r="G40" s="1"/>
      <c r="H40" s="6"/>
      <c r="I40" s="1"/>
      <c r="J40" s="6"/>
      <c r="K40" s="1"/>
      <c r="L40" s="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8"/>
      <c r="B41" s="8"/>
      <c r="C41" s="8"/>
      <c r="D41" s="8"/>
      <c r="E41" s="1"/>
      <c r="F41" s="6"/>
      <c r="G41" s="1"/>
      <c r="H41" s="6"/>
      <c r="I41" s="1"/>
      <c r="J41" s="6"/>
      <c r="K41" s="1"/>
      <c r="L41" s="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8"/>
      <c r="B42" s="8"/>
      <c r="C42" s="8"/>
      <c r="D42" s="8"/>
      <c r="E42" s="1"/>
      <c r="F42" s="6"/>
      <c r="G42" s="1"/>
      <c r="H42" s="6"/>
      <c r="I42" s="1"/>
      <c r="J42" s="6"/>
      <c r="K42" s="1"/>
      <c r="L42" s="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8"/>
      <c r="B43" s="8"/>
      <c r="C43" s="8"/>
      <c r="D43" s="8"/>
      <c r="E43" s="1"/>
      <c r="F43" s="6"/>
      <c r="G43" s="1"/>
      <c r="H43" s="6"/>
      <c r="I43" s="1"/>
      <c r="J43" s="6"/>
      <c r="K43" s="1"/>
      <c r="L43" s="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8"/>
      <c r="B44" s="8"/>
      <c r="C44" s="8"/>
      <c r="D44" s="8"/>
      <c r="E44" s="1"/>
      <c r="F44" s="6"/>
      <c r="G44" s="1"/>
      <c r="H44" s="6"/>
      <c r="I44" s="1"/>
      <c r="J44" s="6"/>
      <c r="K44" s="1"/>
      <c r="L44" s="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8"/>
      <c r="B45" s="8"/>
      <c r="C45" s="8"/>
      <c r="D45" s="8"/>
      <c r="E45" s="1"/>
      <c r="F45" s="6"/>
      <c r="G45" s="1"/>
      <c r="H45" s="6"/>
      <c r="I45" s="1"/>
      <c r="J45" s="6"/>
      <c r="K45" s="1"/>
      <c r="L45" s="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8"/>
      <c r="B46" s="8"/>
      <c r="C46" s="8"/>
      <c r="D46" s="8"/>
      <c r="E46" s="1"/>
      <c r="F46" s="6"/>
      <c r="G46" s="1"/>
      <c r="H46" s="6"/>
      <c r="I46" s="1"/>
      <c r="J46" s="6"/>
      <c r="K46" s="1"/>
      <c r="L46" s="6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8"/>
      <c r="B47" s="8"/>
      <c r="C47" s="8"/>
      <c r="D47" s="8"/>
      <c r="E47" s="1"/>
      <c r="F47" s="6"/>
      <c r="G47" s="1"/>
      <c r="H47" s="6"/>
      <c r="I47" s="1"/>
      <c r="J47" s="6"/>
      <c r="K47" s="1"/>
      <c r="L47" s="6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8"/>
      <c r="B48" s="8"/>
      <c r="C48" s="8"/>
      <c r="D48" s="8"/>
      <c r="E48" s="1"/>
      <c r="F48" s="6"/>
      <c r="G48" s="1"/>
      <c r="H48" s="6"/>
      <c r="I48" s="1"/>
      <c r="J48" s="6"/>
      <c r="K48" s="1"/>
      <c r="L48" s="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8"/>
      <c r="B49" s="8"/>
      <c r="C49" s="8"/>
      <c r="D49" s="8"/>
      <c r="E49" s="1"/>
      <c r="F49" s="6"/>
      <c r="G49" s="1"/>
      <c r="H49" s="6"/>
      <c r="I49" s="1"/>
      <c r="J49" s="6"/>
      <c r="K49" s="1"/>
      <c r="L49" s="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8"/>
      <c r="B50" s="8"/>
      <c r="C50" s="8"/>
      <c r="D50" s="8"/>
      <c r="E50" s="1"/>
      <c r="F50" s="6"/>
      <c r="G50" s="1"/>
      <c r="H50" s="6"/>
      <c r="I50" s="1"/>
      <c r="J50" s="6"/>
      <c r="K50" s="1"/>
      <c r="L50" s="6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J1:M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>
        <v>0.0</v>
      </c>
      <c r="B4" s="3">
        <v>1.0</v>
      </c>
      <c r="C4" s="3">
        <v>2.0</v>
      </c>
      <c r="D4" s="3">
        <v>3.0</v>
      </c>
      <c r="E4" s="3">
        <v>4.0</v>
      </c>
      <c r="F4" s="3">
        <v>5.0</v>
      </c>
      <c r="G4" s="3">
        <v>6.0</v>
      </c>
      <c r="H4" s="3">
        <v>7.0</v>
      </c>
      <c r="I4" s="3">
        <v>8.0</v>
      </c>
      <c r="J4" s="3">
        <v>9.0</v>
      </c>
      <c r="K4" s="3">
        <v>10.0</v>
      </c>
      <c r="L4" s="3">
        <v>11.0</v>
      </c>
      <c r="M4" s="3">
        <v>12.0</v>
      </c>
      <c r="N4" s="3">
        <v>13.0</v>
      </c>
      <c r="O4" s="3">
        <v>14.0</v>
      </c>
      <c r="P4" s="3">
        <v>15.0</v>
      </c>
      <c r="Q4" s="3">
        <v>16.0</v>
      </c>
      <c r="R4" s="3">
        <v>17.0</v>
      </c>
      <c r="S4" s="3">
        <v>18.0</v>
      </c>
      <c r="T4" s="3">
        <v>19.0</v>
      </c>
      <c r="U4" s="3">
        <v>20.0</v>
      </c>
      <c r="V4" s="3">
        <v>21.0</v>
      </c>
      <c r="W4" s="3">
        <v>22.0</v>
      </c>
      <c r="X4" s="3">
        <v>23.0</v>
      </c>
      <c r="Y4" s="3">
        <v>24.0</v>
      </c>
      <c r="Z4" s="3">
        <v>25.0</v>
      </c>
    </row>
    <row r="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26</v>
      </c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/>
      <c r="C8" s="1"/>
      <c r="D8" s="1"/>
      <c r="E8" s="1"/>
      <c r="F8" s="1"/>
      <c r="G8" s="1"/>
      <c r="H8" s="1"/>
      <c r="I8" s="1" t="s">
        <v>37</v>
      </c>
      <c r="J8" s="1"/>
      <c r="K8" s="1"/>
      <c r="L8" s="1" t="s">
        <v>38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>
        <f>((B10*C11)-(B11*C10))</f>
        <v>1</v>
      </c>
      <c r="J9" s="1"/>
      <c r="K9" s="1" t="s">
        <v>39</v>
      </c>
      <c r="L9" s="1" t="s">
        <v>40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>
        <v>5.0</v>
      </c>
      <c r="C10" s="1">
        <v>6.0</v>
      </c>
      <c r="D10" s="1"/>
      <c r="E10" s="1"/>
      <c r="F10" s="1" t="s">
        <v>41</v>
      </c>
      <c r="G10" s="1"/>
      <c r="H10" s="1"/>
      <c r="I10" s="1"/>
      <c r="J10" s="1"/>
      <c r="K10" s="1"/>
      <c r="L10" s="1" t="s">
        <v>42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>
        <v>4.0</v>
      </c>
      <c r="C11" s="1">
        <v>5.0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43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>
        <v>5.0</v>
      </c>
      <c r="C14" s="1">
        <v>-6.0</v>
      </c>
      <c r="D14" s="1"/>
      <c r="E14" s="1"/>
      <c r="F14" s="1"/>
      <c r="G14" s="1">
        <f t="shared" ref="G14:H14" si="1">B14*$E$15</f>
        <v>5</v>
      </c>
      <c r="H14" s="1">
        <f t="shared" si="1"/>
        <v>-6</v>
      </c>
      <c r="I14" s="1"/>
      <c r="J14" s="9">
        <f t="shared" ref="J14:K14" si="2">MOD(G14,26)</f>
        <v>5</v>
      </c>
      <c r="K14" s="9">
        <f t="shared" si="2"/>
        <v>20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>
        <v>-4.0</v>
      </c>
      <c r="C15" s="1">
        <v>5.0</v>
      </c>
      <c r="D15" s="1" t="s">
        <v>44</v>
      </c>
      <c r="E15" s="1">
        <v>1.0</v>
      </c>
      <c r="F15" s="10" t="s">
        <v>45</v>
      </c>
      <c r="G15" s="1">
        <f t="shared" ref="G15:H15" si="3">B15*$E$15</f>
        <v>-4</v>
      </c>
      <c r="H15" s="1">
        <f t="shared" si="3"/>
        <v>5</v>
      </c>
      <c r="I15" s="1" t="s">
        <v>46</v>
      </c>
      <c r="J15" s="9">
        <f t="shared" ref="J15:K15" si="4">MOD(G15,26)</f>
        <v>22</v>
      </c>
      <c r="K15" s="9">
        <f t="shared" si="4"/>
        <v>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5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">
        <v>29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 t="s">
        <v>30</v>
      </c>
      <c r="C22" s="1" t="s">
        <v>31</v>
      </c>
      <c r="D22" s="1"/>
      <c r="E22" s="1"/>
      <c r="F22" s="1" t="s">
        <v>32</v>
      </c>
      <c r="G22" s="1"/>
      <c r="H22" s="1" t="s">
        <v>33</v>
      </c>
      <c r="I22" s="1"/>
      <c r="J22" s="1" t="s">
        <v>34</v>
      </c>
      <c r="K22" s="1"/>
      <c r="L22" s="1" t="s">
        <v>35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6">
        <v>1.0</v>
      </c>
      <c r="B24" s="7" t="s">
        <v>1</v>
      </c>
      <c r="C24" s="6">
        <f>$J$14</f>
        <v>5</v>
      </c>
      <c r="D24" s="6">
        <f>$K$14</f>
        <v>20</v>
      </c>
      <c r="E24" s="6"/>
      <c r="F24" s="6">
        <f t="shared" ref="F24:F25" si="5">CODE(B24)-65</f>
        <v>0</v>
      </c>
      <c r="G24" s="6"/>
      <c r="H24" s="6">
        <f t="shared" ref="H24:H25" si="6">C24*F$24+D24*F$25</f>
        <v>200</v>
      </c>
      <c r="I24" s="6"/>
      <c r="J24" s="6">
        <f t="shared" ref="J24:J25" si="7">MOD(H24,26)</f>
        <v>18</v>
      </c>
      <c r="K24" s="6"/>
      <c r="L24" s="6" t="str">
        <f t="shared" ref="L24:L25" si="8">CHAR(J24+65)</f>
        <v>S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6"/>
      <c r="B25" s="7" t="s">
        <v>11</v>
      </c>
      <c r="C25" s="6">
        <f>$J$15</f>
        <v>22</v>
      </c>
      <c r="D25" s="6">
        <f>$K$15</f>
        <v>5</v>
      </c>
      <c r="E25" s="6"/>
      <c r="F25" s="6">
        <f t="shared" si="5"/>
        <v>10</v>
      </c>
      <c r="G25" s="6"/>
      <c r="H25" s="6">
        <f t="shared" si="6"/>
        <v>50</v>
      </c>
      <c r="I25" s="6"/>
      <c r="J25" s="6">
        <f t="shared" si="7"/>
        <v>24</v>
      </c>
      <c r="K25" s="6"/>
      <c r="L25" s="6" t="str">
        <f t="shared" si="8"/>
        <v>Y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6">
        <v>2.0</v>
      </c>
      <c r="B27" s="7" t="s">
        <v>17</v>
      </c>
      <c r="C27" s="6">
        <f>$J$14</f>
        <v>5</v>
      </c>
      <c r="D27" s="6">
        <f>$K$14</f>
        <v>20</v>
      </c>
      <c r="E27" s="6"/>
      <c r="F27" s="6">
        <f t="shared" ref="F27:F28" si="9">CODE(B27)-65</f>
        <v>16</v>
      </c>
      <c r="G27" s="6"/>
      <c r="H27" s="6">
        <f t="shared" ref="H27:H28" si="10">C27*F$27+D27*F$28</f>
        <v>260</v>
      </c>
      <c r="I27" s="6"/>
      <c r="J27" s="6">
        <f t="shared" ref="J27:J28" si="11">MOD(H27,26)</f>
        <v>0</v>
      </c>
      <c r="K27" s="6"/>
      <c r="L27" s="6" t="str">
        <f t="shared" ref="L27:L28" si="12">CHAR(J27+65)</f>
        <v>A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6"/>
      <c r="B28" s="7" t="s">
        <v>10</v>
      </c>
      <c r="C28" s="6">
        <f>$J$15</f>
        <v>22</v>
      </c>
      <c r="D28" s="6">
        <f>$K$15</f>
        <v>5</v>
      </c>
      <c r="E28" s="6"/>
      <c r="F28" s="6">
        <f t="shared" si="9"/>
        <v>9</v>
      </c>
      <c r="G28" s="6"/>
      <c r="H28" s="6">
        <f t="shared" si="10"/>
        <v>397</v>
      </c>
      <c r="I28" s="6"/>
      <c r="J28" s="6">
        <f t="shared" si="11"/>
        <v>7</v>
      </c>
      <c r="K28" s="6"/>
      <c r="L28" s="6" t="str">
        <f t="shared" si="12"/>
        <v>H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6">
        <v>3.0</v>
      </c>
      <c r="B30" s="7" t="s">
        <v>10</v>
      </c>
      <c r="C30" s="6">
        <f>$J$14</f>
        <v>5</v>
      </c>
      <c r="D30" s="6">
        <f>$K$14</f>
        <v>20</v>
      </c>
      <c r="E30" s="6"/>
      <c r="F30" s="6">
        <f t="shared" ref="F30:F31" si="13">CODE(B30)-65</f>
        <v>9</v>
      </c>
      <c r="G30" s="6"/>
      <c r="H30" s="6">
        <f t="shared" ref="H30:H31" si="14">C30*F$30+D30*F$31</f>
        <v>85</v>
      </c>
      <c r="I30" s="6"/>
      <c r="J30" s="6">
        <f t="shared" ref="J30:J31" si="15">MOD(H30,26)</f>
        <v>7</v>
      </c>
      <c r="K30" s="6"/>
      <c r="L30" s="6" t="str">
        <f t="shared" ref="L30:L31" si="16">CHAR(J30+65)</f>
        <v>H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6"/>
      <c r="B31" s="7" t="s">
        <v>3</v>
      </c>
      <c r="C31" s="6">
        <f>$J$15</f>
        <v>22</v>
      </c>
      <c r="D31" s="6">
        <f>$K$15</f>
        <v>5</v>
      </c>
      <c r="E31" s="6"/>
      <c r="F31" s="6">
        <f t="shared" si="13"/>
        <v>2</v>
      </c>
      <c r="G31" s="6"/>
      <c r="H31" s="6">
        <f t="shared" si="14"/>
        <v>208</v>
      </c>
      <c r="I31" s="6"/>
      <c r="J31" s="6">
        <f t="shared" si="15"/>
        <v>0</v>
      </c>
      <c r="K31" s="6"/>
      <c r="L31" s="6" t="str">
        <f t="shared" si="16"/>
        <v>A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6">
        <v>4.0</v>
      </c>
      <c r="B33" s="7" t="s">
        <v>14</v>
      </c>
      <c r="C33" s="6">
        <f>$J$14</f>
        <v>5</v>
      </c>
      <c r="D33" s="6">
        <f>$K$14</f>
        <v>20</v>
      </c>
      <c r="E33" s="6"/>
      <c r="F33" s="6">
        <f t="shared" ref="F33:F34" si="17">CODE(B33)-65</f>
        <v>13</v>
      </c>
      <c r="G33" s="6"/>
      <c r="H33" s="6">
        <f t="shared" ref="H33:H34" si="18">C33*F$33+D33*F$34</f>
        <v>485</v>
      </c>
      <c r="I33" s="6"/>
      <c r="J33" s="6">
        <f t="shared" ref="J33:J34" si="19">MOD(H33,26)</f>
        <v>17</v>
      </c>
      <c r="K33" s="6"/>
      <c r="L33" s="6" t="str">
        <f t="shared" ref="L33:L34" si="20">CHAR(J33+65)</f>
        <v>R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6"/>
      <c r="B34" s="7" t="s">
        <v>22</v>
      </c>
      <c r="C34" s="6">
        <f>$J$15</f>
        <v>22</v>
      </c>
      <c r="D34" s="6">
        <f>$K$15</f>
        <v>5</v>
      </c>
      <c r="E34" s="6"/>
      <c r="F34" s="6">
        <f t="shared" si="17"/>
        <v>21</v>
      </c>
      <c r="G34" s="6"/>
      <c r="H34" s="6">
        <f t="shared" si="18"/>
        <v>391</v>
      </c>
      <c r="I34" s="6"/>
      <c r="J34" s="6">
        <f t="shared" si="19"/>
        <v>1</v>
      </c>
      <c r="K34" s="6"/>
      <c r="L34" s="6" t="str">
        <f t="shared" si="20"/>
        <v>B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6">
        <v>5.0</v>
      </c>
      <c r="B36" s="7" t="s">
        <v>1</v>
      </c>
      <c r="C36" s="6">
        <f>$J$14</f>
        <v>5</v>
      </c>
      <c r="D36" s="6">
        <f>$K$14</f>
        <v>20</v>
      </c>
      <c r="E36" s="6"/>
      <c r="F36" s="6">
        <f t="shared" ref="F36:F37" si="21">CODE(B36)-65</f>
        <v>0</v>
      </c>
      <c r="G36" s="6"/>
      <c r="H36" s="6">
        <f t="shared" ref="H36:H37" si="22">C36*F$36+D36*F$37</f>
        <v>260</v>
      </c>
      <c r="I36" s="6"/>
      <c r="J36" s="6">
        <f t="shared" ref="J36:J37" si="23">MOD(H36,26)</f>
        <v>0</v>
      </c>
      <c r="K36" s="6"/>
      <c r="L36" s="6" t="str">
        <f t="shared" ref="L36:L37" si="24">CHAR(J36+65)</f>
        <v>A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6"/>
      <c r="B37" s="7" t="s">
        <v>14</v>
      </c>
      <c r="C37" s="6">
        <f>$J$15</f>
        <v>22</v>
      </c>
      <c r="D37" s="6">
        <f>$K$15</f>
        <v>5</v>
      </c>
      <c r="E37" s="6"/>
      <c r="F37" s="6">
        <f t="shared" si="21"/>
        <v>13</v>
      </c>
      <c r="G37" s="6"/>
      <c r="H37" s="6">
        <f t="shared" si="22"/>
        <v>65</v>
      </c>
      <c r="I37" s="6"/>
      <c r="J37" s="6">
        <f t="shared" si="23"/>
        <v>13</v>
      </c>
      <c r="K37" s="6"/>
      <c r="L37" s="6" t="str">
        <f t="shared" si="24"/>
        <v>N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6"/>
      <c r="G38" s="1"/>
      <c r="H38" s="1"/>
      <c r="I38" s="1"/>
      <c r="J38" s="6"/>
      <c r="K38" s="1"/>
      <c r="L38" s="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6">
        <v>6.0</v>
      </c>
      <c r="B39" s="6" t="s">
        <v>5</v>
      </c>
      <c r="C39" s="6">
        <f>$J$14</f>
        <v>5</v>
      </c>
      <c r="D39" s="6">
        <f>$K$14</f>
        <v>20</v>
      </c>
      <c r="E39" s="1"/>
      <c r="F39" s="6">
        <f t="shared" ref="F39:F40" si="25">CODE(B39)-65</f>
        <v>4</v>
      </c>
      <c r="G39" s="1"/>
      <c r="H39" s="6">
        <f t="shared" ref="H39:H40" si="26">C39*F$39+D39*F$40</f>
        <v>280</v>
      </c>
      <c r="I39" s="1"/>
      <c r="J39" s="6">
        <f t="shared" ref="J39:J40" si="27">MOD(H39,26)</f>
        <v>20</v>
      </c>
      <c r="K39" s="1"/>
      <c r="L39" s="6" t="str">
        <f t="shared" ref="L39:L40" si="28">CHAR(J39+65)</f>
        <v>U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6"/>
      <c r="B40" s="7" t="s">
        <v>14</v>
      </c>
      <c r="C40" s="6">
        <f>$J$15</f>
        <v>22</v>
      </c>
      <c r="D40" s="6">
        <f>$K$15</f>
        <v>5</v>
      </c>
      <c r="E40" s="1"/>
      <c r="F40" s="6">
        <f t="shared" si="25"/>
        <v>13</v>
      </c>
      <c r="G40" s="1"/>
      <c r="H40" s="6">
        <f t="shared" si="26"/>
        <v>153</v>
      </c>
      <c r="I40" s="1"/>
      <c r="J40" s="6">
        <f t="shared" si="27"/>
        <v>23</v>
      </c>
      <c r="K40" s="1"/>
      <c r="L40" s="6" t="str">
        <f t="shared" si="28"/>
        <v>X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6"/>
      <c r="B41" s="6"/>
      <c r="C41" s="1"/>
      <c r="D41" s="1"/>
      <c r="E41" s="1"/>
      <c r="F41" s="6"/>
      <c r="G41" s="1"/>
      <c r="H41" s="6"/>
      <c r="I41" s="1"/>
      <c r="J41" s="6"/>
      <c r="K41" s="1"/>
      <c r="L41" s="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6"/>
      <c r="B42" s="6"/>
      <c r="C42" s="6"/>
      <c r="D42" s="6"/>
      <c r="E42" s="1"/>
      <c r="F42" s="6"/>
      <c r="G42" s="1"/>
      <c r="H42" s="6"/>
      <c r="I42" s="1"/>
      <c r="J42" s="6"/>
      <c r="K42" s="1"/>
      <c r="L42" s="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6"/>
      <c r="B43" s="6"/>
      <c r="C43" s="6"/>
      <c r="D43" s="6"/>
      <c r="E43" s="1"/>
      <c r="F43" s="6"/>
      <c r="G43" s="1"/>
      <c r="H43" s="6"/>
      <c r="I43" s="1"/>
      <c r="J43" s="6"/>
      <c r="K43" s="1"/>
      <c r="L43" s="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6"/>
      <c r="B44" s="6"/>
      <c r="C44" s="1"/>
      <c r="D44" s="1"/>
      <c r="E44" s="1"/>
      <c r="F44" s="6"/>
      <c r="G44" s="1"/>
      <c r="H44" s="6"/>
      <c r="I44" s="1"/>
      <c r="J44" s="6"/>
      <c r="K44" s="1"/>
      <c r="L44" s="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6"/>
      <c r="B45" s="6"/>
      <c r="C45" s="6"/>
      <c r="D45" s="6"/>
      <c r="E45" s="1"/>
      <c r="F45" s="6"/>
      <c r="G45" s="1"/>
      <c r="H45" s="6"/>
      <c r="I45" s="1"/>
      <c r="J45" s="6"/>
      <c r="K45" s="1"/>
      <c r="L45" s="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6"/>
      <c r="B46" s="6"/>
      <c r="C46" s="6"/>
      <c r="D46" s="6"/>
      <c r="E46" s="1"/>
      <c r="F46" s="6"/>
      <c r="G46" s="1"/>
      <c r="H46" s="6"/>
      <c r="I46" s="1"/>
      <c r="J46" s="6"/>
      <c r="K46" s="1"/>
      <c r="L46" s="6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6"/>
      <c r="B47" s="6"/>
      <c r="C47" s="1"/>
      <c r="D47" s="1"/>
      <c r="E47" s="1"/>
      <c r="F47" s="6"/>
      <c r="G47" s="1"/>
      <c r="H47" s="6"/>
      <c r="I47" s="1"/>
      <c r="J47" s="6"/>
      <c r="K47" s="1"/>
      <c r="L47" s="6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6"/>
      <c r="B48" s="6"/>
      <c r="C48" s="6"/>
      <c r="D48" s="6"/>
      <c r="E48" s="1"/>
      <c r="F48" s="6"/>
      <c r="G48" s="1"/>
      <c r="H48" s="6"/>
      <c r="I48" s="1"/>
      <c r="J48" s="6"/>
      <c r="K48" s="1"/>
      <c r="L48" s="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6"/>
      <c r="B49" s="6"/>
      <c r="C49" s="6"/>
      <c r="D49" s="6"/>
      <c r="E49" s="1"/>
      <c r="F49" s="6"/>
      <c r="G49" s="1"/>
      <c r="H49" s="6"/>
      <c r="I49" s="1"/>
      <c r="J49" s="6"/>
      <c r="K49" s="1"/>
      <c r="L49" s="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6"/>
      <c r="B50" s="6"/>
      <c r="C50" s="1"/>
      <c r="D50" s="1"/>
      <c r="E50" s="1"/>
      <c r="F50" s="6"/>
      <c r="G50" s="1"/>
      <c r="H50" s="6"/>
      <c r="I50" s="1"/>
      <c r="J50" s="6"/>
      <c r="K50" s="1"/>
      <c r="L50" s="6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6"/>
      <c r="B51" s="6"/>
      <c r="C51" s="6"/>
      <c r="D51" s="6"/>
      <c r="E51" s="1"/>
      <c r="F51" s="6"/>
      <c r="G51" s="1"/>
      <c r="H51" s="6"/>
      <c r="I51" s="1"/>
      <c r="J51" s="6"/>
      <c r="K51" s="1"/>
      <c r="L51" s="6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6"/>
      <c r="B52" s="6"/>
      <c r="C52" s="6"/>
      <c r="D52" s="6"/>
      <c r="E52" s="1"/>
      <c r="F52" s="6"/>
      <c r="G52" s="1"/>
      <c r="H52" s="6"/>
      <c r="I52" s="1"/>
      <c r="J52" s="6"/>
      <c r="K52" s="1"/>
      <c r="L52" s="6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6"/>
      <c r="B53" s="6"/>
      <c r="C53" s="1"/>
      <c r="D53" s="1"/>
      <c r="E53" s="1"/>
      <c r="F53" s="6"/>
      <c r="G53" s="1"/>
      <c r="H53" s="6"/>
      <c r="I53" s="1"/>
      <c r="J53" s="6"/>
      <c r="K53" s="1"/>
      <c r="L53" s="6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6"/>
      <c r="B54" s="6"/>
      <c r="C54" s="6"/>
      <c r="D54" s="6"/>
      <c r="E54" s="1"/>
      <c r="F54" s="6"/>
      <c r="G54" s="1"/>
      <c r="H54" s="6"/>
      <c r="I54" s="1"/>
      <c r="J54" s="6"/>
      <c r="K54" s="1"/>
      <c r="L54" s="6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6"/>
      <c r="B55" s="6"/>
      <c r="C55" s="6"/>
      <c r="D55" s="6"/>
      <c r="E55" s="1"/>
      <c r="F55" s="6"/>
      <c r="G55" s="1"/>
      <c r="H55" s="6"/>
      <c r="I55" s="1"/>
      <c r="J55" s="6"/>
      <c r="K55" s="1"/>
      <c r="L55" s="6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6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6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J1:M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2021-10-06T08:34:43Z</dcterms:created>
  <dc:creator>Najwa Ainaya Firmansyah</dc:creator>
</cp:coreProperties>
</file>