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/>
  <mc:AlternateContent xmlns:mc="http://schemas.openxmlformats.org/markup-compatibility/2006">
    <mc:Choice Requires="x15">
      <x15ac:absPath xmlns:x15ac="http://schemas.microsoft.com/office/spreadsheetml/2010/11/ac" url="C:\Users\LPT288798\Desktop\清洗入库\3月份\"/>
    </mc:Choice>
  </mc:AlternateContent>
  <xr:revisionPtr revIDLastSave="0" documentId="13_ncr:1_{33111730-4AB6-4BBB-8E7B-5F49B4A78BF3}" xr6:coauthVersionLast="36" xr6:coauthVersionMax="36" xr10:uidLastSave="{00000000-0000-0000-0000-000000000000}"/>
  <bookViews>
    <workbookView xWindow="0" yWindow="0" windowWidth="27945" windowHeight="12255" tabRatio="915" activeTab="1" xr2:uid="{00000000-000D-0000-FFFF-FFFF00000000}"/>
  </bookViews>
  <sheets>
    <sheet name="临时工汇总" sheetId="55" r:id="rId1"/>
    <sheet name="临时工每日出勤" sheetId="65" r:id="rId2"/>
    <sheet name="出勤明细" sheetId="62" r:id="rId3"/>
    <sheet name="Sheet1" sheetId="66" r:id="rId4"/>
    <sheet name="拣货验货打包补贴" sheetId="64" state="hidden" r:id="rId5"/>
    <sheet name="拣货验货打包工价计算" sheetId="63" state="hidden" r:id="rId6"/>
  </sheets>
  <definedNames>
    <definedName name="_xlnm._FilterDatabase" localSheetId="2" hidden="1">出勤明细!#REF!</definedName>
    <definedName name="_xlnm._FilterDatabase" localSheetId="0" hidden="1">临时工汇总!$B$2:$D$12</definedName>
    <definedName name="_xlnm._FilterDatabase" localSheetId="1" hidden="1">临时工每日出勤!$A$3:$O$161</definedName>
  </definedNames>
  <calcPr calcId="191029"/>
</workbook>
</file>

<file path=xl/calcChain.xml><?xml version="1.0" encoding="utf-8"?>
<calcChain xmlns="http://schemas.openxmlformats.org/spreadsheetml/2006/main">
  <c r="D21" i="64" l="1"/>
  <c r="D20" i="64"/>
  <c r="D19" i="64"/>
  <c r="D18" i="64"/>
  <c r="H158" i="65"/>
  <c r="J158" i="65" s="1"/>
  <c r="L158" i="65" s="1"/>
  <c r="H157" i="65"/>
  <c r="J157" i="65" s="1"/>
  <c r="L157" i="65" s="1"/>
  <c r="H156" i="65"/>
  <c r="J156" i="65" s="1"/>
  <c r="L156" i="65" s="1"/>
  <c r="H155" i="65"/>
  <c r="J155" i="65" s="1"/>
  <c r="L155" i="65" s="1"/>
  <c r="H154" i="65"/>
  <c r="J154" i="65" s="1"/>
  <c r="L154" i="65" s="1"/>
  <c r="H153" i="65"/>
  <c r="J153" i="65" s="1"/>
  <c r="L153" i="65" s="1"/>
  <c r="H152" i="65"/>
  <c r="J152" i="65" s="1"/>
  <c r="L152" i="65" s="1"/>
  <c r="H151" i="65"/>
  <c r="J151" i="65" s="1"/>
  <c r="L151" i="65" s="1"/>
  <c r="H150" i="65"/>
  <c r="J150" i="65" s="1"/>
  <c r="L150" i="65" s="1"/>
  <c r="H149" i="65"/>
  <c r="J149" i="65" s="1"/>
  <c r="L149" i="65" s="1"/>
  <c r="H148" i="65"/>
  <c r="J148" i="65" s="1"/>
  <c r="L148" i="65" s="1"/>
  <c r="H147" i="65"/>
  <c r="J147" i="65" s="1"/>
  <c r="L147" i="65" s="1"/>
  <c r="H146" i="65"/>
  <c r="J146" i="65" s="1"/>
  <c r="L146" i="65" s="1"/>
  <c r="H145" i="65"/>
  <c r="J145" i="65" s="1"/>
  <c r="L145" i="65" s="1"/>
  <c r="H144" i="65"/>
  <c r="J144" i="65" s="1"/>
  <c r="L144" i="65" s="1"/>
  <c r="H143" i="65"/>
  <c r="J143" i="65" s="1"/>
  <c r="L143" i="65" s="1"/>
  <c r="H142" i="65"/>
  <c r="J142" i="65" s="1"/>
  <c r="L142" i="65" s="1"/>
  <c r="H141" i="65"/>
  <c r="J141" i="65" s="1"/>
  <c r="L141" i="65" s="1"/>
  <c r="H140" i="65"/>
  <c r="J140" i="65" s="1"/>
  <c r="L140" i="65" s="1"/>
  <c r="H139" i="65"/>
  <c r="J139" i="65" s="1"/>
  <c r="L139" i="65" s="1"/>
  <c r="H138" i="65"/>
  <c r="J138" i="65" s="1"/>
  <c r="L138" i="65" s="1"/>
  <c r="H137" i="65"/>
  <c r="J137" i="65" s="1"/>
  <c r="L137" i="65" s="1"/>
  <c r="H136" i="65"/>
  <c r="J136" i="65" s="1"/>
  <c r="L136" i="65" s="1"/>
  <c r="H135" i="65"/>
  <c r="J135" i="65" s="1"/>
  <c r="L135" i="65" s="1"/>
  <c r="H134" i="65"/>
  <c r="J134" i="65" s="1"/>
  <c r="L134" i="65" s="1"/>
  <c r="H133" i="65"/>
  <c r="J133" i="65" s="1"/>
  <c r="L133" i="65" s="1"/>
  <c r="H132" i="65"/>
  <c r="J132" i="65" s="1"/>
  <c r="L132" i="65" s="1"/>
  <c r="H131" i="65"/>
  <c r="J131" i="65" s="1"/>
  <c r="L131" i="65" s="1"/>
  <c r="H130" i="65"/>
  <c r="J130" i="65" s="1"/>
  <c r="L130" i="65" s="1"/>
  <c r="H129" i="65"/>
  <c r="J129" i="65" s="1"/>
  <c r="L129" i="65" s="1"/>
  <c r="H128" i="65"/>
  <c r="J128" i="65" s="1"/>
  <c r="L128" i="65" s="1"/>
  <c r="H127" i="65"/>
  <c r="J127" i="65" s="1"/>
  <c r="L127" i="65" s="1"/>
  <c r="H126" i="65"/>
  <c r="J126" i="65" s="1"/>
  <c r="L126" i="65" s="1"/>
  <c r="H125" i="65"/>
  <c r="J125" i="65" s="1"/>
  <c r="L125" i="65" s="1"/>
  <c r="H124" i="65"/>
  <c r="J124" i="65" s="1"/>
  <c r="L124" i="65" s="1"/>
  <c r="H123" i="65"/>
  <c r="J123" i="65" s="1"/>
  <c r="L123" i="65" s="1"/>
  <c r="H122" i="65"/>
  <c r="J122" i="65" s="1"/>
  <c r="L122" i="65" s="1"/>
  <c r="H121" i="65"/>
  <c r="J121" i="65" s="1"/>
  <c r="L121" i="65" s="1"/>
  <c r="H120" i="65"/>
  <c r="J120" i="65" s="1"/>
  <c r="L120" i="65" s="1"/>
  <c r="H119" i="65"/>
  <c r="J119" i="65" s="1"/>
  <c r="L119" i="65" s="1"/>
  <c r="H118" i="65"/>
  <c r="J118" i="65" s="1"/>
  <c r="L118" i="65" s="1"/>
  <c r="H117" i="65"/>
  <c r="J117" i="65" s="1"/>
  <c r="L117" i="65" s="1"/>
  <c r="H116" i="65"/>
  <c r="J116" i="65" s="1"/>
  <c r="L116" i="65" s="1"/>
  <c r="H115" i="65"/>
  <c r="J115" i="65" s="1"/>
  <c r="L115" i="65" s="1"/>
  <c r="H114" i="65"/>
  <c r="J114" i="65" s="1"/>
  <c r="L114" i="65" s="1"/>
  <c r="H113" i="65"/>
  <c r="J113" i="65" s="1"/>
  <c r="L113" i="65" s="1"/>
  <c r="H112" i="65"/>
  <c r="J112" i="65" s="1"/>
  <c r="L112" i="65" s="1"/>
  <c r="H111" i="65"/>
  <c r="J111" i="65" s="1"/>
  <c r="L111" i="65" s="1"/>
  <c r="H110" i="65"/>
  <c r="J110" i="65" s="1"/>
  <c r="L110" i="65" s="1"/>
  <c r="H109" i="65"/>
  <c r="J109" i="65" s="1"/>
  <c r="L109" i="65" s="1"/>
  <c r="H108" i="65"/>
  <c r="J108" i="65" s="1"/>
  <c r="L108" i="65" s="1"/>
  <c r="H107" i="65"/>
  <c r="J107" i="65" s="1"/>
  <c r="L107" i="65" s="1"/>
  <c r="H106" i="65"/>
  <c r="J106" i="65" s="1"/>
  <c r="L106" i="65" s="1"/>
  <c r="H105" i="65"/>
  <c r="J105" i="65" s="1"/>
  <c r="L105" i="65" s="1"/>
  <c r="H104" i="65"/>
  <c r="J104" i="65" s="1"/>
  <c r="L104" i="65" s="1"/>
  <c r="H103" i="65"/>
  <c r="J103" i="65" s="1"/>
  <c r="L103" i="65" s="1"/>
  <c r="H102" i="65"/>
  <c r="J102" i="65" s="1"/>
  <c r="L102" i="65" s="1"/>
  <c r="H101" i="65"/>
  <c r="J101" i="65" s="1"/>
  <c r="L101" i="65" s="1"/>
  <c r="H100" i="65"/>
  <c r="J100" i="65" s="1"/>
  <c r="L100" i="65" s="1"/>
  <c r="H99" i="65"/>
  <c r="J99" i="65" s="1"/>
  <c r="L99" i="65" s="1"/>
  <c r="H98" i="65"/>
  <c r="J98" i="65" s="1"/>
  <c r="L98" i="65" s="1"/>
  <c r="H97" i="65"/>
  <c r="J97" i="65" s="1"/>
  <c r="L97" i="65" s="1"/>
  <c r="H96" i="65"/>
  <c r="J96" i="65" s="1"/>
  <c r="L96" i="65" s="1"/>
  <c r="H95" i="65"/>
  <c r="J95" i="65" s="1"/>
  <c r="L95" i="65" s="1"/>
  <c r="H94" i="65"/>
  <c r="J94" i="65" s="1"/>
  <c r="L94" i="65" s="1"/>
  <c r="H93" i="65"/>
  <c r="J93" i="65" s="1"/>
  <c r="L93" i="65" s="1"/>
  <c r="H92" i="65"/>
  <c r="J92" i="65" s="1"/>
  <c r="L92" i="65" s="1"/>
  <c r="H91" i="65"/>
  <c r="J91" i="65" s="1"/>
  <c r="L91" i="65" s="1"/>
  <c r="H90" i="65"/>
  <c r="J90" i="65" s="1"/>
  <c r="L90" i="65" s="1"/>
  <c r="H89" i="65"/>
  <c r="J89" i="65" s="1"/>
  <c r="L89" i="65" s="1"/>
  <c r="H88" i="65"/>
  <c r="J88" i="65" s="1"/>
  <c r="L88" i="65" s="1"/>
  <c r="H87" i="65"/>
  <c r="J87" i="65" s="1"/>
  <c r="L87" i="65" s="1"/>
  <c r="H86" i="65"/>
  <c r="J86" i="65" s="1"/>
  <c r="L86" i="65" s="1"/>
  <c r="H85" i="65"/>
  <c r="J85" i="65" s="1"/>
  <c r="L85" i="65" s="1"/>
  <c r="H84" i="65"/>
  <c r="J84" i="65" s="1"/>
  <c r="L84" i="65" s="1"/>
  <c r="H83" i="65"/>
  <c r="J83" i="65" s="1"/>
  <c r="L83" i="65" s="1"/>
  <c r="H82" i="65"/>
  <c r="J82" i="65" s="1"/>
  <c r="L82" i="65" s="1"/>
  <c r="H81" i="65"/>
  <c r="J81" i="65" s="1"/>
  <c r="L81" i="65" s="1"/>
  <c r="H80" i="65"/>
  <c r="J80" i="65" s="1"/>
  <c r="L80" i="65" s="1"/>
  <c r="H79" i="65"/>
  <c r="J79" i="65" s="1"/>
  <c r="L79" i="65" s="1"/>
  <c r="H78" i="65"/>
  <c r="J78" i="65" s="1"/>
  <c r="L78" i="65" s="1"/>
  <c r="H77" i="65"/>
  <c r="J77" i="65" s="1"/>
  <c r="L77" i="65" s="1"/>
  <c r="H76" i="65"/>
  <c r="J76" i="65" s="1"/>
  <c r="L76" i="65" s="1"/>
  <c r="H75" i="65"/>
  <c r="J75" i="65" s="1"/>
  <c r="L75" i="65" s="1"/>
  <c r="H74" i="65"/>
  <c r="J74" i="65" s="1"/>
  <c r="L74" i="65" s="1"/>
  <c r="H73" i="65"/>
  <c r="J73" i="65" s="1"/>
  <c r="L73" i="65" s="1"/>
  <c r="H72" i="65"/>
  <c r="J72" i="65" s="1"/>
  <c r="L72" i="65" s="1"/>
  <c r="H71" i="65"/>
  <c r="J71" i="65" s="1"/>
  <c r="L71" i="65" s="1"/>
  <c r="H70" i="65"/>
  <c r="J70" i="65" s="1"/>
  <c r="L70" i="65" s="1"/>
  <c r="H69" i="65"/>
  <c r="J69" i="65" s="1"/>
  <c r="L69" i="65" s="1"/>
  <c r="H68" i="65"/>
  <c r="J68" i="65" s="1"/>
  <c r="L68" i="65" s="1"/>
  <c r="H67" i="65"/>
  <c r="J67" i="65" s="1"/>
  <c r="L67" i="65" s="1"/>
  <c r="H66" i="65"/>
  <c r="J66" i="65" s="1"/>
  <c r="L66" i="65" s="1"/>
  <c r="H65" i="65"/>
  <c r="J65" i="65" s="1"/>
  <c r="L65" i="65" s="1"/>
  <c r="H64" i="65"/>
  <c r="J64" i="65" s="1"/>
  <c r="L64" i="65" s="1"/>
  <c r="H63" i="65"/>
  <c r="J63" i="65" s="1"/>
  <c r="L63" i="65" s="1"/>
  <c r="H62" i="65"/>
  <c r="J62" i="65" s="1"/>
  <c r="L62" i="65" s="1"/>
  <c r="H61" i="65"/>
  <c r="J61" i="65" s="1"/>
  <c r="L61" i="65" s="1"/>
  <c r="H60" i="65"/>
  <c r="J60" i="65" s="1"/>
  <c r="L60" i="65" s="1"/>
  <c r="H59" i="65"/>
  <c r="J59" i="65" s="1"/>
  <c r="L59" i="65" s="1"/>
  <c r="H58" i="65"/>
  <c r="J58" i="65" s="1"/>
  <c r="L58" i="65" s="1"/>
  <c r="H57" i="65"/>
  <c r="J57" i="65" s="1"/>
  <c r="L57" i="65" s="1"/>
  <c r="H56" i="65"/>
  <c r="J56" i="65" s="1"/>
  <c r="L56" i="65" s="1"/>
  <c r="H55" i="65"/>
  <c r="J55" i="65" s="1"/>
  <c r="L55" i="65" s="1"/>
  <c r="H54" i="65"/>
  <c r="J54" i="65" s="1"/>
  <c r="L54" i="65" s="1"/>
  <c r="H53" i="65"/>
  <c r="J53" i="65" s="1"/>
  <c r="L53" i="65" s="1"/>
  <c r="H52" i="65"/>
  <c r="J52" i="65" s="1"/>
  <c r="L52" i="65" s="1"/>
  <c r="H51" i="65"/>
  <c r="J51" i="65" s="1"/>
  <c r="L51" i="65" s="1"/>
  <c r="H50" i="65"/>
  <c r="J50" i="65" s="1"/>
  <c r="L50" i="65" s="1"/>
  <c r="H49" i="65"/>
  <c r="J49" i="65" s="1"/>
  <c r="L49" i="65" s="1"/>
  <c r="H48" i="65"/>
  <c r="J48" i="65" s="1"/>
  <c r="L48" i="65" s="1"/>
  <c r="H47" i="65"/>
  <c r="J47" i="65" s="1"/>
  <c r="L47" i="65" s="1"/>
  <c r="H46" i="65"/>
  <c r="J46" i="65" s="1"/>
  <c r="L46" i="65" s="1"/>
  <c r="H45" i="65"/>
  <c r="J45" i="65" s="1"/>
  <c r="L45" i="65" s="1"/>
  <c r="H44" i="65"/>
  <c r="J44" i="65" s="1"/>
  <c r="L44" i="65" s="1"/>
  <c r="H43" i="65"/>
  <c r="J43" i="65" s="1"/>
  <c r="L43" i="65" s="1"/>
  <c r="H42" i="65"/>
  <c r="J42" i="65" s="1"/>
  <c r="L42" i="65" s="1"/>
  <c r="H41" i="65"/>
  <c r="J41" i="65" s="1"/>
  <c r="L41" i="65" s="1"/>
  <c r="H40" i="65"/>
  <c r="J40" i="65" s="1"/>
  <c r="L40" i="65" s="1"/>
  <c r="H39" i="65"/>
  <c r="J39" i="65" s="1"/>
  <c r="L39" i="65" s="1"/>
  <c r="H38" i="65"/>
  <c r="J38" i="65" s="1"/>
  <c r="L38" i="65" s="1"/>
  <c r="H37" i="65"/>
  <c r="J37" i="65" s="1"/>
  <c r="L37" i="65" s="1"/>
  <c r="H36" i="65"/>
  <c r="J36" i="65" s="1"/>
  <c r="L36" i="65" s="1"/>
  <c r="H35" i="65"/>
  <c r="J35" i="65" s="1"/>
  <c r="L35" i="65" s="1"/>
  <c r="H34" i="65"/>
  <c r="J34" i="65" s="1"/>
  <c r="L34" i="65" s="1"/>
  <c r="H33" i="65"/>
  <c r="J33" i="65" s="1"/>
  <c r="L33" i="65" s="1"/>
  <c r="H32" i="65"/>
  <c r="J32" i="65" s="1"/>
  <c r="L32" i="65" s="1"/>
  <c r="H31" i="65"/>
  <c r="J31" i="65" s="1"/>
  <c r="L31" i="65" s="1"/>
  <c r="H30" i="65"/>
  <c r="J30" i="65" s="1"/>
  <c r="L30" i="65" s="1"/>
  <c r="H29" i="65"/>
  <c r="J29" i="65" s="1"/>
  <c r="L29" i="65" s="1"/>
  <c r="H28" i="65"/>
  <c r="J28" i="65" s="1"/>
  <c r="L28" i="65" s="1"/>
  <c r="H27" i="65"/>
  <c r="J27" i="65" s="1"/>
  <c r="L27" i="65" s="1"/>
  <c r="H26" i="65"/>
  <c r="J26" i="65" s="1"/>
  <c r="L26" i="65" s="1"/>
  <c r="H25" i="65"/>
  <c r="J25" i="65" s="1"/>
  <c r="L25" i="65" s="1"/>
  <c r="H24" i="65"/>
  <c r="J24" i="65" s="1"/>
  <c r="L24" i="65" s="1"/>
  <c r="H23" i="65"/>
  <c r="J23" i="65" s="1"/>
  <c r="L23" i="65" s="1"/>
  <c r="H22" i="65"/>
  <c r="J22" i="65" s="1"/>
  <c r="L22" i="65" s="1"/>
  <c r="H21" i="65"/>
  <c r="J21" i="65" s="1"/>
  <c r="L21" i="65" s="1"/>
  <c r="H20" i="65"/>
  <c r="J20" i="65" s="1"/>
  <c r="L20" i="65" s="1"/>
  <c r="H19" i="65"/>
  <c r="J19" i="65" s="1"/>
  <c r="L19" i="65" s="1"/>
  <c r="H18" i="65"/>
  <c r="J18" i="65" s="1"/>
  <c r="L18" i="65" s="1"/>
  <c r="H17" i="65"/>
  <c r="J17" i="65" s="1"/>
  <c r="L17" i="65" s="1"/>
  <c r="H16" i="65"/>
  <c r="J16" i="65" s="1"/>
  <c r="L16" i="65" s="1"/>
  <c r="H15" i="65"/>
  <c r="J15" i="65" s="1"/>
  <c r="L15" i="65" s="1"/>
  <c r="H14" i="65"/>
  <c r="J14" i="65" s="1"/>
  <c r="L14" i="65" s="1"/>
  <c r="H13" i="65"/>
  <c r="J13" i="65" s="1"/>
  <c r="L13" i="65" s="1"/>
  <c r="H12" i="65"/>
  <c r="J12" i="65" s="1"/>
  <c r="L12" i="65" s="1"/>
  <c r="H11" i="65"/>
  <c r="J11" i="65" s="1"/>
  <c r="L11" i="65" s="1"/>
  <c r="H10" i="65"/>
  <c r="J10" i="65" s="1"/>
  <c r="L10" i="65" s="1"/>
  <c r="H9" i="65"/>
  <c r="J9" i="65" s="1"/>
  <c r="L9" i="65" s="1"/>
  <c r="H8" i="65"/>
  <c r="J8" i="65" s="1"/>
  <c r="L8" i="65" s="1"/>
  <c r="H7" i="65"/>
  <c r="J7" i="65" s="1"/>
  <c r="L7" i="65" s="1"/>
  <c r="H6" i="65"/>
  <c r="J6" i="65" s="1"/>
  <c r="L6" i="65" s="1"/>
  <c r="H5" i="65"/>
  <c r="J5" i="65" s="1"/>
  <c r="L5" i="65" s="1"/>
  <c r="H4" i="65"/>
  <c r="J4" i="65" s="1"/>
  <c r="L4" i="65" s="1"/>
  <c r="D12" i="55"/>
  <c r="A12" i="55"/>
  <c r="A11" i="55"/>
  <c r="A10" i="55"/>
  <c r="A9" i="55"/>
  <c r="A8" i="55"/>
  <c r="A7" i="55"/>
  <c r="A6" i="55"/>
  <c r="A5" i="55"/>
  <c r="A4" i="55"/>
  <c r="A3" i="55"/>
  <c r="L161" i="65" l="1"/>
</calcChain>
</file>

<file path=xl/sharedStrings.xml><?xml version="1.0" encoding="utf-8"?>
<sst xmlns="http://schemas.openxmlformats.org/spreadsheetml/2006/main" count="569" uniqueCount="103">
  <si>
    <t>临时工工资汇总</t>
  </si>
  <si>
    <t>序号</t>
  </si>
  <si>
    <t>姓名</t>
  </si>
  <si>
    <t>工作天数</t>
  </si>
  <si>
    <t>金额</t>
  </si>
  <si>
    <t>收款账户</t>
  </si>
  <si>
    <t>收款账号</t>
  </si>
  <si>
    <t>收款姓名</t>
  </si>
  <si>
    <t>临时工每日出勤</t>
  </si>
  <si>
    <t>日期</t>
  </si>
  <si>
    <t>工种</t>
  </si>
  <si>
    <t>计 时 工 资</t>
  </si>
  <si>
    <t>班组</t>
  </si>
  <si>
    <t>上班时间
（时）</t>
  </si>
  <si>
    <t>下班时间
（时）</t>
  </si>
  <si>
    <t>上班时间（分）</t>
  </si>
  <si>
    <t>下班时间（分）</t>
  </si>
  <si>
    <t>工时</t>
  </si>
  <si>
    <t>单价</t>
  </si>
  <si>
    <t>计时工资</t>
  </si>
  <si>
    <t>调岗工资</t>
  </si>
  <si>
    <t>工资合计</t>
  </si>
  <si>
    <t>备注：</t>
  </si>
  <si>
    <t>临时工</t>
  </si>
  <si>
    <t>陈晓艳</t>
  </si>
  <si>
    <t>组装</t>
  </si>
  <si>
    <t>董玉娟</t>
  </si>
  <si>
    <t>高玉彩</t>
  </si>
  <si>
    <t>王涵</t>
  </si>
  <si>
    <t>李颖</t>
  </si>
  <si>
    <t>化丽丽</t>
  </si>
  <si>
    <t>石运英</t>
  </si>
  <si>
    <t>宋仕翠</t>
  </si>
  <si>
    <t>李芳</t>
  </si>
  <si>
    <t>卢春玲</t>
  </si>
  <si>
    <t>王柱梅</t>
  </si>
  <si>
    <t>程宝宝</t>
  </si>
  <si>
    <t>刘静</t>
  </si>
  <si>
    <t>郑世兰</t>
  </si>
  <si>
    <t>葛菲菲</t>
  </si>
  <si>
    <t>程连香</t>
  </si>
  <si>
    <t>许青翠</t>
  </si>
  <si>
    <t>吴彦霞</t>
  </si>
  <si>
    <t>王发荣</t>
  </si>
  <si>
    <t>聂桂丽</t>
  </si>
  <si>
    <t>王立英</t>
  </si>
  <si>
    <t>吴美洁</t>
  </si>
  <si>
    <t>刘志利</t>
  </si>
  <si>
    <t>印刷</t>
  </si>
  <si>
    <t>刘话祥</t>
  </si>
  <si>
    <t>吴灯鹏</t>
  </si>
  <si>
    <t>拣验打</t>
  </si>
  <si>
    <t>李海涛</t>
  </si>
  <si>
    <t>解欣雨</t>
  </si>
  <si>
    <t>邢超雯</t>
  </si>
  <si>
    <t>滕燕英</t>
  </si>
  <si>
    <t>魏芹正</t>
  </si>
  <si>
    <t>D</t>
  </si>
  <si>
    <t>F2-F3小爆款拣货</t>
  </si>
  <si>
    <t>F4排队中拣货</t>
  </si>
  <si>
    <t>F2小爆款打包</t>
  </si>
  <si>
    <t>验货</t>
  </si>
  <si>
    <t>票数</t>
  </si>
  <si>
    <t>拣货计件</t>
  </si>
  <si>
    <t>F3排队中拣货</t>
  </si>
  <si>
    <t>拣货员</t>
  </si>
  <si>
    <t>拣货数量</t>
  </si>
  <si>
    <t xml:space="preserve">             </t>
  </si>
  <si>
    <t>拣货票数（票)</t>
  </si>
  <si>
    <t>工价（元）</t>
  </si>
  <si>
    <t>备注</t>
  </si>
  <si>
    <t>拣货（4楼排队）</t>
  </si>
  <si>
    <t>400以下</t>
  </si>
  <si>
    <t>2-3楼小爆款拣货</t>
  </si>
  <si>
    <t>700以下</t>
  </si>
  <si>
    <t>2楼，3楼</t>
  </si>
  <si>
    <t>400-500</t>
  </si>
  <si>
    <t>17+票数*0.03</t>
  </si>
  <si>
    <t>700-1100</t>
  </si>
  <si>
    <t>17+票数*0.017</t>
  </si>
  <si>
    <t>500以上</t>
  </si>
  <si>
    <t>17+票数*0.07</t>
  </si>
  <si>
    <t>1100以上</t>
  </si>
  <si>
    <t>17+票数*0.025</t>
  </si>
  <si>
    <t>拣货（3楼排队）</t>
  </si>
  <si>
    <t>500以下</t>
  </si>
  <si>
    <t>4楼小爆款</t>
  </si>
  <si>
    <t>600以下</t>
  </si>
  <si>
    <t>500-800</t>
  </si>
  <si>
    <t>600-800</t>
  </si>
  <si>
    <t>17+票数*0.02</t>
  </si>
  <si>
    <t>800以上</t>
  </si>
  <si>
    <t>17+票数*0.05</t>
  </si>
  <si>
    <t>1200以下</t>
  </si>
  <si>
    <t>2楼小爆款打包</t>
  </si>
  <si>
    <t>1000以下</t>
  </si>
  <si>
    <t>2楼</t>
  </si>
  <si>
    <t>1200-1500</t>
  </si>
  <si>
    <t>17+票数*0.01</t>
  </si>
  <si>
    <t>1000-1400</t>
  </si>
  <si>
    <t>1500以上</t>
  </si>
  <si>
    <t>1400以上</t>
  </si>
  <si>
    <t>查询拣货票数方式（验货，打包同理）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</si>
</sst>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8" formatCode="0.00_ "/>
    <numFmt numFmtId="179" formatCode="0.0_ "/>
    <numFmt numFmtId="180" formatCode="yyyy/m/d;@"/>
    <numFmt numFmtId="181" formatCode="m&quot;月&quot;d&quot;日&quot;;@"/>
  </numFmts>
  <fonts count="34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4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b/>
      <sz val="12"/>
      <name val="仿宋"/>
      <family val="3"/>
      <charset val="134"/>
    </font>
    <font>
      <b/>
      <sz val="14"/>
      <color theme="1"/>
      <name val="仿宋"/>
      <family val="3"/>
      <charset val="134"/>
    </font>
    <font>
      <b/>
      <sz val="14"/>
      <name val="仿宋"/>
      <family val="3"/>
      <charset val="134"/>
    </font>
    <font>
      <b/>
      <sz val="16"/>
      <name val="仿宋"/>
      <family val="3"/>
      <charset val="134"/>
    </font>
    <font>
      <sz val="12"/>
      <color rgb="FFFF0000"/>
      <name val="微软雅黑"/>
      <family val="2"/>
      <charset val="134"/>
    </font>
    <font>
      <b/>
      <sz val="18"/>
      <name val="仿宋"/>
      <family val="3"/>
      <charset val="134"/>
    </font>
    <font>
      <b/>
      <sz val="2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4"/>
      <color rgb="FF000000"/>
      <name val="微软雅黑"/>
      <family val="2"/>
      <charset val="134"/>
    </font>
    <font>
      <sz val="10"/>
      <name val="宋体"/>
      <family val="3"/>
      <charset val="134"/>
      <scheme val="maj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6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name val="Microsoft YaHei"/>
      <charset val="134"/>
    </font>
    <font>
      <b/>
      <sz val="11"/>
      <name val="Microsoft YaHei"/>
      <charset val="134"/>
    </font>
    <font>
      <sz val="10"/>
      <color theme="1"/>
      <name val="Microsoft YaHei"/>
      <charset val="134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5"/>
      <name val="宋体"/>
      <family val="3"/>
      <charset val="134"/>
      <scheme val="maj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/>
    <xf numFmtId="0" fontId="1" fillId="0" borderId="1" xfId="0" applyFont="1" applyFill="1" applyBorder="1" applyAlignment="1"/>
    <xf numFmtId="0" fontId="1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4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8" fontId="5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1" xfId="0" applyFont="1" applyBorder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0" xfId="0" applyNumberFormat="1" applyFont="1">
      <alignment vertical="center"/>
    </xf>
    <xf numFmtId="178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Font="1">
      <alignment vertical="center"/>
    </xf>
    <xf numFmtId="180" fontId="7" fillId="0" borderId="0" xfId="0" applyNumberFormat="1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 vertical="center" wrapText="1"/>
    </xf>
    <xf numFmtId="179" fontId="10" fillId="0" borderId="8" xfId="0" applyNumberFormat="1" applyFont="1" applyFill="1" applyBorder="1" applyAlignment="1">
      <alignment horizontal="center" vertical="center" wrapText="1"/>
    </xf>
    <xf numFmtId="180" fontId="7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79" fontId="14" fillId="0" borderId="1" xfId="0" applyNumberFormat="1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43" fontId="10" fillId="0" borderId="10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180" fontId="7" fillId="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179" fontId="14" fillId="0" borderId="2" xfId="0" applyNumberFormat="1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8" fontId="7" fillId="0" borderId="2" xfId="0" applyNumberFormat="1" applyFont="1" applyFill="1" applyBorder="1" applyAlignment="1">
      <alignment horizontal="center" vertical="center"/>
    </xf>
    <xf numFmtId="0" fontId="18" fillId="8" borderId="13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79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9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49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5" fillId="0" borderId="4" xfId="0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vertical="center" wrapText="1"/>
    </xf>
    <xf numFmtId="49" fontId="25" fillId="0" borderId="4" xfId="0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29" fillId="0" borderId="1" xfId="0" applyNumberFormat="1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0" fillId="0" borderId="0" xfId="0" applyFont="1" applyFill="1">
      <alignment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29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49" fontId="29" fillId="5" borderId="14" xfId="0" applyNumberFormat="1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23" fillId="0" borderId="8" xfId="0" applyFont="1" applyFill="1" applyBorder="1" applyAlignment="1">
      <alignment horizontal="center" vertical="center" wrapText="1"/>
    </xf>
    <xf numFmtId="0" fontId="24" fillId="0" borderId="9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/>
    </xf>
    <xf numFmtId="49" fontId="23" fillId="0" borderId="9" xfId="0" applyNumberFormat="1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181" fontId="9" fillId="5" borderId="2" xfId="0" applyNumberFormat="1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NumberFormat="1" applyFont="1" applyFill="1" applyBorder="1" applyAlignment="1">
      <alignment horizontal="center" vertical="center"/>
    </xf>
    <xf numFmtId="179" fontId="9" fillId="5" borderId="2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0" fillId="6" borderId="8" xfId="0" applyNumberFormat="1" applyFont="1" applyFill="1" applyBorder="1" applyAlignment="1">
      <alignment horizontal="center" vertical="center"/>
    </xf>
    <xf numFmtId="0" fontId="10" fillId="6" borderId="9" xfId="0" applyNumberFormat="1" applyFont="1" applyFill="1" applyBorder="1" applyAlignment="1">
      <alignment horizontal="center" vertical="center"/>
    </xf>
    <xf numFmtId="179" fontId="13" fillId="6" borderId="9" xfId="0" applyNumberFormat="1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181" fontId="10" fillId="6" borderId="2" xfId="0" applyNumberFormat="1" applyFont="1" applyFill="1" applyBorder="1" applyAlignment="1">
      <alignment horizontal="center" vertical="center"/>
    </xf>
    <xf numFmtId="181" fontId="10" fillId="6" borderId="4" xfId="0" applyNumberFormat="1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58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58" fontId="6" fillId="4" borderId="1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58" fontId="3" fillId="2" borderId="8" xfId="0" applyNumberFormat="1" applyFont="1" applyFill="1" applyBorder="1" applyAlignment="1">
      <alignment horizontal="center" vertical="center"/>
    </xf>
    <xf numFmtId="58" fontId="3" fillId="2" borderId="9" xfId="0" applyNumberFormat="1" applyFont="1" applyFill="1" applyBorder="1" applyAlignment="1">
      <alignment horizontal="center" vertical="center"/>
    </xf>
    <xf numFmtId="58" fontId="3" fillId="2" borderId="1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12</xdr:col>
      <xdr:colOff>304800</xdr:colOff>
      <xdr:row>2</xdr:row>
      <xdr:rowOff>3810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1591925" y="209550"/>
          <a:ext cx="304800" cy="1752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4</xdr:row>
      <xdr:rowOff>112395</xdr:rowOff>
    </xdr:from>
    <xdr:to>
      <xdr:col>12</xdr:col>
      <xdr:colOff>304800</xdr:colOff>
      <xdr:row>5</xdr:row>
      <xdr:rowOff>78105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1591925" y="1026795"/>
          <a:ext cx="304800" cy="1371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80010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1591925" y="0"/>
          <a:ext cx="304800" cy="2895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95250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9914255" y="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304800</xdr:colOff>
      <xdr:row>2</xdr:row>
      <xdr:rowOff>3810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1591925" y="209550"/>
          <a:ext cx="304800" cy="1752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4</xdr:row>
      <xdr:rowOff>54610</xdr:rowOff>
    </xdr:from>
    <xdr:to>
      <xdr:col>12</xdr:col>
      <xdr:colOff>366395</xdr:colOff>
      <xdr:row>5</xdr:row>
      <xdr:rowOff>10795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1591925" y="969010"/>
          <a:ext cx="366395" cy="1276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304800</xdr:colOff>
      <xdr:row>2</xdr:row>
      <xdr:rowOff>3810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1591925" y="209550"/>
          <a:ext cx="304800" cy="1752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19050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1591925" y="914400"/>
          <a:ext cx="304800" cy="190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95250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1591925" y="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19050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1591925" y="914400"/>
          <a:ext cx="304800" cy="190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243840</xdr:colOff>
      <xdr:row>5</xdr:row>
      <xdr:rowOff>7620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1591925" y="914400"/>
          <a:ext cx="243840" cy="179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95250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2711430" y="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95250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1591925" y="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95250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1591925" y="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95250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2711430" y="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13970</xdr:colOff>
      <xdr:row>1</xdr:row>
      <xdr:rowOff>12065</xdr:rowOff>
    </xdr:from>
    <xdr:to>
      <xdr:col>12</xdr:col>
      <xdr:colOff>318770</xdr:colOff>
      <xdr:row>2</xdr:row>
      <xdr:rowOff>15240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1605895" y="221615"/>
          <a:ext cx="304800" cy="1746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95250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1591925" y="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4</xdr:row>
      <xdr:rowOff>112395</xdr:rowOff>
    </xdr:from>
    <xdr:to>
      <xdr:col>12</xdr:col>
      <xdr:colOff>304800</xdr:colOff>
      <xdr:row>5</xdr:row>
      <xdr:rowOff>78105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1591925" y="1026795"/>
          <a:ext cx="304800" cy="1371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4</xdr:row>
      <xdr:rowOff>54610</xdr:rowOff>
    </xdr:from>
    <xdr:to>
      <xdr:col>12</xdr:col>
      <xdr:colOff>366395</xdr:colOff>
      <xdr:row>5</xdr:row>
      <xdr:rowOff>10795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1591925" y="969010"/>
          <a:ext cx="366395" cy="1276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304800</xdr:colOff>
      <xdr:row>3</xdr:row>
      <xdr:rowOff>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1591925" y="381000"/>
          <a:ext cx="304800" cy="266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304800</xdr:colOff>
      <xdr:row>2</xdr:row>
      <xdr:rowOff>3810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1591925" y="209550"/>
          <a:ext cx="304800" cy="1752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0</xdr:row>
      <xdr:rowOff>190500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1591925" y="0"/>
          <a:ext cx="304800" cy="190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5</xdr:row>
      <xdr:rowOff>304800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19260820" y="1085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1</xdr:row>
      <xdr:rowOff>95250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3700780" y="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3810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377815" y="209550"/>
          <a:ext cx="304800" cy="1752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4</xdr:row>
      <xdr:rowOff>112395</xdr:rowOff>
    </xdr:from>
    <xdr:to>
      <xdr:col>6</xdr:col>
      <xdr:colOff>304800</xdr:colOff>
      <xdr:row>5</xdr:row>
      <xdr:rowOff>78105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377815" y="1026795"/>
          <a:ext cx="304800" cy="1371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3810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377815" y="209550"/>
          <a:ext cx="304800" cy="1752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4</xdr:row>
      <xdr:rowOff>54610</xdr:rowOff>
    </xdr:from>
    <xdr:to>
      <xdr:col>6</xdr:col>
      <xdr:colOff>366395</xdr:colOff>
      <xdr:row>5</xdr:row>
      <xdr:rowOff>10795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377815" y="969010"/>
          <a:ext cx="366395" cy="1276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3810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377815" y="209550"/>
          <a:ext cx="304800" cy="1752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19050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377815" y="914400"/>
          <a:ext cx="304800" cy="190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95250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377815" y="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19050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377815" y="914400"/>
          <a:ext cx="304800" cy="190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243840</xdr:colOff>
      <xdr:row>5</xdr:row>
      <xdr:rowOff>7620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377815" y="914400"/>
          <a:ext cx="243840" cy="179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95250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6817995" y="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95250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377815" y="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95250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6817995" y="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13970</xdr:colOff>
      <xdr:row>1</xdr:row>
      <xdr:rowOff>12065</xdr:rowOff>
    </xdr:from>
    <xdr:to>
      <xdr:col>6</xdr:col>
      <xdr:colOff>318770</xdr:colOff>
      <xdr:row>2</xdr:row>
      <xdr:rowOff>15240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391785" y="221615"/>
          <a:ext cx="304800" cy="1746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95250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377815" y="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4</xdr:row>
      <xdr:rowOff>112395</xdr:rowOff>
    </xdr:from>
    <xdr:to>
      <xdr:col>6</xdr:col>
      <xdr:colOff>304800</xdr:colOff>
      <xdr:row>5</xdr:row>
      <xdr:rowOff>78105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377815" y="1026795"/>
          <a:ext cx="304800" cy="1371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4</xdr:row>
      <xdr:rowOff>54610</xdr:rowOff>
    </xdr:from>
    <xdr:to>
      <xdr:col>6</xdr:col>
      <xdr:colOff>366395</xdr:colOff>
      <xdr:row>5</xdr:row>
      <xdr:rowOff>10795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377815" y="969010"/>
          <a:ext cx="366395" cy="1276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0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377815" y="381000"/>
          <a:ext cx="304800" cy="266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3810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377815" y="209550"/>
          <a:ext cx="304800" cy="1752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15</xdr:col>
      <xdr:colOff>0</xdr:colOff>
      <xdr:row>71</xdr:row>
      <xdr:rowOff>9525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06825"/>
          <a:ext cx="18265140" cy="9782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14</xdr:col>
      <xdr:colOff>419100</xdr:colOff>
      <xdr:row>127</xdr:row>
      <xdr:rowOff>9525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750925"/>
          <a:ext cx="17998440" cy="9439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30" zoomScaleNormal="130" workbookViewId="0">
      <pane ySplit="2" topLeftCell="A3" activePane="bottomLeft" state="frozen"/>
      <selection pane="bottomLeft" activeCell="H27" sqref="H27"/>
    </sheetView>
  </sheetViews>
  <sheetFormatPr defaultColWidth="9" defaultRowHeight="20.100000000000001" customHeight="1"/>
  <cols>
    <col min="1" max="1" width="9.875" style="75" customWidth="1"/>
    <col min="2" max="2" width="10" style="76" customWidth="1"/>
    <col min="3" max="3" width="12.375" style="77" customWidth="1"/>
    <col min="4" max="4" width="11.875" style="78" customWidth="1"/>
    <col min="5" max="5" width="12.75" style="79" customWidth="1"/>
    <col min="6" max="6" width="22.375" style="80" customWidth="1"/>
    <col min="7" max="7" width="12.875" style="81" customWidth="1"/>
    <col min="8" max="16384" width="9" style="75"/>
  </cols>
  <sheetData>
    <row r="1" spans="1:8" ht="28.5" customHeight="1">
      <c r="A1" s="103" t="s">
        <v>0</v>
      </c>
      <c r="B1" s="104"/>
      <c r="C1" s="105"/>
      <c r="D1" s="105"/>
      <c r="E1" s="105"/>
      <c r="F1" s="106"/>
      <c r="G1" s="107"/>
    </row>
    <row r="2" spans="1:8" ht="22.5" customHeight="1">
      <c r="A2" s="82" t="s">
        <v>1</v>
      </c>
      <c r="B2" s="83" t="s">
        <v>2</v>
      </c>
      <c r="C2" s="82" t="s">
        <v>3</v>
      </c>
      <c r="D2" s="84" t="s">
        <v>4</v>
      </c>
      <c r="E2" s="84" t="s">
        <v>5</v>
      </c>
      <c r="F2" s="85" t="s">
        <v>6</v>
      </c>
      <c r="G2" s="82" t="s">
        <v>7</v>
      </c>
    </row>
    <row r="3" spans="1:8" ht="16.5">
      <c r="A3" s="86" t="b">
        <f t="shared" ref="A3:A12" si="0">IF(B3&lt;&gt;"",ROW()-2)</f>
        <v>0</v>
      </c>
      <c r="B3" s="13"/>
      <c r="C3" s="87"/>
      <c r="D3" s="88"/>
      <c r="E3" s="89"/>
      <c r="F3" s="90"/>
      <c r="G3" s="91"/>
      <c r="H3" s="92"/>
    </row>
    <row r="4" spans="1:8" ht="16.5">
      <c r="A4" s="86" t="b">
        <f t="shared" si="0"/>
        <v>0</v>
      </c>
      <c r="B4" s="13"/>
      <c r="C4" s="87"/>
      <c r="D4" s="88"/>
      <c r="E4" s="89"/>
      <c r="F4" s="90"/>
      <c r="G4" s="91"/>
      <c r="H4" s="92"/>
    </row>
    <row r="5" spans="1:8" ht="16.5">
      <c r="A5" s="86" t="b">
        <f t="shared" si="0"/>
        <v>0</v>
      </c>
      <c r="B5" s="13"/>
      <c r="C5" s="87"/>
      <c r="D5" s="88"/>
      <c r="E5" s="89"/>
      <c r="F5" s="90"/>
      <c r="G5" s="91"/>
      <c r="H5" s="92"/>
    </row>
    <row r="6" spans="1:8" ht="16.5">
      <c r="A6" s="86" t="b">
        <f t="shared" si="0"/>
        <v>0</v>
      </c>
      <c r="B6" s="13"/>
      <c r="C6" s="87"/>
      <c r="D6" s="88"/>
      <c r="E6" s="89"/>
      <c r="F6" s="90"/>
      <c r="G6" s="91"/>
      <c r="H6" s="92"/>
    </row>
    <row r="7" spans="1:8" ht="16.5">
      <c r="A7" s="86" t="b">
        <f t="shared" si="0"/>
        <v>0</v>
      </c>
      <c r="B7" s="13"/>
      <c r="C7" s="87"/>
      <c r="D7" s="93"/>
      <c r="E7" s="89"/>
      <c r="F7" s="90"/>
      <c r="G7" s="91"/>
      <c r="H7" s="92"/>
    </row>
    <row r="8" spans="1:8" ht="16.5">
      <c r="A8" s="86" t="b">
        <f t="shared" si="0"/>
        <v>0</v>
      </c>
      <c r="B8" s="13"/>
      <c r="C8" s="87"/>
      <c r="D8" s="94"/>
      <c r="E8" s="95"/>
      <c r="F8" s="96"/>
      <c r="G8" s="13"/>
      <c r="H8" s="92"/>
    </row>
    <row r="9" spans="1:8" ht="16.5">
      <c r="A9" s="86" t="b">
        <f t="shared" si="0"/>
        <v>0</v>
      </c>
      <c r="B9" s="13"/>
      <c r="C9" s="87"/>
      <c r="D9" s="88"/>
      <c r="E9" s="97"/>
      <c r="F9" s="98"/>
      <c r="G9" s="99"/>
      <c r="H9" s="92"/>
    </row>
    <row r="10" spans="1:8" ht="16.5">
      <c r="A10" s="86" t="b">
        <f t="shared" si="0"/>
        <v>0</v>
      </c>
      <c r="B10" s="13"/>
      <c r="C10" s="87"/>
      <c r="D10" s="88"/>
      <c r="E10" s="97"/>
      <c r="F10" s="98"/>
      <c r="G10" s="99"/>
      <c r="H10" s="92"/>
    </row>
    <row r="11" spans="1:8" ht="16.5">
      <c r="A11" s="86" t="b">
        <f t="shared" si="0"/>
        <v>0</v>
      </c>
      <c r="B11" s="13"/>
      <c r="C11" s="87"/>
      <c r="D11" s="88"/>
      <c r="E11" s="100"/>
      <c r="F11" s="101"/>
      <c r="G11" s="99"/>
    </row>
    <row r="12" spans="1:8" ht="20.100000000000001" customHeight="1">
      <c r="A12" s="86" t="b">
        <f t="shared" si="0"/>
        <v>0</v>
      </c>
      <c r="D12" s="102">
        <f>SUM(D3:D11)</f>
        <v>0</v>
      </c>
    </row>
    <row r="14" spans="1:8" ht="20.100000000000001" customHeight="1">
      <c r="A14" s="108"/>
      <c r="B14" s="108"/>
      <c r="C14" s="108"/>
      <c r="D14" s="108"/>
      <c r="E14" s="108"/>
      <c r="F14" s="108"/>
      <c r="G14" s="108"/>
    </row>
  </sheetData>
  <autoFilter ref="B2:D12" xr:uid="{00000000-0009-0000-0000-000000000000}">
    <sortState ref="B2:D12">
      <sortCondition descending="1" ref="C2"/>
    </sortState>
  </autoFilter>
  <mergeCells count="2">
    <mergeCell ref="A1:G1"/>
    <mergeCell ref="A14:G14"/>
  </mergeCells>
  <phoneticPr fontId="33" type="noConversion"/>
  <conditionalFormatting sqref="B2">
    <cfRule type="duplicateValues" dxfId="1" priority="94"/>
  </conditionalFormatting>
  <conditionalFormatting sqref="B12:B13 B15:B70 A14">
    <cfRule type="duplicateValues" dxfId="0" priority="85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1"/>
  <sheetViews>
    <sheetView tabSelected="1" zoomScale="87" zoomScaleNormal="87" workbookViewId="0">
      <pane ySplit="3" topLeftCell="A4" activePane="bottomLeft" state="frozen"/>
      <selection pane="bottomLeft" activeCell="D8" sqref="D8"/>
    </sheetView>
  </sheetViews>
  <sheetFormatPr defaultColWidth="15.625" defaultRowHeight="35.1" customHeight="1"/>
  <cols>
    <col min="1" max="1" width="15.625" style="36" customWidth="1"/>
    <col min="2" max="2" width="15.625" style="37" customWidth="1"/>
    <col min="3" max="3" width="15.625" style="38" customWidth="1"/>
    <col min="4" max="4" width="14.375" style="39" customWidth="1"/>
    <col min="5" max="7" width="15.625" style="39" customWidth="1"/>
    <col min="8" max="8" width="15.625" style="40" customWidth="1"/>
    <col min="9" max="9" width="15.625" style="41" customWidth="1"/>
    <col min="10" max="12" width="16.875" style="40" customWidth="1"/>
    <col min="13" max="13" width="24" style="38" customWidth="1"/>
    <col min="14" max="14" width="15.625" style="35" customWidth="1"/>
    <col min="15" max="16384" width="15.625" style="35"/>
  </cols>
  <sheetData>
    <row r="1" spans="1:15" ht="35.1" customHeight="1">
      <c r="A1" s="109" t="s">
        <v>8</v>
      </c>
      <c r="B1" s="110"/>
      <c r="C1" s="110"/>
      <c r="D1" s="111"/>
      <c r="E1" s="111"/>
      <c r="F1" s="111"/>
      <c r="G1" s="111"/>
      <c r="H1" s="112"/>
      <c r="I1" s="110"/>
      <c r="J1" s="110"/>
      <c r="K1" s="110"/>
      <c r="L1" s="110"/>
      <c r="M1" s="113"/>
    </row>
    <row r="2" spans="1:15" s="34" customFormat="1" ht="24" customHeight="1">
      <c r="A2" s="119" t="s">
        <v>9</v>
      </c>
      <c r="B2" s="121" t="s">
        <v>10</v>
      </c>
      <c r="C2" s="123" t="s">
        <v>2</v>
      </c>
      <c r="D2" s="114" t="s">
        <v>11</v>
      </c>
      <c r="E2" s="115"/>
      <c r="F2" s="115"/>
      <c r="G2" s="115"/>
      <c r="H2" s="116"/>
      <c r="I2" s="117"/>
      <c r="J2" s="118"/>
      <c r="K2" s="50"/>
      <c r="L2" s="50"/>
      <c r="M2" s="125" t="s">
        <v>12</v>
      </c>
    </row>
    <row r="3" spans="1:15" s="34" customFormat="1" ht="31.15" customHeight="1">
      <c r="A3" s="120"/>
      <c r="B3" s="122"/>
      <c r="C3" s="124"/>
      <c r="D3" s="42" t="s">
        <v>13</v>
      </c>
      <c r="E3" s="42" t="s">
        <v>14</v>
      </c>
      <c r="F3" s="43" t="s">
        <v>15</v>
      </c>
      <c r="G3" s="43" t="s">
        <v>16</v>
      </c>
      <c r="H3" s="44" t="s">
        <v>17</v>
      </c>
      <c r="I3" s="42" t="s">
        <v>18</v>
      </c>
      <c r="J3" s="51" t="s">
        <v>19</v>
      </c>
      <c r="K3" s="51" t="s">
        <v>20</v>
      </c>
      <c r="L3" s="51" t="s">
        <v>21</v>
      </c>
      <c r="M3" s="125"/>
      <c r="N3" s="52" t="s">
        <v>22</v>
      </c>
      <c r="O3" s="53"/>
    </row>
    <row r="4" spans="1:15" ht="35.1" customHeight="1">
      <c r="A4" s="45">
        <v>45352</v>
      </c>
      <c r="B4" s="46" t="s">
        <v>23</v>
      </c>
      <c r="C4" s="47" t="s">
        <v>24</v>
      </c>
      <c r="D4" s="48">
        <v>9</v>
      </c>
      <c r="E4" s="48">
        <v>17</v>
      </c>
      <c r="F4" s="48">
        <v>0</v>
      </c>
      <c r="G4" s="48">
        <v>0</v>
      </c>
      <c r="H4" s="49">
        <f t="shared" ref="H4:H8" si="0">($E4-$D4)+IF(AND((G4-F4)/60&gt;=0.5,(G4-F4)/60&lt;1),0.5,0)</f>
        <v>8</v>
      </c>
      <c r="I4" s="54">
        <v>10</v>
      </c>
      <c r="J4" s="55">
        <f t="shared" ref="J4:J8" si="1">H4*I4</f>
        <v>80</v>
      </c>
      <c r="K4" s="55">
        <v>0</v>
      </c>
      <c r="L4" s="55">
        <f t="shared" ref="L4:L8" si="2">J4+K4</f>
        <v>80</v>
      </c>
      <c r="M4" s="56" t="s">
        <v>25</v>
      </c>
    </row>
    <row r="5" spans="1:15" ht="35.1" customHeight="1">
      <c r="A5" s="45">
        <v>45353</v>
      </c>
      <c r="B5" s="46" t="s">
        <v>23</v>
      </c>
      <c r="C5" s="47" t="s">
        <v>24</v>
      </c>
      <c r="D5" s="48">
        <v>9</v>
      </c>
      <c r="E5" s="48">
        <v>17</v>
      </c>
      <c r="F5" s="48">
        <v>0</v>
      </c>
      <c r="G5" s="48">
        <v>0</v>
      </c>
      <c r="H5" s="49">
        <f t="shared" si="0"/>
        <v>8</v>
      </c>
      <c r="I5" s="54">
        <v>10</v>
      </c>
      <c r="J5" s="55">
        <f t="shared" si="1"/>
        <v>80</v>
      </c>
      <c r="K5" s="55">
        <v>0</v>
      </c>
      <c r="L5" s="55">
        <f t="shared" si="2"/>
        <v>80</v>
      </c>
      <c r="M5" s="56" t="s">
        <v>25</v>
      </c>
    </row>
    <row r="6" spans="1:15" ht="35.1" customHeight="1">
      <c r="A6" s="45">
        <v>45354</v>
      </c>
      <c r="B6" s="46" t="s">
        <v>23</v>
      </c>
      <c r="C6" s="47" t="s">
        <v>24</v>
      </c>
      <c r="D6" s="48">
        <v>8</v>
      </c>
      <c r="E6" s="48">
        <v>12</v>
      </c>
      <c r="F6" s="48">
        <v>0</v>
      </c>
      <c r="G6" s="48">
        <v>0</v>
      </c>
      <c r="H6" s="49">
        <f t="shared" si="0"/>
        <v>4</v>
      </c>
      <c r="I6" s="54">
        <v>10</v>
      </c>
      <c r="J6" s="55">
        <f t="shared" si="1"/>
        <v>40</v>
      </c>
      <c r="K6" s="55">
        <v>0</v>
      </c>
      <c r="L6" s="55">
        <f t="shared" si="2"/>
        <v>40</v>
      </c>
      <c r="M6" s="56" t="s">
        <v>25</v>
      </c>
    </row>
    <row r="7" spans="1:15" ht="35.1" customHeight="1">
      <c r="A7" s="45">
        <v>45355</v>
      </c>
      <c r="B7" s="46" t="s">
        <v>23</v>
      </c>
      <c r="C7" s="47" t="s">
        <v>24</v>
      </c>
      <c r="D7" s="48">
        <v>9</v>
      </c>
      <c r="E7" s="48">
        <v>17</v>
      </c>
      <c r="F7" s="48">
        <v>0</v>
      </c>
      <c r="G7" s="48">
        <v>0</v>
      </c>
      <c r="H7" s="49">
        <f t="shared" si="0"/>
        <v>8</v>
      </c>
      <c r="I7" s="54">
        <v>10</v>
      </c>
      <c r="J7" s="55">
        <f t="shared" si="1"/>
        <v>80</v>
      </c>
      <c r="K7" s="55">
        <v>0</v>
      </c>
      <c r="L7" s="55">
        <f t="shared" si="2"/>
        <v>80</v>
      </c>
      <c r="M7" s="56" t="s">
        <v>25</v>
      </c>
    </row>
    <row r="8" spans="1:15" ht="35.1" customHeight="1">
      <c r="A8" s="45">
        <v>45356</v>
      </c>
      <c r="B8" s="46" t="s">
        <v>23</v>
      </c>
      <c r="C8" s="47" t="s">
        <v>24</v>
      </c>
      <c r="D8" s="48">
        <v>9</v>
      </c>
      <c r="E8" s="48">
        <v>17</v>
      </c>
      <c r="F8" s="48">
        <v>0</v>
      </c>
      <c r="G8" s="48">
        <v>0</v>
      </c>
      <c r="H8" s="49">
        <f t="shared" si="0"/>
        <v>8</v>
      </c>
      <c r="I8" s="54">
        <v>10</v>
      </c>
      <c r="J8" s="55">
        <f t="shared" si="1"/>
        <v>80</v>
      </c>
      <c r="K8" s="55">
        <v>0</v>
      </c>
      <c r="L8" s="55">
        <f t="shared" si="2"/>
        <v>80</v>
      </c>
      <c r="M8" s="56" t="s">
        <v>25</v>
      </c>
    </row>
    <row r="9" spans="1:15" ht="35.1" customHeight="1">
      <c r="A9" s="45">
        <v>45357</v>
      </c>
      <c r="B9" s="46" t="s">
        <v>23</v>
      </c>
      <c r="C9" s="47" t="s">
        <v>24</v>
      </c>
      <c r="D9" s="48">
        <v>9</v>
      </c>
      <c r="E9" s="48">
        <v>17</v>
      </c>
      <c r="F9" s="48">
        <v>0</v>
      </c>
      <c r="G9" s="48">
        <v>0</v>
      </c>
      <c r="H9" s="49">
        <f>($E9-$D9)+IF(AND((G9-F9)/60&gt;=0.5,(G9-F9)/60&lt;1),0.5,0)</f>
        <v>8</v>
      </c>
      <c r="I9" s="54">
        <v>10</v>
      </c>
      <c r="J9" s="55">
        <f>H9*I9</f>
        <v>80</v>
      </c>
      <c r="K9" s="55">
        <v>0</v>
      </c>
      <c r="L9" s="55">
        <f>J9+K9</f>
        <v>80</v>
      </c>
      <c r="M9" s="56" t="s">
        <v>25</v>
      </c>
    </row>
    <row r="10" spans="1:15" ht="35.1" customHeight="1">
      <c r="A10" s="45">
        <v>45358</v>
      </c>
      <c r="B10" s="46" t="s">
        <v>23</v>
      </c>
      <c r="C10" s="47" t="s">
        <v>24</v>
      </c>
      <c r="D10" s="48">
        <v>9</v>
      </c>
      <c r="E10" s="48">
        <v>17</v>
      </c>
      <c r="F10" s="48">
        <v>0</v>
      </c>
      <c r="G10" s="48">
        <v>0</v>
      </c>
      <c r="H10" s="49">
        <f>($E10-$D10)+IF(AND((G10-F10)/60&gt;=0.5,(G10-F10)/60&lt;1),0.5,0)</f>
        <v>8</v>
      </c>
      <c r="I10" s="54">
        <v>10</v>
      </c>
      <c r="J10" s="55">
        <f>H10*I10</f>
        <v>80</v>
      </c>
      <c r="K10" s="55">
        <v>0</v>
      </c>
      <c r="L10" s="55">
        <f>J10+K10</f>
        <v>80</v>
      </c>
      <c r="M10" s="56" t="s">
        <v>25</v>
      </c>
    </row>
    <row r="11" spans="1:15" ht="35.1" customHeight="1">
      <c r="A11" s="45">
        <v>45352</v>
      </c>
      <c r="B11" s="46" t="s">
        <v>23</v>
      </c>
      <c r="C11" s="47" t="s">
        <v>26</v>
      </c>
      <c r="D11" s="48">
        <v>9</v>
      </c>
      <c r="E11" s="48">
        <v>17</v>
      </c>
      <c r="F11" s="48">
        <v>0</v>
      </c>
      <c r="G11" s="48">
        <v>0</v>
      </c>
      <c r="H11" s="49">
        <f>($E11-$D11)+IF(AND((G11-F11)/60&gt;=0.5,(G11-F11)/60&lt;1),0.5,0)</f>
        <v>8</v>
      </c>
      <c r="I11" s="54">
        <v>10</v>
      </c>
      <c r="J11" s="55">
        <f>H11*I11</f>
        <v>80</v>
      </c>
      <c r="K11" s="55">
        <v>0</v>
      </c>
      <c r="L11" s="55">
        <f>J11+K11</f>
        <v>80</v>
      </c>
      <c r="M11" s="56" t="s">
        <v>25</v>
      </c>
    </row>
    <row r="12" spans="1:15" ht="35.1" customHeight="1">
      <c r="A12" s="45">
        <v>45354</v>
      </c>
      <c r="B12" s="46" t="s">
        <v>23</v>
      </c>
      <c r="C12" s="47" t="s">
        <v>26</v>
      </c>
      <c r="D12" s="48">
        <v>9</v>
      </c>
      <c r="E12" s="48">
        <v>17</v>
      </c>
      <c r="F12" s="48">
        <v>0</v>
      </c>
      <c r="G12" s="48">
        <v>0</v>
      </c>
      <c r="H12" s="49">
        <f>($E12-$D12)+IF(AND((G12-F12)/60&gt;=0.5,(G12-F12)/60&lt;1),0.5,0)</f>
        <v>8</v>
      </c>
      <c r="I12" s="54">
        <v>10</v>
      </c>
      <c r="J12" s="55">
        <f>H12*I12</f>
        <v>80</v>
      </c>
      <c r="K12" s="55">
        <v>0</v>
      </c>
      <c r="L12" s="55">
        <f>J12+K12</f>
        <v>80</v>
      </c>
      <c r="M12" s="56" t="s">
        <v>25</v>
      </c>
    </row>
    <row r="13" spans="1:15" ht="35.1" customHeight="1">
      <c r="A13" s="45">
        <v>45355</v>
      </c>
      <c r="B13" s="46" t="s">
        <v>23</v>
      </c>
      <c r="C13" s="47" t="s">
        <v>26</v>
      </c>
      <c r="D13" s="48">
        <v>9</v>
      </c>
      <c r="E13" s="48">
        <v>17</v>
      </c>
      <c r="F13" s="48">
        <v>0</v>
      </c>
      <c r="G13" s="48">
        <v>0</v>
      </c>
      <c r="H13" s="49">
        <f t="shared" ref="H13:H16" si="3">($E13-$D13)+IF(AND((G13-F13)/60&gt;=0.5,(G13-F13)/60&lt;1),0.5,0)</f>
        <v>8</v>
      </c>
      <c r="I13" s="54">
        <v>10</v>
      </c>
      <c r="J13" s="55">
        <f t="shared" ref="J13:J16" si="4">H13*I13</f>
        <v>80</v>
      </c>
      <c r="K13" s="55">
        <v>0</v>
      </c>
      <c r="L13" s="55">
        <f t="shared" ref="L13:L16" si="5">J13+K13</f>
        <v>80</v>
      </c>
      <c r="M13" s="56" t="s">
        <v>25</v>
      </c>
    </row>
    <row r="14" spans="1:15" ht="35.1" customHeight="1">
      <c r="A14" s="45">
        <v>45356</v>
      </c>
      <c r="B14" s="46" t="s">
        <v>23</v>
      </c>
      <c r="C14" s="47" t="s">
        <v>26</v>
      </c>
      <c r="D14" s="48">
        <v>9</v>
      </c>
      <c r="E14" s="48">
        <v>17</v>
      </c>
      <c r="F14" s="48">
        <v>0</v>
      </c>
      <c r="G14" s="48">
        <v>0</v>
      </c>
      <c r="H14" s="49">
        <f t="shared" si="3"/>
        <v>8</v>
      </c>
      <c r="I14" s="54">
        <v>10</v>
      </c>
      <c r="J14" s="55">
        <f t="shared" si="4"/>
        <v>80</v>
      </c>
      <c r="K14" s="55">
        <v>0</v>
      </c>
      <c r="L14" s="55">
        <f t="shared" si="5"/>
        <v>80</v>
      </c>
      <c r="M14" s="56" t="s">
        <v>25</v>
      </c>
    </row>
    <row r="15" spans="1:15" ht="35.1" customHeight="1">
      <c r="A15" s="45">
        <v>45357</v>
      </c>
      <c r="B15" s="46" t="s">
        <v>23</v>
      </c>
      <c r="C15" s="47" t="s">
        <v>26</v>
      </c>
      <c r="D15" s="48">
        <v>9</v>
      </c>
      <c r="E15" s="48">
        <v>17</v>
      </c>
      <c r="F15" s="48">
        <v>0</v>
      </c>
      <c r="G15" s="48">
        <v>0</v>
      </c>
      <c r="H15" s="49">
        <f t="shared" si="3"/>
        <v>8</v>
      </c>
      <c r="I15" s="54">
        <v>10</v>
      </c>
      <c r="J15" s="55">
        <f t="shared" si="4"/>
        <v>80</v>
      </c>
      <c r="K15" s="55">
        <v>0</v>
      </c>
      <c r="L15" s="55">
        <f t="shared" si="5"/>
        <v>80</v>
      </c>
      <c r="M15" s="56" t="s">
        <v>25</v>
      </c>
    </row>
    <row r="16" spans="1:15" ht="35.1" customHeight="1">
      <c r="A16" s="45">
        <v>45358</v>
      </c>
      <c r="B16" s="46" t="s">
        <v>23</v>
      </c>
      <c r="C16" s="47" t="s">
        <v>26</v>
      </c>
      <c r="D16" s="48">
        <v>9</v>
      </c>
      <c r="E16" s="48">
        <v>17</v>
      </c>
      <c r="F16" s="48">
        <v>0</v>
      </c>
      <c r="G16" s="48">
        <v>0</v>
      </c>
      <c r="H16" s="49">
        <f t="shared" si="3"/>
        <v>8</v>
      </c>
      <c r="I16" s="54">
        <v>10</v>
      </c>
      <c r="J16" s="55">
        <f t="shared" si="4"/>
        <v>80</v>
      </c>
      <c r="K16" s="55">
        <v>0</v>
      </c>
      <c r="L16" s="55">
        <f t="shared" si="5"/>
        <v>80</v>
      </c>
      <c r="M16" s="56" t="s">
        <v>25</v>
      </c>
    </row>
    <row r="17" spans="1:13" ht="35.1" customHeight="1">
      <c r="A17" s="45">
        <v>45352</v>
      </c>
      <c r="B17" s="46" t="s">
        <v>23</v>
      </c>
      <c r="C17" s="47" t="s">
        <v>27</v>
      </c>
      <c r="D17" s="48">
        <v>9</v>
      </c>
      <c r="E17" s="48">
        <v>17</v>
      </c>
      <c r="F17" s="48">
        <v>0</v>
      </c>
      <c r="G17" s="48">
        <v>0</v>
      </c>
      <c r="H17" s="49">
        <f>($E17-$D17)+IF(AND((G17-F17)/60&gt;=0.5,(G17-F17)/60&lt;1),0.5,0)</f>
        <v>8</v>
      </c>
      <c r="I17" s="54">
        <v>10</v>
      </c>
      <c r="J17" s="55">
        <f>H17*I17</f>
        <v>80</v>
      </c>
      <c r="K17" s="55">
        <v>0</v>
      </c>
      <c r="L17" s="55">
        <f>J17+K17</f>
        <v>80</v>
      </c>
      <c r="M17" s="56" t="s">
        <v>25</v>
      </c>
    </row>
    <row r="18" spans="1:13" ht="35.1" customHeight="1">
      <c r="A18" s="45">
        <v>45353</v>
      </c>
      <c r="B18" s="46" t="s">
        <v>23</v>
      </c>
      <c r="C18" s="47" t="s">
        <v>27</v>
      </c>
      <c r="D18" s="48">
        <v>9</v>
      </c>
      <c r="E18" s="48">
        <v>17</v>
      </c>
      <c r="F18" s="48">
        <v>0</v>
      </c>
      <c r="G18" s="48">
        <v>0</v>
      </c>
      <c r="H18" s="49">
        <f>($E18-$D18)+IF(AND((G18-F18)/60&gt;=0.5,(G18-F18)/60&lt;1),0.5,0)</f>
        <v>8</v>
      </c>
      <c r="I18" s="54">
        <v>10</v>
      </c>
      <c r="J18" s="55">
        <f>H18*I18</f>
        <v>80</v>
      </c>
      <c r="K18" s="55">
        <v>0</v>
      </c>
      <c r="L18" s="55">
        <f>J18+K18</f>
        <v>80</v>
      </c>
      <c r="M18" s="56" t="s">
        <v>25</v>
      </c>
    </row>
    <row r="19" spans="1:13" ht="35.1" customHeight="1">
      <c r="A19" s="45">
        <v>45354</v>
      </c>
      <c r="B19" s="46" t="s">
        <v>23</v>
      </c>
      <c r="C19" s="47" t="s">
        <v>27</v>
      </c>
      <c r="D19" s="48">
        <v>9</v>
      </c>
      <c r="E19" s="48">
        <v>17</v>
      </c>
      <c r="F19" s="48">
        <v>0</v>
      </c>
      <c r="G19" s="48">
        <v>0</v>
      </c>
      <c r="H19" s="49">
        <f>($E19-$D19)+IF(AND((G19-F19)/60&gt;=0.5,(G19-F19)/60&lt;1),0.5,0)</f>
        <v>8</v>
      </c>
      <c r="I19" s="54">
        <v>10</v>
      </c>
      <c r="J19" s="55">
        <f>H19*I19</f>
        <v>80</v>
      </c>
      <c r="K19" s="55">
        <v>0</v>
      </c>
      <c r="L19" s="55">
        <f>J19+K19</f>
        <v>80</v>
      </c>
      <c r="M19" s="56" t="s">
        <v>25</v>
      </c>
    </row>
    <row r="20" spans="1:13" ht="35.1" customHeight="1">
      <c r="A20" s="45">
        <v>45355</v>
      </c>
      <c r="B20" s="46" t="s">
        <v>23</v>
      </c>
      <c r="C20" s="47" t="s">
        <v>27</v>
      </c>
      <c r="D20" s="48">
        <v>9</v>
      </c>
      <c r="E20" s="48">
        <v>17</v>
      </c>
      <c r="F20" s="48">
        <v>0</v>
      </c>
      <c r="G20" s="48">
        <v>0</v>
      </c>
      <c r="H20" s="49">
        <f t="shared" ref="H20:H23" si="6">($E20-$D20)+IF(AND((G20-F20)/60&gt;=0.5,(G20-F20)/60&lt;1),0.5,0)</f>
        <v>8</v>
      </c>
      <c r="I20" s="54">
        <v>10</v>
      </c>
      <c r="J20" s="55">
        <f t="shared" ref="J20:J23" si="7">H20*I20</f>
        <v>80</v>
      </c>
      <c r="K20" s="55">
        <v>0</v>
      </c>
      <c r="L20" s="55">
        <f t="shared" ref="L20:L23" si="8">J20+K20</f>
        <v>80</v>
      </c>
      <c r="M20" s="56" t="s">
        <v>25</v>
      </c>
    </row>
    <row r="21" spans="1:13" ht="35.1" customHeight="1">
      <c r="A21" s="45">
        <v>45356</v>
      </c>
      <c r="B21" s="46" t="s">
        <v>23</v>
      </c>
      <c r="C21" s="47" t="s">
        <v>27</v>
      </c>
      <c r="D21" s="48">
        <v>9</v>
      </c>
      <c r="E21" s="48">
        <v>17</v>
      </c>
      <c r="F21" s="48">
        <v>0</v>
      </c>
      <c r="G21" s="48">
        <v>0</v>
      </c>
      <c r="H21" s="49">
        <f t="shared" si="6"/>
        <v>8</v>
      </c>
      <c r="I21" s="54">
        <v>10</v>
      </c>
      <c r="J21" s="55">
        <f t="shared" si="7"/>
        <v>80</v>
      </c>
      <c r="K21" s="55">
        <v>0</v>
      </c>
      <c r="L21" s="55">
        <f t="shared" si="8"/>
        <v>80</v>
      </c>
      <c r="M21" s="56" t="s">
        <v>25</v>
      </c>
    </row>
    <row r="22" spans="1:13" ht="35.1" customHeight="1">
      <c r="A22" s="45">
        <v>45357</v>
      </c>
      <c r="B22" s="46" t="s">
        <v>23</v>
      </c>
      <c r="C22" s="47" t="s">
        <v>27</v>
      </c>
      <c r="D22" s="48">
        <v>9</v>
      </c>
      <c r="E22" s="48">
        <v>17</v>
      </c>
      <c r="F22" s="48">
        <v>0</v>
      </c>
      <c r="G22" s="48">
        <v>0</v>
      </c>
      <c r="H22" s="49">
        <f t="shared" si="6"/>
        <v>8</v>
      </c>
      <c r="I22" s="54">
        <v>10</v>
      </c>
      <c r="J22" s="55">
        <f t="shared" si="7"/>
        <v>80</v>
      </c>
      <c r="K22" s="55">
        <v>0</v>
      </c>
      <c r="L22" s="55">
        <f t="shared" si="8"/>
        <v>80</v>
      </c>
      <c r="M22" s="56" t="s">
        <v>25</v>
      </c>
    </row>
    <row r="23" spans="1:13" ht="35.1" customHeight="1">
      <c r="A23" s="45">
        <v>45358</v>
      </c>
      <c r="B23" s="46" t="s">
        <v>23</v>
      </c>
      <c r="C23" s="47" t="s">
        <v>27</v>
      </c>
      <c r="D23" s="48">
        <v>9</v>
      </c>
      <c r="E23" s="48">
        <v>17</v>
      </c>
      <c r="F23" s="48">
        <v>0</v>
      </c>
      <c r="G23" s="48">
        <v>0</v>
      </c>
      <c r="H23" s="49">
        <f t="shared" si="6"/>
        <v>8</v>
      </c>
      <c r="I23" s="54">
        <v>10</v>
      </c>
      <c r="J23" s="55">
        <f t="shared" si="7"/>
        <v>80</v>
      </c>
      <c r="K23" s="55">
        <v>0</v>
      </c>
      <c r="L23" s="55">
        <f t="shared" si="8"/>
        <v>80</v>
      </c>
      <c r="M23" s="56" t="s">
        <v>25</v>
      </c>
    </row>
    <row r="24" spans="1:13" ht="35.1" customHeight="1">
      <c r="A24" s="45">
        <v>45352</v>
      </c>
      <c r="B24" s="46" t="s">
        <v>23</v>
      </c>
      <c r="C24" s="47" t="s">
        <v>28</v>
      </c>
      <c r="D24" s="48">
        <v>9</v>
      </c>
      <c r="E24" s="48">
        <v>17</v>
      </c>
      <c r="F24" s="48">
        <v>0</v>
      </c>
      <c r="G24" s="48">
        <v>0</v>
      </c>
      <c r="H24" s="49">
        <f t="shared" ref="H24:H28" si="9">($E24-$D24)+IF(AND((G24-F24)/60&gt;=0.5,(G24-F24)/60&lt;1),0.5,0)</f>
        <v>8</v>
      </c>
      <c r="I24" s="54">
        <v>10</v>
      </c>
      <c r="J24" s="55">
        <f t="shared" ref="J24:J28" si="10">H24*I24</f>
        <v>80</v>
      </c>
      <c r="K24" s="55">
        <v>0</v>
      </c>
      <c r="L24" s="55">
        <f t="shared" ref="L24:L28" si="11">J24+K24</f>
        <v>80</v>
      </c>
      <c r="M24" s="56" t="s">
        <v>25</v>
      </c>
    </row>
    <row r="25" spans="1:13" ht="35.1" customHeight="1">
      <c r="A25" s="45">
        <v>45353</v>
      </c>
      <c r="B25" s="46" t="s">
        <v>23</v>
      </c>
      <c r="C25" s="47" t="s">
        <v>28</v>
      </c>
      <c r="D25" s="48">
        <v>9</v>
      </c>
      <c r="E25" s="48">
        <v>17</v>
      </c>
      <c r="F25" s="48">
        <v>0</v>
      </c>
      <c r="G25" s="48">
        <v>0</v>
      </c>
      <c r="H25" s="49">
        <f t="shared" si="9"/>
        <v>8</v>
      </c>
      <c r="I25" s="54">
        <v>10</v>
      </c>
      <c r="J25" s="55">
        <f t="shared" si="10"/>
        <v>80</v>
      </c>
      <c r="K25" s="55">
        <v>0</v>
      </c>
      <c r="L25" s="55">
        <f t="shared" si="11"/>
        <v>80</v>
      </c>
      <c r="M25" s="56" t="s">
        <v>25</v>
      </c>
    </row>
    <row r="26" spans="1:13" ht="35.1" customHeight="1">
      <c r="A26" s="45">
        <v>45354</v>
      </c>
      <c r="B26" s="46" t="s">
        <v>23</v>
      </c>
      <c r="C26" s="47" t="s">
        <v>28</v>
      </c>
      <c r="D26" s="48">
        <v>9</v>
      </c>
      <c r="E26" s="48">
        <v>17</v>
      </c>
      <c r="F26" s="48">
        <v>0</v>
      </c>
      <c r="G26" s="48">
        <v>0</v>
      </c>
      <c r="H26" s="49">
        <f t="shared" si="9"/>
        <v>8</v>
      </c>
      <c r="I26" s="54">
        <v>10</v>
      </c>
      <c r="J26" s="55">
        <f t="shared" si="10"/>
        <v>80</v>
      </c>
      <c r="K26" s="55">
        <v>0</v>
      </c>
      <c r="L26" s="55">
        <f t="shared" si="11"/>
        <v>80</v>
      </c>
      <c r="M26" s="56" t="s">
        <v>25</v>
      </c>
    </row>
    <row r="27" spans="1:13" ht="35.1" customHeight="1">
      <c r="A27" s="45">
        <v>45356</v>
      </c>
      <c r="B27" s="46" t="s">
        <v>23</v>
      </c>
      <c r="C27" s="47" t="s">
        <v>28</v>
      </c>
      <c r="D27" s="48">
        <v>9</v>
      </c>
      <c r="E27" s="48">
        <v>17</v>
      </c>
      <c r="F27" s="48">
        <v>0</v>
      </c>
      <c r="G27" s="48">
        <v>0</v>
      </c>
      <c r="H27" s="49">
        <f t="shared" si="9"/>
        <v>8</v>
      </c>
      <c r="I27" s="54">
        <v>10</v>
      </c>
      <c r="J27" s="55">
        <f t="shared" si="10"/>
        <v>80</v>
      </c>
      <c r="K27" s="55">
        <v>0</v>
      </c>
      <c r="L27" s="55">
        <f t="shared" si="11"/>
        <v>80</v>
      </c>
      <c r="M27" s="56" t="s">
        <v>25</v>
      </c>
    </row>
    <row r="28" spans="1:13" ht="35.1" customHeight="1">
      <c r="A28" s="45">
        <v>45357</v>
      </c>
      <c r="B28" s="46" t="s">
        <v>23</v>
      </c>
      <c r="C28" s="47" t="s">
        <v>28</v>
      </c>
      <c r="D28" s="48">
        <v>9</v>
      </c>
      <c r="E28" s="48">
        <v>17</v>
      </c>
      <c r="F28" s="48">
        <v>0</v>
      </c>
      <c r="G28" s="48">
        <v>0</v>
      </c>
      <c r="H28" s="49">
        <f t="shared" si="9"/>
        <v>8</v>
      </c>
      <c r="I28" s="54">
        <v>10</v>
      </c>
      <c r="J28" s="55">
        <f t="shared" si="10"/>
        <v>80</v>
      </c>
      <c r="K28" s="55">
        <v>0</v>
      </c>
      <c r="L28" s="55">
        <f t="shared" si="11"/>
        <v>80</v>
      </c>
      <c r="M28" s="56" t="s">
        <v>25</v>
      </c>
    </row>
    <row r="29" spans="1:13" ht="35.1" customHeight="1">
      <c r="A29" s="45">
        <v>45358</v>
      </c>
      <c r="B29" s="46" t="s">
        <v>23</v>
      </c>
      <c r="C29" s="47" t="s">
        <v>28</v>
      </c>
      <c r="D29" s="48">
        <v>9</v>
      </c>
      <c r="E29" s="48">
        <v>17</v>
      </c>
      <c r="F29" s="48">
        <v>0</v>
      </c>
      <c r="G29" s="48">
        <v>0</v>
      </c>
      <c r="H29" s="49">
        <f>($E29-$D29)+IF(AND((G29-F29)/60&gt;=0.5,(G29-F29)/60&lt;1),0.5,0)</f>
        <v>8</v>
      </c>
      <c r="I29" s="54">
        <v>10</v>
      </c>
      <c r="J29" s="55">
        <f>H29*I29</f>
        <v>80</v>
      </c>
      <c r="K29" s="55">
        <v>0</v>
      </c>
      <c r="L29" s="55">
        <f>J29+K29</f>
        <v>80</v>
      </c>
      <c r="M29" s="56" t="s">
        <v>25</v>
      </c>
    </row>
    <row r="30" spans="1:13" ht="35.1" customHeight="1">
      <c r="A30" s="45">
        <v>45352</v>
      </c>
      <c r="B30" s="46" t="s">
        <v>23</v>
      </c>
      <c r="C30" s="45" t="s">
        <v>29</v>
      </c>
      <c r="D30" s="48">
        <v>9</v>
      </c>
      <c r="E30" s="48">
        <v>17</v>
      </c>
      <c r="F30" s="48">
        <v>0</v>
      </c>
      <c r="G30" s="48">
        <v>0</v>
      </c>
      <c r="H30" s="49">
        <f>($E30-$D30)+IF(AND((G30-F30)/60&gt;=0.5,(G30-F30)/60&lt;1),0.5,0)</f>
        <v>8</v>
      </c>
      <c r="I30" s="54">
        <v>10</v>
      </c>
      <c r="J30" s="55">
        <f>H30*I30</f>
        <v>80</v>
      </c>
      <c r="K30" s="55">
        <v>0</v>
      </c>
      <c r="L30" s="55">
        <f>J30+K30</f>
        <v>80</v>
      </c>
      <c r="M30" s="56" t="s">
        <v>25</v>
      </c>
    </row>
    <row r="31" spans="1:13" ht="35.1" customHeight="1">
      <c r="A31" s="45">
        <v>45353</v>
      </c>
      <c r="B31" s="46" t="s">
        <v>23</v>
      </c>
      <c r="C31" s="45" t="s">
        <v>29</v>
      </c>
      <c r="D31" s="48">
        <v>9</v>
      </c>
      <c r="E31" s="48">
        <v>17</v>
      </c>
      <c r="F31" s="48">
        <v>0</v>
      </c>
      <c r="G31" s="48">
        <v>0</v>
      </c>
      <c r="H31" s="49">
        <f>($E31-$D31)+IF(AND((G31-F31)/60&gt;=0.5,(G31-F31)/60&lt;1),0.5,0)</f>
        <v>8</v>
      </c>
      <c r="I31" s="54">
        <v>10</v>
      </c>
      <c r="J31" s="55">
        <f>H31*I31</f>
        <v>80</v>
      </c>
      <c r="K31" s="55">
        <v>0</v>
      </c>
      <c r="L31" s="55">
        <f>J31+K31</f>
        <v>80</v>
      </c>
      <c r="M31" s="56" t="s">
        <v>25</v>
      </c>
    </row>
    <row r="32" spans="1:13" ht="35.1" customHeight="1">
      <c r="A32" s="45">
        <v>45355</v>
      </c>
      <c r="B32" s="46" t="s">
        <v>23</v>
      </c>
      <c r="C32" s="45" t="s">
        <v>29</v>
      </c>
      <c r="D32" s="48">
        <v>9</v>
      </c>
      <c r="E32" s="48">
        <v>17</v>
      </c>
      <c r="F32" s="48">
        <v>0</v>
      </c>
      <c r="G32" s="48">
        <v>0</v>
      </c>
      <c r="H32" s="49">
        <f t="shared" ref="H32:H35" si="12">($E32-$D32)+IF(AND((G32-F32)/60&gt;=0.5,(G32-F32)/60&lt;1),0.5,0)</f>
        <v>8</v>
      </c>
      <c r="I32" s="54">
        <v>10</v>
      </c>
      <c r="J32" s="55">
        <f t="shared" ref="J32:J35" si="13">H32*I32</f>
        <v>80</v>
      </c>
      <c r="K32" s="55">
        <v>0</v>
      </c>
      <c r="L32" s="55">
        <f t="shared" ref="L32:L35" si="14">J32+K32</f>
        <v>80</v>
      </c>
      <c r="M32" s="56" t="s">
        <v>25</v>
      </c>
    </row>
    <row r="33" spans="1:13" ht="35.1" customHeight="1">
      <c r="A33" s="45">
        <v>45356</v>
      </c>
      <c r="B33" s="46" t="s">
        <v>23</v>
      </c>
      <c r="C33" s="45" t="s">
        <v>29</v>
      </c>
      <c r="D33" s="48">
        <v>9</v>
      </c>
      <c r="E33" s="48">
        <v>17</v>
      </c>
      <c r="F33" s="48">
        <v>0</v>
      </c>
      <c r="G33" s="48">
        <v>0</v>
      </c>
      <c r="H33" s="49">
        <f t="shared" si="12"/>
        <v>8</v>
      </c>
      <c r="I33" s="54">
        <v>10</v>
      </c>
      <c r="J33" s="55">
        <f t="shared" si="13"/>
        <v>80</v>
      </c>
      <c r="K33" s="55">
        <v>0</v>
      </c>
      <c r="L33" s="55">
        <f t="shared" si="14"/>
        <v>80</v>
      </c>
      <c r="M33" s="56" t="s">
        <v>25</v>
      </c>
    </row>
    <row r="34" spans="1:13" ht="35.1" customHeight="1">
      <c r="A34" s="45">
        <v>45357</v>
      </c>
      <c r="B34" s="46" t="s">
        <v>23</v>
      </c>
      <c r="C34" s="45" t="s">
        <v>29</v>
      </c>
      <c r="D34" s="48">
        <v>9</v>
      </c>
      <c r="E34" s="48">
        <v>17</v>
      </c>
      <c r="F34" s="48">
        <v>0</v>
      </c>
      <c r="G34" s="48">
        <v>0</v>
      </c>
      <c r="H34" s="49">
        <f t="shared" si="12"/>
        <v>8</v>
      </c>
      <c r="I34" s="54">
        <v>10</v>
      </c>
      <c r="J34" s="55">
        <f t="shared" si="13"/>
        <v>80</v>
      </c>
      <c r="K34" s="55">
        <v>0</v>
      </c>
      <c r="L34" s="55">
        <f t="shared" si="14"/>
        <v>80</v>
      </c>
      <c r="M34" s="56" t="s">
        <v>25</v>
      </c>
    </row>
    <row r="35" spans="1:13" ht="35.1" customHeight="1">
      <c r="A35" s="45">
        <v>45358</v>
      </c>
      <c r="B35" s="46" t="s">
        <v>23</v>
      </c>
      <c r="C35" s="45" t="s">
        <v>29</v>
      </c>
      <c r="D35" s="48">
        <v>9</v>
      </c>
      <c r="E35" s="48">
        <v>17</v>
      </c>
      <c r="F35" s="48">
        <v>0</v>
      </c>
      <c r="G35" s="48">
        <v>0</v>
      </c>
      <c r="H35" s="49">
        <f t="shared" si="12"/>
        <v>8</v>
      </c>
      <c r="I35" s="54">
        <v>10</v>
      </c>
      <c r="J35" s="55">
        <f t="shared" si="13"/>
        <v>80</v>
      </c>
      <c r="K35" s="55">
        <v>0</v>
      </c>
      <c r="L35" s="55">
        <f t="shared" si="14"/>
        <v>80</v>
      </c>
      <c r="M35" s="56" t="s">
        <v>25</v>
      </c>
    </row>
    <row r="36" spans="1:13" ht="35.1" customHeight="1">
      <c r="A36" s="45">
        <v>45352</v>
      </c>
      <c r="B36" s="46" t="s">
        <v>23</v>
      </c>
      <c r="C36" s="47" t="s">
        <v>30</v>
      </c>
      <c r="D36" s="48">
        <v>9</v>
      </c>
      <c r="E36" s="48">
        <v>15</v>
      </c>
      <c r="F36" s="48">
        <v>0</v>
      </c>
      <c r="G36" s="48">
        <v>0</v>
      </c>
      <c r="H36" s="49">
        <f>($E36-$D36)+IF(AND((G36-F36)/60&gt;=0.5,(G36-F36)/60&lt;1),0.5,0)</f>
        <v>6</v>
      </c>
      <c r="I36" s="54">
        <v>10</v>
      </c>
      <c r="J36" s="55">
        <f>H36*I36</f>
        <v>60</v>
      </c>
      <c r="K36" s="55">
        <v>0</v>
      </c>
      <c r="L36" s="55">
        <f>J36+K36</f>
        <v>60</v>
      </c>
      <c r="M36" s="56" t="s">
        <v>25</v>
      </c>
    </row>
    <row r="37" spans="1:13" ht="35.1" customHeight="1">
      <c r="A37" s="45">
        <v>45353</v>
      </c>
      <c r="B37" s="46" t="s">
        <v>23</v>
      </c>
      <c r="C37" s="47" t="s">
        <v>30</v>
      </c>
      <c r="D37" s="48">
        <v>9</v>
      </c>
      <c r="E37" s="48">
        <v>17</v>
      </c>
      <c r="F37" s="48">
        <v>0</v>
      </c>
      <c r="G37" s="48">
        <v>0</v>
      </c>
      <c r="H37" s="49">
        <f>($E37-$D37)+IF(AND((G37-F37)/60&gt;=0.5,(G37-F37)/60&lt;1),0.5,0)</f>
        <v>8</v>
      </c>
      <c r="I37" s="54">
        <v>10</v>
      </c>
      <c r="J37" s="55">
        <f>H37*I37</f>
        <v>80</v>
      </c>
      <c r="K37" s="55">
        <v>0</v>
      </c>
      <c r="L37" s="55">
        <f>J37+K37</f>
        <v>80</v>
      </c>
      <c r="M37" s="56" t="s">
        <v>25</v>
      </c>
    </row>
    <row r="38" spans="1:13" ht="35.1" customHeight="1">
      <c r="A38" s="45">
        <v>45355</v>
      </c>
      <c r="B38" s="46" t="s">
        <v>23</v>
      </c>
      <c r="C38" s="47" t="s">
        <v>30</v>
      </c>
      <c r="D38" s="48">
        <v>9</v>
      </c>
      <c r="E38" s="48">
        <v>17</v>
      </c>
      <c r="F38" s="48">
        <v>0</v>
      </c>
      <c r="G38" s="48">
        <v>0</v>
      </c>
      <c r="H38" s="49">
        <f t="shared" ref="H38:H41" si="15">($E38-$D38)+IF(AND((G38-F38)/60&gt;=0.5,(G38-F38)/60&lt;1),0.5,0)</f>
        <v>8</v>
      </c>
      <c r="I38" s="54">
        <v>10</v>
      </c>
      <c r="J38" s="55">
        <f t="shared" ref="J38:J41" si="16">H38*I38</f>
        <v>80</v>
      </c>
      <c r="K38" s="55">
        <v>0</v>
      </c>
      <c r="L38" s="55">
        <f t="shared" ref="L38:L41" si="17">J38+K38</f>
        <v>80</v>
      </c>
      <c r="M38" s="56" t="s">
        <v>25</v>
      </c>
    </row>
    <row r="39" spans="1:13" ht="35.1" customHeight="1">
      <c r="A39" s="45">
        <v>45356</v>
      </c>
      <c r="B39" s="46" t="s">
        <v>23</v>
      </c>
      <c r="C39" s="47" t="s">
        <v>30</v>
      </c>
      <c r="D39" s="48">
        <v>9</v>
      </c>
      <c r="E39" s="48">
        <v>17</v>
      </c>
      <c r="F39" s="48">
        <v>0</v>
      </c>
      <c r="G39" s="48">
        <v>0</v>
      </c>
      <c r="H39" s="49">
        <f t="shared" si="15"/>
        <v>8</v>
      </c>
      <c r="I39" s="54">
        <v>10</v>
      </c>
      <c r="J39" s="55">
        <f t="shared" si="16"/>
        <v>80</v>
      </c>
      <c r="K39" s="55">
        <v>0</v>
      </c>
      <c r="L39" s="55">
        <f t="shared" si="17"/>
        <v>80</v>
      </c>
      <c r="M39" s="56" t="s">
        <v>25</v>
      </c>
    </row>
    <row r="40" spans="1:13" ht="35.1" customHeight="1">
      <c r="A40" s="45">
        <v>45357</v>
      </c>
      <c r="B40" s="46" t="s">
        <v>23</v>
      </c>
      <c r="C40" s="47" t="s">
        <v>30</v>
      </c>
      <c r="D40" s="48">
        <v>9</v>
      </c>
      <c r="E40" s="48">
        <v>17</v>
      </c>
      <c r="F40" s="48">
        <v>0</v>
      </c>
      <c r="G40" s="48">
        <v>0</v>
      </c>
      <c r="H40" s="49">
        <f t="shared" si="15"/>
        <v>8</v>
      </c>
      <c r="I40" s="54">
        <v>10</v>
      </c>
      <c r="J40" s="55">
        <f t="shared" si="16"/>
        <v>80</v>
      </c>
      <c r="K40" s="55">
        <v>0</v>
      </c>
      <c r="L40" s="55">
        <f t="shared" si="17"/>
        <v>80</v>
      </c>
      <c r="M40" s="56" t="s">
        <v>25</v>
      </c>
    </row>
    <row r="41" spans="1:13" ht="35.1" customHeight="1">
      <c r="A41" s="45">
        <v>45358</v>
      </c>
      <c r="B41" s="46" t="s">
        <v>23</v>
      </c>
      <c r="C41" s="47" t="s">
        <v>30</v>
      </c>
      <c r="D41" s="48">
        <v>9</v>
      </c>
      <c r="E41" s="48">
        <v>17</v>
      </c>
      <c r="F41" s="48">
        <v>0</v>
      </c>
      <c r="G41" s="48">
        <v>0</v>
      </c>
      <c r="H41" s="49">
        <f t="shared" si="15"/>
        <v>8</v>
      </c>
      <c r="I41" s="54">
        <v>10</v>
      </c>
      <c r="J41" s="55">
        <f t="shared" si="16"/>
        <v>80</v>
      </c>
      <c r="K41" s="55">
        <v>0</v>
      </c>
      <c r="L41" s="55">
        <f t="shared" si="17"/>
        <v>80</v>
      </c>
      <c r="M41" s="56" t="s">
        <v>25</v>
      </c>
    </row>
    <row r="42" spans="1:13" ht="35.1" customHeight="1">
      <c r="A42" s="45">
        <v>45352</v>
      </c>
      <c r="B42" s="46" t="s">
        <v>23</v>
      </c>
      <c r="C42" s="47" t="s">
        <v>31</v>
      </c>
      <c r="D42" s="48">
        <v>9</v>
      </c>
      <c r="E42" s="48">
        <v>17</v>
      </c>
      <c r="F42" s="48">
        <v>0</v>
      </c>
      <c r="G42" s="48">
        <v>0</v>
      </c>
      <c r="H42" s="49">
        <f>($E42-$D42)+IF(AND((G42-F42)/60&gt;=0.5,(G42-F42)/60&lt;1),0.5,0)</f>
        <v>8</v>
      </c>
      <c r="I42" s="54">
        <v>10</v>
      </c>
      <c r="J42" s="55">
        <f>H42*I42</f>
        <v>80</v>
      </c>
      <c r="K42" s="55">
        <v>0</v>
      </c>
      <c r="L42" s="55">
        <f>J42+K42</f>
        <v>80</v>
      </c>
      <c r="M42" s="56" t="s">
        <v>25</v>
      </c>
    </row>
    <row r="43" spans="1:13" ht="35.1" customHeight="1">
      <c r="A43" s="45">
        <v>45353</v>
      </c>
      <c r="B43" s="46" t="s">
        <v>23</v>
      </c>
      <c r="C43" s="47" t="s">
        <v>31</v>
      </c>
      <c r="D43" s="48">
        <v>9</v>
      </c>
      <c r="E43" s="48">
        <v>17</v>
      </c>
      <c r="F43" s="48">
        <v>0</v>
      </c>
      <c r="G43" s="48">
        <v>0</v>
      </c>
      <c r="H43" s="49">
        <f>($E43-$D43)+IF(AND((G43-F43)/60&gt;=0.5,(G43-F43)/60&lt;1),0.5,0)</f>
        <v>8</v>
      </c>
      <c r="I43" s="54">
        <v>10</v>
      </c>
      <c r="J43" s="55">
        <f>H43*I43</f>
        <v>80</v>
      </c>
      <c r="K43" s="55">
        <v>0</v>
      </c>
      <c r="L43" s="55">
        <f>J43+K43</f>
        <v>80</v>
      </c>
      <c r="M43" s="56" t="s">
        <v>25</v>
      </c>
    </row>
    <row r="44" spans="1:13" ht="35.1" customHeight="1">
      <c r="A44" s="45">
        <v>45354</v>
      </c>
      <c r="B44" s="46" t="s">
        <v>23</v>
      </c>
      <c r="C44" s="47" t="s">
        <v>31</v>
      </c>
      <c r="D44" s="48">
        <v>9</v>
      </c>
      <c r="E44" s="48">
        <v>17</v>
      </c>
      <c r="F44" s="48">
        <v>0</v>
      </c>
      <c r="G44" s="48">
        <v>0</v>
      </c>
      <c r="H44" s="49">
        <f>($E44-$D44)+IF(AND((G44-F44)/60&gt;=0.5,(G44-F44)/60&lt;1),0.5,0)</f>
        <v>8</v>
      </c>
      <c r="I44" s="54">
        <v>10</v>
      </c>
      <c r="J44" s="55">
        <f>H44*I44</f>
        <v>80</v>
      </c>
      <c r="K44" s="55">
        <v>0</v>
      </c>
      <c r="L44" s="55">
        <f>J44+K44</f>
        <v>80</v>
      </c>
      <c r="M44" s="56" t="s">
        <v>25</v>
      </c>
    </row>
    <row r="45" spans="1:13" ht="35.1" customHeight="1">
      <c r="A45" s="45">
        <v>45355</v>
      </c>
      <c r="B45" s="46" t="s">
        <v>23</v>
      </c>
      <c r="C45" s="47" t="s">
        <v>31</v>
      </c>
      <c r="D45" s="48">
        <v>9</v>
      </c>
      <c r="E45" s="48">
        <v>17</v>
      </c>
      <c r="F45" s="48">
        <v>0</v>
      </c>
      <c r="G45" s="48">
        <v>0</v>
      </c>
      <c r="H45" s="49">
        <f t="shared" ref="H45:H48" si="18">($E45-$D45)+IF(AND((G45-F45)/60&gt;=0.5,(G45-F45)/60&lt;1),0.5,0)</f>
        <v>8</v>
      </c>
      <c r="I45" s="54">
        <v>10</v>
      </c>
      <c r="J45" s="55">
        <f t="shared" ref="J45:J48" si="19">H45*I45</f>
        <v>80</v>
      </c>
      <c r="K45" s="55">
        <v>0</v>
      </c>
      <c r="L45" s="55">
        <f t="shared" ref="L45:L48" si="20">J45+K45</f>
        <v>80</v>
      </c>
      <c r="M45" s="56" t="s">
        <v>25</v>
      </c>
    </row>
    <row r="46" spans="1:13" ht="35.1" customHeight="1">
      <c r="A46" s="45">
        <v>45356</v>
      </c>
      <c r="B46" s="46" t="s">
        <v>23</v>
      </c>
      <c r="C46" s="47" t="s">
        <v>31</v>
      </c>
      <c r="D46" s="48">
        <v>9</v>
      </c>
      <c r="E46" s="48">
        <v>17</v>
      </c>
      <c r="F46" s="48">
        <v>0</v>
      </c>
      <c r="G46" s="48">
        <v>0</v>
      </c>
      <c r="H46" s="49">
        <f t="shared" si="18"/>
        <v>8</v>
      </c>
      <c r="I46" s="54">
        <v>10</v>
      </c>
      <c r="J46" s="55">
        <f t="shared" si="19"/>
        <v>80</v>
      </c>
      <c r="K46" s="55">
        <v>0</v>
      </c>
      <c r="L46" s="55">
        <f t="shared" si="20"/>
        <v>80</v>
      </c>
      <c r="M46" s="56" t="s">
        <v>25</v>
      </c>
    </row>
    <row r="47" spans="1:13" ht="35.1" customHeight="1">
      <c r="A47" s="45">
        <v>45357</v>
      </c>
      <c r="B47" s="46" t="s">
        <v>23</v>
      </c>
      <c r="C47" s="47" t="s">
        <v>31</v>
      </c>
      <c r="D47" s="48">
        <v>9</v>
      </c>
      <c r="E47" s="48">
        <v>17</v>
      </c>
      <c r="F47" s="48">
        <v>0</v>
      </c>
      <c r="G47" s="48">
        <v>0</v>
      </c>
      <c r="H47" s="49">
        <f t="shared" si="18"/>
        <v>8</v>
      </c>
      <c r="I47" s="54">
        <v>10</v>
      </c>
      <c r="J47" s="55">
        <f t="shared" si="19"/>
        <v>80</v>
      </c>
      <c r="K47" s="55">
        <v>0</v>
      </c>
      <c r="L47" s="55">
        <f t="shared" si="20"/>
        <v>80</v>
      </c>
      <c r="M47" s="56" t="s">
        <v>25</v>
      </c>
    </row>
    <row r="48" spans="1:13" ht="35.1" customHeight="1">
      <c r="A48" s="45">
        <v>45358</v>
      </c>
      <c r="B48" s="46" t="s">
        <v>23</v>
      </c>
      <c r="C48" s="47" t="s">
        <v>31</v>
      </c>
      <c r="D48" s="48">
        <v>9</v>
      </c>
      <c r="E48" s="48">
        <v>17</v>
      </c>
      <c r="F48" s="48">
        <v>0</v>
      </c>
      <c r="G48" s="48">
        <v>0</v>
      </c>
      <c r="H48" s="49">
        <f t="shared" si="18"/>
        <v>8</v>
      </c>
      <c r="I48" s="54">
        <v>10</v>
      </c>
      <c r="J48" s="55">
        <f t="shared" si="19"/>
        <v>80</v>
      </c>
      <c r="K48" s="55">
        <v>0</v>
      </c>
      <c r="L48" s="55">
        <f t="shared" si="20"/>
        <v>80</v>
      </c>
      <c r="M48" s="56" t="s">
        <v>25</v>
      </c>
    </row>
    <row r="49" spans="1:13" ht="35.1" customHeight="1">
      <c r="A49" s="45">
        <v>45352</v>
      </c>
      <c r="B49" s="46" t="s">
        <v>23</v>
      </c>
      <c r="C49" s="47" t="s">
        <v>32</v>
      </c>
      <c r="D49" s="48">
        <v>9</v>
      </c>
      <c r="E49" s="48">
        <v>17</v>
      </c>
      <c r="F49" s="48">
        <v>0</v>
      </c>
      <c r="G49" s="48">
        <v>0</v>
      </c>
      <c r="H49" s="49">
        <f>($E49-$D49)+IF(AND((G49-F49)/60&gt;=0.5,(G49-F49)/60&lt;1),0.5,0)</f>
        <v>8</v>
      </c>
      <c r="I49" s="54">
        <v>10</v>
      </c>
      <c r="J49" s="55">
        <f>H49*I49</f>
        <v>80</v>
      </c>
      <c r="K49" s="55">
        <v>0</v>
      </c>
      <c r="L49" s="55">
        <f>J49+K49</f>
        <v>80</v>
      </c>
      <c r="M49" s="56" t="s">
        <v>25</v>
      </c>
    </row>
    <row r="50" spans="1:13" ht="35.1" customHeight="1">
      <c r="A50" s="45">
        <v>45353</v>
      </c>
      <c r="B50" s="46" t="s">
        <v>23</v>
      </c>
      <c r="C50" s="47" t="s">
        <v>32</v>
      </c>
      <c r="D50" s="48">
        <v>9</v>
      </c>
      <c r="E50" s="48">
        <v>17</v>
      </c>
      <c r="F50" s="48">
        <v>0</v>
      </c>
      <c r="G50" s="48">
        <v>0</v>
      </c>
      <c r="H50" s="49">
        <f>($E50-$D50)+IF(AND((G50-F50)/60&gt;=0.5,(G50-F50)/60&lt;1),0.5,0)</f>
        <v>8</v>
      </c>
      <c r="I50" s="54">
        <v>10</v>
      </c>
      <c r="J50" s="55">
        <f>H50*I50</f>
        <v>80</v>
      </c>
      <c r="K50" s="55">
        <v>0</v>
      </c>
      <c r="L50" s="55">
        <f>J50+K50</f>
        <v>80</v>
      </c>
      <c r="M50" s="56" t="s">
        <v>25</v>
      </c>
    </row>
    <row r="51" spans="1:13" ht="35.1" customHeight="1">
      <c r="A51" s="45">
        <v>45354</v>
      </c>
      <c r="B51" s="46" t="s">
        <v>23</v>
      </c>
      <c r="C51" s="47" t="s">
        <v>32</v>
      </c>
      <c r="D51" s="48">
        <v>9</v>
      </c>
      <c r="E51" s="48">
        <v>17</v>
      </c>
      <c r="F51" s="48">
        <v>0</v>
      </c>
      <c r="G51" s="48">
        <v>0</v>
      </c>
      <c r="H51" s="49">
        <f>($E51-$D51)+IF(AND((G51-F51)/60&gt;=0.5,(G51-F51)/60&lt;1),0.5,0)</f>
        <v>8</v>
      </c>
      <c r="I51" s="54">
        <v>10</v>
      </c>
      <c r="J51" s="55">
        <f>H51*I51</f>
        <v>80</v>
      </c>
      <c r="K51" s="55">
        <v>0</v>
      </c>
      <c r="L51" s="55">
        <f>J51+K51</f>
        <v>80</v>
      </c>
      <c r="M51" s="56" t="s">
        <v>25</v>
      </c>
    </row>
    <row r="52" spans="1:13" ht="35.1" customHeight="1">
      <c r="A52" s="45">
        <v>45355</v>
      </c>
      <c r="B52" s="46" t="s">
        <v>23</v>
      </c>
      <c r="C52" s="47" t="s">
        <v>32</v>
      </c>
      <c r="D52" s="48">
        <v>9</v>
      </c>
      <c r="E52" s="48">
        <v>17</v>
      </c>
      <c r="F52" s="48">
        <v>0</v>
      </c>
      <c r="G52" s="48">
        <v>0</v>
      </c>
      <c r="H52" s="49">
        <f t="shared" ref="H52:H55" si="21">($E52-$D52)+IF(AND((G52-F52)/60&gt;=0.5,(G52-F52)/60&lt;1),0.5,0)</f>
        <v>8</v>
      </c>
      <c r="I52" s="54">
        <v>10</v>
      </c>
      <c r="J52" s="55">
        <f t="shared" ref="J52:J55" si="22">H52*I52</f>
        <v>80</v>
      </c>
      <c r="K52" s="55">
        <v>0</v>
      </c>
      <c r="L52" s="55">
        <f t="shared" ref="L52:L55" si="23">J52+K52</f>
        <v>80</v>
      </c>
      <c r="M52" s="56" t="s">
        <v>25</v>
      </c>
    </row>
    <row r="53" spans="1:13" ht="35.1" customHeight="1">
      <c r="A53" s="45">
        <v>45356</v>
      </c>
      <c r="B53" s="46" t="s">
        <v>23</v>
      </c>
      <c r="C53" s="47" t="s">
        <v>32</v>
      </c>
      <c r="D53" s="48">
        <v>9</v>
      </c>
      <c r="E53" s="48">
        <v>17</v>
      </c>
      <c r="F53" s="48">
        <v>0</v>
      </c>
      <c r="G53" s="48">
        <v>0</v>
      </c>
      <c r="H53" s="49">
        <f t="shared" si="21"/>
        <v>8</v>
      </c>
      <c r="I53" s="54">
        <v>10</v>
      </c>
      <c r="J53" s="55">
        <f t="shared" si="22"/>
        <v>80</v>
      </c>
      <c r="K53" s="55">
        <v>0</v>
      </c>
      <c r="L53" s="55">
        <f t="shared" si="23"/>
        <v>80</v>
      </c>
      <c r="M53" s="56" t="s">
        <v>25</v>
      </c>
    </row>
    <row r="54" spans="1:13" ht="35.1" customHeight="1">
      <c r="A54" s="45">
        <v>45357</v>
      </c>
      <c r="B54" s="46" t="s">
        <v>23</v>
      </c>
      <c r="C54" s="47" t="s">
        <v>32</v>
      </c>
      <c r="D54" s="48">
        <v>9</v>
      </c>
      <c r="E54" s="48">
        <v>17</v>
      </c>
      <c r="F54" s="48">
        <v>0</v>
      </c>
      <c r="G54" s="48">
        <v>0</v>
      </c>
      <c r="H54" s="49">
        <f t="shared" si="21"/>
        <v>8</v>
      </c>
      <c r="I54" s="54">
        <v>10</v>
      </c>
      <c r="J54" s="55">
        <f t="shared" si="22"/>
        <v>80</v>
      </c>
      <c r="K54" s="55">
        <v>0</v>
      </c>
      <c r="L54" s="55">
        <f t="shared" si="23"/>
        <v>80</v>
      </c>
      <c r="M54" s="56" t="s">
        <v>25</v>
      </c>
    </row>
    <row r="55" spans="1:13" ht="35.1" customHeight="1">
      <c r="A55" s="45">
        <v>45358</v>
      </c>
      <c r="B55" s="46" t="s">
        <v>23</v>
      </c>
      <c r="C55" s="47" t="s">
        <v>32</v>
      </c>
      <c r="D55" s="48">
        <v>9</v>
      </c>
      <c r="E55" s="48">
        <v>17</v>
      </c>
      <c r="F55" s="48">
        <v>0</v>
      </c>
      <c r="G55" s="48">
        <v>0</v>
      </c>
      <c r="H55" s="49">
        <f t="shared" si="21"/>
        <v>8</v>
      </c>
      <c r="I55" s="54">
        <v>10</v>
      </c>
      <c r="J55" s="55">
        <f t="shared" si="22"/>
        <v>80</v>
      </c>
      <c r="K55" s="55">
        <v>0</v>
      </c>
      <c r="L55" s="55">
        <f t="shared" si="23"/>
        <v>80</v>
      </c>
      <c r="M55" s="56" t="s">
        <v>25</v>
      </c>
    </row>
    <row r="56" spans="1:13" ht="35.1" customHeight="1">
      <c r="A56" s="45">
        <v>45352</v>
      </c>
      <c r="B56" s="46" t="s">
        <v>23</v>
      </c>
      <c r="C56" s="47" t="s">
        <v>33</v>
      </c>
      <c r="D56" s="48">
        <v>9</v>
      </c>
      <c r="E56" s="48">
        <v>17</v>
      </c>
      <c r="F56" s="48">
        <v>0</v>
      </c>
      <c r="G56" s="48">
        <v>0</v>
      </c>
      <c r="H56" s="49">
        <f>($E56-$D56)+IF(AND((G56-F56)/60&gt;=0.5,(G56-F56)/60&lt;1),0.5,0)</f>
        <v>8</v>
      </c>
      <c r="I56" s="54">
        <v>10</v>
      </c>
      <c r="J56" s="55">
        <f>H56*I56</f>
        <v>80</v>
      </c>
      <c r="K56" s="55">
        <v>0</v>
      </c>
      <c r="L56" s="55">
        <f>J56+K56</f>
        <v>80</v>
      </c>
      <c r="M56" s="56" t="s">
        <v>25</v>
      </c>
    </row>
    <row r="57" spans="1:13" ht="35.1" customHeight="1">
      <c r="A57" s="45">
        <v>45353</v>
      </c>
      <c r="B57" s="46" t="s">
        <v>23</v>
      </c>
      <c r="C57" s="47" t="s">
        <v>33</v>
      </c>
      <c r="D57" s="48">
        <v>9</v>
      </c>
      <c r="E57" s="48">
        <v>17</v>
      </c>
      <c r="F57" s="48">
        <v>0</v>
      </c>
      <c r="G57" s="48">
        <v>0</v>
      </c>
      <c r="H57" s="49">
        <f>($E57-$D57)+IF(AND((G57-F57)/60&gt;=0.5,(G57-F57)/60&lt;1),0.5,0)</f>
        <v>8</v>
      </c>
      <c r="I57" s="54">
        <v>10</v>
      </c>
      <c r="J57" s="55">
        <f>H57*I57</f>
        <v>80</v>
      </c>
      <c r="K57" s="55">
        <v>0</v>
      </c>
      <c r="L57" s="55">
        <f>J57+K57</f>
        <v>80</v>
      </c>
      <c r="M57" s="56" t="s">
        <v>25</v>
      </c>
    </row>
    <row r="58" spans="1:13" ht="35.1" customHeight="1">
      <c r="A58" s="45">
        <v>45356</v>
      </c>
      <c r="B58" s="46" t="s">
        <v>23</v>
      </c>
      <c r="C58" s="47" t="s">
        <v>33</v>
      </c>
      <c r="D58" s="48">
        <v>9</v>
      </c>
      <c r="E58" s="48">
        <v>17</v>
      </c>
      <c r="F58" s="48">
        <v>0</v>
      </c>
      <c r="G58" s="48">
        <v>0</v>
      </c>
      <c r="H58" s="49">
        <f t="shared" ref="H58:H60" si="24">($E58-$D58)+IF(AND((G58-F58)/60&gt;=0.5,(G58-F58)/60&lt;1),0.5,0)</f>
        <v>8</v>
      </c>
      <c r="I58" s="54">
        <v>10</v>
      </c>
      <c r="J58" s="55">
        <f t="shared" ref="J58:J60" si="25">H58*I58</f>
        <v>80</v>
      </c>
      <c r="K58" s="55">
        <v>0</v>
      </c>
      <c r="L58" s="55">
        <f t="shared" ref="L58:L60" si="26">J58+K58</f>
        <v>80</v>
      </c>
      <c r="M58" s="56" t="s">
        <v>25</v>
      </c>
    </row>
    <row r="59" spans="1:13" ht="35.1" customHeight="1">
      <c r="A59" s="45">
        <v>45357</v>
      </c>
      <c r="B59" s="46" t="s">
        <v>23</v>
      </c>
      <c r="C59" s="47" t="s">
        <v>33</v>
      </c>
      <c r="D59" s="48">
        <v>9</v>
      </c>
      <c r="E59" s="48">
        <v>17</v>
      </c>
      <c r="F59" s="48">
        <v>0</v>
      </c>
      <c r="G59" s="48">
        <v>0</v>
      </c>
      <c r="H59" s="49">
        <f t="shared" si="24"/>
        <v>8</v>
      </c>
      <c r="I59" s="54">
        <v>10</v>
      </c>
      <c r="J59" s="55">
        <f t="shared" si="25"/>
        <v>80</v>
      </c>
      <c r="K59" s="55">
        <v>0</v>
      </c>
      <c r="L59" s="55">
        <f t="shared" si="26"/>
        <v>80</v>
      </c>
      <c r="M59" s="56" t="s">
        <v>25</v>
      </c>
    </row>
    <row r="60" spans="1:13" ht="35.1" customHeight="1">
      <c r="A60" s="45">
        <v>45358</v>
      </c>
      <c r="B60" s="46" t="s">
        <v>23</v>
      </c>
      <c r="C60" s="47" t="s">
        <v>33</v>
      </c>
      <c r="D60" s="48">
        <v>9</v>
      </c>
      <c r="E60" s="48">
        <v>17</v>
      </c>
      <c r="F60" s="48">
        <v>0</v>
      </c>
      <c r="G60" s="48">
        <v>0</v>
      </c>
      <c r="H60" s="49">
        <f t="shared" si="24"/>
        <v>8</v>
      </c>
      <c r="I60" s="54">
        <v>10</v>
      </c>
      <c r="J60" s="55">
        <f t="shared" si="25"/>
        <v>80</v>
      </c>
      <c r="K60" s="55">
        <v>0</v>
      </c>
      <c r="L60" s="55">
        <f t="shared" si="26"/>
        <v>80</v>
      </c>
      <c r="M60" s="56" t="s">
        <v>25</v>
      </c>
    </row>
    <row r="61" spans="1:13" ht="35.1" customHeight="1">
      <c r="A61" s="45">
        <v>45352</v>
      </c>
      <c r="B61" s="46" t="s">
        <v>23</v>
      </c>
      <c r="C61" s="47" t="s">
        <v>34</v>
      </c>
      <c r="D61" s="48">
        <v>9</v>
      </c>
      <c r="E61" s="48">
        <v>17</v>
      </c>
      <c r="F61" s="48">
        <v>0</v>
      </c>
      <c r="G61" s="48">
        <v>0</v>
      </c>
      <c r="H61" s="49">
        <f>($E61-$D61)+IF(AND((G61-F61)/60&gt;=0.5,(G61-F61)/60&lt;1),0.5,0)</f>
        <v>8</v>
      </c>
      <c r="I61" s="54">
        <v>10</v>
      </c>
      <c r="J61" s="55">
        <f>H61*I61</f>
        <v>80</v>
      </c>
      <c r="K61" s="55">
        <v>0</v>
      </c>
      <c r="L61" s="55">
        <f>J61+K61</f>
        <v>80</v>
      </c>
      <c r="M61" s="56" t="s">
        <v>25</v>
      </c>
    </row>
    <row r="62" spans="1:13" ht="35.1" customHeight="1">
      <c r="A62" s="45">
        <v>45353</v>
      </c>
      <c r="B62" s="46" t="s">
        <v>23</v>
      </c>
      <c r="C62" s="47" t="s">
        <v>34</v>
      </c>
      <c r="D62" s="48">
        <v>9</v>
      </c>
      <c r="E62" s="48">
        <v>17</v>
      </c>
      <c r="F62" s="48">
        <v>0</v>
      </c>
      <c r="G62" s="48">
        <v>0</v>
      </c>
      <c r="H62" s="49">
        <f>($E62-$D62)+IF(AND((G62-F62)/60&gt;=0.5,(G62-F62)/60&lt;1),0.5,0)</f>
        <v>8</v>
      </c>
      <c r="I62" s="54">
        <v>10</v>
      </c>
      <c r="J62" s="55">
        <f>H62*I62</f>
        <v>80</v>
      </c>
      <c r="K62" s="55">
        <v>0</v>
      </c>
      <c r="L62" s="55">
        <f>J62+K62</f>
        <v>80</v>
      </c>
      <c r="M62" s="56" t="s">
        <v>25</v>
      </c>
    </row>
    <row r="63" spans="1:13" ht="35.1" customHeight="1">
      <c r="A63" s="45">
        <v>45354</v>
      </c>
      <c r="B63" s="46" t="s">
        <v>23</v>
      </c>
      <c r="C63" s="47" t="s">
        <v>34</v>
      </c>
      <c r="D63" s="48">
        <v>9</v>
      </c>
      <c r="E63" s="48">
        <v>17</v>
      </c>
      <c r="F63" s="48">
        <v>0</v>
      </c>
      <c r="G63" s="48">
        <v>0</v>
      </c>
      <c r="H63" s="49">
        <f>($E63-$D63)+IF(AND((G63-F63)/60&gt;=0.5,(G63-F63)/60&lt;1),0.5,0)</f>
        <v>8</v>
      </c>
      <c r="I63" s="54">
        <v>10</v>
      </c>
      <c r="J63" s="55">
        <f>H63*I63</f>
        <v>80</v>
      </c>
      <c r="K63" s="55">
        <v>0</v>
      </c>
      <c r="L63" s="55">
        <f>J63+K63</f>
        <v>80</v>
      </c>
      <c r="M63" s="56" t="s">
        <v>25</v>
      </c>
    </row>
    <row r="64" spans="1:13" ht="35.1" customHeight="1">
      <c r="A64" s="45">
        <v>45355</v>
      </c>
      <c r="B64" s="46" t="s">
        <v>23</v>
      </c>
      <c r="C64" s="47" t="s">
        <v>34</v>
      </c>
      <c r="D64" s="48">
        <v>9</v>
      </c>
      <c r="E64" s="48">
        <v>17</v>
      </c>
      <c r="F64" s="48">
        <v>0</v>
      </c>
      <c r="G64" s="48">
        <v>0</v>
      </c>
      <c r="H64" s="49">
        <f t="shared" ref="H64:H67" si="27">($E64-$D64)+IF(AND((G64-F64)/60&gt;=0.5,(G64-F64)/60&lt;1),0.5,0)</f>
        <v>8</v>
      </c>
      <c r="I64" s="54">
        <v>10</v>
      </c>
      <c r="J64" s="55">
        <f t="shared" ref="J64:J67" si="28">H64*I64</f>
        <v>80</v>
      </c>
      <c r="K64" s="55">
        <v>0</v>
      </c>
      <c r="L64" s="55">
        <f t="shared" ref="L64:L67" si="29">J64+K64</f>
        <v>80</v>
      </c>
      <c r="M64" s="56" t="s">
        <v>25</v>
      </c>
    </row>
    <row r="65" spans="1:13" ht="35.1" customHeight="1">
      <c r="A65" s="45">
        <v>45356</v>
      </c>
      <c r="B65" s="46" t="s">
        <v>23</v>
      </c>
      <c r="C65" s="47" t="s">
        <v>34</v>
      </c>
      <c r="D65" s="48">
        <v>9</v>
      </c>
      <c r="E65" s="48">
        <v>17</v>
      </c>
      <c r="F65" s="48">
        <v>0</v>
      </c>
      <c r="G65" s="48">
        <v>0</v>
      </c>
      <c r="H65" s="49">
        <f t="shared" si="27"/>
        <v>8</v>
      </c>
      <c r="I65" s="54">
        <v>10</v>
      </c>
      <c r="J65" s="55">
        <f t="shared" si="28"/>
        <v>80</v>
      </c>
      <c r="K65" s="55">
        <v>0</v>
      </c>
      <c r="L65" s="55">
        <f t="shared" si="29"/>
        <v>80</v>
      </c>
      <c r="M65" s="56" t="s">
        <v>25</v>
      </c>
    </row>
    <row r="66" spans="1:13" ht="35.1" customHeight="1">
      <c r="A66" s="45">
        <v>45357</v>
      </c>
      <c r="B66" s="46" t="s">
        <v>23</v>
      </c>
      <c r="C66" s="47" t="s">
        <v>34</v>
      </c>
      <c r="D66" s="48">
        <v>9</v>
      </c>
      <c r="E66" s="48">
        <v>17</v>
      </c>
      <c r="F66" s="48">
        <v>0</v>
      </c>
      <c r="G66" s="48">
        <v>0</v>
      </c>
      <c r="H66" s="49">
        <f t="shared" si="27"/>
        <v>8</v>
      </c>
      <c r="I66" s="54">
        <v>10</v>
      </c>
      <c r="J66" s="55">
        <f t="shared" si="28"/>
        <v>80</v>
      </c>
      <c r="K66" s="55">
        <v>0</v>
      </c>
      <c r="L66" s="55">
        <f t="shared" si="29"/>
        <v>80</v>
      </c>
      <c r="M66" s="56" t="s">
        <v>25</v>
      </c>
    </row>
    <row r="67" spans="1:13" ht="35.1" customHeight="1">
      <c r="A67" s="45">
        <v>45358</v>
      </c>
      <c r="B67" s="46" t="s">
        <v>23</v>
      </c>
      <c r="C67" s="47" t="s">
        <v>34</v>
      </c>
      <c r="D67" s="48">
        <v>9</v>
      </c>
      <c r="E67" s="48">
        <v>17</v>
      </c>
      <c r="F67" s="48">
        <v>0</v>
      </c>
      <c r="G67" s="48">
        <v>0</v>
      </c>
      <c r="H67" s="49">
        <f t="shared" si="27"/>
        <v>8</v>
      </c>
      <c r="I67" s="54">
        <v>10</v>
      </c>
      <c r="J67" s="55">
        <f t="shared" si="28"/>
        <v>80</v>
      </c>
      <c r="K67" s="55">
        <v>0</v>
      </c>
      <c r="L67" s="55">
        <f t="shared" si="29"/>
        <v>80</v>
      </c>
      <c r="M67" s="56" t="s">
        <v>25</v>
      </c>
    </row>
    <row r="68" spans="1:13" ht="35.1" customHeight="1">
      <c r="A68" s="45">
        <v>45353</v>
      </c>
      <c r="B68" s="46" t="s">
        <v>23</v>
      </c>
      <c r="C68" s="47" t="s">
        <v>35</v>
      </c>
      <c r="D68" s="48">
        <v>9</v>
      </c>
      <c r="E68" s="48">
        <v>17</v>
      </c>
      <c r="F68" s="48">
        <v>0</v>
      </c>
      <c r="G68" s="48">
        <v>0</v>
      </c>
      <c r="H68" s="49">
        <f t="shared" ref="H68:H73" si="30">($E68-$D68)+IF(AND((G68-F68)/60&gt;=0.5,(G68-F68)/60&lt;1),0.5,0)</f>
        <v>8</v>
      </c>
      <c r="I68" s="54">
        <v>10</v>
      </c>
      <c r="J68" s="55">
        <f t="shared" ref="J68:J73" si="31">H68*I68</f>
        <v>80</v>
      </c>
      <c r="K68" s="55">
        <v>0</v>
      </c>
      <c r="L68" s="55">
        <f t="shared" ref="L68:L73" si="32">J68+K68</f>
        <v>80</v>
      </c>
      <c r="M68" s="56" t="s">
        <v>25</v>
      </c>
    </row>
    <row r="69" spans="1:13" ht="35.1" customHeight="1">
      <c r="A69" s="45">
        <v>45354</v>
      </c>
      <c r="B69" s="46" t="s">
        <v>23</v>
      </c>
      <c r="C69" s="47" t="s">
        <v>35</v>
      </c>
      <c r="D69" s="48">
        <v>9</v>
      </c>
      <c r="E69" s="48">
        <v>17</v>
      </c>
      <c r="F69" s="48">
        <v>0</v>
      </c>
      <c r="G69" s="48">
        <v>0</v>
      </c>
      <c r="H69" s="49">
        <f t="shared" si="30"/>
        <v>8</v>
      </c>
      <c r="I69" s="54">
        <v>10</v>
      </c>
      <c r="J69" s="55">
        <f t="shared" si="31"/>
        <v>80</v>
      </c>
      <c r="K69" s="55">
        <v>0</v>
      </c>
      <c r="L69" s="55">
        <f t="shared" si="32"/>
        <v>80</v>
      </c>
      <c r="M69" s="56" t="s">
        <v>25</v>
      </c>
    </row>
    <row r="70" spans="1:13" ht="35.1" customHeight="1">
      <c r="A70" s="45">
        <v>45355</v>
      </c>
      <c r="B70" s="46" t="s">
        <v>23</v>
      </c>
      <c r="C70" s="47" t="s">
        <v>35</v>
      </c>
      <c r="D70" s="48">
        <v>9</v>
      </c>
      <c r="E70" s="48">
        <v>17</v>
      </c>
      <c r="F70" s="48">
        <v>0</v>
      </c>
      <c r="G70" s="48">
        <v>0</v>
      </c>
      <c r="H70" s="49">
        <f t="shared" si="30"/>
        <v>8</v>
      </c>
      <c r="I70" s="54">
        <v>10</v>
      </c>
      <c r="J70" s="55">
        <f t="shared" si="31"/>
        <v>80</v>
      </c>
      <c r="K70" s="55">
        <v>0</v>
      </c>
      <c r="L70" s="55">
        <f t="shared" si="32"/>
        <v>80</v>
      </c>
      <c r="M70" s="56" t="s">
        <v>25</v>
      </c>
    </row>
    <row r="71" spans="1:13" ht="35.1" customHeight="1">
      <c r="A71" s="45">
        <v>45356</v>
      </c>
      <c r="B71" s="46" t="s">
        <v>23</v>
      </c>
      <c r="C71" s="47" t="s">
        <v>35</v>
      </c>
      <c r="D71" s="48">
        <v>9</v>
      </c>
      <c r="E71" s="48">
        <v>17</v>
      </c>
      <c r="F71" s="48">
        <v>0</v>
      </c>
      <c r="G71" s="48">
        <v>0</v>
      </c>
      <c r="H71" s="49">
        <f t="shared" si="30"/>
        <v>8</v>
      </c>
      <c r="I71" s="54">
        <v>10</v>
      </c>
      <c r="J71" s="55">
        <f t="shared" si="31"/>
        <v>80</v>
      </c>
      <c r="K71" s="55">
        <v>0</v>
      </c>
      <c r="L71" s="55">
        <f t="shared" si="32"/>
        <v>80</v>
      </c>
      <c r="M71" s="56" t="s">
        <v>25</v>
      </c>
    </row>
    <row r="72" spans="1:13" ht="35.1" customHeight="1">
      <c r="A72" s="45">
        <v>45357</v>
      </c>
      <c r="B72" s="46" t="s">
        <v>23</v>
      </c>
      <c r="C72" s="47" t="s">
        <v>35</v>
      </c>
      <c r="D72" s="48">
        <v>9</v>
      </c>
      <c r="E72" s="48">
        <v>17</v>
      </c>
      <c r="F72" s="48">
        <v>0</v>
      </c>
      <c r="G72" s="48">
        <v>0</v>
      </c>
      <c r="H72" s="49">
        <f t="shared" si="30"/>
        <v>8</v>
      </c>
      <c r="I72" s="54">
        <v>10</v>
      </c>
      <c r="J72" s="55">
        <f t="shared" si="31"/>
        <v>80</v>
      </c>
      <c r="K72" s="55">
        <v>0</v>
      </c>
      <c r="L72" s="55">
        <f t="shared" si="32"/>
        <v>80</v>
      </c>
      <c r="M72" s="56" t="s">
        <v>25</v>
      </c>
    </row>
    <row r="73" spans="1:13" ht="35.1" customHeight="1">
      <c r="A73" s="45">
        <v>45358</v>
      </c>
      <c r="B73" s="46" t="s">
        <v>23</v>
      </c>
      <c r="C73" s="47" t="s">
        <v>35</v>
      </c>
      <c r="D73" s="48">
        <v>9</v>
      </c>
      <c r="E73" s="48">
        <v>17</v>
      </c>
      <c r="F73" s="48">
        <v>0</v>
      </c>
      <c r="G73" s="48">
        <v>0</v>
      </c>
      <c r="H73" s="49">
        <f t="shared" si="30"/>
        <v>8</v>
      </c>
      <c r="I73" s="54">
        <v>10</v>
      </c>
      <c r="J73" s="55">
        <f t="shared" si="31"/>
        <v>80</v>
      </c>
      <c r="K73" s="55">
        <v>0</v>
      </c>
      <c r="L73" s="55">
        <f t="shared" si="32"/>
        <v>80</v>
      </c>
      <c r="M73" s="56" t="s">
        <v>25</v>
      </c>
    </row>
    <row r="74" spans="1:13" ht="35.1" customHeight="1">
      <c r="A74" s="45">
        <v>45353</v>
      </c>
      <c r="B74" s="46" t="s">
        <v>23</v>
      </c>
      <c r="C74" s="47" t="s">
        <v>36</v>
      </c>
      <c r="D74" s="48">
        <v>9</v>
      </c>
      <c r="E74" s="48">
        <v>17</v>
      </c>
      <c r="F74" s="48">
        <v>0</v>
      </c>
      <c r="G74" s="48">
        <v>0</v>
      </c>
      <c r="H74" s="49">
        <f t="shared" ref="H74:H81" si="33">($E74-$D74)+IF(AND((G74-F74)/60&gt;=0.5,(G74-F74)/60&lt;1),0.5,0)</f>
        <v>8</v>
      </c>
      <c r="I74" s="54">
        <v>10</v>
      </c>
      <c r="J74" s="55">
        <f t="shared" ref="J74:J81" si="34">H74*I74</f>
        <v>80</v>
      </c>
      <c r="K74" s="55">
        <v>0</v>
      </c>
      <c r="L74" s="55">
        <f t="shared" ref="L74:L81" si="35">J74+K74</f>
        <v>80</v>
      </c>
      <c r="M74" s="56" t="s">
        <v>25</v>
      </c>
    </row>
    <row r="75" spans="1:13" ht="35.1" customHeight="1">
      <c r="A75" s="45">
        <v>45354</v>
      </c>
      <c r="B75" s="46" t="s">
        <v>23</v>
      </c>
      <c r="C75" s="47" t="s">
        <v>36</v>
      </c>
      <c r="D75" s="48">
        <v>9</v>
      </c>
      <c r="E75" s="48">
        <v>17</v>
      </c>
      <c r="F75" s="48">
        <v>0</v>
      </c>
      <c r="G75" s="48">
        <v>0</v>
      </c>
      <c r="H75" s="49">
        <f t="shared" si="33"/>
        <v>8</v>
      </c>
      <c r="I75" s="54">
        <v>10</v>
      </c>
      <c r="J75" s="55">
        <f t="shared" si="34"/>
        <v>80</v>
      </c>
      <c r="K75" s="55">
        <v>0</v>
      </c>
      <c r="L75" s="55">
        <f t="shared" si="35"/>
        <v>80</v>
      </c>
      <c r="M75" s="56" t="s">
        <v>25</v>
      </c>
    </row>
    <row r="76" spans="1:13" ht="35.1" customHeight="1">
      <c r="A76" s="45">
        <v>45356</v>
      </c>
      <c r="B76" s="46" t="s">
        <v>23</v>
      </c>
      <c r="C76" s="47" t="s">
        <v>36</v>
      </c>
      <c r="D76" s="48">
        <v>9</v>
      </c>
      <c r="E76" s="48">
        <v>17</v>
      </c>
      <c r="F76" s="48">
        <v>0</v>
      </c>
      <c r="G76" s="48">
        <v>0</v>
      </c>
      <c r="H76" s="49">
        <f t="shared" si="33"/>
        <v>8</v>
      </c>
      <c r="I76" s="54">
        <v>10</v>
      </c>
      <c r="J76" s="55">
        <f t="shared" si="34"/>
        <v>80</v>
      </c>
      <c r="K76" s="55">
        <v>0</v>
      </c>
      <c r="L76" s="55">
        <f t="shared" si="35"/>
        <v>80</v>
      </c>
      <c r="M76" s="56" t="s">
        <v>25</v>
      </c>
    </row>
    <row r="77" spans="1:13" ht="35.1" customHeight="1">
      <c r="A77" s="45">
        <v>45357</v>
      </c>
      <c r="B77" s="46" t="s">
        <v>23</v>
      </c>
      <c r="C77" s="47" t="s">
        <v>36</v>
      </c>
      <c r="D77" s="48">
        <v>9</v>
      </c>
      <c r="E77" s="48">
        <v>17</v>
      </c>
      <c r="F77" s="48">
        <v>0</v>
      </c>
      <c r="G77" s="48">
        <v>0</v>
      </c>
      <c r="H77" s="49">
        <f t="shared" si="33"/>
        <v>8</v>
      </c>
      <c r="I77" s="54">
        <v>10</v>
      </c>
      <c r="J77" s="55">
        <f t="shared" si="34"/>
        <v>80</v>
      </c>
      <c r="K77" s="55">
        <v>0</v>
      </c>
      <c r="L77" s="55">
        <f t="shared" si="35"/>
        <v>80</v>
      </c>
      <c r="M77" s="56" t="s">
        <v>25</v>
      </c>
    </row>
    <row r="78" spans="1:13" ht="35.1" customHeight="1">
      <c r="A78" s="45">
        <v>45358</v>
      </c>
      <c r="B78" s="46" t="s">
        <v>23</v>
      </c>
      <c r="C78" s="47" t="s">
        <v>36</v>
      </c>
      <c r="D78" s="48">
        <v>9</v>
      </c>
      <c r="E78" s="48">
        <v>17</v>
      </c>
      <c r="F78" s="48">
        <v>0</v>
      </c>
      <c r="G78" s="48">
        <v>0</v>
      </c>
      <c r="H78" s="49">
        <f t="shared" si="33"/>
        <v>8</v>
      </c>
      <c r="I78" s="54">
        <v>10</v>
      </c>
      <c r="J78" s="55">
        <f t="shared" si="34"/>
        <v>80</v>
      </c>
      <c r="K78" s="55">
        <v>0</v>
      </c>
      <c r="L78" s="55">
        <f t="shared" si="35"/>
        <v>80</v>
      </c>
      <c r="M78" s="56" t="s">
        <v>25</v>
      </c>
    </row>
    <row r="79" spans="1:13" ht="35.1" customHeight="1">
      <c r="A79" s="45">
        <v>45352</v>
      </c>
      <c r="B79" s="46" t="s">
        <v>23</v>
      </c>
      <c r="C79" s="47" t="s">
        <v>37</v>
      </c>
      <c r="D79" s="48">
        <v>9</v>
      </c>
      <c r="E79" s="48">
        <v>17</v>
      </c>
      <c r="F79" s="48">
        <v>0</v>
      </c>
      <c r="G79" s="48">
        <v>0</v>
      </c>
      <c r="H79" s="49">
        <f t="shared" si="33"/>
        <v>8</v>
      </c>
      <c r="I79" s="54">
        <v>10</v>
      </c>
      <c r="J79" s="55">
        <f t="shared" si="34"/>
        <v>80</v>
      </c>
      <c r="K79" s="55">
        <v>0</v>
      </c>
      <c r="L79" s="55">
        <f t="shared" si="35"/>
        <v>80</v>
      </c>
      <c r="M79" s="56" t="s">
        <v>25</v>
      </c>
    </row>
    <row r="80" spans="1:13" ht="35.1" customHeight="1">
      <c r="A80" s="45">
        <v>45353</v>
      </c>
      <c r="B80" s="46" t="s">
        <v>23</v>
      </c>
      <c r="C80" s="47" t="s">
        <v>37</v>
      </c>
      <c r="D80" s="48">
        <v>9</v>
      </c>
      <c r="E80" s="48">
        <v>17</v>
      </c>
      <c r="F80" s="48">
        <v>0</v>
      </c>
      <c r="G80" s="48">
        <v>0</v>
      </c>
      <c r="H80" s="49">
        <f t="shared" si="33"/>
        <v>8</v>
      </c>
      <c r="I80" s="54">
        <v>10</v>
      </c>
      <c r="J80" s="55">
        <f t="shared" si="34"/>
        <v>80</v>
      </c>
      <c r="K80" s="55">
        <v>0</v>
      </c>
      <c r="L80" s="55">
        <f t="shared" si="35"/>
        <v>80</v>
      </c>
      <c r="M80" s="56" t="s">
        <v>25</v>
      </c>
    </row>
    <row r="81" spans="1:13" ht="35.1" customHeight="1">
      <c r="A81" s="45">
        <v>45354</v>
      </c>
      <c r="B81" s="46" t="s">
        <v>23</v>
      </c>
      <c r="C81" s="47" t="s">
        <v>37</v>
      </c>
      <c r="D81" s="48">
        <v>9</v>
      </c>
      <c r="E81" s="48">
        <v>17</v>
      </c>
      <c r="F81" s="48">
        <v>0</v>
      </c>
      <c r="G81" s="48">
        <v>0</v>
      </c>
      <c r="H81" s="49">
        <f t="shared" si="33"/>
        <v>8</v>
      </c>
      <c r="I81" s="54">
        <v>10</v>
      </c>
      <c r="J81" s="55">
        <f t="shared" si="34"/>
        <v>80</v>
      </c>
      <c r="K81" s="55">
        <v>0</v>
      </c>
      <c r="L81" s="55">
        <f t="shared" si="35"/>
        <v>80</v>
      </c>
      <c r="M81" s="56" t="s">
        <v>25</v>
      </c>
    </row>
    <row r="82" spans="1:13" ht="35.1" customHeight="1">
      <c r="A82" s="45">
        <v>45355</v>
      </c>
      <c r="B82" s="46" t="s">
        <v>23</v>
      </c>
      <c r="C82" s="47" t="s">
        <v>37</v>
      </c>
      <c r="D82" s="48">
        <v>9</v>
      </c>
      <c r="E82" s="48">
        <v>17</v>
      </c>
      <c r="F82" s="48">
        <v>0</v>
      </c>
      <c r="G82" s="48">
        <v>0</v>
      </c>
      <c r="H82" s="49">
        <f t="shared" ref="H82:H85" si="36">($E82-$D82)+IF(AND((G82-F82)/60&gt;=0.5,(G82-F82)/60&lt;1),0.5,0)</f>
        <v>8</v>
      </c>
      <c r="I82" s="54">
        <v>10</v>
      </c>
      <c r="J82" s="55">
        <f t="shared" ref="J82:J85" si="37">H82*I82</f>
        <v>80</v>
      </c>
      <c r="K82" s="55">
        <v>0</v>
      </c>
      <c r="L82" s="55">
        <f t="shared" ref="L82:L85" si="38">J82+K82</f>
        <v>80</v>
      </c>
      <c r="M82" s="56" t="s">
        <v>25</v>
      </c>
    </row>
    <row r="83" spans="1:13" ht="35.1" customHeight="1">
      <c r="A83" s="45">
        <v>45356</v>
      </c>
      <c r="B83" s="46" t="s">
        <v>23</v>
      </c>
      <c r="C83" s="47" t="s">
        <v>37</v>
      </c>
      <c r="D83" s="48">
        <v>9</v>
      </c>
      <c r="E83" s="48">
        <v>17</v>
      </c>
      <c r="F83" s="48">
        <v>0</v>
      </c>
      <c r="G83" s="48">
        <v>0</v>
      </c>
      <c r="H83" s="49">
        <f t="shared" si="36"/>
        <v>8</v>
      </c>
      <c r="I83" s="54">
        <v>10</v>
      </c>
      <c r="J83" s="55">
        <f t="shared" si="37"/>
        <v>80</v>
      </c>
      <c r="K83" s="55">
        <v>0</v>
      </c>
      <c r="L83" s="55">
        <f t="shared" si="38"/>
        <v>80</v>
      </c>
      <c r="M83" s="56" t="s">
        <v>25</v>
      </c>
    </row>
    <row r="84" spans="1:13" ht="35.1" customHeight="1">
      <c r="A84" s="45">
        <v>45357</v>
      </c>
      <c r="B84" s="46" t="s">
        <v>23</v>
      </c>
      <c r="C84" s="47" t="s">
        <v>37</v>
      </c>
      <c r="D84" s="48">
        <v>9</v>
      </c>
      <c r="E84" s="48">
        <v>17</v>
      </c>
      <c r="F84" s="48">
        <v>0</v>
      </c>
      <c r="G84" s="48">
        <v>0</v>
      </c>
      <c r="H84" s="49">
        <f t="shared" si="36"/>
        <v>8</v>
      </c>
      <c r="I84" s="54">
        <v>10</v>
      </c>
      <c r="J84" s="55">
        <f t="shared" si="37"/>
        <v>80</v>
      </c>
      <c r="K84" s="55">
        <v>0</v>
      </c>
      <c r="L84" s="55">
        <f t="shared" si="38"/>
        <v>80</v>
      </c>
      <c r="M84" s="56" t="s">
        <v>25</v>
      </c>
    </row>
    <row r="85" spans="1:13" ht="35.1" customHeight="1">
      <c r="A85" s="45">
        <v>45358</v>
      </c>
      <c r="B85" s="46" t="s">
        <v>23</v>
      </c>
      <c r="C85" s="47" t="s">
        <v>37</v>
      </c>
      <c r="D85" s="48">
        <v>9</v>
      </c>
      <c r="E85" s="48">
        <v>17</v>
      </c>
      <c r="F85" s="48">
        <v>0</v>
      </c>
      <c r="G85" s="48">
        <v>0</v>
      </c>
      <c r="H85" s="49">
        <f t="shared" si="36"/>
        <v>8</v>
      </c>
      <c r="I85" s="54">
        <v>10</v>
      </c>
      <c r="J85" s="55">
        <f t="shared" si="37"/>
        <v>80</v>
      </c>
      <c r="K85" s="55">
        <v>0</v>
      </c>
      <c r="L85" s="55">
        <f t="shared" si="38"/>
        <v>80</v>
      </c>
      <c r="M85" s="56" t="s">
        <v>25</v>
      </c>
    </row>
    <row r="86" spans="1:13" ht="35.1" customHeight="1">
      <c r="A86" s="45">
        <v>45352</v>
      </c>
      <c r="B86" s="46" t="s">
        <v>23</v>
      </c>
      <c r="C86" s="47" t="s">
        <v>38</v>
      </c>
      <c r="D86" s="48">
        <v>9</v>
      </c>
      <c r="E86" s="48">
        <v>17</v>
      </c>
      <c r="F86" s="48">
        <v>0</v>
      </c>
      <c r="G86" s="48">
        <v>0</v>
      </c>
      <c r="H86" s="49">
        <f>($E86-$D86)+IF(AND((G86-F86)/60&gt;=0.5,(G86-F86)/60&lt;1),0.5,0)</f>
        <v>8</v>
      </c>
      <c r="I86" s="54">
        <v>10</v>
      </c>
      <c r="J86" s="55">
        <f>H86*I86</f>
        <v>80</v>
      </c>
      <c r="K86" s="55">
        <v>0</v>
      </c>
      <c r="L86" s="55">
        <f>J86+K86</f>
        <v>80</v>
      </c>
      <c r="M86" s="56" t="s">
        <v>25</v>
      </c>
    </row>
    <row r="87" spans="1:13" ht="35.1" customHeight="1">
      <c r="A87" s="45">
        <v>45353</v>
      </c>
      <c r="B87" s="46" t="s">
        <v>23</v>
      </c>
      <c r="C87" s="47" t="s">
        <v>38</v>
      </c>
      <c r="D87" s="48">
        <v>9</v>
      </c>
      <c r="E87" s="48">
        <v>17</v>
      </c>
      <c r="F87" s="48">
        <v>0</v>
      </c>
      <c r="G87" s="48">
        <v>0</v>
      </c>
      <c r="H87" s="49">
        <f>($E87-$D87)+IF(AND((G87-F87)/60&gt;=0.5,(G87-F87)/60&lt;1),0.5,0)</f>
        <v>8</v>
      </c>
      <c r="I87" s="54">
        <v>10</v>
      </c>
      <c r="J87" s="55">
        <f>H87*I87</f>
        <v>80</v>
      </c>
      <c r="K87" s="55">
        <v>0</v>
      </c>
      <c r="L87" s="55">
        <f>J87+K87</f>
        <v>80</v>
      </c>
      <c r="M87" s="56" t="s">
        <v>25</v>
      </c>
    </row>
    <row r="88" spans="1:13" ht="35.1" customHeight="1">
      <c r="A88" s="45">
        <v>45354</v>
      </c>
      <c r="B88" s="46" t="s">
        <v>23</v>
      </c>
      <c r="C88" s="47" t="s">
        <v>38</v>
      </c>
      <c r="D88" s="48">
        <v>9</v>
      </c>
      <c r="E88" s="48">
        <v>17</v>
      </c>
      <c r="F88" s="48">
        <v>0</v>
      </c>
      <c r="G88" s="48">
        <v>0</v>
      </c>
      <c r="H88" s="49">
        <f>($E88-$D88)+IF(AND((G88-F88)/60&gt;=0.5,(G88-F88)/60&lt;1),0.5,0)</f>
        <v>8</v>
      </c>
      <c r="I88" s="54">
        <v>10</v>
      </c>
      <c r="J88" s="55">
        <f>H88*I88</f>
        <v>80</v>
      </c>
      <c r="K88" s="55">
        <v>0</v>
      </c>
      <c r="L88" s="55">
        <f>J88+K88</f>
        <v>80</v>
      </c>
      <c r="M88" s="56" t="s">
        <v>25</v>
      </c>
    </row>
    <row r="89" spans="1:13" ht="35.1" customHeight="1">
      <c r="A89" s="45">
        <v>45355</v>
      </c>
      <c r="B89" s="46" t="s">
        <v>23</v>
      </c>
      <c r="C89" s="47" t="s">
        <v>38</v>
      </c>
      <c r="D89" s="48">
        <v>9</v>
      </c>
      <c r="E89" s="48">
        <v>17</v>
      </c>
      <c r="F89" s="48">
        <v>0</v>
      </c>
      <c r="G89" s="48">
        <v>0</v>
      </c>
      <c r="H89" s="49">
        <f t="shared" ref="H89:H92" si="39">($E89-$D89)+IF(AND((G89-F89)/60&gt;=0.5,(G89-F89)/60&lt;1),0.5,0)</f>
        <v>8</v>
      </c>
      <c r="I89" s="54">
        <v>10</v>
      </c>
      <c r="J89" s="55">
        <f t="shared" ref="J89:J92" si="40">H89*I89</f>
        <v>80</v>
      </c>
      <c r="K89" s="55">
        <v>0</v>
      </c>
      <c r="L89" s="55">
        <f t="shared" ref="L89:L92" si="41">J89+K89</f>
        <v>80</v>
      </c>
      <c r="M89" s="56" t="s">
        <v>25</v>
      </c>
    </row>
    <row r="90" spans="1:13" ht="35.1" customHeight="1">
      <c r="A90" s="45">
        <v>45356</v>
      </c>
      <c r="B90" s="46" t="s">
        <v>23</v>
      </c>
      <c r="C90" s="47" t="s">
        <v>38</v>
      </c>
      <c r="D90" s="48">
        <v>9</v>
      </c>
      <c r="E90" s="48">
        <v>17</v>
      </c>
      <c r="F90" s="48">
        <v>0</v>
      </c>
      <c r="G90" s="48">
        <v>0</v>
      </c>
      <c r="H90" s="49">
        <f t="shared" si="39"/>
        <v>8</v>
      </c>
      <c r="I90" s="54">
        <v>10</v>
      </c>
      <c r="J90" s="55">
        <f t="shared" si="40"/>
        <v>80</v>
      </c>
      <c r="K90" s="55">
        <v>0</v>
      </c>
      <c r="L90" s="55">
        <f t="shared" si="41"/>
        <v>80</v>
      </c>
      <c r="M90" s="56" t="s">
        <v>25</v>
      </c>
    </row>
    <row r="91" spans="1:13" ht="35.1" customHeight="1">
      <c r="A91" s="45">
        <v>45357</v>
      </c>
      <c r="B91" s="46" t="s">
        <v>23</v>
      </c>
      <c r="C91" s="47" t="s">
        <v>38</v>
      </c>
      <c r="D91" s="48">
        <v>9</v>
      </c>
      <c r="E91" s="48">
        <v>17</v>
      </c>
      <c r="F91" s="48">
        <v>0</v>
      </c>
      <c r="G91" s="48">
        <v>0</v>
      </c>
      <c r="H91" s="49">
        <f t="shared" si="39"/>
        <v>8</v>
      </c>
      <c r="I91" s="54">
        <v>10</v>
      </c>
      <c r="J91" s="55">
        <f t="shared" si="40"/>
        <v>80</v>
      </c>
      <c r="K91" s="55">
        <v>0</v>
      </c>
      <c r="L91" s="55">
        <f t="shared" si="41"/>
        <v>80</v>
      </c>
      <c r="M91" s="56" t="s">
        <v>25</v>
      </c>
    </row>
    <row r="92" spans="1:13" ht="35.1" customHeight="1">
      <c r="A92" s="45">
        <v>45358</v>
      </c>
      <c r="B92" s="46" t="s">
        <v>23</v>
      </c>
      <c r="C92" s="47" t="s">
        <v>38</v>
      </c>
      <c r="D92" s="48">
        <v>9</v>
      </c>
      <c r="E92" s="48">
        <v>17</v>
      </c>
      <c r="F92" s="48">
        <v>0</v>
      </c>
      <c r="G92" s="48">
        <v>0</v>
      </c>
      <c r="H92" s="49">
        <f t="shared" si="39"/>
        <v>8</v>
      </c>
      <c r="I92" s="54">
        <v>10</v>
      </c>
      <c r="J92" s="55">
        <f t="shared" si="40"/>
        <v>80</v>
      </c>
      <c r="K92" s="55">
        <v>0</v>
      </c>
      <c r="L92" s="55">
        <f t="shared" si="41"/>
        <v>80</v>
      </c>
      <c r="M92" s="56" t="s">
        <v>25</v>
      </c>
    </row>
    <row r="93" spans="1:13" ht="35.1" customHeight="1">
      <c r="A93" s="45">
        <v>45355</v>
      </c>
      <c r="B93" s="46" t="s">
        <v>23</v>
      </c>
      <c r="C93" s="47" t="s">
        <v>39</v>
      </c>
      <c r="D93" s="48">
        <v>9</v>
      </c>
      <c r="E93" s="48">
        <v>17</v>
      </c>
      <c r="F93" s="48">
        <v>0</v>
      </c>
      <c r="G93" s="48">
        <v>0</v>
      </c>
      <c r="H93" s="49">
        <f t="shared" ref="H93:H96" si="42">($E93-$D93)+IF(AND((G93-F93)/60&gt;=0.5,(G93-F93)/60&lt;1),0.5,0)</f>
        <v>8</v>
      </c>
      <c r="I93" s="54">
        <v>10</v>
      </c>
      <c r="J93" s="55">
        <f t="shared" ref="J93:J96" si="43">H93*I93</f>
        <v>80</v>
      </c>
      <c r="K93" s="55">
        <v>0</v>
      </c>
      <c r="L93" s="55">
        <f t="shared" ref="L93:L96" si="44">J93+K93</f>
        <v>80</v>
      </c>
      <c r="M93" s="56" t="s">
        <v>25</v>
      </c>
    </row>
    <row r="94" spans="1:13" ht="35.1" customHeight="1">
      <c r="A94" s="45">
        <v>45356</v>
      </c>
      <c r="B94" s="46" t="s">
        <v>23</v>
      </c>
      <c r="C94" s="47" t="s">
        <v>39</v>
      </c>
      <c r="D94" s="48">
        <v>9</v>
      </c>
      <c r="E94" s="48">
        <v>17</v>
      </c>
      <c r="F94" s="48">
        <v>0</v>
      </c>
      <c r="G94" s="48">
        <v>0</v>
      </c>
      <c r="H94" s="49">
        <f t="shared" si="42"/>
        <v>8</v>
      </c>
      <c r="I94" s="54">
        <v>10</v>
      </c>
      <c r="J94" s="55">
        <f t="shared" si="43"/>
        <v>80</v>
      </c>
      <c r="K94" s="55">
        <v>0</v>
      </c>
      <c r="L94" s="55">
        <f t="shared" si="44"/>
        <v>80</v>
      </c>
      <c r="M94" s="56" t="s">
        <v>25</v>
      </c>
    </row>
    <row r="95" spans="1:13" ht="35.1" customHeight="1">
      <c r="A95" s="45">
        <v>45357</v>
      </c>
      <c r="B95" s="46" t="s">
        <v>23</v>
      </c>
      <c r="C95" s="47" t="s">
        <v>39</v>
      </c>
      <c r="D95" s="48">
        <v>9</v>
      </c>
      <c r="E95" s="48">
        <v>17</v>
      </c>
      <c r="F95" s="48">
        <v>0</v>
      </c>
      <c r="G95" s="48">
        <v>0</v>
      </c>
      <c r="H95" s="49">
        <f t="shared" si="42"/>
        <v>8</v>
      </c>
      <c r="I95" s="54">
        <v>10</v>
      </c>
      <c r="J95" s="55">
        <f t="shared" si="43"/>
        <v>80</v>
      </c>
      <c r="K95" s="55">
        <v>0</v>
      </c>
      <c r="L95" s="55">
        <f t="shared" si="44"/>
        <v>80</v>
      </c>
      <c r="M95" s="56" t="s">
        <v>25</v>
      </c>
    </row>
    <row r="96" spans="1:13" ht="35.1" customHeight="1">
      <c r="A96" s="45">
        <v>45358</v>
      </c>
      <c r="B96" s="46" t="s">
        <v>23</v>
      </c>
      <c r="C96" s="47" t="s">
        <v>39</v>
      </c>
      <c r="D96" s="48">
        <v>9</v>
      </c>
      <c r="E96" s="48">
        <v>17</v>
      </c>
      <c r="F96" s="48">
        <v>0</v>
      </c>
      <c r="G96" s="48">
        <v>0</v>
      </c>
      <c r="H96" s="49">
        <f t="shared" si="42"/>
        <v>8</v>
      </c>
      <c r="I96" s="54">
        <v>10</v>
      </c>
      <c r="J96" s="55">
        <f t="shared" si="43"/>
        <v>80</v>
      </c>
      <c r="K96" s="55">
        <v>0</v>
      </c>
      <c r="L96" s="55">
        <f t="shared" si="44"/>
        <v>80</v>
      </c>
      <c r="M96" s="56" t="s">
        <v>25</v>
      </c>
    </row>
    <row r="97" spans="1:13" ht="35.1" customHeight="1">
      <c r="A97" s="45">
        <v>45355</v>
      </c>
      <c r="B97" s="46" t="s">
        <v>23</v>
      </c>
      <c r="C97" s="47" t="s">
        <v>40</v>
      </c>
      <c r="D97" s="48">
        <v>9</v>
      </c>
      <c r="E97" s="48">
        <v>17</v>
      </c>
      <c r="F97" s="48">
        <v>0</v>
      </c>
      <c r="G97" s="48">
        <v>0</v>
      </c>
      <c r="H97" s="49">
        <f t="shared" ref="H97:H100" si="45">($E97-$D97)+IF(AND((G97-F97)/60&gt;=0.5,(G97-F97)/60&lt;1),0.5,0)</f>
        <v>8</v>
      </c>
      <c r="I97" s="54">
        <v>10</v>
      </c>
      <c r="J97" s="55">
        <f t="shared" ref="J97:J100" si="46">H97*I97</f>
        <v>80</v>
      </c>
      <c r="K97" s="55">
        <v>0</v>
      </c>
      <c r="L97" s="55">
        <f t="shared" ref="L97:L100" si="47">J97+K97</f>
        <v>80</v>
      </c>
      <c r="M97" s="56" t="s">
        <v>25</v>
      </c>
    </row>
    <row r="98" spans="1:13" ht="35.1" customHeight="1">
      <c r="A98" s="45">
        <v>45356</v>
      </c>
      <c r="B98" s="46" t="s">
        <v>23</v>
      </c>
      <c r="C98" s="47" t="s">
        <v>40</v>
      </c>
      <c r="D98" s="48">
        <v>9</v>
      </c>
      <c r="E98" s="48">
        <v>17</v>
      </c>
      <c r="F98" s="48">
        <v>0</v>
      </c>
      <c r="G98" s="48">
        <v>0</v>
      </c>
      <c r="H98" s="49">
        <f t="shared" si="45"/>
        <v>8</v>
      </c>
      <c r="I98" s="54">
        <v>10</v>
      </c>
      <c r="J98" s="55">
        <f t="shared" si="46"/>
        <v>80</v>
      </c>
      <c r="K98" s="55">
        <v>0</v>
      </c>
      <c r="L98" s="55">
        <f t="shared" si="47"/>
        <v>80</v>
      </c>
      <c r="M98" s="56" t="s">
        <v>25</v>
      </c>
    </row>
    <row r="99" spans="1:13" ht="35.1" customHeight="1">
      <c r="A99" s="45">
        <v>45357</v>
      </c>
      <c r="B99" s="46" t="s">
        <v>23</v>
      </c>
      <c r="C99" s="47" t="s">
        <v>40</v>
      </c>
      <c r="D99" s="48">
        <v>9</v>
      </c>
      <c r="E99" s="48">
        <v>17</v>
      </c>
      <c r="F99" s="48">
        <v>0</v>
      </c>
      <c r="G99" s="48">
        <v>0</v>
      </c>
      <c r="H99" s="49">
        <f t="shared" si="45"/>
        <v>8</v>
      </c>
      <c r="I99" s="54">
        <v>10</v>
      </c>
      <c r="J99" s="55">
        <f t="shared" si="46"/>
        <v>80</v>
      </c>
      <c r="K99" s="55">
        <v>0</v>
      </c>
      <c r="L99" s="55">
        <f t="shared" si="47"/>
        <v>80</v>
      </c>
      <c r="M99" s="56" t="s">
        <v>25</v>
      </c>
    </row>
    <row r="100" spans="1:13" ht="35.1" customHeight="1">
      <c r="A100" s="45">
        <v>45358</v>
      </c>
      <c r="B100" s="46" t="s">
        <v>23</v>
      </c>
      <c r="C100" s="47" t="s">
        <v>40</v>
      </c>
      <c r="D100" s="48">
        <v>9</v>
      </c>
      <c r="E100" s="48">
        <v>17</v>
      </c>
      <c r="F100" s="48">
        <v>0</v>
      </c>
      <c r="G100" s="48">
        <v>0</v>
      </c>
      <c r="H100" s="49">
        <f t="shared" si="45"/>
        <v>8</v>
      </c>
      <c r="I100" s="54">
        <v>10</v>
      </c>
      <c r="J100" s="55">
        <f t="shared" si="46"/>
        <v>80</v>
      </c>
      <c r="K100" s="55">
        <v>0</v>
      </c>
      <c r="L100" s="55">
        <f t="shared" si="47"/>
        <v>80</v>
      </c>
      <c r="M100" s="56" t="s">
        <v>25</v>
      </c>
    </row>
    <row r="101" spans="1:13" ht="35.1" customHeight="1">
      <c r="A101" s="45">
        <v>45355</v>
      </c>
      <c r="B101" s="46" t="s">
        <v>23</v>
      </c>
      <c r="C101" s="47" t="s">
        <v>41</v>
      </c>
      <c r="D101" s="48">
        <v>9</v>
      </c>
      <c r="E101" s="48">
        <v>17</v>
      </c>
      <c r="F101" s="48">
        <v>0</v>
      </c>
      <c r="G101" s="48">
        <v>0</v>
      </c>
      <c r="H101" s="49">
        <f t="shared" ref="H101:H105" si="48">($E101-$D101)+IF(AND((G101-F101)/60&gt;=0.5,(G101-F101)/60&lt;1),0.5,0)</f>
        <v>8</v>
      </c>
      <c r="I101" s="54">
        <v>10</v>
      </c>
      <c r="J101" s="55">
        <f t="shared" ref="J101:J105" si="49">H101*I101</f>
        <v>80</v>
      </c>
      <c r="K101" s="55">
        <v>0</v>
      </c>
      <c r="L101" s="55">
        <f t="shared" ref="L101:L105" si="50">J101+K101</f>
        <v>80</v>
      </c>
      <c r="M101" s="56" t="s">
        <v>25</v>
      </c>
    </row>
    <row r="102" spans="1:13" ht="35.1" customHeight="1">
      <c r="A102" s="45">
        <v>45356</v>
      </c>
      <c r="B102" s="46" t="s">
        <v>23</v>
      </c>
      <c r="C102" s="47" t="s">
        <v>41</v>
      </c>
      <c r="D102" s="48">
        <v>9</v>
      </c>
      <c r="E102" s="48">
        <v>17</v>
      </c>
      <c r="F102" s="48">
        <v>0</v>
      </c>
      <c r="G102" s="48">
        <v>0</v>
      </c>
      <c r="H102" s="49">
        <f t="shared" si="48"/>
        <v>8</v>
      </c>
      <c r="I102" s="54">
        <v>10</v>
      </c>
      <c r="J102" s="55">
        <f t="shared" si="49"/>
        <v>80</v>
      </c>
      <c r="K102" s="55">
        <v>0</v>
      </c>
      <c r="L102" s="55">
        <f t="shared" si="50"/>
        <v>80</v>
      </c>
      <c r="M102" s="56" t="s">
        <v>25</v>
      </c>
    </row>
    <row r="103" spans="1:13" ht="35.1" customHeight="1">
      <c r="A103" s="45">
        <v>45357</v>
      </c>
      <c r="B103" s="46" t="s">
        <v>23</v>
      </c>
      <c r="C103" s="47" t="s">
        <v>41</v>
      </c>
      <c r="D103" s="48">
        <v>9</v>
      </c>
      <c r="E103" s="48">
        <v>17</v>
      </c>
      <c r="F103" s="48">
        <v>0</v>
      </c>
      <c r="G103" s="48">
        <v>0</v>
      </c>
      <c r="H103" s="49">
        <f t="shared" si="48"/>
        <v>8</v>
      </c>
      <c r="I103" s="54">
        <v>10</v>
      </c>
      <c r="J103" s="55">
        <f t="shared" si="49"/>
        <v>80</v>
      </c>
      <c r="K103" s="55">
        <v>0</v>
      </c>
      <c r="L103" s="55">
        <f t="shared" si="50"/>
        <v>80</v>
      </c>
      <c r="M103" s="56" t="s">
        <v>25</v>
      </c>
    </row>
    <row r="104" spans="1:13" ht="35.1" customHeight="1">
      <c r="A104" s="45">
        <v>45358</v>
      </c>
      <c r="B104" s="46" t="s">
        <v>23</v>
      </c>
      <c r="C104" s="47" t="s">
        <v>41</v>
      </c>
      <c r="D104" s="48">
        <v>9</v>
      </c>
      <c r="E104" s="48">
        <v>17</v>
      </c>
      <c r="F104" s="48">
        <v>0</v>
      </c>
      <c r="G104" s="48">
        <v>0</v>
      </c>
      <c r="H104" s="49">
        <f t="shared" si="48"/>
        <v>8</v>
      </c>
      <c r="I104" s="54">
        <v>10</v>
      </c>
      <c r="J104" s="55">
        <f t="shared" si="49"/>
        <v>80</v>
      </c>
      <c r="K104" s="55">
        <v>0</v>
      </c>
      <c r="L104" s="55">
        <f t="shared" si="50"/>
        <v>80</v>
      </c>
      <c r="M104" s="56" t="s">
        <v>25</v>
      </c>
    </row>
    <row r="105" spans="1:13" ht="35.1" customHeight="1">
      <c r="A105" s="45">
        <v>45353</v>
      </c>
      <c r="B105" s="46" t="s">
        <v>23</v>
      </c>
      <c r="C105" s="47" t="s">
        <v>42</v>
      </c>
      <c r="D105" s="48">
        <v>9</v>
      </c>
      <c r="E105" s="48">
        <v>17</v>
      </c>
      <c r="F105" s="48">
        <v>0</v>
      </c>
      <c r="G105" s="48">
        <v>0</v>
      </c>
      <c r="H105" s="49">
        <f t="shared" si="48"/>
        <v>8</v>
      </c>
      <c r="I105" s="54">
        <v>10</v>
      </c>
      <c r="J105" s="55">
        <f t="shared" si="49"/>
        <v>80</v>
      </c>
      <c r="K105" s="55">
        <v>0</v>
      </c>
      <c r="L105" s="55">
        <f t="shared" si="50"/>
        <v>80</v>
      </c>
      <c r="M105" s="56" t="s">
        <v>25</v>
      </c>
    </row>
    <row r="106" spans="1:13" ht="35.1" customHeight="1">
      <c r="A106" s="45">
        <v>45354</v>
      </c>
      <c r="B106" s="46" t="s">
        <v>23</v>
      </c>
      <c r="C106" s="47" t="s">
        <v>42</v>
      </c>
      <c r="D106" s="48">
        <v>9</v>
      </c>
      <c r="E106" s="48">
        <v>17</v>
      </c>
      <c r="F106" s="48">
        <v>0</v>
      </c>
      <c r="G106" s="48">
        <v>0</v>
      </c>
      <c r="H106" s="49">
        <f t="shared" ref="H106:H110" si="51">($E106-$D106)+IF(AND((G106-F106)/60&gt;=0.5,(G106-F106)/60&lt;1),0.5,0)</f>
        <v>8</v>
      </c>
      <c r="I106" s="54">
        <v>10</v>
      </c>
      <c r="J106" s="55">
        <f t="shared" ref="J106:J110" si="52">H106*I106</f>
        <v>80</v>
      </c>
      <c r="K106" s="55">
        <v>0</v>
      </c>
      <c r="L106" s="55">
        <f t="shared" ref="L106:L110" si="53">J106+K106</f>
        <v>80</v>
      </c>
      <c r="M106" s="56" t="s">
        <v>25</v>
      </c>
    </row>
    <row r="107" spans="1:13" ht="35.1" customHeight="1">
      <c r="A107" s="45">
        <v>45355</v>
      </c>
      <c r="B107" s="46" t="s">
        <v>23</v>
      </c>
      <c r="C107" s="47" t="s">
        <v>42</v>
      </c>
      <c r="D107" s="48">
        <v>9</v>
      </c>
      <c r="E107" s="48">
        <v>17</v>
      </c>
      <c r="F107" s="48">
        <v>0</v>
      </c>
      <c r="G107" s="48">
        <v>0</v>
      </c>
      <c r="H107" s="49">
        <f t="shared" si="51"/>
        <v>8</v>
      </c>
      <c r="I107" s="54">
        <v>10</v>
      </c>
      <c r="J107" s="55">
        <f t="shared" si="52"/>
        <v>80</v>
      </c>
      <c r="K107" s="55">
        <v>0</v>
      </c>
      <c r="L107" s="55">
        <f t="shared" si="53"/>
        <v>80</v>
      </c>
      <c r="M107" s="56" t="s">
        <v>25</v>
      </c>
    </row>
    <row r="108" spans="1:13" ht="35.1" customHeight="1">
      <c r="A108" s="45">
        <v>45356</v>
      </c>
      <c r="B108" s="46" t="s">
        <v>23</v>
      </c>
      <c r="C108" s="47" t="s">
        <v>42</v>
      </c>
      <c r="D108" s="48">
        <v>9</v>
      </c>
      <c r="E108" s="48">
        <v>17</v>
      </c>
      <c r="F108" s="48">
        <v>0</v>
      </c>
      <c r="G108" s="48">
        <v>0</v>
      </c>
      <c r="H108" s="49">
        <f t="shared" si="51"/>
        <v>8</v>
      </c>
      <c r="I108" s="54">
        <v>10</v>
      </c>
      <c r="J108" s="55">
        <f t="shared" si="52"/>
        <v>80</v>
      </c>
      <c r="K108" s="55">
        <v>0</v>
      </c>
      <c r="L108" s="55">
        <f t="shared" si="53"/>
        <v>80</v>
      </c>
      <c r="M108" s="56" t="s">
        <v>25</v>
      </c>
    </row>
    <row r="109" spans="1:13" ht="35.1" customHeight="1">
      <c r="A109" s="45">
        <v>45357</v>
      </c>
      <c r="B109" s="46" t="s">
        <v>23</v>
      </c>
      <c r="C109" s="47" t="s">
        <v>42</v>
      </c>
      <c r="D109" s="48">
        <v>9</v>
      </c>
      <c r="E109" s="48">
        <v>17</v>
      </c>
      <c r="F109" s="48">
        <v>0</v>
      </c>
      <c r="G109" s="48">
        <v>0</v>
      </c>
      <c r="H109" s="49">
        <f t="shared" si="51"/>
        <v>8</v>
      </c>
      <c r="I109" s="54">
        <v>10</v>
      </c>
      <c r="J109" s="55">
        <f t="shared" si="52"/>
        <v>80</v>
      </c>
      <c r="K109" s="55">
        <v>0</v>
      </c>
      <c r="L109" s="55">
        <f t="shared" si="53"/>
        <v>80</v>
      </c>
      <c r="M109" s="56" t="s">
        <v>25</v>
      </c>
    </row>
    <row r="110" spans="1:13" ht="35.1" customHeight="1">
      <c r="A110" s="45">
        <v>45358</v>
      </c>
      <c r="B110" s="46" t="s">
        <v>23</v>
      </c>
      <c r="C110" s="47" t="s">
        <v>42</v>
      </c>
      <c r="D110" s="48">
        <v>9</v>
      </c>
      <c r="E110" s="48">
        <v>17</v>
      </c>
      <c r="F110" s="48">
        <v>0</v>
      </c>
      <c r="G110" s="48">
        <v>0</v>
      </c>
      <c r="H110" s="49">
        <f t="shared" si="51"/>
        <v>8</v>
      </c>
      <c r="I110" s="54">
        <v>10</v>
      </c>
      <c r="J110" s="55">
        <f t="shared" si="52"/>
        <v>80</v>
      </c>
      <c r="K110" s="55">
        <v>0</v>
      </c>
      <c r="L110" s="55">
        <f t="shared" si="53"/>
        <v>80</v>
      </c>
      <c r="M110" s="56" t="s">
        <v>25</v>
      </c>
    </row>
    <row r="111" spans="1:13" ht="35.1" customHeight="1">
      <c r="A111" s="45">
        <v>45352</v>
      </c>
      <c r="B111" s="46" t="s">
        <v>23</v>
      </c>
      <c r="C111" s="47" t="s">
        <v>43</v>
      </c>
      <c r="D111" s="48">
        <v>9</v>
      </c>
      <c r="E111" s="48">
        <v>17</v>
      </c>
      <c r="F111" s="48">
        <v>0</v>
      </c>
      <c r="G111" s="48">
        <v>0</v>
      </c>
      <c r="H111" s="49">
        <f t="shared" ref="H111:H121" si="54">($E111-$D111)+IF(AND((G111-F111)/60&gt;=0.5,(G111-F111)/60&lt;1),0.5,0)</f>
        <v>8</v>
      </c>
      <c r="I111" s="54">
        <v>10</v>
      </c>
      <c r="J111" s="55">
        <f t="shared" ref="J111:J121" si="55">H111*I111</f>
        <v>80</v>
      </c>
      <c r="K111" s="55">
        <v>0</v>
      </c>
      <c r="L111" s="55">
        <f t="shared" ref="L111:L121" si="56">J111+K111</f>
        <v>80</v>
      </c>
      <c r="M111" s="56" t="s">
        <v>25</v>
      </c>
    </row>
    <row r="112" spans="1:13" ht="35.1" customHeight="1">
      <c r="A112" s="45">
        <v>45353</v>
      </c>
      <c r="B112" s="46" t="s">
        <v>23</v>
      </c>
      <c r="C112" s="47" t="s">
        <v>43</v>
      </c>
      <c r="D112" s="48">
        <v>9</v>
      </c>
      <c r="E112" s="48">
        <v>17</v>
      </c>
      <c r="F112" s="48">
        <v>0</v>
      </c>
      <c r="G112" s="48">
        <v>0</v>
      </c>
      <c r="H112" s="49">
        <f t="shared" si="54"/>
        <v>8</v>
      </c>
      <c r="I112" s="54">
        <v>10</v>
      </c>
      <c r="J112" s="55">
        <f t="shared" si="55"/>
        <v>80</v>
      </c>
      <c r="K112" s="55">
        <v>0</v>
      </c>
      <c r="L112" s="55">
        <f t="shared" si="56"/>
        <v>80</v>
      </c>
      <c r="M112" s="56" t="s">
        <v>25</v>
      </c>
    </row>
    <row r="113" spans="1:13" ht="35.1" customHeight="1">
      <c r="A113" s="45">
        <v>45354</v>
      </c>
      <c r="B113" s="46" t="s">
        <v>23</v>
      </c>
      <c r="C113" s="47" t="s">
        <v>43</v>
      </c>
      <c r="D113" s="48">
        <v>9</v>
      </c>
      <c r="E113" s="48">
        <v>17</v>
      </c>
      <c r="F113" s="48">
        <v>0</v>
      </c>
      <c r="G113" s="48">
        <v>0</v>
      </c>
      <c r="H113" s="49">
        <f t="shared" si="54"/>
        <v>8</v>
      </c>
      <c r="I113" s="54">
        <v>10</v>
      </c>
      <c r="J113" s="55">
        <f t="shared" si="55"/>
        <v>80</v>
      </c>
      <c r="K113" s="55">
        <v>0</v>
      </c>
      <c r="L113" s="55">
        <f t="shared" si="56"/>
        <v>80</v>
      </c>
      <c r="M113" s="56" t="s">
        <v>25</v>
      </c>
    </row>
    <row r="114" spans="1:13" ht="35.1" customHeight="1">
      <c r="A114" s="45">
        <v>45355</v>
      </c>
      <c r="B114" s="46" t="s">
        <v>23</v>
      </c>
      <c r="C114" s="47" t="s">
        <v>43</v>
      </c>
      <c r="D114" s="48">
        <v>9</v>
      </c>
      <c r="E114" s="48">
        <v>17</v>
      </c>
      <c r="F114" s="48">
        <v>0</v>
      </c>
      <c r="G114" s="48">
        <v>0</v>
      </c>
      <c r="H114" s="49">
        <f t="shared" si="54"/>
        <v>8</v>
      </c>
      <c r="I114" s="54">
        <v>10</v>
      </c>
      <c r="J114" s="55">
        <f t="shared" si="55"/>
        <v>80</v>
      </c>
      <c r="K114" s="55">
        <v>0</v>
      </c>
      <c r="L114" s="55">
        <f t="shared" si="56"/>
        <v>80</v>
      </c>
      <c r="M114" s="56" t="s">
        <v>25</v>
      </c>
    </row>
    <row r="115" spans="1:13" ht="35.1" customHeight="1">
      <c r="A115" s="45">
        <v>45356</v>
      </c>
      <c r="B115" s="46" t="s">
        <v>23</v>
      </c>
      <c r="C115" s="47" t="s">
        <v>43</v>
      </c>
      <c r="D115" s="48">
        <v>9</v>
      </c>
      <c r="E115" s="48">
        <v>17</v>
      </c>
      <c r="F115" s="48">
        <v>0</v>
      </c>
      <c r="G115" s="48">
        <v>0</v>
      </c>
      <c r="H115" s="49">
        <f t="shared" si="54"/>
        <v>8</v>
      </c>
      <c r="I115" s="54">
        <v>10</v>
      </c>
      <c r="J115" s="55">
        <f t="shared" si="55"/>
        <v>80</v>
      </c>
      <c r="K115" s="55">
        <v>0</v>
      </c>
      <c r="L115" s="55">
        <f t="shared" si="56"/>
        <v>80</v>
      </c>
      <c r="M115" s="56" t="s">
        <v>25</v>
      </c>
    </row>
    <row r="116" spans="1:13" ht="35.1" customHeight="1">
      <c r="A116" s="45">
        <v>45357</v>
      </c>
      <c r="B116" s="46" t="s">
        <v>23</v>
      </c>
      <c r="C116" s="47" t="s">
        <v>43</v>
      </c>
      <c r="D116" s="48">
        <v>9</v>
      </c>
      <c r="E116" s="48">
        <v>17</v>
      </c>
      <c r="F116" s="48">
        <v>0</v>
      </c>
      <c r="G116" s="48">
        <v>0</v>
      </c>
      <c r="H116" s="49">
        <f t="shared" si="54"/>
        <v>8</v>
      </c>
      <c r="I116" s="54">
        <v>10</v>
      </c>
      <c r="J116" s="55">
        <f t="shared" si="55"/>
        <v>80</v>
      </c>
      <c r="K116" s="55">
        <v>0</v>
      </c>
      <c r="L116" s="55">
        <f t="shared" si="56"/>
        <v>80</v>
      </c>
      <c r="M116" s="56" t="s">
        <v>25</v>
      </c>
    </row>
    <row r="117" spans="1:13" ht="35.1" customHeight="1">
      <c r="A117" s="45">
        <v>45358</v>
      </c>
      <c r="B117" s="46" t="s">
        <v>23</v>
      </c>
      <c r="C117" s="47" t="s">
        <v>43</v>
      </c>
      <c r="D117" s="48">
        <v>9</v>
      </c>
      <c r="E117" s="48">
        <v>17</v>
      </c>
      <c r="F117" s="48">
        <v>0</v>
      </c>
      <c r="G117" s="48">
        <v>0</v>
      </c>
      <c r="H117" s="49">
        <f t="shared" si="54"/>
        <v>8</v>
      </c>
      <c r="I117" s="54">
        <v>10</v>
      </c>
      <c r="J117" s="55">
        <f t="shared" si="55"/>
        <v>80</v>
      </c>
      <c r="K117" s="55">
        <v>0</v>
      </c>
      <c r="L117" s="55">
        <f t="shared" si="56"/>
        <v>80</v>
      </c>
      <c r="M117" s="56" t="s">
        <v>25</v>
      </c>
    </row>
    <row r="118" spans="1:13" ht="35.1" customHeight="1">
      <c r="A118" s="45">
        <v>45355</v>
      </c>
      <c r="B118" s="46" t="s">
        <v>23</v>
      </c>
      <c r="C118" s="47" t="s">
        <v>44</v>
      </c>
      <c r="D118" s="48">
        <v>9</v>
      </c>
      <c r="E118" s="48">
        <v>17</v>
      </c>
      <c r="F118" s="48">
        <v>0</v>
      </c>
      <c r="G118" s="48">
        <v>0</v>
      </c>
      <c r="H118" s="49">
        <f t="shared" si="54"/>
        <v>8</v>
      </c>
      <c r="I118" s="54">
        <v>10</v>
      </c>
      <c r="J118" s="55">
        <f t="shared" si="55"/>
        <v>80</v>
      </c>
      <c r="K118" s="55">
        <v>0</v>
      </c>
      <c r="L118" s="55">
        <f t="shared" si="56"/>
        <v>80</v>
      </c>
      <c r="M118" s="56" t="s">
        <v>25</v>
      </c>
    </row>
    <row r="119" spans="1:13" ht="35.1" customHeight="1">
      <c r="A119" s="45">
        <v>45356</v>
      </c>
      <c r="B119" s="46" t="s">
        <v>23</v>
      </c>
      <c r="C119" s="47" t="s">
        <v>44</v>
      </c>
      <c r="D119" s="48">
        <v>9</v>
      </c>
      <c r="E119" s="48">
        <v>17</v>
      </c>
      <c r="F119" s="48">
        <v>0</v>
      </c>
      <c r="G119" s="48">
        <v>0</v>
      </c>
      <c r="H119" s="49">
        <f t="shared" si="54"/>
        <v>8</v>
      </c>
      <c r="I119" s="54">
        <v>10</v>
      </c>
      <c r="J119" s="55">
        <f t="shared" si="55"/>
        <v>80</v>
      </c>
      <c r="K119" s="55">
        <v>0</v>
      </c>
      <c r="L119" s="55">
        <f t="shared" si="56"/>
        <v>80</v>
      </c>
      <c r="M119" s="56" t="s">
        <v>25</v>
      </c>
    </row>
    <row r="120" spans="1:13" ht="35.1" customHeight="1">
      <c r="A120" s="45">
        <v>45357</v>
      </c>
      <c r="B120" s="46" t="s">
        <v>23</v>
      </c>
      <c r="C120" s="47" t="s">
        <v>44</v>
      </c>
      <c r="D120" s="48">
        <v>9</v>
      </c>
      <c r="E120" s="48">
        <v>17</v>
      </c>
      <c r="F120" s="48">
        <v>0</v>
      </c>
      <c r="G120" s="48">
        <v>0</v>
      </c>
      <c r="H120" s="49">
        <f t="shared" si="54"/>
        <v>8</v>
      </c>
      <c r="I120" s="54">
        <v>10</v>
      </c>
      <c r="J120" s="55">
        <f t="shared" si="55"/>
        <v>80</v>
      </c>
      <c r="K120" s="55">
        <v>0</v>
      </c>
      <c r="L120" s="55">
        <f t="shared" si="56"/>
        <v>80</v>
      </c>
      <c r="M120" s="56" t="s">
        <v>25</v>
      </c>
    </row>
    <row r="121" spans="1:13" ht="35.1" customHeight="1">
      <c r="A121" s="45">
        <v>45358</v>
      </c>
      <c r="B121" s="46" t="s">
        <v>23</v>
      </c>
      <c r="C121" s="47" t="s">
        <v>44</v>
      </c>
      <c r="D121" s="48">
        <v>9</v>
      </c>
      <c r="E121" s="48">
        <v>17</v>
      </c>
      <c r="F121" s="48">
        <v>0</v>
      </c>
      <c r="G121" s="48">
        <v>0</v>
      </c>
      <c r="H121" s="49">
        <f t="shared" si="54"/>
        <v>8</v>
      </c>
      <c r="I121" s="54">
        <v>10</v>
      </c>
      <c r="J121" s="55">
        <f t="shared" si="55"/>
        <v>80</v>
      </c>
      <c r="K121" s="55">
        <v>0</v>
      </c>
      <c r="L121" s="55">
        <f t="shared" si="56"/>
        <v>80</v>
      </c>
      <c r="M121" s="56" t="s">
        <v>25</v>
      </c>
    </row>
    <row r="122" spans="1:13" ht="35.1" customHeight="1">
      <c r="A122" s="45">
        <v>45356</v>
      </c>
      <c r="B122" s="46" t="s">
        <v>23</v>
      </c>
      <c r="C122" s="47" t="s">
        <v>45</v>
      </c>
      <c r="D122" s="48">
        <v>9</v>
      </c>
      <c r="E122" s="48">
        <v>17</v>
      </c>
      <c r="F122" s="48">
        <v>0</v>
      </c>
      <c r="G122" s="48">
        <v>0</v>
      </c>
      <c r="H122" s="49">
        <f t="shared" ref="H122:H124" si="57">($E122-$D122)+IF(AND((G122-F122)/60&gt;=0.5,(G122-F122)/60&lt;1),0.5,0)</f>
        <v>8</v>
      </c>
      <c r="I122" s="54">
        <v>10</v>
      </c>
      <c r="J122" s="55">
        <f t="shared" ref="J122:J124" si="58">H122*I122</f>
        <v>80</v>
      </c>
      <c r="K122" s="55">
        <v>0</v>
      </c>
      <c r="L122" s="55">
        <f t="shared" ref="L122:L124" si="59">J122+K122</f>
        <v>80</v>
      </c>
      <c r="M122" s="56" t="s">
        <v>25</v>
      </c>
    </row>
    <row r="123" spans="1:13" ht="35.1" customHeight="1">
      <c r="A123" s="45">
        <v>45357</v>
      </c>
      <c r="B123" s="46" t="s">
        <v>23</v>
      </c>
      <c r="C123" s="47" t="s">
        <v>45</v>
      </c>
      <c r="D123" s="48">
        <v>9</v>
      </c>
      <c r="E123" s="48">
        <v>17</v>
      </c>
      <c r="F123" s="48">
        <v>0</v>
      </c>
      <c r="G123" s="48">
        <v>0</v>
      </c>
      <c r="H123" s="49">
        <f t="shared" si="57"/>
        <v>8</v>
      </c>
      <c r="I123" s="54">
        <v>10</v>
      </c>
      <c r="J123" s="55">
        <f t="shared" si="58"/>
        <v>80</v>
      </c>
      <c r="K123" s="55">
        <v>0</v>
      </c>
      <c r="L123" s="55">
        <f t="shared" si="59"/>
        <v>80</v>
      </c>
      <c r="M123" s="56" t="s">
        <v>25</v>
      </c>
    </row>
    <row r="124" spans="1:13" ht="35.1" customHeight="1">
      <c r="A124" s="45">
        <v>45358</v>
      </c>
      <c r="B124" s="46" t="s">
        <v>23</v>
      </c>
      <c r="C124" s="47" t="s">
        <v>45</v>
      </c>
      <c r="D124" s="48">
        <v>9</v>
      </c>
      <c r="E124" s="48">
        <v>17</v>
      </c>
      <c r="F124" s="48">
        <v>0</v>
      </c>
      <c r="G124" s="48">
        <v>0</v>
      </c>
      <c r="H124" s="49">
        <f t="shared" si="57"/>
        <v>8</v>
      </c>
      <c r="I124" s="54">
        <v>10</v>
      </c>
      <c r="J124" s="55">
        <f t="shared" si="58"/>
        <v>80</v>
      </c>
      <c r="K124" s="55">
        <v>0</v>
      </c>
      <c r="L124" s="55">
        <f t="shared" si="59"/>
        <v>80</v>
      </c>
      <c r="M124" s="56" t="s">
        <v>25</v>
      </c>
    </row>
    <row r="125" spans="1:13" ht="35.1" customHeight="1">
      <c r="A125" s="45">
        <v>45352</v>
      </c>
      <c r="B125" s="46" t="s">
        <v>23</v>
      </c>
      <c r="C125" s="47" t="s">
        <v>46</v>
      </c>
      <c r="D125" s="48">
        <v>9</v>
      </c>
      <c r="E125" s="48">
        <v>17</v>
      </c>
      <c r="F125" s="48">
        <v>0</v>
      </c>
      <c r="G125" s="48">
        <v>0</v>
      </c>
      <c r="H125" s="49">
        <f t="shared" ref="H125:H142" si="60">($E125-$D125)+IF(AND((G125-F125)/60&gt;=0.5,(G125-F125)/60&lt;1),0.5,0)</f>
        <v>8</v>
      </c>
      <c r="I125" s="54">
        <v>10</v>
      </c>
      <c r="J125" s="55">
        <f t="shared" ref="J125:J142" si="61">H125*I125</f>
        <v>80</v>
      </c>
      <c r="K125" s="55">
        <v>0</v>
      </c>
      <c r="L125" s="55">
        <f t="shared" ref="L125:L142" si="62">J125+K125</f>
        <v>80</v>
      </c>
      <c r="M125" s="56" t="s">
        <v>25</v>
      </c>
    </row>
    <row r="126" spans="1:13" ht="35.1" customHeight="1">
      <c r="A126" s="45">
        <v>45352</v>
      </c>
      <c r="B126" s="46" t="s">
        <v>23</v>
      </c>
      <c r="C126" s="47" t="s">
        <v>47</v>
      </c>
      <c r="D126" s="48">
        <v>9</v>
      </c>
      <c r="E126" s="48">
        <v>18</v>
      </c>
      <c r="F126" s="48">
        <v>0</v>
      </c>
      <c r="G126" s="48">
        <v>0</v>
      </c>
      <c r="H126" s="49">
        <f t="shared" si="60"/>
        <v>9</v>
      </c>
      <c r="I126" s="54">
        <v>12</v>
      </c>
      <c r="J126" s="55">
        <f t="shared" si="61"/>
        <v>108</v>
      </c>
      <c r="K126" s="55">
        <v>0</v>
      </c>
      <c r="L126" s="55">
        <f t="shared" si="62"/>
        <v>108</v>
      </c>
      <c r="M126" s="56" t="s">
        <v>48</v>
      </c>
    </row>
    <row r="127" spans="1:13" ht="35.1" customHeight="1">
      <c r="A127" s="45">
        <v>45353</v>
      </c>
      <c r="B127" s="46" t="s">
        <v>23</v>
      </c>
      <c r="C127" s="47" t="s">
        <v>47</v>
      </c>
      <c r="D127" s="48">
        <v>9</v>
      </c>
      <c r="E127" s="48">
        <v>18</v>
      </c>
      <c r="F127" s="48">
        <v>0</v>
      </c>
      <c r="G127" s="48">
        <v>0</v>
      </c>
      <c r="H127" s="49">
        <f t="shared" si="60"/>
        <v>9</v>
      </c>
      <c r="I127" s="54">
        <v>12</v>
      </c>
      <c r="J127" s="55">
        <f t="shared" si="61"/>
        <v>108</v>
      </c>
      <c r="K127" s="55">
        <v>0</v>
      </c>
      <c r="L127" s="55">
        <f t="shared" si="62"/>
        <v>108</v>
      </c>
      <c r="M127" s="56" t="s">
        <v>48</v>
      </c>
    </row>
    <row r="128" spans="1:13" ht="35.1" customHeight="1">
      <c r="A128" s="45">
        <v>45354</v>
      </c>
      <c r="B128" s="46" t="s">
        <v>23</v>
      </c>
      <c r="C128" s="47" t="s">
        <v>47</v>
      </c>
      <c r="D128" s="48">
        <v>9</v>
      </c>
      <c r="E128" s="48">
        <v>18</v>
      </c>
      <c r="F128" s="48">
        <v>0</v>
      </c>
      <c r="G128" s="48">
        <v>0</v>
      </c>
      <c r="H128" s="49">
        <f t="shared" si="60"/>
        <v>9</v>
      </c>
      <c r="I128" s="54">
        <v>12</v>
      </c>
      <c r="J128" s="55">
        <f t="shared" si="61"/>
        <v>108</v>
      </c>
      <c r="K128" s="55">
        <v>0</v>
      </c>
      <c r="L128" s="55">
        <f t="shared" si="62"/>
        <v>108</v>
      </c>
      <c r="M128" s="56" t="s">
        <v>48</v>
      </c>
    </row>
    <row r="129" spans="1:13" ht="35.1" customHeight="1">
      <c r="A129" s="45">
        <v>45352</v>
      </c>
      <c r="B129" s="46" t="s">
        <v>23</v>
      </c>
      <c r="C129" s="47" t="s">
        <v>49</v>
      </c>
      <c r="D129" s="48">
        <v>9</v>
      </c>
      <c r="E129" s="48">
        <v>18</v>
      </c>
      <c r="F129" s="48">
        <v>0</v>
      </c>
      <c r="G129" s="48">
        <v>0</v>
      </c>
      <c r="H129" s="49">
        <f t="shared" si="60"/>
        <v>9</v>
      </c>
      <c r="I129" s="54">
        <v>12</v>
      </c>
      <c r="J129" s="55">
        <f t="shared" si="61"/>
        <v>108</v>
      </c>
      <c r="K129" s="55">
        <v>0</v>
      </c>
      <c r="L129" s="55">
        <f t="shared" si="62"/>
        <v>108</v>
      </c>
      <c r="M129" s="56" t="s">
        <v>48</v>
      </c>
    </row>
    <row r="130" spans="1:13" ht="35.1" customHeight="1">
      <c r="A130" s="45">
        <v>45353</v>
      </c>
      <c r="B130" s="46" t="s">
        <v>23</v>
      </c>
      <c r="C130" s="47" t="s">
        <v>49</v>
      </c>
      <c r="D130" s="48">
        <v>9</v>
      </c>
      <c r="E130" s="48">
        <v>18</v>
      </c>
      <c r="F130" s="48">
        <v>0</v>
      </c>
      <c r="G130" s="48">
        <v>0</v>
      </c>
      <c r="H130" s="49">
        <f t="shared" si="60"/>
        <v>9</v>
      </c>
      <c r="I130" s="54">
        <v>12</v>
      </c>
      <c r="J130" s="55">
        <f t="shared" si="61"/>
        <v>108</v>
      </c>
      <c r="K130" s="55">
        <v>0</v>
      </c>
      <c r="L130" s="55">
        <f t="shared" si="62"/>
        <v>108</v>
      </c>
      <c r="M130" s="56" t="s">
        <v>48</v>
      </c>
    </row>
    <row r="131" spans="1:13" ht="35.1" customHeight="1">
      <c r="A131" s="45">
        <v>45354</v>
      </c>
      <c r="B131" s="46" t="s">
        <v>23</v>
      </c>
      <c r="C131" s="47" t="s">
        <v>49</v>
      </c>
      <c r="D131" s="48">
        <v>9</v>
      </c>
      <c r="E131" s="48">
        <v>18</v>
      </c>
      <c r="F131" s="48">
        <v>0</v>
      </c>
      <c r="G131" s="48">
        <v>0</v>
      </c>
      <c r="H131" s="49">
        <f t="shared" si="60"/>
        <v>9</v>
      </c>
      <c r="I131" s="54">
        <v>12</v>
      </c>
      <c r="J131" s="55">
        <f t="shared" si="61"/>
        <v>108</v>
      </c>
      <c r="K131" s="55">
        <v>0</v>
      </c>
      <c r="L131" s="55">
        <f t="shared" si="62"/>
        <v>108</v>
      </c>
      <c r="M131" s="56" t="s">
        <v>48</v>
      </c>
    </row>
    <row r="132" spans="1:13" ht="35.1" customHeight="1">
      <c r="A132" s="45">
        <v>45352</v>
      </c>
      <c r="B132" s="46" t="s">
        <v>23</v>
      </c>
      <c r="C132" s="47" t="s">
        <v>50</v>
      </c>
      <c r="D132" s="48">
        <v>9</v>
      </c>
      <c r="E132" s="48">
        <v>18</v>
      </c>
      <c r="F132" s="48">
        <v>0</v>
      </c>
      <c r="G132" s="48">
        <v>0</v>
      </c>
      <c r="H132" s="49">
        <f t="shared" si="60"/>
        <v>9</v>
      </c>
      <c r="I132" s="54">
        <v>12</v>
      </c>
      <c r="J132" s="55">
        <f t="shared" si="61"/>
        <v>108</v>
      </c>
      <c r="K132" s="55">
        <v>0</v>
      </c>
      <c r="L132" s="55">
        <f t="shared" si="62"/>
        <v>108</v>
      </c>
      <c r="M132" s="56" t="s">
        <v>51</v>
      </c>
    </row>
    <row r="133" spans="1:13" ht="35.1" customHeight="1">
      <c r="A133" s="57">
        <v>45353</v>
      </c>
      <c r="B133" s="58" t="s">
        <v>23</v>
      </c>
      <c r="C133" s="59" t="s">
        <v>50</v>
      </c>
      <c r="D133" s="60">
        <v>9</v>
      </c>
      <c r="E133" s="60">
        <v>18</v>
      </c>
      <c r="F133" s="60">
        <v>0</v>
      </c>
      <c r="G133" s="60">
        <v>0</v>
      </c>
      <c r="H133" s="61">
        <f t="shared" si="60"/>
        <v>9</v>
      </c>
      <c r="I133" s="64">
        <v>12</v>
      </c>
      <c r="J133" s="65">
        <f t="shared" si="61"/>
        <v>108</v>
      </c>
      <c r="K133" s="65">
        <v>0</v>
      </c>
      <c r="L133" s="65">
        <f t="shared" si="62"/>
        <v>108</v>
      </c>
      <c r="M133" s="66" t="s">
        <v>51</v>
      </c>
    </row>
    <row r="134" spans="1:13" ht="35.1" customHeight="1">
      <c r="A134" s="62">
        <v>45352</v>
      </c>
      <c r="B134" s="46" t="s">
        <v>23</v>
      </c>
      <c r="C134" s="63" t="s">
        <v>52</v>
      </c>
      <c r="D134" s="48">
        <v>9</v>
      </c>
      <c r="E134" s="48">
        <v>18</v>
      </c>
      <c r="F134" s="48">
        <v>0</v>
      </c>
      <c r="G134" s="48">
        <v>0</v>
      </c>
      <c r="H134" s="49">
        <f t="shared" si="60"/>
        <v>9</v>
      </c>
      <c r="I134" s="54">
        <v>12</v>
      </c>
      <c r="J134" s="55">
        <f t="shared" si="61"/>
        <v>108</v>
      </c>
      <c r="K134" s="55">
        <v>0</v>
      </c>
      <c r="L134" s="55">
        <f t="shared" si="62"/>
        <v>108</v>
      </c>
      <c r="M134" s="56" t="s">
        <v>51</v>
      </c>
    </row>
    <row r="135" spans="1:13" ht="35.1" customHeight="1">
      <c r="A135" s="62">
        <v>45353</v>
      </c>
      <c r="B135" s="46" t="s">
        <v>23</v>
      </c>
      <c r="C135" s="63" t="s">
        <v>52</v>
      </c>
      <c r="D135" s="60">
        <v>9</v>
      </c>
      <c r="E135" s="60">
        <v>18</v>
      </c>
      <c r="F135" s="60">
        <v>0</v>
      </c>
      <c r="G135" s="60">
        <v>0</v>
      </c>
      <c r="H135" s="61">
        <f t="shared" si="60"/>
        <v>9</v>
      </c>
      <c r="I135" s="64">
        <v>12</v>
      </c>
      <c r="J135" s="65">
        <f t="shared" si="61"/>
        <v>108</v>
      </c>
      <c r="K135" s="65">
        <v>0</v>
      </c>
      <c r="L135" s="65">
        <f t="shared" si="62"/>
        <v>108</v>
      </c>
      <c r="M135" s="66" t="s">
        <v>51</v>
      </c>
    </row>
    <row r="136" spans="1:13" ht="35.1" customHeight="1">
      <c r="A136" s="62">
        <v>45354</v>
      </c>
      <c r="B136" s="58" t="s">
        <v>23</v>
      </c>
      <c r="C136" s="63" t="s">
        <v>52</v>
      </c>
      <c r="D136" s="48">
        <v>9</v>
      </c>
      <c r="E136" s="48">
        <v>18</v>
      </c>
      <c r="F136" s="48">
        <v>0</v>
      </c>
      <c r="G136" s="48">
        <v>0</v>
      </c>
      <c r="H136" s="49">
        <f t="shared" si="60"/>
        <v>9</v>
      </c>
      <c r="I136" s="54">
        <v>12</v>
      </c>
      <c r="J136" s="55">
        <f t="shared" si="61"/>
        <v>108</v>
      </c>
      <c r="K136" s="55">
        <v>0</v>
      </c>
      <c r="L136" s="55">
        <f t="shared" si="62"/>
        <v>108</v>
      </c>
      <c r="M136" s="56" t="s">
        <v>51</v>
      </c>
    </row>
    <row r="137" spans="1:13" ht="35.1" customHeight="1">
      <c r="A137" s="62">
        <v>45355</v>
      </c>
      <c r="B137" s="46" t="s">
        <v>23</v>
      </c>
      <c r="C137" s="63" t="s">
        <v>52</v>
      </c>
      <c r="D137" s="60">
        <v>9</v>
      </c>
      <c r="E137" s="60">
        <v>18</v>
      </c>
      <c r="F137" s="60">
        <v>0</v>
      </c>
      <c r="G137" s="60">
        <v>0</v>
      </c>
      <c r="H137" s="61">
        <f t="shared" si="60"/>
        <v>9</v>
      </c>
      <c r="I137" s="64">
        <v>12</v>
      </c>
      <c r="J137" s="65">
        <f t="shared" si="61"/>
        <v>108</v>
      </c>
      <c r="K137" s="65">
        <v>0</v>
      </c>
      <c r="L137" s="65">
        <f t="shared" si="62"/>
        <v>108</v>
      </c>
      <c r="M137" s="66" t="s">
        <v>51</v>
      </c>
    </row>
    <row r="138" spans="1:13" ht="35.1" customHeight="1">
      <c r="A138" s="62">
        <v>45357</v>
      </c>
      <c r="B138" s="46" t="s">
        <v>23</v>
      </c>
      <c r="C138" s="63" t="s">
        <v>52</v>
      </c>
      <c r="D138" s="48">
        <v>9</v>
      </c>
      <c r="E138" s="48">
        <v>18</v>
      </c>
      <c r="F138" s="48">
        <v>0</v>
      </c>
      <c r="G138" s="48">
        <v>0</v>
      </c>
      <c r="H138" s="49">
        <f t="shared" si="60"/>
        <v>9</v>
      </c>
      <c r="I138" s="54">
        <v>12</v>
      </c>
      <c r="J138" s="55">
        <f t="shared" si="61"/>
        <v>108</v>
      </c>
      <c r="K138" s="55">
        <v>0</v>
      </c>
      <c r="L138" s="55">
        <f t="shared" si="62"/>
        <v>108</v>
      </c>
      <c r="M138" s="56" t="s">
        <v>51</v>
      </c>
    </row>
    <row r="139" spans="1:13" ht="35.1" customHeight="1">
      <c r="A139" s="62">
        <v>45358</v>
      </c>
      <c r="B139" s="58" t="s">
        <v>23</v>
      </c>
      <c r="C139" s="63" t="s">
        <v>52</v>
      </c>
      <c r="D139" s="48">
        <v>9</v>
      </c>
      <c r="E139" s="48">
        <v>18</v>
      </c>
      <c r="F139" s="48">
        <v>0</v>
      </c>
      <c r="G139" s="48">
        <v>0</v>
      </c>
      <c r="H139" s="49">
        <f t="shared" si="60"/>
        <v>9</v>
      </c>
      <c r="I139" s="54">
        <v>12</v>
      </c>
      <c r="J139" s="55">
        <f t="shared" si="61"/>
        <v>108</v>
      </c>
      <c r="K139" s="55">
        <v>0</v>
      </c>
      <c r="L139" s="55">
        <f t="shared" si="62"/>
        <v>108</v>
      </c>
      <c r="M139" s="56" t="s">
        <v>51</v>
      </c>
    </row>
    <row r="140" spans="1:13" ht="35.1" customHeight="1">
      <c r="A140" s="62">
        <v>45355</v>
      </c>
      <c r="B140" s="58" t="s">
        <v>23</v>
      </c>
      <c r="C140" s="63" t="s">
        <v>53</v>
      </c>
      <c r="D140" s="60">
        <v>9</v>
      </c>
      <c r="E140" s="60">
        <v>18</v>
      </c>
      <c r="F140" s="60">
        <v>0</v>
      </c>
      <c r="G140" s="60">
        <v>0</v>
      </c>
      <c r="H140" s="61">
        <f t="shared" si="60"/>
        <v>9</v>
      </c>
      <c r="I140" s="64">
        <v>12</v>
      </c>
      <c r="J140" s="65">
        <f t="shared" si="61"/>
        <v>108</v>
      </c>
      <c r="K140" s="65">
        <v>0</v>
      </c>
      <c r="L140" s="65">
        <f t="shared" si="62"/>
        <v>108</v>
      </c>
      <c r="M140" s="66" t="s">
        <v>51</v>
      </c>
    </row>
    <row r="141" spans="1:13" ht="35.1" customHeight="1">
      <c r="A141" s="62">
        <v>45356</v>
      </c>
      <c r="B141" s="58" t="s">
        <v>23</v>
      </c>
      <c r="C141" s="63" t="s">
        <v>53</v>
      </c>
      <c r="D141" s="48">
        <v>9</v>
      </c>
      <c r="E141" s="48">
        <v>18</v>
      </c>
      <c r="F141" s="48">
        <v>0</v>
      </c>
      <c r="G141" s="48">
        <v>0</v>
      </c>
      <c r="H141" s="49">
        <f t="shared" si="60"/>
        <v>9</v>
      </c>
      <c r="I141" s="54">
        <v>12</v>
      </c>
      <c r="J141" s="55">
        <f t="shared" si="61"/>
        <v>108</v>
      </c>
      <c r="K141" s="55">
        <v>0</v>
      </c>
      <c r="L141" s="55">
        <f t="shared" si="62"/>
        <v>108</v>
      </c>
      <c r="M141" s="56" t="s">
        <v>51</v>
      </c>
    </row>
    <row r="142" spans="1:13" ht="35.1" customHeight="1">
      <c r="A142" s="62">
        <v>45357</v>
      </c>
      <c r="B142" s="58" t="s">
        <v>23</v>
      </c>
      <c r="C142" s="63" t="s">
        <v>53</v>
      </c>
      <c r="D142" s="48">
        <v>8</v>
      </c>
      <c r="E142" s="48">
        <v>12</v>
      </c>
      <c r="F142" s="48">
        <v>0</v>
      </c>
      <c r="G142" s="48">
        <v>0</v>
      </c>
      <c r="H142" s="49">
        <f t="shared" si="60"/>
        <v>4</v>
      </c>
      <c r="I142" s="54">
        <v>12</v>
      </c>
      <c r="J142" s="55">
        <f t="shared" si="61"/>
        <v>48</v>
      </c>
      <c r="K142" s="55">
        <v>0</v>
      </c>
      <c r="L142" s="55">
        <f t="shared" si="62"/>
        <v>48</v>
      </c>
      <c r="M142" s="56" t="s">
        <v>51</v>
      </c>
    </row>
    <row r="143" spans="1:13" ht="35.1" customHeight="1">
      <c r="A143" s="62">
        <v>45358</v>
      </c>
      <c r="B143" s="58" t="s">
        <v>23</v>
      </c>
      <c r="C143" s="63" t="s">
        <v>53</v>
      </c>
      <c r="D143" s="48">
        <v>10</v>
      </c>
      <c r="E143" s="48">
        <v>18</v>
      </c>
      <c r="F143" s="48">
        <v>0</v>
      </c>
      <c r="G143" s="48">
        <v>0</v>
      </c>
      <c r="H143" s="49">
        <f t="shared" ref="H143:H147" si="63">($E143-$D143)+IF(AND((G143-F143)/60&gt;=0.5,(G143-F143)/60&lt;1),0.5,0)</f>
        <v>8</v>
      </c>
      <c r="I143" s="54">
        <v>12</v>
      </c>
      <c r="J143" s="55">
        <f t="shared" ref="J143:J147" si="64">H143*I143</f>
        <v>96</v>
      </c>
      <c r="K143" s="55">
        <v>0</v>
      </c>
      <c r="L143" s="55">
        <f t="shared" ref="L143:L147" si="65">J143+K143</f>
        <v>96</v>
      </c>
      <c r="M143" s="56" t="s">
        <v>51</v>
      </c>
    </row>
    <row r="144" spans="1:13" ht="35.1" customHeight="1">
      <c r="A144" s="62">
        <v>45355</v>
      </c>
      <c r="B144" s="58" t="s">
        <v>23</v>
      </c>
      <c r="C144" s="63" t="s">
        <v>54</v>
      </c>
      <c r="D144" s="48">
        <v>9</v>
      </c>
      <c r="E144" s="48">
        <v>18</v>
      </c>
      <c r="F144" s="48">
        <v>0</v>
      </c>
      <c r="G144" s="48">
        <v>0</v>
      </c>
      <c r="H144" s="49">
        <f t="shared" si="63"/>
        <v>9</v>
      </c>
      <c r="I144" s="54">
        <v>12</v>
      </c>
      <c r="J144" s="55">
        <f t="shared" si="64"/>
        <v>108</v>
      </c>
      <c r="K144" s="55">
        <v>0</v>
      </c>
      <c r="L144" s="55">
        <f t="shared" si="65"/>
        <v>108</v>
      </c>
      <c r="M144" s="56" t="s">
        <v>51</v>
      </c>
    </row>
    <row r="145" spans="1:13" ht="35.1" customHeight="1">
      <c r="A145" s="62">
        <v>45356</v>
      </c>
      <c r="B145" s="58" t="s">
        <v>23</v>
      </c>
      <c r="C145" s="63" t="s">
        <v>54</v>
      </c>
      <c r="D145" s="48">
        <v>9</v>
      </c>
      <c r="E145" s="48">
        <v>18</v>
      </c>
      <c r="F145" s="48">
        <v>0</v>
      </c>
      <c r="G145" s="48">
        <v>0</v>
      </c>
      <c r="H145" s="49">
        <f t="shared" si="63"/>
        <v>9</v>
      </c>
      <c r="I145" s="54">
        <v>12</v>
      </c>
      <c r="J145" s="55">
        <f t="shared" si="64"/>
        <v>108</v>
      </c>
      <c r="K145" s="55">
        <v>0</v>
      </c>
      <c r="L145" s="55">
        <f t="shared" si="65"/>
        <v>108</v>
      </c>
      <c r="M145" s="56" t="s">
        <v>51</v>
      </c>
    </row>
    <row r="146" spans="1:13" ht="35.1" customHeight="1">
      <c r="A146" s="62">
        <v>45357</v>
      </c>
      <c r="B146" s="58" t="s">
        <v>23</v>
      </c>
      <c r="C146" s="63" t="s">
        <v>54</v>
      </c>
      <c r="D146" s="48">
        <v>8</v>
      </c>
      <c r="E146" s="48">
        <v>12</v>
      </c>
      <c r="F146" s="48">
        <v>0</v>
      </c>
      <c r="G146" s="48">
        <v>0</v>
      </c>
      <c r="H146" s="49">
        <f t="shared" si="63"/>
        <v>4</v>
      </c>
      <c r="I146" s="54">
        <v>12</v>
      </c>
      <c r="J146" s="55">
        <f t="shared" si="64"/>
        <v>48</v>
      </c>
      <c r="K146" s="55">
        <v>0</v>
      </c>
      <c r="L146" s="55">
        <f t="shared" si="65"/>
        <v>48</v>
      </c>
      <c r="M146" s="56" t="s">
        <v>51</v>
      </c>
    </row>
    <row r="147" spans="1:13" ht="35.1" customHeight="1">
      <c r="A147" s="62">
        <v>45358</v>
      </c>
      <c r="B147" s="58" t="s">
        <v>23</v>
      </c>
      <c r="C147" s="63" t="s">
        <v>54</v>
      </c>
      <c r="D147" s="48">
        <v>9</v>
      </c>
      <c r="E147" s="48">
        <v>18</v>
      </c>
      <c r="F147" s="48">
        <v>0</v>
      </c>
      <c r="G147" s="48">
        <v>0</v>
      </c>
      <c r="H147" s="49">
        <f t="shared" si="63"/>
        <v>9</v>
      </c>
      <c r="I147" s="54">
        <v>12</v>
      </c>
      <c r="J147" s="55">
        <f t="shared" si="64"/>
        <v>108</v>
      </c>
      <c r="K147" s="55">
        <v>0</v>
      </c>
      <c r="L147" s="55">
        <f t="shared" si="65"/>
        <v>108</v>
      </c>
      <c r="M147" s="56" t="s">
        <v>51</v>
      </c>
    </row>
    <row r="148" spans="1:13" ht="35.1" customHeight="1">
      <c r="A148" s="62">
        <v>45352</v>
      </c>
      <c r="B148" s="58" t="s">
        <v>23</v>
      </c>
      <c r="C148" s="63" t="s">
        <v>55</v>
      </c>
      <c r="D148" s="48">
        <v>9</v>
      </c>
      <c r="E148" s="48">
        <v>18</v>
      </c>
      <c r="F148" s="48">
        <v>0</v>
      </c>
      <c r="G148" s="48">
        <v>0</v>
      </c>
      <c r="H148" s="49">
        <f t="shared" ref="H148:H149" si="66">($E148-$D148)+IF(AND((G148-F148)/60&gt;=0.5,(G148-F148)/60&lt;1),0.5,0)</f>
        <v>9</v>
      </c>
      <c r="I148" s="54">
        <v>12</v>
      </c>
      <c r="J148" s="55">
        <f t="shared" ref="J148:J149" si="67">H148*I148</f>
        <v>108</v>
      </c>
      <c r="K148" s="55">
        <v>0</v>
      </c>
      <c r="L148" s="55">
        <f t="shared" ref="L148:L149" si="68">J148+K148</f>
        <v>108</v>
      </c>
      <c r="M148" s="56" t="s">
        <v>51</v>
      </c>
    </row>
    <row r="149" spans="1:13" ht="35.1" customHeight="1">
      <c r="A149" s="62">
        <v>45353</v>
      </c>
      <c r="B149" s="58" t="s">
        <v>23</v>
      </c>
      <c r="C149" s="63" t="s">
        <v>55</v>
      </c>
      <c r="D149" s="48">
        <v>8</v>
      </c>
      <c r="E149" s="48">
        <v>12</v>
      </c>
      <c r="F149" s="48">
        <v>0</v>
      </c>
      <c r="G149" s="48">
        <v>0</v>
      </c>
      <c r="H149" s="49">
        <f t="shared" si="66"/>
        <v>4</v>
      </c>
      <c r="I149" s="54">
        <v>12</v>
      </c>
      <c r="J149" s="55">
        <f t="shared" si="67"/>
        <v>48</v>
      </c>
      <c r="K149" s="55">
        <v>0</v>
      </c>
      <c r="L149" s="55">
        <f t="shared" si="68"/>
        <v>48</v>
      </c>
      <c r="M149" s="56" t="s">
        <v>51</v>
      </c>
    </row>
    <row r="150" spans="1:13" ht="35.1" customHeight="1">
      <c r="A150" s="62">
        <v>45352</v>
      </c>
      <c r="B150" s="58" t="s">
        <v>23</v>
      </c>
      <c r="C150" s="63" t="s">
        <v>56</v>
      </c>
      <c r="D150" s="48">
        <v>10</v>
      </c>
      <c r="E150" s="48">
        <v>20</v>
      </c>
      <c r="F150" s="48">
        <v>0</v>
      </c>
      <c r="G150" s="48">
        <v>0</v>
      </c>
      <c r="H150" s="49">
        <f t="shared" ref="H150:H158" si="69">($E150-$D150)+IF(AND((G150-F150)/60&gt;=0.5,(G150-F150)/60&lt;1),0.5,0)</f>
        <v>10</v>
      </c>
      <c r="I150" s="54">
        <v>12</v>
      </c>
      <c r="J150" s="55">
        <f t="shared" ref="J150:J158" si="70">H150*I150</f>
        <v>120</v>
      </c>
      <c r="K150" s="55">
        <v>0</v>
      </c>
      <c r="L150" s="55">
        <f t="shared" ref="L150:L158" si="71">J150+K150</f>
        <v>120</v>
      </c>
      <c r="M150" s="56" t="s">
        <v>51</v>
      </c>
    </row>
    <row r="151" spans="1:13" ht="35.1" customHeight="1">
      <c r="A151" s="62">
        <v>45353</v>
      </c>
      <c r="B151" s="58" t="s">
        <v>23</v>
      </c>
      <c r="C151" s="63" t="s">
        <v>56</v>
      </c>
      <c r="D151" s="48">
        <v>10</v>
      </c>
      <c r="E151" s="48">
        <v>20</v>
      </c>
      <c r="F151" s="48">
        <v>0</v>
      </c>
      <c r="G151" s="48">
        <v>0</v>
      </c>
      <c r="H151" s="49">
        <f t="shared" si="69"/>
        <v>10</v>
      </c>
      <c r="I151" s="54">
        <v>12</v>
      </c>
      <c r="J151" s="55">
        <f t="shared" si="70"/>
        <v>120</v>
      </c>
      <c r="K151" s="55">
        <v>0</v>
      </c>
      <c r="L151" s="55">
        <f t="shared" si="71"/>
        <v>120</v>
      </c>
      <c r="M151" s="56" t="s">
        <v>51</v>
      </c>
    </row>
    <row r="152" spans="1:13" ht="35.1" customHeight="1">
      <c r="A152" s="62">
        <v>45354</v>
      </c>
      <c r="B152" s="58" t="s">
        <v>23</v>
      </c>
      <c r="C152" s="63" t="s">
        <v>56</v>
      </c>
      <c r="D152" s="48">
        <v>10</v>
      </c>
      <c r="E152" s="48">
        <v>19</v>
      </c>
      <c r="F152" s="48">
        <v>0</v>
      </c>
      <c r="G152" s="48">
        <v>0</v>
      </c>
      <c r="H152" s="49">
        <f t="shared" si="69"/>
        <v>9</v>
      </c>
      <c r="I152" s="54">
        <v>12</v>
      </c>
      <c r="J152" s="55">
        <f t="shared" si="70"/>
        <v>108</v>
      </c>
      <c r="K152" s="55">
        <v>0</v>
      </c>
      <c r="L152" s="55">
        <f t="shared" si="71"/>
        <v>108</v>
      </c>
      <c r="M152" s="56" t="s">
        <v>51</v>
      </c>
    </row>
    <row r="153" spans="1:13" ht="35.1" customHeight="1">
      <c r="A153" s="62">
        <v>45356</v>
      </c>
      <c r="B153" s="58" t="s">
        <v>23</v>
      </c>
      <c r="C153" s="63" t="s">
        <v>56</v>
      </c>
      <c r="D153" s="48">
        <v>10</v>
      </c>
      <c r="E153" s="48">
        <v>23</v>
      </c>
      <c r="F153" s="48">
        <v>0</v>
      </c>
      <c r="G153" s="48">
        <v>30</v>
      </c>
      <c r="H153" s="49">
        <f t="shared" si="69"/>
        <v>13.5</v>
      </c>
      <c r="I153" s="54">
        <v>12</v>
      </c>
      <c r="J153" s="55">
        <f t="shared" si="70"/>
        <v>162</v>
      </c>
      <c r="K153" s="55">
        <v>0</v>
      </c>
      <c r="L153" s="55">
        <f t="shared" si="71"/>
        <v>162</v>
      </c>
      <c r="M153" s="56" t="s">
        <v>51</v>
      </c>
    </row>
    <row r="154" spans="1:13" ht="35.1" customHeight="1">
      <c r="A154" s="62">
        <v>45357</v>
      </c>
      <c r="B154" s="58" t="s">
        <v>23</v>
      </c>
      <c r="C154" s="63" t="s">
        <v>56</v>
      </c>
      <c r="D154" s="48">
        <v>10</v>
      </c>
      <c r="E154" s="48">
        <v>22</v>
      </c>
      <c r="F154" s="48">
        <v>0</v>
      </c>
      <c r="G154" s="48">
        <v>30</v>
      </c>
      <c r="H154" s="49">
        <f t="shared" si="69"/>
        <v>12.5</v>
      </c>
      <c r="I154" s="54">
        <v>12</v>
      </c>
      <c r="J154" s="55">
        <f t="shared" si="70"/>
        <v>150</v>
      </c>
      <c r="K154" s="55">
        <v>0</v>
      </c>
      <c r="L154" s="55">
        <f t="shared" si="71"/>
        <v>150</v>
      </c>
      <c r="M154" s="56" t="s">
        <v>51</v>
      </c>
    </row>
    <row r="155" spans="1:13" ht="35.1" customHeight="1">
      <c r="A155" s="62"/>
      <c r="B155" s="58" t="s">
        <v>23</v>
      </c>
      <c r="C155" s="63"/>
      <c r="D155" s="48">
        <v>9</v>
      </c>
      <c r="E155" s="48">
        <v>18</v>
      </c>
      <c r="F155" s="48">
        <v>0</v>
      </c>
      <c r="G155" s="48">
        <v>0</v>
      </c>
      <c r="H155" s="49">
        <f t="shared" si="69"/>
        <v>9</v>
      </c>
      <c r="I155" s="54">
        <v>12</v>
      </c>
      <c r="J155" s="55">
        <f t="shared" si="70"/>
        <v>108</v>
      </c>
      <c r="K155" s="55">
        <v>0</v>
      </c>
      <c r="L155" s="55">
        <f t="shared" si="71"/>
        <v>108</v>
      </c>
      <c r="M155" s="56" t="s">
        <v>51</v>
      </c>
    </row>
    <row r="156" spans="1:13" ht="35.1" customHeight="1">
      <c r="A156" s="62"/>
      <c r="B156" s="58" t="s">
        <v>23</v>
      </c>
      <c r="C156" s="63"/>
      <c r="D156" s="48">
        <v>9</v>
      </c>
      <c r="E156" s="48">
        <v>18</v>
      </c>
      <c r="F156" s="48">
        <v>0</v>
      </c>
      <c r="G156" s="48">
        <v>0</v>
      </c>
      <c r="H156" s="49">
        <f t="shared" si="69"/>
        <v>9</v>
      </c>
      <c r="I156" s="54">
        <v>12</v>
      </c>
      <c r="J156" s="55">
        <f t="shared" si="70"/>
        <v>108</v>
      </c>
      <c r="K156" s="55">
        <v>0</v>
      </c>
      <c r="L156" s="55">
        <f t="shared" si="71"/>
        <v>108</v>
      </c>
      <c r="M156" s="56" t="s">
        <v>51</v>
      </c>
    </row>
    <row r="157" spans="1:13" ht="35.1" customHeight="1">
      <c r="A157" s="62"/>
      <c r="B157" s="58" t="s">
        <v>23</v>
      </c>
      <c r="C157" s="63"/>
      <c r="D157" s="48">
        <v>9</v>
      </c>
      <c r="E157" s="48">
        <v>18</v>
      </c>
      <c r="F157" s="48">
        <v>0</v>
      </c>
      <c r="G157" s="48">
        <v>0</v>
      </c>
      <c r="H157" s="49">
        <f t="shared" si="69"/>
        <v>9</v>
      </c>
      <c r="I157" s="54">
        <v>12</v>
      </c>
      <c r="J157" s="55">
        <f t="shared" si="70"/>
        <v>108</v>
      </c>
      <c r="K157" s="55">
        <v>0</v>
      </c>
      <c r="L157" s="55">
        <f t="shared" si="71"/>
        <v>108</v>
      </c>
      <c r="M157" s="56" t="s">
        <v>51</v>
      </c>
    </row>
    <row r="158" spans="1:13" ht="35.1" customHeight="1">
      <c r="A158" s="62"/>
      <c r="B158" s="58" t="s">
        <v>23</v>
      </c>
      <c r="C158" s="63"/>
      <c r="D158" s="48">
        <v>9</v>
      </c>
      <c r="E158" s="48">
        <v>18</v>
      </c>
      <c r="F158" s="48">
        <v>0</v>
      </c>
      <c r="G158" s="48">
        <v>0</v>
      </c>
      <c r="H158" s="49">
        <f t="shared" si="69"/>
        <v>9</v>
      </c>
      <c r="I158" s="54">
        <v>12</v>
      </c>
      <c r="J158" s="55">
        <f t="shared" si="70"/>
        <v>108</v>
      </c>
      <c r="K158" s="55">
        <v>0</v>
      </c>
      <c r="L158" s="55">
        <f t="shared" si="71"/>
        <v>108</v>
      </c>
      <c r="M158" s="56" t="s">
        <v>51</v>
      </c>
    </row>
    <row r="159" spans="1:13" ht="35.1" customHeight="1">
      <c r="A159" s="62"/>
      <c r="B159" s="67"/>
      <c r="C159" s="63"/>
      <c r="D159" s="68"/>
      <c r="E159" s="68"/>
      <c r="F159" s="68"/>
      <c r="G159" s="68"/>
      <c r="H159" s="69"/>
      <c r="I159" s="71"/>
      <c r="J159" s="72"/>
      <c r="K159" s="72"/>
      <c r="L159" s="72"/>
      <c r="M159" s="73"/>
    </row>
    <row r="160" spans="1:13" ht="35.1" customHeight="1">
      <c r="A160" s="62"/>
      <c r="B160" s="70"/>
      <c r="C160" s="63"/>
      <c r="D160" s="68"/>
      <c r="E160" s="68"/>
      <c r="F160" s="68"/>
      <c r="G160" s="68"/>
      <c r="H160" s="69"/>
      <c r="I160" s="71"/>
      <c r="J160" s="72"/>
      <c r="K160" s="72"/>
      <c r="L160" s="72"/>
      <c r="M160" s="74"/>
    </row>
    <row r="161" spans="12:12" ht="35.1" customHeight="1">
      <c r="L161" s="40">
        <f>SUM(L4:L133)</f>
        <v>10564</v>
      </c>
    </row>
  </sheetData>
  <autoFilter ref="A3:O161" xr:uid="{00000000-0009-0000-0000-000001000000}"/>
  <mergeCells count="6">
    <mergeCell ref="A1:M1"/>
    <mergeCell ref="D2:J2"/>
    <mergeCell ref="A2:A3"/>
    <mergeCell ref="B2:B3"/>
    <mergeCell ref="C2:C3"/>
    <mergeCell ref="M2:M3"/>
  </mergeCells>
  <phoneticPr fontId="33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3"/>
  <sheetViews>
    <sheetView zoomScale="80" zoomScaleNormal="80" workbookViewId="0">
      <selection activeCell="S15" sqref="S15:S16"/>
    </sheetView>
  </sheetViews>
  <sheetFormatPr defaultColWidth="8.625" defaultRowHeight="16.5"/>
  <cols>
    <col min="1" max="1" width="13.625" style="32" customWidth="1"/>
    <col min="2" max="2" width="14.375" style="32" customWidth="1"/>
    <col min="3" max="3" width="6.5" style="32" customWidth="1"/>
    <col min="4" max="4" width="14" style="32" customWidth="1"/>
    <col min="5" max="5" width="15.5" style="32" customWidth="1"/>
    <col min="6" max="6" width="6.5" style="32" customWidth="1"/>
    <col min="7" max="7" width="18.875" style="32" customWidth="1"/>
    <col min="8" max="8" width="16.875" style="32" customWidth="1"/>
    <col min="9" max="9" width="6.25" style="32" customWidth="1"/>
    <col min="10" max="10" width="17.5" style="32" customWidth="1"/>
    <col min="11" max="11" width="16.375" style="32" customWidth="1"/>
    <col min="12" max="12" width="5.625" style="32" customWidth="1"/>
    <col min="13" max="13" width="14.75" style="32" customWidth="1"/>
    <col min="14" max="14" width="16.875" style="32" customWidth="1"/>
    <col min="15" max="16384" width="8.625" style="32"/>
  </cols>
  <sheetData>
    <row r="1" spans="1:23">
      <c r="M1"/>
      <c r="N1"/>
      <c r="O1"/>
      <c r="Q1"/>
    </row>
    <row r="2" spans="1:23">
      <c r="A2" s="129"/>
      <c r="B2" s="129"/>
      <c r="D2" s="129" t="s">
        <v>57</v>
      </c>
      <c r="E2" s="129"/>
      <c r="G2" s="129"/>
      <c r="H2" s="129"/>
      <c r="J2" s="129"/>
      <c r="K2" s="129"/>
      <c r="M2" s="129"/>
      <c r="N2" s="129"/>
      <c r="O2"/>
    </row>
    <row r="3" spans="1:23" ht="21" customHeight="1">
      <c r="A3" s="129"/>
      <c r="B3" s="129"/>
      <c r="D3" s="129"/>
      <c r="E3" s="129"/>
      <c r="G3" s="129"/>
      <c r="H3" s="129"/>
      <c r="J3" s="129"/>
      <c r="K3" s="129"/>
      <c r="M3" s="129"/>
      <c r="N3" s="129"/>
      <c r="O3"/>
    </row>
    <row r="4" spans="1:23" ht="21" customHeight="1">
      <c r="A4" s="129"/>
      <c r="B4" s="129"/>
      <c r="D4" s="129"/>
      <c r="E4" s="129"/>
      <c r="G4" s="129"/>
      <c r="H4" s="129"/>
      <c r="J4" s="129"/>
      <c r="K4" s="129"/>
      <c r="M4" s="129"/>
      <c r="N4" s="129"/>
      <c r="O4"/>
      <c r="P4"/>
      <c r="Q4"/>
      <c r="T4"/>
      <c r="V4"/>
      <c r="W4"/>
    </row>
    <row r="5" spans="1:23">
      <c r="A5" s="129"/>
      <c r="B5" s="129"/>
      <c r="D5" s="129"/>
      <c r="E5" s="129"/>
      <c r="G5" s="129"/>
      <c r="H5" s="129"/>
      <c r="J5" s="129"/>
      <c r="K5" s="129"/>
      <c r="M5" s="129"/>
      <c r="N5" s="129"/>
      <c r="O5"/>
      <c r="Q5"/>
      <c r="V5"/>
    </row>
    <row r="6" spans="1:23" ht="78.95" customHeight="1">
      <c r="A6" s="129"/>
      <c r="B6" s="129"/>
      <c r="D6" s="129"/>
      <c r="E6" s="129"/>
      <c r="G6" s="129"/>
      <c r="H6" s="129"/>
      <c r="J6" s="129"/>
      <c r="K6" s="129"/>
      <c r="M6" s="129"/>
      <c r="N6" s="129"/>
      <c r="O6"/>
      <c r="P6"/>
      <c r="Q6"/>
      <c r="V6"/>
      <c r="W6"/>
    </row>
    <row r="7" spans="1:23" ht="26.1" customHeight="1">
      <c r="A7" s="126"/>
      <c r="B7" s="127"/>
      <c r="D7" s="126"/>
      <c r="E7" s="127"/>
      <c r="G7" s="128"/>
      <c r="H7" s="127"/>
      <c r="J7" s="126"/>
      <c r="K7" s="127"/>
      <c r="M7" s="126"/>
      <c r="N7" s="127"/>
      <c r="P7"/>
    </row>
    <row r="8" spans="1:23">
      <c r="M8"/>
      <c r="N8"/>
      <c r="O8"/>
      <c r="P8"/>
      <c r="Q8"/>
    </row>
    <row r="9" spans="1:23">
      <c r="I9" s="33"/>
      <c r="J9" s="33"/>
      <c r="K9" s="33"/>
    </row>
    <row r="12" spans="1:23">
      <c r="E12"/>
    </row>
    <row r="13" spans="1:23" ht="20.100000000000001" customHeight="1">
      <c r="A13" s="129"/>
      <c r="B13" s="129"/>
      <c r="D13" s="129"/>
      <c r="E13" s="129"/>
      <c r="G13" s="129"/>
      <c r="H13" s="129"/>
      <c r="J13" s="129"/>
      <c r="K13" s="129"/>
      <c r="M13" s="129"/>
      <c r="N13" s="129"/>
    </row>
    <row r="14" spans="1:23" ht="20.100000000000001" customHeight="1">
      <c r="A14" s="129"/>
      <c r="B14" s="129"/>
      <c r="D14" s="129"/>
      <c r="E14" s="129"/>
      <c r="G14" s="129"/>
      <c r="H14" s="129"/>
      <c r="J14" s="129"/>
      <c r="K14" s="129"/>
      <c r="M14" s="129"/>
      <c r="N14" s="129"/>
      <c r="Q14"/>
    </row>
    <row r="15" spans="1:23" ht="20.100000000000001" customHeight="1">
      <c r="A15" s="129"/>
      <c r="B15" s="129"/>
      <c r="D15" s="129"/>
      <c r="E15" s="129"/>
      <c r="G15" s="129"/>
      <c r="H15" s="129"/>
      <c r="J15" s="129"/>
      <c r="K15" s="129"/>
      <c r="M15" s="129"/>
      <c r="N15" s="129"/>
    </row>
    <row r="16" spans="1:23" ht="20.100000000000001" customHeight="1">
      <c r="A16" s="129"/>
      <c r="B16" s="129"/>
      <c r="D16" s="129"/>
      <c r="E16" s="129"/>
      <c r="F16"/>
      <c r="G16" s="129"/>
      <c r="H16" s="129"/>
      <c r="J16" s="129"/>
      <c r="K16" s="129"/>
      <c r="M16" s="129"/>
      <c r="N16" s="129"/>
    </row>
    <row r="17" spans="1:19" ht="65.099999999999994" customHeight="1">
      <c r="A17" s="129"/>
      <c r="B17" s="129"/>
      <c r="D17" s="129"/>
      <c r="E17" s="129"/>
      <c r="G17" s="129"/>
      <c r="H17" s="129"/>
      <c r="J17" s="129"/>
      <c r="K17" s="129"/>
      <c r="M17" s="129"/>
      <c r="N17" s="129"/>
      <c r="P17"/>
      <c r="Q17"/>
      <c r="S17"/>
    </row>
    <row r="18" spans="1:19" ht="20.100000000000001" customHeight="1">
      <c r="A18" s="126"/>
      <c r="B18" s="127"/>
      <c r="D18" s="126"/>
      <c r="E18" s="127"/>
      <c r="G18" s="126"/>
      <c r="H18" s="127"/>
      <c r="J18" s="126"/>
      <c r="K18" s="127"/>
      <c r="M18" s="126"/>
      <c r="N18" s="127"/>
    </row>
    <row r="19" spans="1:19">
      <c r="D19"/>
    </row>
    <row r="20" spans="1:19" ht="20.100000000000001" customHeight="1">
      <c r="A20" s="129"/>
      <c r="B20" s="129"/>
      <c r="D20" s="129"/>
      <c r="E20" s="129"/>
      <c r="G20" s="129"/>
      <c r="H20" s="129"/>
      <c r="J20" s="129"/>
      <c r="K20" s="129"/>
      <c r="M20" s="129"/>
      <c r="N20" s="129"/>
    </row>
    <row r="21" spans="1:19" ht="20.100000000000001" customHeight="1">
      <c r="A21" s="129"/>
      <c r="B21" s="129"/>
      <c r="D21" s="129"/>
      <c r="E21" s="129"/>
      <c r="G21" s="129"/>
      <c r="H21" s="129"/>
      <c r="J21" s="129"/>
      <c r="K21" s="129"/>
      <c r="M21" s="129"/>
      <c r="N21" s="129"/>
    </row>
    <row r="22" spans="1:19" ht="20.100000000000001" customHeight="1">
      <c r="A22" s="129"/>
      <c r="B22" s="129"/>
      <c r="D22" s="129"/>
      <c r="E22" s="129"/>
      <c r="G22" s="129"/>
      <c r="H22" s="129"/>
      <c r="J22" s="129"/>
      <c r="K22" s="129"/>
      <c r="M22" s="129"/>
      <c r="N22" s="129"/>
    </row>
    <row r="23" spans="1:19" ht="20.100000000000001" customHeight="1">
      <c r="A23" s="129"/>
      <c r="B23" s="129"/>
      <c r="D23" s="129"/>
      <c r="E23" s="129"/>
      <c r="G23" s="129"/>
      <c r="H23" s="129"/>
      <c r="J23" s="129"/>
      <c r="K23" s="129"/>
      <c r="M23" s="129"/>
      <c r="N23" s="129"/>
    </row>
    <row r="24" spans="1:19" ht="45" customHeight="1">
      <c r="A24" s="129"/>
      <c r="B24" s="129"/>
      <c r="D24" s="129"/>
      <c r="E24" s="129"/>
      <c r="G24" s="129"/>
      <c r="H24" s="129"/>
      <c r="J24" s="129"/>
      <c r="K24" s="129"/>
      <c r="M24" s="129"/>
      <c r="N24" s="129"/>
    </row>
    <row r="25" spans="1:19" ht="20.100000000000001" customHeight="1">
      <c r="A25" s="126"/>
      <c r="B25" s="127"/>
      <c r="D25" s="126"/>
      <c r="E25" s="127"/>
      <c r="G25" s="126"/>
      <c r="H25" s="127"/>
      <c r="J25" s="126"/>
      <c r="K25" s="127"/>
      <c r="M25" s="126"/>
      <c r="N25" s="127"/>
      <c r="R25"/>
    </row>
    <row r="26" spans="1:19">
      <c r="F26"/>
    </row>
    <row r="27" spans="1:19">
      <c r="E27"/>
    </row>
    <row r="28" spans="1:19">
      <c r="F28"/>
    </row>
    <row r="29" spans="1:19">
      <c r="E29"/>
      <c r="F29"/>
    </row>
    <row r="31" spans="1:19">
      <c r="E31"/>
    </row>
    <row r="33" spans="4:5">
      <c r="D33"/>
      <c r="E33"/>
    </row>
  </sheetData>
  <mergeCells count="30">
    <mergeCell ref="A13:B17"/>
    <mergeCell ref="G13:H17"/>
    <mergeCell ref="M13:N17"/>
    <mergeCell ref="D13:E17"/>
    <mergeCell ref="J13:K17"/>
    <mergeCell ref="A2:B6"/>
    <mergeCell ref="G2:H6"/>
    <mergeCell ref="M2:N6"/>
    <mergeCell ref="D2:E6"/>
    <mergeCell ref="J2:K6"/>
    <mergeCell ref="A20:B24"/>
    <mergeCell ref="G20:H24"/>
    <mergeCell ref="M20:N24"/>
    <mergeCell ref="D20:E24"/>
    <mergeCell ref="J20:K24"/>
    <mergeCell ref="A25:B25"/>
    <mergeCell ref="D25:E25"/>
    <mergeCell ref="G25:H25"/>
    <mergeCell ref="J25:K25"/>
    <mergeCell ref="M25:N25"/>
    <mergeCell ref="A18:B18"/>
    <mergeCell ref="D18:E18"/>
    <mergeCell ref="G18:H18"/>
    <mergeCell ref="J18:K18"/>
    <mergeCell ref="M18:N18"/>
    <mergeCell ref="A7:B7"/>
    <mergeCell ref="D7:E7"/>
    <mergeCell ref="G7:H7"/>
    <mergeCell ref="J7:K7"/>
    <mergeCell ref="M7:N7"/>
  </mergeCells>
  <phoneticPr fontId="33" type="noConversion"/>
  <pageMargins left="0.75" right="0.75" top="1" bottom="1" header="0.5" footer="0.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O6" sqref="O6"/>
    </sheetView>
  </sheetViews>
  <sheetFormatPr defaultColWidth="9" defaultRowHeight="13.5"/>
  <sheetData/>
  <phoneticPr fontId="3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4"/>
  <sheetViews>
    <sheetView zoomScale="90" zoomScaleNormal="90" workbookViewId="0">
      <selection activeCell="G57" sqref="G57"/>
    </sheetView>
  </sheetViews>
  <sheetFormatPr defaultColWidth="9" defaultRowHeight="16.5"/>
  <cols>
    <col min="1" max="1" width="9.625" style="4"/>
    <col min="2" max="6" width="9" style="4"/>
    <col min="7" max="7" width="11.5" style="4"/>
    <col min="8" max="10" width="9" style="4"/>
    <col min="11" max="11" width="9.25" style="4"/>
    <col min="12" max="12" width="9" style="4"/>
    <col min="13" max="13" width="12.125" style="4" customWidth="1"/>
    <col min="14" max="18" width="9" style="4"/>
    <col min="19" max="19" width="12.125" style="4"/>
    <col min="20" max="16384" width="9" style="4"/>
  </cols>
  <sheetData>
    <row r="1" spans="1:24">
      <c r="A1" s="130" t="s">
        <v>58</v>
      </c>
      <c r="B1" s="130"/>
      <c r="C1" s="130"/>
      <c r="D1" s="130"/>
      <c r="E1" s="130"/>
      <c r="F1" s="5"/>
      <c r="G1" s="130" t="s">
        <v>59</v>
      </c>
      <c r="H1" s="130"/>
      <c r="I1" s="130"/>
      <c r="J1" s="130"/>
      <c r="K1" s="130"/>
      <c r="L1" s="5"/>
      <c r="M1" s="130" t="s">
        <v>60</v>
      </c>
      <c r="N1" s="130"/>
      <c r="O1" s="130"/>
      <c r="P1" s="130"/>
      <c r="Q1" s="130"/>
      <c r="R1" s="5"/>
      <c r="S1" s="130" t="s">
        <v>61</v>
      </c>
      <c r="T1" s="130"/>
      <c r="U1" s="130"/>
      <c r="V1" s="130"/>
      <c r="W1" s="130"/>
    </row>
    <row r="2" spans="1:24">
      <c r="A2" s="6" t="s">
        <v>9</v>
      </c>
      <c r="B2" s="6" t="s">
        <v>2</v>
      </c>
      <c r="C2" s="6" t="s">
        <v>62</v>
      </c>
      <c r="D2" s="6" t="s">
        <v>18</v>
      </c>
      <c r="E2" s="6" t="s">
        <v>4</v>
      </c>
      <c r="F2" s="7"/>
      <c r="G2" s="6" t="s">
        <v>9</v>
      </c>
      <c r="H2" s="6" t="s">
        <v>2</v>
      </c>
      <c r="I2" s="6" t="s">
        <v>62</v>
      </c>
      <c r="J2" s="6" t="s">
        <v>18</v>
      </c>
      <c r="K2" s="6" t="s">
        <v>4</v>
      </c>
      <c r="L2" s="7"/>
      <c r="M2" s="6" t="s">
        <v>9</v>
      </c>
      <c r="N2" s="6" t="s">
        <v>2</v>
      </c>
      <c r="O2" s="6" t="s">
        <v>62</v>
      </c>
      <c r="P2" s="6" t="s">
        <v>18</v>
      </c>
      <c r="Q2" s="6" t="s">
        <v>4</v>
      </c>
      <c r="R2" s="7"/>
      <c r="S2" s="6" t="s">
        <v>9</v>
      </c>
      <c r="T2" s="6" t="s">
        <v>2</v>
      </c>
      <c r="U2" s="6" t="s">
        <v>62</v>
      </c>
      <c r="V2" s="6" t="s">
        <v>18</v>
      </c>
      <c r="W2" s="6" t="s">
        <v>4</v>
      </c>
    </row>
    <row r="3" spans="1:24">
      <c r="A3" s="8"/>
      <c r="B3" s="1"/>
      <c r="C3" s="1"/>
      <c r="D3" s="1"/>
      <c r="E3" s="9"/>
      <c r="F3" s="7"/>
      <c r="G3" s="8"/>
      <c r="H3" s="1"/>
      <c r="I3" s="1"/>
      <c r="J3" s="1"/>
      <c r="K3" s="9"/>
      <c r="L3" s="7"/>
      <c r="M3" s="22"/>
      <c r="N3" s="16"/>
      <c r="O3" s="16"/>
      <c r="P3" s="16"/>
      <c r="Q3" s="29"/>
      <c r="R3" s="20"/>
      <c r="S3" s="22"/>
      <c r="T3" s="16"/>
      <c r="U3" s="16"/>
      <c r="V3" s="16"/>
      <c r="W3" s="16"/>
      <c r="X3" s="20"/>
    </row>
    <row r="4" spans="1:24">
      <c r="A4" s="8"/>
      <c r="B4" s="1"/>
      <c r="C4" s="1"/>
      <c r="D4" s="1"/>
      <c r="E4" s="9"/>
      <c r="F4" s="7"/>
      <c r="G4" s="8"/>
      <c r="H4" s="1"/>
      <c r="I4" s="1"/>
      <c r="J4" s="1"/>
      <c r="K4" s="9"/>
      <c r="L4" s="7"/>
      <c r="M4" s="8"/>
      <c r="N4" s="1"/>
      <c r="O4" s="1"/>
      <c r="P4" s="1"/>
      <c r="Q4" s="29"/>
      <c r="R4" s="20"/>
      <c r="S4" s="8"/>
      <c r="T4" s="1"/>
      <c r="U4" s="1"/>
      <c r="V4" s="16"/>
      <c r="W4" s="16"/>
      <c r="X4" s="20"/>
    </row>
    <row r="5" spans="1:24">
      <c r="A5" s="8"/>
      <c r="B5" s="1"/>
      <c r="C5" s="1"/>
      <c r="D5" s="1"/>
      <c r="E5" s="9"/>
      <c r="F5" s="7"/>
      <c r="G5" s="8"/>
      <c r="H5" s="1"/>
      <c r="I5" s="1"/>
      <c r="J5" s="1"/>
      <c r="K5" s="9"/>
      <c r="L5" s="7"/>
      <c r="M5" s="22"/>
      <c r="N5" s="16"/>
      <c r="O5" s="16"/>
      <c r="P5" s="1"/>
      <c r="Q5" s="29"/>
      <c r="R5" s="20"/>
      <c r="S5" s="22"/>
      <c r="T5" s="16"/>
      <c r="U5" s="16"/>
      <c r="V5" s="16"/>
      <c r="W5" s="16"/>
      <c r="X5" s="20"/>
    </row>
    <row r="6" spans="1:24">
      <c r="A6" s="8"/>
      <c r="B6" s="1"/>
      <c r="C6" s="1"/>
      <c r="D6" s="1"/>
      <c r="E6" s="9"/>
      <c r="F6" s="7"/>
      <c r="G6" s="8"/>
      <c r="H6" s="1"/>
      <c r="I6" s="1"/>
      <c r="J6" s="1"/>
      <c r="K6" s="9"/>
      <c r="L6" s="7"/>
      <c r="M6" s="8"/>
      <c r="N6" s="1"/>
      <c r="O6" s="1"/>
      <c r="P6" s="1"/>
      <c r="Q6" s="29"/>
      <c r="R6" s="20"/>
      <c r="S6" s="8"/>
      <c r="T6" s="1"/>
      <c r="U6" s="1"/>
      <c r="V6" s="16"/>
      <c r="W6" s="16"/>
      <c r="X6" s="20"/>
    </row>
    <row r="7" spans="1:24">
      <c r="A7" s="8"/>
      <c r="B7" s="1"/>
      <c r="C7" s="1"/>
      <c r="D7" s="1"/>
      <c r="E7" s="9"/>
      <c r="F7" s="7"/>
      <c r="G7" s="8"/>
      <c r="H7" s="1"/>
      <c r="I7" s="1"/>
      <c r="J7" s="1"/>
      <c r="K7" s="9"/>
      <c r="L7" s="7"/>
      <c r="M7" s="21"/>
      <c r="N7" s="21"/>
      <c r="O7" s="21"/>
      <c r="P7" s="21"/>
      <c r="Q7" s="21"/>
      <c r="R7" s="20"/>
      <c r="S7" s="8"/>
      <c r="T7" s="1"/>
      <c r="U7" s="1"/>
      <c r="V7" s="16"/>
      <c r="W7" s="16"/>
      <c r="X7" s="20"/>
    </row>
    <row r="8" spans="1:24">
      <c r="A8" s="8"/>
      <c r="B8" s="1"/>
      <c r="C8" s="1"/>
      <c r="D8" s="1"/>
      <c r="E8" s="9"/>
      <c r="F8" s="7"/>
      <c r="G8" s="8"/>
      <c r="H8" s="1"/>
      <c r="I8" s="1"/>
      <c r="J8" s="1"/>
      <c r="K8" s="9"/>
      <c r="L8" s="7"/>
      <c r="M8" s="21"/>
      <c r="N8" s="21"/>
      <c r="O8" s="21"/>
      <c r="P8" s="21"/>
      <c r="Q8" s="21"/>
      <c r="R8" s="20"/>
      <c r="S8" s="8"/>
      <c r="T8" s="1"/>
      <c r="U8" s="1"/>
      <c r="V8" s="16"/>
      <c r="W8" s="16"/>
      <c r="X8" s="20"/>
    </row>
    <row r="9" spans="1:24">
      <c r="A9" s="10"/>
      <c r="B9" s="1"/>
      <c r="C9" s="1"/>
      <c r="D9" s="1"/>
      <c r="E9" s="11"/>
      <c r="F9" s="7"/>
      <c r="G9" s="10"/>
      <c r="H9" s="1"/>
      <c r="I9" s="1"/>
      <c r="J9" s="1"/>
      <c r="K9" s="18"/>
      <c r="L9" s="7"/>
      <c r="M9" s="21"/>
      <c r="N9" s="21"/>
      <c r="O9" s="21"/>
      <c r="P9" s="21"/>
      <c r="Q9" s="29"/>
      <c r="R9" s="20"/>
      <c r="S9" s="1"/>
      <c r="T9" s="1"/>
      <c r="U9" s="1"/>
      <c r="V9" s="1"/>
      <c r="W9" s="18"/>
      <c r="X9" s="20"/>
    </row>
    <row r="10" spans="1:24">
      <c r="A10" s="10"/>
      <c r="B10" s="1"/>
      <c r="C10" s="1"/>
      <c r="D10" s="1"/>
      <c r="E10" s="12"/>
      <c r="F10" s="7"/>
      <c r="G10" s="10"/>
      <c r="H10" s="1"/>
      <c r="I10" s="1"/>
      <c r="J10" s="1"/>
      <c r="K10" s="1"/>
      <c r="L10" s="7"/>
      <c r="M10" s="21"/>
      <c r="N10" s="21"/>
      <c r="O10" s="21"/>
      <c r="P10" s="21"/>
      <c r="Q10" s="29"/>
      <c r="R10" s="20"/>
      <c r="S10" s="1"/>
      <c r="T10" s="1"/>
      <c r="U10" s="1"/>
      <c r="V10" s="1"/>
      <c r="W10" s="1"/>
      <c r="X10" s="20"/>
    </row>
    <row r="11" spans="1:24">
      <c r="A11" s="10"/>
      <c r="B11" s="1"/>
      <c r="C11" s="1"/>
      <c r="D11" s="1"/>
      <c r="E11" s="12"/>
      <c r="F11" s="7"/>
      <c r="G11" s="10"/>
      <c r="H11" s="1"/>
      <c r="I11" s="1"/>
      <c r="J11" s="1"/>
      <c r="K11" s="1"/>
      <c r="L11" s="7"/>
      <c r="M11" s="8"/>
      <c r="N11" s="1"/>
      <c r="O11" s="1"/>
      <c r="P11" s="1"/>
      <c r="Q11" s="29"/>
      <c r="R11" s="20"/>
      <c r="S11" s="1"/>
      <c r="T11" s="1"/>
      <c r="U11" s="1"/>
      <c r="V11" s="1"/>
      <c r="W11" s="1"/>
      <c r="X11" s="20"/>
    </row>
    <row r="12" spans="1:24">
      <c r="A12" s="10"/>
      <c r="B12" s="1"/>
      <c r="C12" s="1"/>
      <c r="D12" s="1"/>
      <c r="E12" s="12"/>
      <c r="F12" s="7"/>
      <c r="G12" s="10"/>
      <c r="H12" s="1"/>
      <c r="I12" s="1"/>
      <c r="J12" s="1"/>
      <c r="K12" s="1"/>
      <c r="L12" s="7"/>
      <c r="M12" s="8"/>
      <c r="N12" s="1"/>
      <c r="O12" s="1"/>
      <c r="P12" s="1"/>
      <c r="Q12" s="29"/>
      <c r="R12" s="20"/>
      <c r="S12" s="1"/>
      <c r="T12" s="1"/>
      <c r="U12" s="1"/>
      <c r="V12" s="1"/>
      <c r="W12" s="1"/>
      <c r="X12" s="20"/>
    </row>
    <row r="13" spans="1:24">
      <c r="A13" s="10"/>
      <c r="B13" s="1"/>
      <c r="C13" s="1"/>
      <c r="D13" s="1"/>
      <c r="E13" s="12"/>
      <c r="F13" s="7"/>
      <c r="G13" s="10"/>
      <c r="H13" s="1"/>
      <c r="I13" s="1"/>
      <c r="J13" s="1"/>
      <c r="K13" s="1"/>
      <c r="L13" s="7"/>
      <c r="M13" s="22"/>
      <c r="N13" s="1"/>
      <c r="O13" s="1"/>
      <c r="P13" s="1"/>
      <c r="Q13" s="29"/>
      <c r="R13" s="20"/>
      <c r="S13" s="1"/>
      <c r="T13" s="1"/>
      <c r="U13" s="1"/>
      <c r="V13" s="1"/>
      <c r="W13" s="1"/>
      <c r="X13" s="20"/>
    </row>
    <row r="14" spans="1:24">
      <c r="A14" s="10"/>
      <c r="B14" s="1"/>
      <c r="C14" s="1"/>
      <c r="D14" s="1"/>
      <c r="E14" s="12"/>
      <c r="F14" s="7"/>
      <c r="G14" s="8"/>
      <c r="H14" s="1"/>
      <c r="I14" s="1"/>
      <c r="J14" s="1"/>
      <c r="K14" s="9"/>
      <c r="L14" s="7"/>
      <c r="M14" s="8"/>
      <c r="N14" s="1"/>
      <c r="O14" s="1"/>
      <c r="P14" s="1"/>
      <c r="Q14" s="29"/>
      <c r="R14" s="20"/>
      <c r="S14" s="1"/>
      <c r="T14" s="1"/>
      <c r="U14" s="1"/>
      <c r="V14" s="1"/>
      <c r="W14" s="1"/>
      <c r="X14" s="20"/>
    </row>
    <row r="15" spans="1:24">
      <c r="A15" s="10"/>
      <c r="B15" s="1"/>
      <c r="C15" s="1"/>
      <c r="D15" s="1"/>
      <c r="E15" s="12"/>
      <c r="F15" s="7"/>
      <c r="G15" s="8"/>
      <c r="H15" s="13"/>
      <c r="I15" s="13"/>
      <c r="J15" s="1"/>
      <c r="K15" s="9"/>
      <c r="L15" s="7"/>
      <c r="M15" s="21"/>
      <c r="N15" s="21"/>
      <c r="O15" s="21"/>
      <c r="P15" s="21"/>
      <c r="Q15" s="30"/>
      <c r="R15" s="20"/>
      <c r="S15" s="1"/>
      <c r="T15" s="1"/>
      <c r="U15" s="1"/>
      <c r="V15" s="1"/>
      <c r="W15" s="1"/>
      <c r="X15" s="20"/>
    </row>
    <row r="16" spans="1:24">
      <c r="A16" s="131" t="s">
        <v>63</v>
      </c>
      <c r="B16" s="132"/>
      <c r="C16" s="132"/>
      <c r="D16" s="132"/>
      <c r="E16" s="133"/>
      <c r="F16" s="7"/>
      <c r="G16" s="8"/>
      <c r="H16" s="1"/>
      <c r="I16" s="1"/>
      <c r="J16" s="1"/>
      <c r="K16" s="9"/>
      <c r="L16" s="7"/>
      <c r="M16" s="130" t="s">
        <v>64</v>
      </c>
      <c r="N16" s="130"/>
      <c r="O16" s="130"/>
      <c r="P16" s="130"/>
      <c r="Q16" s="130"/>
      <c r="R16" s="20"/>
      <c r="S16" s="1"/>
      <c r="T16" s="1"/>
      <c r="U16" s="1"/>
      <c r="V16" s="1"/>
      <c r="W16" s="1"/>
      <c r="X16" s="20"/>
    </row>
    <row r="17" spans="1:24">
      <c r="A17" s="14" t="s">
        <v>65</v>
      </c>
      <c r="B17" s="14" t="s">
        <v>66</v>
      </c>
      <c r="C17" s="14" t="s">
        <v>18</v>
      </c>
      <c r="D17" s="14" t="s">
        <v>4</v>
      </c>
      <c r="E17" s="15"/>
      <c r="F17" s="7"/>
      <c r="G17" s="8"/>
      <c r="H17" s="1"/>
      <c r="I17" s="1"/>
      <c r="J17" s="1"/>
      <c r="K17" s="9"/>
      <c r="L17" s="7"/>
      <c r="M17" s="6" t="s">
        <v>9</v>
      </c>
      <c r="N17" s="6" t="s">
        <v>2</v>
      </c>
      <c r="O17" s="6" t="s">
        <v>62</v>
      </c>
      <c r="P17" s="23" t="s">
        <v>18</v>
      </c>
      <c r="Q17" s="6" t="s">
        <v>4</v>
      </c>
      <c r="R17" s="20"/>
      <c r="S17" s="1"/>
      <c r="T17" s="1"/>
      <c r="U17" s="1"/>
      <c r="V17" s="1"/>
      <c r="W17" s="1"/>
      <c r="X17" s="20"/>
    </row>
    <row r="18" spans="1:24">
      <c r="A18" s="16"/>
      <c r="B18" s="16"/>
      <c r="C18" s="16">
        <v>0.35</v>
      </c>
      <c r="D18" s="17">
        <f>B18*C18</f>
        <v>0</v>
      </c>
      <c r="E18" s="15"/>
      <c r="F18" s="7"/>
      <c r="G18" s="8"/>
      <c r="H18" s="1"/>
      <c r="I18" s="1"/>
      <c r="J18" s="1"/>
      <c r="K18" s="9"/>
      <c r="L18" s="7"/>
      <c r="M18" s="8"/>
      <c r="N18" s="1"/>
      <c r="O18" s="1"/>
      <c r="P18" s="1"/>
      <c r="Q18" s="9"/>
      <c r="R18" s="20"/>
      <c r="S18" s="1"/>
      <c r="T18" s="1"/>
      <c r="U18" s="1"/>
      <c r="V18" s="1"/>
      <c r="W18" s="1"/>
      <c r="X18" s="20"/>
    </row>
    <row r="19" spans="1:24">
      <c r="A19" s="16"/>
      <c r="B19" s="16"/>
      <c r="C19" s="16">
        <v>0.27</v>
      </c>
      <c r="D19" s="17">
        <f>B19*C19</f>
        <v>0</v>
      </c>
      <c r="E19" s="15"/>
      <c r="F19" s="7"/>
      <c r="G19" s="8"/>
      <c r="H19" s="1"/>
      <c r="I19" s="1"/>
      <c r="J19" s="1"/>
      <c r="K19" s="9"/>
      <c r="L19" s="7"/>
      <c r="M19" s="8"/>
      <c r="N19" s="1"/>
      <c r="O19" s="1"/>
      <c r="P19" s="1"/>
      <c r="Q19" s="9"/>
      <c r="R19" s="20"/>
      <c r="S19" s="1"/>
      <c r="T19" s="1"/>
      <c r="U19" s="1"/>
      <c r="V19" s="1"/>
      <c r="W19" s="1"/>
      <c r="X19" s="20"/>
    </row>
    <row r="20" spans="1:24">
      <c r="A20" s="16"/>
      <c r="B20" s="1"/>
      <c r="C20" s="1">
        <v>0.3</v>
      </c>
      <c r="D20" s="17">
        <f>B20*C20</f>
        <v>0</v>
      </c>
      <c r="E20" s="12"/>
      <c r="F20" s="7"/>
      <c r="G20" s="10"/>
      <c r="H20" s="1"/>
      <c r="I20" s="1"/>
      <c r="J20" s="1"/>
      <c r="K20" s="9"/>
      <c r="L20" s="7"/>
      <c r="M20" s="8"/>
      <c r="N20" s="1"/>
      <c r="O20" s="1"/>
      <c r="P20" s="1"/>
      <c r="Q20" s="9"/>
      <c r="R20" s="20"/>
      <c r="S20" s="1"/>
      <c r="T20" s="1"/>
      <c r="U20" s="1"/>
      <c r="V20" s="1"/>
      <c r="W20" s="1"/>
      <c r="X20" s="20"/>
    </row>
    <row r="21" spans="1:24">
      <c r="A21" s="10"/>
      <c r="B21" s="1"/>
      <c r="C21" s="1">
        <v>0.3</v>
      </c>
      <c r="D21" s="17">
        <f>B21*C21</f>
        <v>0</v>
      </c>
      <c r="E21" s="12"/>
      <c r="F21" s="7"/>
      <c r="G21" s="8"/>
      <c r="H21" s="1"/>
      <c r="I21" s="1"/>
      <c r="J21" s="1"/>
      <c r="K21" s="9"/>
      <c r="L21" s="7"/>
      <c r="M21" s="8"/>
      <c r="N21" s="1"/>
      <c r="O21" s="1"/>
      <c r="P21" s="1"/>
      <c r="Q21" s="9"/>
      <c r="R21" s="20"/>
      <c r="S21" s="1"/>
      <c r="T21" s="1"/>
      <c r="U21" s="1"/>
      <c r="V21" s="1"/>
      <c r="W21" s="1"/>
      <c r="X21" s="20"/>
    </row>
    <row r="22" spans="1:24">
      <c r="A22" s="10"/>
      <c r="B22" s="1"/>
      <c r="C22" s="1"/>
      <c r="D22" s="1"/>
      <c r="E22" s="12"/>
      <c r="F22" s="7"/>
      <c r="G22" s="8"/>
      <c r="H22" s="1"/>
      <c r="I22" s="1"/>
      <c r="J22" s="1"/>
      <c r="K22" s="9"/>
      <c r="L22" s="7"/>
      <c r="M22" s="8"/>
      <c r="N22" s="1"/>
      <c r="O22" s="1"/>
      <c r="P22" s="1"/>
      <c r="Q22" s="9"/>
      <c r="R22" s="20"/>
      <c r="S22" s="1"/>
      <c r="T22" s="1" t="s">
        <v>67</v>
      </c>
      <c r="U22" s="1"/>
      <c r="V22" s="1"/>
      <c r="W22" s="1"/>
      <c r="X22" s="20"/>
    </row>
    <row r="23" spans="1:24">
      <c r="A23" s="10"/>
      <c r="B23" s="1"/>
      <c r="C23" s="1"/>
      <c r="D23" s="1"/>
      <c r="E23" s="12"/>
      <c r="F23" s="7"/>
      <c r="G23" s="8"/>
      <c r="H23" s="1"/>
      <c r="I23" s="1"/>
      <c r="J23" s="1"/>
      <c r="K23" s="9"/>
      <c r="L23" s="7"/>
      <c r="M23" s="8"/>
      <c r="N23" s="1"/>
      <c r="O23" s="1"/>
      <c r="P23" s="1"/>
      <c r="Q23" s="9"/>
      <c r="R23" s="20"/>
      <c r="S23" s="1"/>
      <c r="T23" s="1"/>
      <c r="U23" s="1"/>
      <c r="V23" s="1"/>
      <c r="W23" s="1"/>
      <c r="X23" s="20"/>
    </row>
    <row r="24" spans="1:24">
      <c r="A24" s="10"/>
      <c r="B24" s="1"/>
      <c r="C24" s="1"/>
      <c r="D24" s="1"/>
      <c r="E24" s="12"/>
      <c r="F24" s="7"/>
      <c r="G24" s="10"/>
      <c r="H24" s="1"/>
      <c r="I24" s="1"/>
      <c r="J24" s="1"/>
      <c r="K24" s="9"/>
      <c r="L24" s="7"/>
      <c r="M24" s="8"/>
      <c r="N24" s="1"/>
      <c r="O24" s="1"/>
      <c r="P24" s="1"/>
      <c r="Q24" s="9"/>
      <c r="R24" s="20"/>
      <c r="S24" s="1"/>
      <c r="T24" s="1"/>
      <c r="U24" s="1"/>
      <c r="V24" s="1"/>
      <c r="W24" s="1"/>
      <c r="X24" s="20"/>
    </row>
    <row r="25" spans="1:24">
      <c r="A25" s="1"/>
      <c r="B25" s="1"/>
      <c r="C25" s="1"/>
      <c r="D25" s="1"/>
      <c r="E25" s="18"/>
      <c r="F25" s="7"/>
      <c r="G25" s="10"/>
      <c r="H25" s="13"/>
      <c r="I25" s="1"/>
      <c r="J25" s="1"/>
      <c r="K25" s="9"/>
      <c r="L25" s="7"/>
      <c r="M25" s="1"/>
      <c r="N25" s="1"/>
      <c r="O25" s="1"/>
      <c r="P25" s="1"/>
      <c r="Q25" s="18"/>
      <c r="R25" s="20"/>
      <c r="S25" s="1"/>
      <c r="T25" s="1"/>
      <c r="U25" s="1"/>
      <c r="V25" s="1"/>
      <c r="W25" s="1"/>
      <c r="X25" s="20"/>
    </row>
    <row r="26" spans="1:24">
      <c r="A26" s="1"/>
      <c r="B26" s="1"/>
      <c r="C26" s="1"/>
      <c r="D26" s="1"/>
      <c r="E26" s="1"/>
      <c r="F26" s="7"/>
      <c r="G26" s="10"/>
      <c r="H26" s="1"/>
      <c r="I26" s="1"/>
      <c r="J26" s="1"/>
      <c r="K26" s="1"/>
      <c r="L26" s="7"/>
      <c r="M26" s="1"/>
      <c r="N26" s="1"/>
      <c r="O26" s="1"/>
      <c r="P26" s="1"/>
      <c r="Q26" s="1"/>
      <c r="R26" s="20"/>
      <c r="S26" s="1"/>
      <c r="T26" s="1"/>
      <c r="U26" s="1"/>
      <c r="V26" s="1"/>
      <c r="W26" s="1"/>
      <c r="X26" s="20"/>
    </row>
    <row r="27" spans="1:24">
      <c r="A27" s="1"/>
      <c r="B27" s="1"/>
      <c r="C27" s="1"/>
      <c r="D27" s="1"/>
      <c r="E27" s="1"/>
      <c r="F27" s="7"/>
      <c r="G27" s="10"/>
      <c r="H27" s="1"/>
      <c r="I27" s="1"/>
      <c r="J27" s="1"/>
      <c r="K27" s="1"/>
      <c r="L27" s="7"/>
      <c r="M27" s="1"/>
      <c r="N27" s="1"/>
      <c r="O27" s="1"/>
      <c r="P27" s="1"/>
      <c r="Q27" s="1"/>
      <c r="R27" s="20"/>
      <c r="S27" s="1"/>
      <c r="T27" s="1"/>
      <c r="U27" s="1"/>
      <c r="V27" s="1"/>
      <c r="W27" s="1"/>
      <c r="X27" s="20"/>
    </row>
    <row r="28" spans="1:24">
      <c r="A28" s="1"/>
      <c r="B28" s="1"/>
      <c r="C28" s="1"/>
      <c r="D28" s="1"/>
      <c r="E28" s="1"/>
      <c r="F28" s="7"/>
      <c r="G28" s="10"/>
      <c r="H28" s="1"/>
      <c r="I28" s="1"/>
      <c r="J28" s="1"/>
      <c r="K28" s="1"/>
      <c r="L28" s="7"/>
      <c r="M28" s="1"/>
      <c r="N28" s="1"/>
      <c r="O28" s="1"/>
      <c r="P28" s="1"/>
      <c r="Q28" s="1"/>
      <c r="R28" s="20"/>
      <c r="S28" s="1"/>
      <c r="T28" s="1"/>
      <c r="U28" s="1"/>
      <c r="V28" s="1"/>
      <c r="W28" s="1"/>
      <c r="X28" s="20"/>
    </row>
    <row r="29" spans="1:24">
      <c r="A29" s="1"/>
      <c r="B29" s="1"/>
      <c r="C29" s="1"/>
      <c r="D29" s="1"/>
      <c r="E29" s="1"/>
      <c r="F29" s="7"/>
      <c r="G29" s="10"/>
      <c r="H29" s="1"/>
      <c r="I29" s="1"/>
      <c r="J29" s="1"/>
      <c r="K29" s="1"/>
      <c r="L29" s="7"/>
      <c r="M29" s="1"/>
      <c r="N29" s="1"/>
      <c r="O29" s="1"/>
      <c r="P29" s="1"/>
      <c r="Q29" s="1"/>
      <c r="R29" s="20"/>
      <c r="S29" s="1"/>
      <c r="T29" s="1"/>
      <c r="U29" s="1"/>
      <c r="V29" s="1"/>
      <c r="W29" s="1"/>
      <c r="X29" s="20"/>
    </row>
    <row r="30" spans="1:24">
      <c r="A30" s="1"/>
      <c r="B30" s="1"/>
      <c r="C30" s="1"/>
      <c r="D30" s="1"/>
      <c r="E30" s="1"/>
      <c r="F30" s="7"/>
      <c r="G30" s="10"/>
      <c r="H30" s="1"/>
      <c r="I30" s="1"/>
      <c r="J30" s="1"/>
      <c r="K30" s="1"/>
      <c r="L30" s="7"/>
      <c r="M30" s="1"/>
      <c r="N30" s="1"/>
      <c r="O30" s="1"/>
      <c r="P30" s="1"/>
      <c r="Q30" s="1"/>
      <c r="R30" s="20"/>
      <c r="S30" s="1"/>
      <c r="T30" s="1"/>
      <c r="U30" s="1"/>
      <c r="V30" s="1"/>
      <c r="W30" s="1"/>
      <c r="X30" s="20"/>
    </row>
    <row r="31" spans="1:24">
      <c r="A31" s="1"/>
      <c r="B31" s="1"/>
      <c r="C31" s="1"/>
      <c r="D31" s="1"/>
      <c r="E31" s="1"/>
      <c r="F31" s="7"/>
      <c r="G31" s="10"/>
      <c r="H31" s="1"/>
      <c r="I31" s="1"/>
      <c r="J31" s="1"/>
      <c r="K31" s="1"/>
      <c r="L31" s="7"/>
      <c r="M31" s="24"/>
      <c r="N31" s="24"/>
      <c r="O31" s="24"/>
      <c r="P31" s="24"/>
      <c r="Q31" s="24"/>
      <c r="R31" s="31"/>
      <c r="S31" s="1"/>
      <c r="T31" s="1"/>
      <c r="U31" s="1"/>
      <c r="V31" s="1"/>
      <c r="W31" s="1"/>
      <c r="X31" s="20"/>
    </row>
    <row r="32" spans="1:24">
      <c r="A32" s="1"/>
      <c r="B32" s="1"/>
      <c r="C32" s="1"/>
      <c r="D32" s="1"/>
      <c r="E32" s="1"/>
      <c r="F32" s="7"/>
      <c r="G32" s="19"/>
      <c r="H32" s="13"/>
      <c r="I32" s="13"/>
      <c r="J32" s="1"/>
      <c r="K32" s="1"/>
      <c r="L32" s="7"/>
      <c r="M32" s="1"/>
      <c r="N32" s="1"/>
      <c r="O32" s="1"/>
      <c r="P32" s="1"/>
      <c r="Q32" s="1"/>
      <c r="R32" s="20"/>
      <c r="S32" s="1"/>
      <c r="T32" s="1"/>
      <c r="U32" s="1"/>
      <c r="V32" s="1"/>
      <c r="W32" s="1"/>
      <c r="X32" s="20"/>
    </row>
    <row r="33" spans="1:24">
      <c r="A33" s="1"/>
      <c r="B33" s="1"/>
      <c r="C33" s="1"/>
      <c r="D33" s="1"/>
      <c r="E33" s="1"/>
      <c r="F33" s="7"/>
      <c r="G33" s="19"/>
      <c r="H33" s="13"/>
      <c r="I33" s="13"/>
      <c r="J33" s="1"/>
      <c r="K33" s="1"/>
      <c r="L33" s="7"/>
      <c r="M33" s="1"/>
      <c r="N33" s="1"/>
      <c r="O33" s="1"/>
      <c r="P33" s="1"/>
      <c r="Q33" s="1"/>
      <c r="R33" s="20"/>
      <c r="S33" s="1"/>
      <c r="T33" s="1"/>
      <c r="U33" s="1"/>
      <c r="V33" s="1"/>
      <c r="W33" s="1"/>
      <c r="X33" s="20"/>
    </row>
    <row r="34" spans="1:24">
      <c r="A34" s="1"/>
      <c r="B34" s="1"/>
      <c r="C34" s="1"/>
      <c r="D34" s="1"/>
      <c r="E34" s="1"/>
      <c r="F34" s="7"/>
      <c r="G34" s="10"/>
      <c r="H34" s="1"/>
      <c r="I34" s="1"/>
      <c r="J34" s="13"/>
      <c r="K34" s="25"/>
      <c r="L34" s="7"/>
      <c r="M34" s="1"/>
      <c r="N34" s="1"/>
      <c r="O34" s="1"/>
      <c r="P34" s="1"/>
      <c r="Q34" s="1"/>
      <c r="R34" s="20"/>
      <c r="S34" s="1"/>
      <c r="T34" s="1"/>
      <c r="U34" s="1"/>
      <c r="V34" s="1"/>
      <c r="W34" s="1"/>
      <c r="X34" s="20"/>
    </row>
    <row r="35" spans="1:24">
      <c r="A35" s="1"/>
      <c r="B35" s="1"/>
      <c r="C35" s="1"/>
      <c r="D35" s="1"/>
      <c r="E35" s="1"/>
      <c r="F35" s="20"/>
      <c r="G35" s="19"/>
      <c r="H35" s="13"/>
      <c r="I35" s="13"/>
      <c r="J35" s="13"/>
      <c r="K35" s="26"/>
      <c r="L35" s="20"/>
      <c r="M35" s="1"/>
      <c r="N35" s="1"/>
      <c r="O35" s="1"/>
      <c r="P35" s="1"/>
      <c r="Q35" s="1"/>
      <c r="R35" s="20"/>
      <c r="S35" s="1"/>
      <c r="T35" s="1"/>
      <c r="U35" s="1"/>
      <c r="V35" s="1"/>
      <c r="W35" s="1"/>
      <c r="X35" s="20"/>
    </row>
    <row r="36" spans="1:24">
      <c r="A36" s="1"/>
      <c r="B36" s="1"/>
      <c r="C36" s="1"/>
      <c r="D36" s="1"/>
      <c r="E36" s="1"/>
      <c r="F36" s="20"/>
      <c r="G36" s="10"/>
      <c r="H36" s="1"/>
      <c r="I36" s="1"/>
      <c r="J36" s="13"/>
      <c r="K36" s="26"/>
      <c r="L36" s="20"/>
      <c r="M36" s="1"/>
      <c r="N36" s="1"/>
      <c r="O36" s="1"/>
      <c r="P36" s="1"/>
      <c r="Q36" s="1"/>
      <c r="R36" s="20"/>
      <c r="S36" s="1"/>
      <c r="T36" s="1"/>
      <c r="U36" s="1"/>
      <c r="V36" s="1"/>
      <c r="W36" s="1"/>
      <c r="X36" s="20"/>
    </row>
    <row r="37" spans="1:24">
      <c r="A37" s="1"/>
      <c r="B37" s="1"/>
      <c r="C37" s="1"/>
      <c r="D37" s="1"/>
      <c r="E37" s="1"/>
      <c r="F37" s="20"/>
      <c r="G37" s="10"/>
      <c r="H37" s="1"/>
      <c r="I37" s="1"/>
      <c r="J37" s="1"/>
      <c r="K37" s="1"/>
      <c r="L37" s="20"/>
      <c r="M37" s="27"/>
      <c r="N37" s="27"/>
      <c r="O37" s="27"/>
      <c r="P37" s="1"/>
      <c r="Q37" s="1"/>
      <c r="R37" s="20"/>
      <c r="S37" s="1"/>
      <c r="T37" s="1"/>
      <c r="U37" s="1"/>
      <c r="V37" s="1"/>
      <c r="W37" s="1"/>
      <c r="X37" s="20"/>
    </row>
    <row r="38" spans="1:24">
      <c r="A38" s="1"/>
      <c r="B38" s="1"/>
      <c r="C38" s="1"/>
      <c r="D38" s="1"/>
      <c r="E38" s="1"/>
      <c r="F38" s="20"/>
      <c r="G38" s="10"/>
      <c r="H38" s="1"/>
      <c r="I38" s="1"/>
      <c r="J38" s="1"/>
      <c r="K38" s="1"/>
      <c r="L38" s="20"/>
      <c r="M38" s="27"/>
      <c r="N38" s="27"/>
      <c r="O38" s="27"/>
      <c r="P38" s="27"/>
      <c r="Q38" s="1"/>
      <c r="R38" s="20"/>
      <c r="S38" s="27"/>
      <c r="T38" s="27"/>
      <c r="U38" s="27"/>
      <c r="V38" s="1"/>
      <c r="W38" s="1"/>
      <c r="X38" s="20"/>
    </row>
    <row r="39" spans="1:24">
      <c r="A39" s="20"/>
      <c r="B39" s="20"/>
      <c r="C39" s="20"/>
      <c r="D39" s="20"/>
      <c r="E39" s="20"/>
      <c r="F39" s="20"/>
      <c r="G39" s="10"/>
      <c r="H39" s="1"/>
      <c r="I39" s="1"/>
      <c r="J39" s="13"/>
      <c r="K39" s="1"/>
      <c r="L39" s="20"/>
      <c r="M39" s="27"/>
      <c r="N39" s="27"/>
      <c r="O39" s="27"/>
      <c r="P39" s="27"/>
      <c r="Q39" s="27"/>
      <c r="R39" s="20"/>
      <c r="S39" s="27"/>
      <c r="T39" s="27"/>
      <c r="U39" s="27"/>
      <c r="V39" s="27"/>
      <c r="W39" s="27"/>
      <c r="X39" s="20"/>
    </row>
    <row r="40" spans="1:24">
      <c r="A40" s="20"/>
      <c r="B40" s="20"/>
      <c r="C40" s="20"/>
      <c r="D40" s="20"/>
      <c r="E40" s="20"/>
      <c r="F40" s="20"/>
      <c r="G40" s="10"/>
      <c r="H40" s="1"/>
      <c r="I40" s="1"/>
      <c r="J40" s="13"/>
      <c r="K40" s="1"/>
      <c r="L40" s="20"/>
      <c r="M40" s="27"/>
      <c r="N40" s="27"/>
      <c r="O40" s="27"/>
      <c r="P40" s="27"/>
      <c r="Q40" s="27"/>
      <c r="R40" s="20"/>
      <c r="S40" s="27"/>
      <c r="T40" s="27"/>
      <c r="U40" s="27"/>
      <c r="V40" s="27"/>
      <c r="W40" s="27"/>
      <c r="X40" s="20"/>
    </row>
    <row r="41" spans="1:24">
      <c r="A41" s="20"/>
      <c r="B41" s="20"/>
      <c r="C41" s="20"/>
      <c r="D41" s="20"/>
      <c r="E41" s="20"/>
      <c r="F41" s="20"/>
      <c r="G41" s="10"/>
      <c r="H41" s="1"/>
      <c r="I41" s="1"/>
      <c r="J41" s="13"/>
      <c r="K41" s="1"/>
      <c r="L41" s="20"/>
      <c r="M41" s="27"/>
      <c r="N41" s="27"/>
      <c r="O41" s="27"/>
      <c r="P41" s="27"/>
      <c r="Q41" s="27"/>
      <c r="R41" s="20"/>
      <c r="S41" s="27"/>
      <c r="T41" s="27"/>
      <c r="U41" s="27"/>
      <c r="V41" s="27"/>
      <c r="W41" s="27"/>
      <c r="X41" s="20"/>
    </row>
    <row r="42" spans="1:24">
      <c r="A42" s="20"/>
      <c r="B42" s="20"/>
      <c r="C42" s="20"/>
      <c r="D42" s="20"/>
      <c r="E42" s="20"/>
      <c r="F42" s="20"/>
      <c r="G42" s="10"/>
      <c r="H42" s="1"/>
      <c r="I42" s="1"/>
      <c r="J42" s="13"/>
      <c r="K42" s="1"/>
      <c r="L42" s="20"/>
      <c r="M42" s="20"/>
      <c r="N42" s="20"/>
      <c r="O42" s="20"/>
      <c r="P42" s="20"/>
      <c r="Q42" s="20"/>
      <c r="R42" s="20"/>
      <c r="S42" s="27"/>
      <c r="T42" s="27"/>
      <c r="U42" s="27"/>
      <c r="V42" s="27"/>
      <c r="W42" s="27"/>
      <c r="X42" s="20"/>
    </row>
    <row r="43" spans="1:24">
      <c r="G43" s="10"/>
      <c r="H43" s="16"/>
      <c r="I43" s="16"/>
      <c r="J43" s="13"/>
      <c r="K43" s="1"/>
      <c r="S43" s="21"/>
      <c r="T43" s="21"/>
      <c r="U43" s="21"/>
      <c r="V43" s="21"/>
      <c r="W43" s="21"/>
    </row>
    <row r="44" spans="1:24">
      <c r="G44" s="10"/>
      <c r="H44" s="16"/>
      <c r="I44" s="16"/>
      <c r="J44" s="13"/>
      <c r="K44" s="1"/>
    </row>
    <row r="45" spans="1:24">
      <c r="G45" s="21"/>
      <c r="H45" s="21"/>
      <c r="I45" s="21"/>
      <c r="J45" s="13"/>
      <c r="K45" s="1"/>
    </row>
    <row r="46" spans="1:24">
      <c r="G46" s="21"/>
      <c r="H46" s="21"/>
      <c r="I46" s="21"/>
      <c r="J46" s="21"/>
      <c r="K46" s="17"/>
    </row>
    <row r="47" spans="1:24">
      <c r="G47" s="21"/>
      <c r="H47" s="21"/>
      <c r="I47" s="21"/>
      <c r="J47" s="21"/>
      <c r="K47" s="21"/>
    </row>
    <row r="48" spans="1:24">
      <c r="G48" s="21"/>
      <c r="H48" s="21"/>
      <c r="I48" s="21"/>
      <c r="J48" s="21"/>
      <c r="K48" s="21"/>
    </row>
    <row r="49" spans="7:12">
      <c r="G49" s="21"/>
      <c r="H49" s="21"/>
      <c r="I49" s="21"/>
      <c r="J49" s="21"/>
      <c r="K49" s="21"/>
    </row>
    <row r="52" spans="7:12">
      <c r="K52" s="28"/>
    </row>
    <row r="54" spans="7:12">
      <c r="L54" s="28"/>
    </row>
  </sheetData>
  <mergeCells count="6">
    <mergeCell ref="A1:E1"/>
    <mergeCell ref="G1:K1"/>
    <mergeCell ref="M1:Q1"/>
    <mergeCell ref="S1:W1"/>
    <mergeCell ref="A16:E16"/>
    <mergeCell ref="M16:Q16"/>
  </mergeCells>
  <phoneticPr fontId="3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3"/>
  <sheetViews>
    <sheetView workbookViewId="0">
      <selection activeCell="G57" sqref="G57"/>
    </sheetView>
  </sheetViews>
  <sheetFormatPr defaultColWidth="9" defaultRowHeight="13.5"/>
  <cols>
    <col min="1" max="9" width="20.625" customWidth="1"/>
  </cols>
  <sheetData>
    <row r="1" spans="1:9" ht="23.1" customHeight="1">
      <c r="A1" s="1" t="s">
        <v>10</v>
      </c>
      <c r="B1" s="1" t="s">
        <v>68</v>
      </c>
      <c r="C1" s="1" t="s">
        <v>69</v>
      </c>
      <c r="D1" s="1" t="s">
        <v>70</v>
      </c>
      <c r="E1" s="2"/>
      <c r="F1" s="1" t="s">
        <v>10</v>
      </c>
      <c r="G1" s="1" t="s">
        <v>68</v>
      </c>
      <c r="H1" s="1" t="s">
        <v>69</v>
      </c>
      <c r="I1" s="1" t="s">
        <v>70</v>
      </c>
    </row>
    <row r="2" spans="1:9" ht="23.1" customHeight="1">
      <c r="A2" s="135" t="s">
        <v>71</v>
      </c>
      <c r="B2" s="1" t="s">
        <v>72</v>
      </c>
      <c r="C2" s="1">
        <v>17</v>
      </c>
      <c r="D2" s="1"/>
      <c r="E2" s="2"/>
      <c r="F2" s="139" t="s">
        <v>73</v>
      </c>
      <c r="G2" s="1" t="s">
        <v>74</v>
      </c>
      <c r="H2" s="1">
        <v>17</v>
      </c>
      <c r="I2" s="142" t="s">
        <v>75</v>
      </c>
    </row>
    <row r="3" spans="1:9" ht="23.1" customHeight="1">
      <c r="A3" s="135"/>
      <c r="B3" s="1" t="s">
        <v>76</v>
      </c>
      <c r="C3" s="1" t="s">
        <v>77</v>
      </c>
      <c r="D3" s="1"/>
      <c r="E3" s="2"/>
      <c r="F3" s="140"/>
      <c r="G3" s="1" t="s">
        <v>78</v>
      </c>
      <c r="H3" s="1" t="s">
        <v>79</v>
      </c>
      <c r="I3" s="143"/>
    </row>
    <row r="4" spans="1:9" ht="23.1" customHeight="1">
      <c r="A4" s="135"/>
      <c r="B4" s="1" t="s">
        <v>80</v>
      </c>
      <c r="C4" s="1" t="s">
        <v>81</v>
      </c>
      <c r="D4" s="3"/>
      <c r="E4" s="2"/>
      <c r="F4" s="141"/>
      <c r="G4" s="1" t="s">
        <v>82</v>
      </c>
      <c r="H4" s="1" t="s">
        <v>83</v>
      </c>
      <c r="I4" s="144"/>
    </row>
    <row r="5" spans="1:9" ht="23.1" customHeight="1">
      <c r="A5" s="135" t="s">
        <v>84</v>
      </c>
      <c r="B5" s="1" t="s">
        <v>85</v>
      </c>
      <c r="C5" s="1">
        <v>17</v>
      </c>
      <c r="D5" s="1"/>
      <c r="E5" s="2"/>
      <c r="F5" s="135" t="s">
        <v>86</v>
      </c>
      <c r="G5" s="1" t="s">
        <v>87</v>
      </c>
      <c r="H5" s="1">
        <v>17</v>
      </c>
      <c r="I5" s="1"/>
    </row>
    <row r="6" spans="1:9" ht="23.1" customHeight="1">
      <c r="A6" s="135"/>
      <c r="B6" s="1" t="s">
        <v>88</v>
      </c>
      <c r="C6" s="1" t="s">
        <v>77</v>
      </c>
      <c r="D6" s="1"/>
      <c r="E6" s="2"/>
      <c r="F6" s="135"/>
      <c r="G6" s="1" t="s">
        <v>89</v>
      </c>
      <c r="H6" s="1" t="s">
        <v>90</v>
      </c>
      <c r="I6" s="1"/>
    </row>
    <row r="7" spans="1:9" ht="23.1" customHeight="1">
      <c r="A7" s="135"/>
      <c r="B7" s="1" t="s">
        <v>91</v>
      </c>
      <c r="C7" s="1" t="s">
        <v>92</v>
      </c>
      <c r="D7" s="3"/>
      <c r="E7" s="2"/>
      <c r="F7" s="135"/>
      <c r="G7" s="1" t="s">
        <v>91</v>
      </c>
      <c r="H7" s="1" t="s">
        <v>77</v>
      </c>
      <c r="I7" s="3"/>
    </row>
    <row r="8" spans="1:9" ht="23.1" customHeight="1">
      <c r="A8" s="136" t="s">
        <v>61</v>
      </c>
      <c r="B8" s="1" t="s">
        <v>93</v>
      </c>
      <c r="C8" s="1">
        <v>17</v>
      </c>
      <c r="D8" s="3"/>
      <c r="E8" s="2"/>
      <c r="F8" s="139" t="s">
        <v>94</v>
      </c>
      <c r="G8" s="1" t="s">
        <v>95</v>
      </c>
      <c r="H8" s="1">
        <v>17</v>
      </c>
      <c r="I8" s="142" t="s">
        <v>96</v>
      </c>
    </row>
    <row r="9" spans="1:9" ht="23.1" customHeight="1">
      <c r="A9" s="137"/>
      <c r="B9" s="1" t="s">
        <v>97</v>
      </c>
      <c r="C9" s="1" t="s">
        <v>98</v>
      </c>
      <c r="D9" s="3"/>
      <c r="E9" s="2"/>
      <c r="F9" s="140"/>
      <c r="G9" s="1" t="s">
        <v>99</v>
      </c>
      <c r="H9" s="1" t="s">
        <v>79</v>
      </c>
      <c r="I9" s="143"/>
    </row>
    <row r="10" spans="1:9" ht="23.1" customHeight="1">
      <c r="A10" s="138"/>
      <c r="B10" s="1" t="s">
        <v>100</v>
      </c>
      <c r="C10" s="1" t="s">
        <v>90</v>
      </c>
      <c r="D10" s="3"/>
      <c r="E10" s="2"/>
      <c r="F10" s="141"/>
      <c r="G10" s="1" t="s">
        <v>101</v>
      </c>
      <c r="H10" s="1" t="s">
        <v>83</v>
      </c>
      <c r="I10" s="144"/>
    </row>
    <row r="13" spans="1:9" ht="29.25">
      <c r="A13" s="134" t="s">
        <v>102</v>
      </c>
      <c r="B13" s="134"/>
      <c r="C13" s="134"/>
    </row>
  </sheetData>
  <mergeCells count="9">
    <mergeCell ref="I2:I4"/>
    <mergeCell ref="I8:I10"/>
    <mergeCell ref="A13:C13"/>
    <mergeCell ref="A2:A4"/>
    <mergeCell ref="A5:A7"/>
    <mergeCell ref="A8:A10"/>
    <mergeCell ref="F2:F4"/>
    <mergeCell ref="F5:F7"/>
    <mergeCell ref="F8:F10"/>
  </mergeCells>
  <phoneticPr fontId="33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ettings xmlns="https://web.wps.cn/et/2018/main" xmlns:s="http://schemas.openxmlformats.org/spreadsheetml/2006/main">
  <bookSettings>
    <isFilterShared>1</isFilterShared>
    <isAutoUpdatePaused>0</isAutoUpdatePaused>
  </bookSettings>
</settings>
</file>

<file path=customXml/item3.xml><?xml version="1.0" encoding="utf-8"?>
<pixelators xmlns="https://web.wps.cn/et/2018/main" xmlns:s="http://schemas.openxmlformats.org/spreadsheetml/2006/main">
  <pixelatorList sheetStid="1"/>
  <pixelatorList sheetStid="4"/>
  <pixelatorList sheetStid="5"/>
  <pixelatorList sheetStid="6"/>
  <pixelatorList sheetStid="7"/>
  <pixelatorList sheetStid="8"/>
  <pixelatorList sheetStid="9"/>
  <pixelatorList sheetStid="10"/>
  <pixelatorList sheetStid="47"/>
  <pixelatorList sheetStid="48"/>
  <pixelatorList sheetStid="49"/>
  <pixelatorList sheetStid="50"/>
  <pixelatorList sheetStid="51"/>
  <pixelatorList sheetStid="11"/>
  <pixelatorList sheetStid="12"/>
  <pixelatorList sheetStid="13"/>
  <pixelatorList sheetStid="14"/>
  <pixelatorList sheetStid="15"/>
  <pixelatorList sheetStid="16"/>
  <pixelatorList sheetStid="17"/>
  <pixelatorList sheetStid="18"/>
  <pixelatorList sheetStid="19"/>
  <pixelatorList sheetStid="23"/>
  <pixelatorList sheetStid="20"/>
  <pixelatorList sheetStid="21"/>
  <pixelatorList sheetStid="22"/>
  <pixelatorList sheetStid="24"/>
  <pixelatorList sheetStid="25"/>
  <pixelatorList sheetStid="26"/>
  <pixelatorList sheetStid="27"/>
  <pixelatorList sheetStid="28"/>
  <pixelatorList sheetStid="29"/>
  <pixelatorList sheetStid="30"/>
  <pixelatorList sheetStid="31"/>
  <pixelatorList sheetStid="32"/>
  <pixelatorList sheetStid="52"/>
  <pixelatorList sheetStid="33"/>
  <pixelatorList sheetStid="34"/>
  <pixelatorList sheetStid="36"/>
  <pixelatorList sheetStid="37"/>
  <pixelatorList sheetStid="38"/>
  <pixelatorList sheetStid="40"/>
  <pixelatorList sheetStid="41"/>
  <pixelatorList sheetStid="43"/>
  <pixelatorList sheetStid="44"/>
  <pixelatorList sheetStid="45"/>
  <pixelatorList sheetStid="46"/>
  <pixelatorList sheetStid="53"/>
</pixelators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4" interlineOnOff="0" interlineColor="0"/>
  <interlineItem sheetStid="5" interlineOnOff="0" interlineColor="0"/>
  <interlineItem sheetStid="6" interlineOnOff="0" interlineColor="0"/>
  <interlineItem sheetStid="7" interlineOnOff="0" interlineColor="0"/>
  <interlineItem sheetStid="8" interlineOnOff="0" interlineColor="0"/>
  <interlineItem sheetStid="9" interlineOnOff="0" interlineColor="0"/>
  <interlineItem sheetStid="10" interlineOnOff="0" interlineColor="0"/>
  <interlineItem sheetStid="47" interlineOnOff="0" interlineColor="0"/>
  <interlineItem sheetStid="48" interlineOnOff="0" interlineColor="0"/>
  <interlineItem sheetStid="49" interlineOnOff="0" interlineColor="0"/>
  <interlineItem sheetStid="50" interlineOnOff="0" interlineColor="0"/>
  <interlineItem sheetStid="51" interlineOnOff="0" interlineColor="0"/>
  <interlineItem sheetStid="11" interlineOnOff="0" interlineColor="0"/>
  <interlineItem sheetStid="12" interlineOnOff="0" interlineColor="0"/>
  <interlineItem sheetStid="13" interlineOnOff="0" interlineColor="0"/>
  <interlineItem sheetStid="14" interlineOnOff="0" interlineColor="0"/>
  <interlineItem sheetStid="15" interlineOnOff="0" interlineColor="0"/>
  <interlineItem sheetStid="16" interlineOnOff="0" interlineColor="0"/>
  <interlineItem sheetStid="17" interlineOnOff="0" interlineColor="0"/>
  <interlineItem sheetStid="18" interlineOnOff="0" interlineColor="0"/>
  <interlineItem sheetStid="19" interlineOnOff="0" interlineColor="0"/>
  <interlineItem sheetStid="23" interlineOnOff="0" interlineColor="0"/>
  <interlineItem sheetStid="20" interlineOnOff="0" interlineColor="0"/>
  <interlineItem sheetStid="21" interlineOnOff="0" interlineColor="0"/>
  <interlineItem sheetStid="22" interlineOnOff="0" interlineColor="0"/>
  <interlineItem sheetStid="24" interlineOnOff="0" interlineColor="0"/>
  <interlineItem sheetStid="25" interlineOnOff="0" interlineColor="0"/>
  <interlineItem sheetStid="26" interlineOnOff="0" interlineColor="0"/>
  <interlineItem sheetStid="27" interlineOnOff="0" interlineColor="0"/>
  <interlineItem sheetStid="28" interlineOnOff="0" interlineColor="0"/>
  <interlineItem sheetStid="29" interlineOnOff="0" interlineColor="0"/>
  <interlineItem sheetStid="30" interlineOnOff="0" interlineColor="0"/>
  <interlineItem sheetStid="31" interlineOnOff="0" interlineColor="0"/>
  <interlineItem sheetStid="32" interlineOnOff="0" interlineColor="0"/>
  <interlineItem sheetStid="52" interlineOnOff="0" interlineColor="0"/>
  <interlineItem sheetStid="33" interlineOnOff="0" interlineColor="0"/>
  <interlineItem sheetStid="34" interlineOnOff="0" interlineColor="0"/>
  <interlineItem sheetStid="36" interlineOnOff="0" interlineColor="0"/>
  <interlineItem sheetStid="37" interlineOnOff="0" interlineColor="0"/>
  <interlineItem sheetStid="38" interlineOnOff="0" interlineColor="0"/>
  <interlineItem sheetStid="40" interlineOnOff="0" interlineColor="0"/>
  <interlineItem sheetStid="41" interlineOnOff="0" interlineColor="0"/>
  <interlineItem sheetStid="43" interlineOnOff="0" interlineColor="0"/>
  <interlineItem sheetStid="44" interlineOnOff="0" interlineColor="0"/>
  <interlineItem sheetStid="45" interlineOnOff="0" interlineColor="0"/>
  <interlineItem sheetStid="46" interlineOnOff="0" interlineColor="0"/>
  <interlineItem sheetStid="53" interlineOnOff="0" interlineColor="0"/>
</sheetInterline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临时工汇总</vt:lpstr>
      <vt:lpstr>临时工每日出勤</vt:lpstr>
      <vt:lpstr>出勤明细</vt:lpstr>
      <vt:lpstr>Sheet1</vt:lpstr>
      <vt:lpstr>拣货验货打包补贴</vt:lpstr>
      <vt:lpstr>拣货验货打包工价计算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LPT288798</cp:lastModifiedBy>
  <dcterms:created xsi:type="dcterms:W3CDTF">2020-09-10T14:26:00Z</dcterms:created>
  <dcterms:modified xsi:type="dcterms:W3CDTF">2024-03-14T11:46:41Z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190619C396D9493C912E53022CC9EC63_13</vt:lpwstr>
  </property>
  <property fmtid="{D5CDD505-2E9C-101B-9397-08002B2CF9AE}" pid="4" name="KSOReadingLayout">
    <vt:bool>true</vt:bool>
  </property>
</Properties>
</file>