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8615" activeTab="3"/>
  </bookViews>
  <sheets>
    <sheet name="义乌仓库计时人员出勤明细" sheetId="1" r:id="rId1"/>
    <sheet name="调岗明细" sheetId="2" r:id="rId2"/>
    <sheet name="预包计件人员工资" sheetId="3" r:id="rId3"/>
    <sheet name="Sheet1" sheetId="4" r:id="rId4"/>
  </sheets>
  <externalReferences>
    <externalReference r:id="rId5"/>
    <externalReference r:id="rId6"/>
  </externalReferences>
  <definedNames>
    <definedName name="_xlnm._FilterDatabase" localSheetId="1" hidden="1">调岗明细!$A$1:$J$169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<sst xmlns="http://schemas.openxmlformats.org/spreadsheetml/2006/main" count="237" uniqueCount="81">
  <si>
    <t>序号</t>
  </si>
  <si>
    <t>姓名</t>
  </si>
  <si>
    <t>岗位</t>
  </si>
  <si>
    <t>组别</t>
  </si>
  <si>
    <t>上/下班</t>
  </si>
  <si>
    <t>李应春</t>
  </si>
  <si>
    <t>上班</t>
  </si>
  <si>
    <t>下班</t>
  </si>
  <si>
    <t>出勤时长</t>
  </si>
  <si>
    <t>调岗日期</t>
  </si>
  <si>
    <t>调岗时间</t>
  </si>
  <si>
    <t>调岗
时长</t>
  </si>
  <si>
    <t>调岗明细</t>
  </si>
  <si>
    <t>调岗
工价/h</t>
  </si>
  <si>
    <t>备注</t>
  </si>
  <si>
    <t>王晶博</t>
  </si>
  <si>
    <t>贴单</t>
  </si>
  <si>
    <t>张肖青</t>
  </si>
  <si>
    <t>马丹</t>
  </si>
  <si>
    <t>苏情</t>
  </si>
  <si>
    <t>安佳莎</t>
  </si>
  <si>
    <t>安旭琴</t>
  </si>
  <si>
    <t>赵普森</t>
  </si>
  <si>
    <t>爆款打单</t>
  </si>
  <si>
    <t>孙珂珂</t>
  </si>
  <si>
    <t>戴晓宇</t>
  </si>
  <si>
    <t>验货、补货</t>
  </si>
  <si>
    <t>牛皊</t>
  </si>
  <si>
    <t>李凤霞</t>
  </si>
  <si>
    <t>验大包</t>
  </si>
  <si>
    <t>刘玲玲</t>
  </si>
  <si>
    <t>拣货员</t>
  </si>
  <si>
    <t>拣验部</t>
  </si>
  <si>
    <t>拣散单</t>
  </si>
  <si>
    <t>丁金鹏</t>
  </si>
  <si>
    <t>4楼归位</t>
  </si>
  <si>
    <t>陈远</t>
  </si>
  <si>
    <t>安雪峰</t>
  </si>
  <si>
    <t>束天玉</t>
  </si>
  <si>
    <t>侯辉</t>
  </si>
  <si>
    <t>罗秀成</t>
  </si>
  <si>
    <t>侯远远</t>
  </si>
  <si>
    <t>安雪伟</t>
  </si>
  <si>
    <t>王兵可</t>
  </si>
  <si>
    <t>付东</t>
  </si>
  <si>
    <t>验货</t>
  </si>
  <si>
    <t>王明可</t>
  </si>
  <si>
    <t>盘点春联</t>
  </si>
  <si>
    <t>李伦</t>
  </si>
  <si>
    <t>杨兴鹏</t>
  </si>
  <si>
    <t>6楼贴码</t>
  </si>
  <si>
    <t>贴码</t>
  </si>
  <si>
    <t>李鹏飞</t>
  </si>
  <si>
    <t>爆款拣货员</t>
  </si>
  <si>
    <t>李小琼</t>
  </si>
  <si>
    <t>曹歌</t>
  </si>
  <si>
    <t>董振</t>
  </si>
  <si>
    <t>安英</t>
  </si>
  <si>
    <t>拣散单、验货</t>
  </si>
  <si>
    <t>整理货位</t>
  </si>
  <si>
    <t>刘新玲</t>
  </si>
  <si>
    <t>补货</t>
  </si>
  <si>
    <t>补缺货</t>
  </si>
  <si>
    <t>安雪东</t>
  </si>
  <si>
    <t>AGV归位</t>
  </si>
  <si>
    <t>代永睿</t>
  </si>
  <si>
    <t>定制</t>
  </si>
  <si>
    <t>爆款打包</t>
  </si>
  <si>
    <t>归位</t>
  </si>
  <si>
    <t>贴码、拆大包</t>
  </si>
  <si>
    <t>陈应山</t>
  </si>
  <si>
    <t>预包</t>
  </si>
  <si>
    <t>张劝</t>
  </si>
  <si>
    <t>日期</t>
  </si>
  <si>
    <t>预包产品名称</t>
  </si>
  <si>
    <t>数量</t>
  </si>
  <si>
    <t>单价</t>
  </si>
  <si>
    <t>总金额</t>
  </si>
  <si>
    <t>李大春</t>
  </si>
  <si>
    <t>可退</t>
  </si>
  <si>
    <t>推荐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</si>
</sst>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_ "/>
  </numFmts>
  <fonts count="37">
    <font>
      <sz val="11"/>
      <color theme="1"/>
      <name val="宋体"/>
      <charset val="134"/>
      <scheme val="minor"/>
    </font>
    <font>
      <b/>
      <sz val="14"/>
      <color theme="1"/>
      <name val="黑体"/>
      <charset val="134"/>
    </font>
    <font>
      <b/>
      <sz val="11"/>
      <color theme="1"/>
      <name val="黑体"/>
      <charset val="134"/>
    </font>
    <font>
      <sz val="11"/>
      <color theme="1"/>
      <name val="微软雅黑"/>
      <charset val="134"/>
    </font>
    <font>
      <b/>
      <sz val="12"/>
      <color rgb="FFE26B0A"/>
      <name val="微软雅黑"/>
      <charset val="134"/>
    </font>
    <font>
      <sz val="10"/>
      <name val="微软雅黑"/>
      <charset val="134"/>
    </font>
    <font>
      <b/>
      <sz val="12"/>
      <color rgb="FF366092"/>
      <name val="微软雅黑"/>
      <charset val="134"/>
    </font>
    <font>
      <b/>
      <sz val="11"/>
      <color rgb="FFFF0000"/>
      <name val="微软雅黑"/>
      <charset val="134"/>
    </font>
    <font>
      <b/>
      <sz val="12"/>
      <color rgb="FFFF0000"/>
      <name val="微软雅黑"/>
      <charset val="134"/>
    </font>
    <font>
      <b/>
      <sz val="26"/>
      <color theme="1"/>
      <name val="宋体"/>
      <charset val="134"/>
      <scheme val="minor"/>
    </font>
    <font>
      <b/>
      <sz val="12"/>
      <color theme="1"/>
      <name val="微软雅黑"/>
      <charset val="134"/>
    </font>
    <font>
      <sz val="10"/>
      <color theme="1"/>
      <name val="微软雅黑"/>
      <charset val="134"/>
    </font>
    <font>
      <sz val="10"/>
      <color theme="1"/>
      <name val="Microsoft YaHei"/>
      <charset val="134"/>
    </font>
    <font>
      <b/>
      <sz val="12"/>
      <color theme="1"/>
      <name val="黑体"/>
      <charset val="134"/>
    </font>
    <font>
      <b/>
      <sz val="16"/>
      <color theme="1"/>
      <name val="黑体"/>
      <charset val="134"/>
    </font>
    <font>
      <b/>
      <sz val="16"/>
      <color rgb="FFFF0000"/>
      <name val="黑体"/>
      <charset val="134"/>
    </font>
    <font>
      <sz val="8"/>
      <color theme="1"/>
      <name val="微软雅黑"/>
      <charset val="134"/>
    </font>
    <font>
      <b/>
      <sz val="8"/>
      <color rgb="FFFF0000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5" tint="0.79995117038483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B787DB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9" borderId="6" applyNumberFormat="0" applyFon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10" borderId="9" applyNumberFormat="0" applyAlignment="0" applyProtection="0">
      <alignment vertical="center"/>
    </xf>
    <xf numFmtId="0" fontId="27" fillId="11" borderId="10" applyNumberFormat="0" applyAlignment="0" applyProtection="0">
      <alignment vertical="center"/>
    </xf>
    <xf numFmtId="0" fontId="28" fillId="11" borderId="9" applyNumberFormat="0" applyAlignment="0" applyProtection="0">
      <alignment vertical="center"/>
    </xf>
    <xf numFmtId="0" fontId="29" fillId="12" borderId="11" applyNumberFormat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5" fillId="30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6" fillId="36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</cellStyleXfs>
  <cellXfs count="39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58" fontId="2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22" fontId="5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176" fontId="8" fillId="2" borderId="1" xfId="0" applyNumberFormat="1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58" fontId="10" fillId="0" borderId="1" xfId="0" applyNumberFormat="1" applyFont="1" applyBorder="1" applyAlignment="1">
      <alignment horizontal="center" vertical="center"/>
    </xf>
    <xf numFmtId="58" fontId="10" fillId="3" borderId="1" xfId="0" applyNumberFormat="1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58" fontId="11" fillId="0" borderId="2" xfId="0" applyNumberFormat="1" applyFont="1" applyBorder="1">
      <alignment vertical="center"/>
    </xf>
    <xf numFmtId="0" fontId="12" fillId="0" borderId="1" xfId="0" applyFont="1" applyBorder="1" applyAlignment="1">
      <alignment horizontal="center" vertical="center"/>
    </xf>
    <xf numFmtId="0" fontId="11" fillId="3" borderId="3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/>
    </xf>
    <xf numFmtId="58" fontId="11" fillId="0" borderId="4" xfId="0" applyNumberFormat="1" applyFont="1" applyBorder="1" applyAlignment="1">
      <alignment horizontal="center" vertical="center"/>
    </xf>
    <xf numFmtId="58" fontId="11" fillId="0" borderId="2" xfId="0" applyNumberFormat="1" applyFont="1" applyBorder="1" applyAlignment="1">
      <alignment horizontal="center" vertical="center"/>
    </xf>
    <xf numFmtId="0" fontId="0" fillId="0" borderId="1" xfId="0" applyBorder="1">
      <alignment vertical="center"/>
    </xf>
    <xf numFmtId="0" fontId="13" fillId="0" borderId="5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5" fillId="5" borderId="5" xfId="0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58" fontId="16" fillId="0" borderId="1" xfId="0" applyNumberFormat="1" applyFont="1" applyBorder="1" applyAlignment="1">
      <alignment horizontal="center" vertical="center"/>
    </xf>
    <xf numFmtId="20" fontId="16" fillId="0" borderId="1" xfId="0" applyNumberFormat="1" applyFont="1" applyBorder="1" applyAlignment="1">
      <alignment horizontal="center" vertical="center"/>
    </xf>
    <xf numFmtId="0" fontId="17" fillId="5" borderId="1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16" fillId="6" borderId="1" xfId="0" applyFont="1" applyFill="1" applyBorder="1" applyAlignment="1">
      <alignment horizontal="center" vertical="center"/>
    </xf>
    <xf numFmtId="0" fontId="16" fillId="7" borderId="1" xfId="0" applyFont="1" applyFill="1" applyBorder="1" applyAlignment="1">
      <alignment horizontal="center" vertical="center"/>
    </xf>
    <xf numFmtId="58" fontId="16" fillId="7" borderId="1" xfId="0" applyNumberFormat="1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 vertical="center" wrapText="1"/>
    </xf>
    <xf numFmtId="20" fontId="5" fillId="0" borderId="1" xfId="0" applyNumberFormat="1" applyFont="1" applyBorder="1" applyAlignment="1">
      <alignment horizontal="center" vertical="center"/>
    </xf>
    <xf numFmtId="20" fontId="5" fillId="8" borderId="1" xfId="0" applyNumberFormat="1" applyFont="1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B787D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Administrator\Desktop\2&#26376;&#20221;&#20179;&#24211;&#23703;&#20301;&#26126;&#32454;&#3492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C:\Users\Administrator\Desktop\2024&#24180;1&#26376;&#20221;&#20179;&#24211;&#20154;&#21592;&#23703;&#20301;&#26126;&#32454;&#34920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生产岗位明细表"/>
      <sheetName val="Sheet3"/>
      <sheetName val="Sheet2"/>
    </sheetNames>
    <sheetDataSet>
      <sheetData sheetId="0">
        <row r="1">
          <cell r="C1" t="str">
            <v>姓名</v>
          </cell>
          <cell r="D1" t="str">
            <v>组别</v>
          </cell>
          <cell r="E1" t="str">
            <v>岗位</v>
          </cell>
        </row>
        <row r="2">
          <cell r="C2" t="str">
            <v>孔祥金</v>
          </cell>
          <cell r="D2" t="str">
            <v>行政部</v>
          </cell>
          <cell r="E2" t="str">
            <v>经理</v>
          </cell>
        </row>
        <row r="3">
          <cell r="C3" t="str">
            <v>陈玉婷</v>
          </cell>
          <cell r="D3" t="str">
            <v>售后定责组</v>
          </cell>
          <cell r="E3" t="str">
            <v>售后定责</v>
          </cell>
        </row>
        <row r="4">
          <cell r="C4" t="str">
            <v>卢庆英</v>
          </cell>
          <cell r="D4" t="str">
            <v>售后定责组</v>
          </cell>
          <cell r="E4" t="str">
            <v>售后定责</v>
          </cell>
        </row>
        <row r="5">
          <cell r="C5" t="str">
            <v>殷吉向</v>
          </cell>
          <cell r="D5" t="str">
            <v>京东线下</v>
          </cell>
          <cell r="E5" t="str">
            <v>组长</v>
          </cell>
        </row>
        <row r="6">
          <cell r="C6" t="str">
            <v>陆冈</v>
          </cell>
          <cell r="D6" t="str">
            <v>京东线下</v>
          </cell>
          <cell r="E6" t="str">
            <v>京东打包员</v>
          </cell>
        </row>
        <row r="7">
          <cell r="C7" t="str">
            <v>田洪永</v>
          </cell>
          <cell r="D7" t="str">
            <v>京东线下</v>
          </cell>
          <cell r="E7" t="str">
            <v>京东打包员</v>
          </cell>
        </row>
        <row r="8">
          <cell r="C8" t="str">
            <v>吴兴林</v>
          </cell>
          <cell r="D8" t="str">
            <v>京东线下</v>
          </cell>
          <cell r="E8" t="str">
            <v>京东打包员</v>
          </cell>
        </row>
        <row r="9">
          <cell r="C9" t="str">
            <v>杨健</v>
          </cell>
          <cell r="D9" t="str">
            <v>京东线下</v>
          </cell>
          <cell r="E9" t="str">
            <v>京东打包员</v>
          </cell>
        </row>
        <row r="10">
          <cell r="C10" t="str">
            <v>赵义孟</v>
          </cell>
          <cell r="D10" t="str">
            <v>京东线下</v>
          </cell>
          <cell r="E10" t="str">
            <v>京东打包员</v>
          </cell>
        </row>
        <row r="11">
          <cell r="C11" t="str">
            <v>安小昆</v>
          </cell>
          <cell r="D11" t="str">
            <v>京东线下</v>
          </cell>
          <cell r="E11" t="str">
            <v>京东打包员</v>
          </cell>
        </row>
        <row r="12">
          <cell r="C12" t="str">
            <v>夏井关</v>
          </cell>
          <cell r="D12" t="str">
            <v>京东线下</v>
          </cell>
          <cell r="E12" t="str">
            <v>京东打包员</v>
          </cell>
        </row>
        <row r="13">
          <cell r="C13" t="str">
            <v>李鹏飞</v>
          </cell>
          <cell r="D13" t="str">
            <v>理货组</v>
          </cell>
          <cell r="E13" t="str">
            <v>单据处理</v>
          </cell>
        </row>
        <row r="14">
          <cell r="C14" t="str">
            <v>陆景</v>
          </cell>
          <cell r="D14" t="str">
            <v>理货组</v>
          </cell>
          <cell r="E14" t="str">
            <v>理货员</v>
          </cell>
        </row>
        <row r="15">
          <cell r="C15" t="str">
            <v>罗秀成</v>
          </cell>
          <cell r="D15" t="str">
            <v>理货组</v>
          </cell>
          <cell r="E15" t="str">
            <v>收货员</v>
          </cell>
        </row>
        <row r="16">
          <cell r="C16" t="str">
            <v>丁金鹏</v>
          </cell>
          <cell r="D16" t="str">
            <v>理货组</v>
          </cell>
          <cell r="E16" t="str">
            <v>理货组长</v>
          </cell>
        </row>
        <row r="17">
          <cell r="C17" t="str">
            <v>安雪峰</v>
          </cell>
          <cell r="D17" t="str">
            <v>理货组</v>
          </cell>
          <cell r="E17" t="str">
            <v>理货员</v>
          </cell>
        </row>
        <row r="18">
          <cell r="C18" t="str">
            <v>陈远</v>
          </cell>
          <cell r="D18" t="str">
            <v>理货组</v>
          </cell>
          <cell r="E18" t="str">
            <v>理货员</v>
          </cell>
        </row>
        <row r="19">
          <cell r="C19" t="str">
            <v>代永睿</v>
          </cell>
          <cell r="D19" t="str">
            <v>理货组</v>
          </cell>
          <cell r="E19" t="str">
            <v>理货员</v>
          </cell>
        </row>
        <row r="20">
          <cell r="C20" t="str">
            <v>侯辉</v>
          </cell>
          <cell r="D20" t="str">
            <v>理货组</v>
          </cell>
          <cell r="E20" t="str">
            <v>理货员</v>
          </cell>
        </row>
        <row r="21">
          <cell r="C21" t="str">
            <v>唐永山</v>
          </cell>
          <cell r="D21" t="str">
            <v>理货组</v>
          </cell>
          <cell r="E21" t="str">
            <v>理货员</v>
          </cell>
        </row>
        <row r="22">
          <cell r="C22" t="str">
            <v>束天玉</v>
          </cell>
          <cell r="D22" t="str">
            <v>理货组</v>
          </cell>
          <cell r="E22" t="str">
            <v>理货员</v>
          </cell>
        </row>
        <row r="23">
          <cell r="C23" t="str">
            <v>米林林</v>
          </cell>
          <cell r="D23" t="str">
            <v>理货组</v>
          </cell>
          <cell r="E23" t="str">
            <v>质检员</v>
          </cell>
        </row>
        <row r="24">
          <cell r="C24" t="str">
            <v>杨兴鹏</v>
          </cell>
          <cell r="D24" t="str">
            <v>理货组</v>
          </cell>
          <cell r="E24" t="str">
            <v>理货员</v>
          </cell>
        </row>
        <row r="25">
          <cell r="C25" t="str">
            <v>侯远远</v>
          </cell>
          <cell r="D25" t="str">
            <v>退件组</v>
          </cell>
          <cell r="E25" t="str">
            <v>退件员</v>
          </cell>
        </row>
        <row r="26">
          <cell r="C26" t="str">
            <v>李应春</v>
          </cell>
          <cell r="D26" t="str">
            <v>退件组</v>
          </cell>
          <cell r="E26" t="str">
            <v>客退上架</v>
          </cell>
        </row>
        <row r="27">
          <cell r="C27" t="str">
            <v>陆强</v>
          </cell>
          <cell r="D27" t="str">
            <v>物控部</v>
          </cell>
          <cell r="E27" t="str">
            <v>经理</v>
          </cell>
        </row>
        <row r="28">
          <cell r="C28" t="str">
            <v>王志省</v>
          </cell>
          <cell r="D28" t="str">
            <v>物控部</v>
          </cell>
          <cell r="E28" t="str">
            <v>库存管理主管</v>
          </cell>
        </row>
        <row r="29">
          <cell r="C29" t="str">
            <v>丁章友</v>
          </cell>
          <cell r="D29" t="str">
            <v>打包部</v>
          </cell>
          <cell r="E29" t="str">
            <v>线上打包</v>
          </cell>
        </row>
        <row r="30">
          <cell r="C30" t="str">
            <v>徐红磊</v>
          </cell>
          <cell r="D30" t="str">
            <v>打包部</v>
          </cell>
          <cell r="E30" t="str">
            <v>线上打包</v>
          </cell>
        </row>
        <row r="31">
          <cell r="C31" t="str">
            <v>王兵可</v>
          </cell>
          <cell r="D31" t="str">
            <v>打包部</v>
          </cell>
          <cell r="E31" t="str">
            <v>线上打包</v>
          </cell>
        </row>
        <row r="32">
          <cell r="C32" t="str">
            <v>肖高勇</v>
          </cell>
          <cell r="D32" t="str">
            <v>打包部</v>
          </cell>
          <cell r="E32" t="str">
            <v>线上打包</v>
          </cell>
        </row>
        <row r="33">
          <cell r="C33" t="str">
            <v>孙照清</v>
          </cell>
          <cell r="D33" t="str">
            <v>打包部</v>
          </cell>
          <cell r="E33" t="str">
            <v>线上打包</v>
          </cell>
        </row>
        <row r="34">
          <cell r="C34" t="str">
            <v>陈杰</v>
          </cell>
          <cell r="D34" t="str">
            <v>打包部</v>
          </cell>
          <cell r="E34" t="str">
            <v>线上打包</v>
          </cell>
        </row>
        <row r="35">
          <cell r="C35" t="str">
            <v>安雪伟</v>
          </cell>
          <cell r="D35" t="str">
            <v>打包部</v>
          </cell>
          <cell r="E35" t="str">
            <v>线上打包</v>
          </cell>
        </row>
        <row r="36">
          <cell r="C36" t="str">
            <v>付东</v>
          </cell>
          <cell r="D36" t="str">
            <v>打包部</v>
          </cell>
          <cell r="E36" t="str">
            <v>线上打包</v>
          </cell>
        </row>
        <row r="37">
          <cell r="C37" t="str">
            <v>张健</v>
          </cell>
          <cell r="D37" t="str">
            <v>打包部</v>
          </cell>
          <cell r="E37" t="str">
            <v>线上打包</v>
          </cell>
        </row>
        <row r="38">
          <cell r="C38" t="str">
            <v>赵亚兵</v>
          </cell>
          <cell r="D38" t="str">
            <v>打包部</v>
          </cell>
          <cell r="E38" t="str">
            <v>线下打包拣货/打包</v>
          </cell>
        </row>
        <row r="39">
          <cell r="C39" t="str">
            <v>汤红兵</v>
          </cell>
          <cell r="D39" t="str">
            <v>打包部</v>
          </cell>
          <cell r="E39" t="str">
            <v>机动岗</v>
          </cell>
        </row>
        <row r="40">
          <cell r="C40" t="str">
            <v>王中可</v>
          </cell>
          <cell r="D40" t="str">
            <v>打包部</v>
          </cell>
          <cell r="E40" t="str">
            <v>3楼主管</v>
          </cell>
        </row>
        <row r="41">
          <cell r="C41" t="str">
            <v>宋海飞</v>
          </cell>
          <cell r="D41" t="str">
            <v>打包部</v>
          </cell>
          <cell r="E41" t="str">
            <v>线上打包</v>
          </cell>
        </row>
        <row r="42">
          <cell r="C42" t="str">
            <v>代传奇</v>
          </cell>
          <cell r="D42" t="str">
            <v>打包部</v>
          </cell>
          <cell r="E42" t="str">
            <v>线上打包</v>
          </cell>
        </row>
        <row r="43">
          <cell r="C43" t="str">
            <v>安小兵</v>
          </cell>
          <cell r="D43" t="str">
            <v>打包部</v>
          </cell>
          <cell r="E43" t="str">
            <v>线上打包</v>
          </cell>
        </row>
        <row r="44">
          <cell r="C44" t="str">
            <v>王家兴</v>
          </cell>
          <cell r="D44" t="str">
            <v>打包部</v>
          </cell>
          <cell r="E44" t="str">
            <v>线上打包</v>
          </cell>
        </row>
        <row r="45">
          <cell r="C45" t="str">
            <v>牛皊</v>
          </cell>
          <cell r="D45" t="str">
            <v>打包部</v>
          </cell>
          <cell r="E45" t="str">
            <v>爆款打包员（纸箱）</v>
          </cell>
        </row>
        <row r="46">
          <cell r="C46" t="str">
            <v>戴晓宇</v>
          </cell>
          <cell r="D46" t="str">
            <v>打包部</v>
          </cell>
          <cell r="E46" t="str">
            <v>爆款打包员（纸箱）</v>
          </cell>
        </row>
        <row r="47">
          <cell r="C47" t="str">
            <v>徐晓磊</v>
          </cell>
          <cell r="D47" t="str">
            <v>定制组</v>
          </cell>
          <cell r="E47" t="str">
            <v>组长</v>
          </cell>
        </row>
        <row r="48">
          <cell r="C48" t="str">
            <v>王晶博</v>
          </cell>
          <cell r="D48" t="str">
            <v>定制组</v>
          </cell>
          <cell r="E48" t="str">
            <v>定制铅笔 姓名圈</v>
          </cell>
        </row>
        <row r="49">
          <cell r="C49" t="str">
            <v>张肖青</v>
          </cell>
          <cell r="D49" t="str">
            <v>定制组</v>
          </cell>
          <cell r="E49" t="str">
            <v>衣物印章</v>
          </cell>
        </row>
        <row r="50">
          <cell r="C50" t="str">
            <v>安旭琴</v>
          </cell>
          <cell r="D50" t="str">
            <v>定制组</v>
          </cell>
          <cell r="E50" t="str">
            <v>刻章</v>
          </cell>
        </row>
        <row r="51">
          <cell r="C51" t="str">
            <v>安佳莎</v>
          </cell>
          <cell r="D51" t="str">
            <v>定制组</v>
          </cell>
          <cell r="E51" t="str">
            <v>定制相框</v>
          </cell>
        </row>
        <row r="52">
          <cell r="C52" t="str">
            <v>孙珂珂</v>
          </cell>
          <cell r="D52" t="str">
            <v>定制组</v>
          </cell>
          <cell r="E52" t="str">
            <v>练字帖</v>
          </cell>
        </row>
        <row r="53">
          <cell r="C53" t="str">
            <v>赵普森</v>
          </cell>
          <cell r="D53" t="str">
            <v>定制组</v>
          </cell>
          <cell r="E53" t="str">
            <v>姓名贴</v>
          </cell>
        </row>
        <row r="54">
          <cell r="C54" t="str">
            <v>李燕妮</v>
          </cell>
          <cell r="D54" t="str">
            <v>定制组</v>
          </cell>
          <cell r="E54" t="str">
            <v>刻章</v>
          </cell>
        </row>
        <row r="55">
          <cell r="C55" t="str">
            <v>苏情</v>
          </cell>
          <cell r="D55" t="str">
            <v>定制组</v>
          </cell>
          <cell r="E55" t="str">
            <v>名字练字帖</v>
          </cell>
        </row>
        <row r="56">
          <cell r="C56" t="str">
            <v>马丹</v>
          </cell>
          <cell r="D56" t="str">
            <v>定制组</v>
          </cell>
          <cell r="E56" t="str">
            <v>打包员/拣货</v>
          </cell>
        </row>
        <row r="57">
          <cell r="C57" t="str">
            <v>丁虎</v>
          </cell>
          <cell r="D57" t="str">
            <v>拣验部</v>
          </cell>
          <cell r="E57" t="str">
            <v>代理组长</v>
          </cell>
        </row>
        <row r="58">
          <cell r="C58" t="str">
            <v>李凤霞</v>
          </cell>
          <cell r="D58" t="str">
            <v>拣验部</v>
          </cell>
          <cell r="E58" t="str">
            <v>验货员</v>
          </cell>
        </row>
        <row r="59">
          <cell r="C59" t="str">
            <v>陈雪冰</v>
          </cell>
          <cell r="D59" t="str">
            <v>拣验部</v>
          </cell>
          <cell r="E59" t="str">
            <v>验货员</v>
          </cell>
        </row>
        <row r="60">
          <cell r="C60" t="str">
            <v>李玉金</v>
          </cell>
          <cell r="D60" t="str">
            <v>拣验部</v>
          </cell>
          <cell r="E60" t="str">
            <v>验货员</v>
          </cell>
        </row>
        <row r="61">
          <cell r="C61" t="str">
            <v>安英</v>
          </cell>
          <cell r="D61" t="str">
            <v>拣验部</v>
          </cell>
          <cell r="E61" t="str">
            <v>小爆款拣货员</v>
          </cell>
        </row>
        <row r="62">
          <cell r="C62" t="str">
            <v>苏英</v>
          </cell>
          <cell r="D62" t="str">
            <v>拣验部</v>
          </cell>
          <cell r="E62" t="str">
            <v>拣货员（刻章）</v>
          </cell>
        </row>
        <row r="63">
          <cell r="C63" t="str">
            <v>曹云</v>
          </cell>
          <cell r="D63" t="str">
            <v>拣验部</v>
          </cell>
          <cell r="E63" t="str">
            <v>线下拣货员/机动</v>
          </cell>
        </row>
        <row r="64">
          <cell r="C64" t="str">
            <v>刘新玲</v>
          </cell>
          <cell r="D64" t="str">
            <v>拣验部</v>
          </cell>
          <cell r="E64" t="str">
            <v>散单拣货</v>
          </cell>
        </row>
        <row r="65">
          <cell r="C65" t="str">
            <v>李小琼</v>
          </cell>
          <cell r="D65" t="str">
            <v>拣验部</v>
          </cell>
          <cell r="E65" t="str">
            <v>散单拣货</v>
          </cell>
        </row>
        <row r="66">
          <cell r="C66" t="str">
            <v>谭凯丰</v>
          </cell>
          <cell r="D66" t="str">
            <v>拣验部</v>
          </cell>
          <cell r="E66" t="str">
            <v>散单拣货</v>
          </cell>
        </row>
        <row r="67">
          <cell r="C67" t="str">
            <v>廖声远</v>
          </cell>
          <cell r="D67" t="str">
            <v>3楼补货组</v>
          </cell>
          <cell r="E67" t="str">
            <v>3楼补货员</v>
          </cell>
        </row>
        <row r="68">
          <cell r="C68" t="str">
            <v>李伦</v>
          </cell>
          <cell r="D68" t="str">
            <v>3楼补货组</v>
          </cell>
          <cell r="E68" t="str">
            <v>3楼补货员</v>
          </cell>
        </row>
        <row r="69">
          <cell r="C69" t="str">
            <v>庄飞</v>
          </cell>
          <cell r="D69" t="str">
            <v>3楼补货组</v>
          </cell>
          <cell r="E69" t="str">
            <v>3楼补货员</v>
          </cell>
        </row>
        <row r="70">
          <cell r="C70" t="str">
            <v>王明可</v>
          </cell>
          <cell r="D70" t="str">
            <v>3楼补货组</v>
          </cell>
          <cell r="E70" t="str">
            <v>3楼补货员</v>
          </cell>
        </row>
        <row r="71">
          <cell r="C71" t="str">
            <v>赛永杰</v>
          </cell>
          <cell r="D71" t="str">
            <v>3楼补货组</v>
          </cell>
          <cell r="E71" t="str">
            <v>3楼理货员</v>
          </cell>
        </row>
        <row r="72">
          <cell r="C72" t="str">
            <v>伍庆雄</v>
          </cell>
          <cell r="D72" t="str">
            <v>3楼补货组</v>
          </cell>
          <cell r="E72" t="str">
            <v>3楼理货员</v>
          </cell>
        </row>
        <row r="73">
          <cell r="C73" t="str">
            <v>杜治忠</v>
          </cell>
          <cell r="D73" t="str">
            <v>3楼补货组</v>
          </cell>
          <cell r="E73" t="str">
            <v>3楼补货员</v>
          </cell>
        </row>
        <row r="74">
          <cell r="C74" t="str">
            <v>安雪东</v>
          </cell>
          <cell r="D74" t="str">
            <v>3楼补货组</v>
          </cell>
          <cell r="E74" t="str">
            <v>3楼补货员</v>
          </cell>
        </row>
        <row r="75">
          <cell r="C75" t="str">
            <v>陈应山</v>
          </cell>
          <cell r="D75" t="str">
            <v>3楼补货组</v>
          </cell>
          <cell r="E75" t="str">
            <v>3楼补货员</v>
          </cell>
        </row>
        <row r="76">
          <cell r="C76" t="str">
            <v>孟凤瑶</v>
          </cell>
          <cell r="D76" t="str">
            <v>爆款组</v>
          </cell>
          <cell r="E76" t="str">
            <v>打单员，拣货员</v>
          </cell>
        </row>
        <row r="77">
          <cell r="C77" t="str">
            <v>李桔</v>
          </cell>
          <cell r="D77" t="str">
            <v>爆款组</v>
          </cell>
          <cell r="E77" t="str">
            <v>打单员，拣货员</v>
          </cell>
        </row>
        <row r="78">
          <cell r="C78" t="str">
            <v>左雪</v>
          </cell>
          <cell r="D78" t="str">
            <v>爆款组</v>
          </cell>
          <cell r="E78" t="str">
            <v>外购散单拣货</v>
          </cell>
        </row>
        <row r="79">
          <cell r="C79" t="str">
            <v>李春英</v>
          </cell>
          <cell r="D79" t="str">
            <v>爆款组</v>
          </cell>
          <cell r="E79" t="str">
            <v>外购散单拣货</v>
          </cell>
        </row>
        <row r="80">
          <cell r="C80" t="str">
            <v>田跃贵</v>
          </cell>
          <cell r="D80" t="str">
            <v>爆款组</v>
          </cell>
          <cell r="E80" t="str">
            <v>外购散单拣货</v>
          </cell>
        </row>
        <row r="81">
          <cell r="C81" t="str">
            <v>徐爱学</v>
          </cell>
          <cell r="D81" t="str">
            <v>爆款组</v>
          </cell>
          <cell r="E81" t="str">
            <v>外购散单拣货</v>
          </cell>
        </row>
        <row r="82">
          <cell r="C82" t="str">
            <v>于会杰</v>
          </cell>
          <cell r="D82" t="str">
            <v>爆款组</v>
          </cell>
          <cell r="E82" t="str">
            <v>外购散单拣货</v>
          </cell>
        </row>
        <row r="83">
          <cell r="C83" t="str">
            <v>高利杰</v>
          </cell>
          <cell r="D83" t="str">
            <v>爆款组</v>
          </cell>
          <cell r="E83" t="str">
            <v>内购散单拣货，爆款拣货</v>
          </cell>
        </row>
        <row r="84">
          <cell r="C84" t="str">
            <v>程早贵</v>
          </cell>
          <cell r="D84" t="str">
            <v>爆款组</v>
          </cell>
          <cell r="E84" t="str">
            <v>内购散单拣货，爆款拣货</v>
          </cell>
        </row>
        <row r="85">
          <cell r="C85" t="str">
            <v>张宇</v>
          </cell>
          <cell r="D85" t="str">
            <v>爆款组</v>
          </cell>
          <cell r="E85" t="str">
            <v>内购爆款，散单拣货</v>
          </cell>
        </row>
        <row r="86">
          <cell r="C86" t="str">
            <v>王公亮</v>
          </cell>
          <cell r="D86" t="str">
            <v>爆款组</v>
          </cell>
          <cell r="E86" t="str">
            <v>内购爆款，散单拣货</v>
          </cell>
        </row>
        <row r="87">
          <cell r="C87" t="str">
            <v>曹威远</v>
          </cell>
          <cell r="D87" t="str">
            <v>爆款组</v>
          </cell>
          <cell r="E87" t="str">
            <v>外购爆款打包（气泡袋，纸箱）</v>
          </cell>
        </row>
        <row r="88">
          <cell r="C88" t="str">
            <v>李继云</v>
          </cell>
          <cell r="D88" t="str">
            <v>爆款组</v>
          </cell>
          <cell r="E88" t="str">
            <v>外购爆款打包（气泡袋，纸箱）</v>
          </cell>
        </row>
        <row r="89">
          <cell r="C89" t="str">
            <v>付玉萧</v>
          </cell>
          <cell r="D89" t="str">
            <v>爆款组</v>
          </cell>
          <cell r="E89" t="str">
            <v>外购爆款打包（气泡袋，纸箱）</v>
          </cell>
        </row>
        <row r="90">
          <cell r="C90" t="str">
            <v>刘志军</v>
          </cell>
          <cell r="D90" t="str">
            <v>爆款组</v>
          </cell>
          <cell r="E90" t="str">
            <v>外购爆款打包（气泡袋，纸箱）</v>
          </cell>
        </row>
        <row r="91">
          <cell r="C91" t="str">
            <v>田恩志</v>
          </cell>
          <cell r="D91" t="str">
            <v>爆款组</v>
          </cell>
          <cell r="E91" t="str">
            <v>外购爆款打包（气泡袋，纸箱）</v>
          </cell>
        </row>
        <row r="92">
          <cell r="C92" t="str">
            <v>安建充</v>
          </cell>
          <cell r="D92" t="str">
            <v>爆款组</v>
          </cell>
          <cell r="E92" t="str">
            <v>外购散单打包（气泡袋，纸箱)</v>
          </cell>
        </row>
        <row r="93">
          <cell r="C93" t="str">
            <v>付江</v>
          </cell>
          <cell r="D93" t="str">
            <v>爆款组</v>
          </cell>
          <cell r="E93" t="str">
            <v>外购散单打包（气泡袋，纸箱)</v>
          </cell>
        </row>
        <row r="94">
          <cell r="C94" t="str">
            <v>李存山</v>
          </cell>
          <cell r="D94" t="str">
            <v>爆款组</v>
          </cell>
          <cell r="E94" t="str">
            <v>外购散单打包（气泡袋，纸箱)</v>
          </cell>
        </row>
        <row r="95">
          <cell r="C95" t="str">
            <v>潘一妹</v>
          </cell>
          <cell r="D95" t="str">
            <v>爆款组</v>
          </cell>
          <cell r="E95" t="str">
            <v>内购打包员（气泡袋，纸箱）</v>
          </cell>
        </row>
        <row r="96">
          <cell r="C96" t="str">
            <v>安小霞</v>
          </cell>
          <cell r="D96" t="str">
            <v>爆款组</v>
          </cell>
          <cell r="E96" t="str">
            <v>内购打包员（气泡袋，纸箱）</v>
          </cell>
        </row>
        <row r="97">
          <cell r="C97" t="str">
            <v>吉敏</v>
          </cell>
          <cell r="D97" t="str">
            <v>爆款组</v>
          </cell>
          <cell r="E97" t="str">
            <v>内购打包员（气泡袋，纸箱）</v>
          </cell>
        </row>
        <row r="98">
          <cell r="C98" t="str">
            <v>林珍妹</v>
          </cell>
          <cell r="D98" t="str">
            <v>爆款组</v>
          </cell>
          <cell r="E98" t="str">
            <v>内购打包员（气泡袋，纸箱）</v>
          </cell>
        </row>
        <row r="99">
          <cell r="C99" t="str">
            <v>王成群</v>
          </cell>
          <cell r="D99" t="str">
            <v>爆款组</v>
          </cell>
          <cell r="E99" t="str">
            <v>内购打包员（气泡袋，纸箱）</v>
          </cell>
        </row>
        <row r="100">
          <cell r="C100" t="str">
            <v>张劝</v>
          </cell>
          <cell r="D100" t="str">
            <v>爆款组</v>
          </cell>
          <cell r="E100" t="str">
            <v>内购打包员（气泡袋，纸箱）</v>
          </cell>
        </row>
        <row r="101">
          <cell r="C101" t="str">
            <v>唐百所</v>
          </cell>
          <cell r="D101" t="str">
            <v>爆款组</v>
          </cell>
          <cell r="E101" t="str">
            <v>拉框，拉耗材，裁剪定制毛毡</v>
          </cell>
        </row>
        <row r="102">
          <cell r="C102" t="str">
            <v>曾天丽</v>
          </cell>
          <cell r="D102" t="str">
            <v>爆款组</v>
          </cell>
          <cell r="E102" t="str">
            <v>预包</v>
          </cell>
        </row>
        <row r="103">
          <cell r="C103" t="str">
            <v>王凤梅</v>
          </cell>
          <cell r="D103" t="str">
            <v>爆款组</v>
          </cell>
          <cell r="E103" t="str">
            <v>预包</v>
          </cell>
        </row>
        <row r="104">
          <cell r="C104" t="str">
            <v>杨玉祥</v>
          </cell>
          <cell r="D104" t="str">
            <v>爆款组</v>
          </cell>
          <cell r="E104" t="str">
            <v>主管</v>
          </cell>
        </row>
        <row r="105">
          <cell r="C105" t="str">
            <v>孙大庆</v>
          </cell>
          <cell r="D105" t="str">
            <v>爆款组</v>
          </cell>
          <cell r="E105" t="str">
            <v>2楼理货员</v>
          </cell>
        </row>
        <row r="106">
          <cell r="C106" t="str">
            <v>李涛</v>
          </cell>
          <cell r="D106" t="str">
            <v>爆款组</v>
          </cell>
          <cell r="E106" t="str">
            <v>2楼补货员</v>
          </cell>
        </row>
        <row r="107">
          <cell r="C107" t="str">
            <v>王超</v>
          </cell>
          <cell r="D107" t="str">
            <v>爆款组</v>
          </cell>
          <cell r="E107" t="str">
            <v>2楼补货员</v>
          </cell>
        </row>
        <row r="108">
          <cell r="C108" t="str">
            <v>王德昆</v>
          </cell>
          <cell r="D108" t="str">
            <v>爆款组</v>
          </cell>
          <cell r="E108" t="str">
            <v>2楼补货员</v>
          </cell>
        </row>
        <row r="109">
          <cell r="C109" t="str">
            <v>丁子豪</v>
          </cell>
          <cell r="D109" t="str">
            <v>爆款组</v>
          </cell>
          <cell r="E109" t="str">
            <v>2楼补货员</v>
          </cell>
        </row>
        <row r="110">
          <cell r="C110" t="str">
            <v>刘福林</v>
          </cell>
          <cell r="D110" t="str">
            <v>爆款组</v>
          </cell>
          <cell r="E110" t="str">
            <v>2楼补货员</v>
          </cell>
        </row>
        <row r="111">
          <cell r="C111" t="str">
            <v>郎豪</v>
          </cell>
          <cell r="D111" t="str">
            <v>爆款组</v>
          </cell>
          <cell r="E111" t="str">
            <v>2楼补货员</v>
          </cell>
        </row>
      </sheetData>
      <sheetData sheetId="1"/>
      <sheetData sheetId="2"/>
      <sheetData sheetId="3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 refreshError="1">
        <row r="1">
          <cell r="C1" t="str">
            <v>姓名</v>
          </cell>
          <cell r="D1" t="str">
            <v>组别</v>
          </cell>
          <cell r="E1" t="str">
            <v>岗位</v>
          </cell>
        </row>
        <row r="2">
          <cell r="C2" t="str">
            <v>孔祥金</v>
          </cell>
          <cell r="D2" t="str">
            <v>行政部</v>
          </cell>
          <cell r="E2" t="str">
            <v>经理</v>
          </cell>
        </row>
        <row r="3">
          <cell r="C3" t="str">
            <v>陈玉婷</v>
          </cell>
          <cell r="D3" t="str">
            <v>售后定责组</v>
          </cell>
          <cell r="E3" t="str">
            <v>售后定责</v>
          </cell>
        </row>
        <row r="4">
          <cell r="C4" t="str">
            <v>卢庆英</v>
          </cell>
          <cell r="D4" t="str">
            <v>售后定责组</v>
          </cell>
          <cell r="E4" t="str">
            <v>售后定责</v>
          </cell>
        </row>
        <row r="5">
          <cell r="C5" t="str">
            <v>殷吉向</v>
          </cell>
          <cell r="D5" t="str">
            <v>京东线下</v>
          </cell>
          <cell r="E5" t="str">
            <v>组长</v>
          </cell>
        </row>
        <row r="6">
          <cell r="C6" t="str">
            <v>陆冈</v>
          </cell>
          <cell r="D6" t="str">
            <v>京东线下</v>
          </cell>
          <cell r="E6" t="str">
            <v>京东打包员</v>
          </cell>
        </row>
        <row r="7">
          <cell r="C7" t="str">
            <v>田洪永</v>
          </cell>
          <cell r="D7" t="str">
            <v>京东线下</v>
          </cell>
          <cell r="E7" t="str">
            <v>京东打包员</v>
          </cell>
        </row>
        <row r="8">
          <cell r="C8" t="str">
            <v>吴兴林</v>
          </cell>
          <cell r="D8" t="str">
            <v>京东线下</v>
          </cell>
          <cell r="E8" t="str">
            <v>京东打包员</v>
          </cell>
        </row>
        <row r="9">
          <cell r="C9" t="str">
            <v>杨健</v>
          </cell>
          <cell r="D9" t="str">
            <v>京东线下</v>
          </cell>
          <cell r="E9" t="str">
            <v>京东打包员</v>
          </cell>
        </row>
        <row r="10">
          <cell r="C10" t="str">
            <v>赵义孟</v>
          </cell>
          <cell r="D10" t="str">
            <v>京东线下</v>
          </cell>
          <cell r="E10" t="str">
            <v>京东打包员</v>
          </cell>
        </row>
        <row r="11">
          <cell r="C11" t="str">
            <v>安小昆</v>
          </cell>
          <cell r="D11" t="str">
            <v>京东线下</v>
          </cell>
          <cell r="E11" t="str">
            <v>京东打包员</v>
          </cell>
        </row>
        <row r="12">
          <cell r="C12" t="str">
            <v>贵体森</v>
          </cell>
          <cell r="D12" t="str">
            <v>京东线下</v>
          </cell>
          <cell r="E12" t="str">
            <v>京东打包员</v>
          </cell>
        </row>
        <row r="13">
          <cell r="C13" t="str">
            <v>夏井关</v>
          </cell>
          <cell r="D13" t="str">
            <v>京东线下</v>
          </cell>
          <cell r="E13" t="str">
            <v>京东打包员</v>
          </cell>
        </row>
        <row r="14">
          <cell r="C14" t="str">
            <v>李鹏飞</v>
          </cell>
          <cell r="D14" t="str">
            <v>理货组</v>
          </cell>
          <cell r="E14" t="str">
            <v>单据处理</v>
          </cell>
        </row>
        <row r="15">
          <cell r="C15" t="str">
            <v>陆景</v>
          </cell>
          <cell r="D15" t="str">
            <v>理货组</v>
          </cell>
          <cell r="E15" t="str">
            <v>理货员</v>
          </cell>
        </row>
        <row r="16">
          <cell r="C16" t="str">
            <v>罗秀成</v>
          </cell>
          <cell r="D16" t="str">
            <v>理货组</v>
          </cell>
          <cell r="E16" t="str">
            <v>收货员</v>
          </cell>
        </row>
        <row r="17">
          <cell r="C17" t="str">
            <v>丁金鹏</v>
          </cell>
          <cell r="D17" t="str">
            <v>理货组</v>
          </cell>
          <cell r="E17" t="str">
            <v>理货组长</v>
          </cell>
        </row>
        <row r="18">
          <cell r="C18" t="str">
            <v>安雪峰</v>
          </cell>
          <cell r="D18" t="str">
            <v>理货组</v>
          </cell>
          <cell r="E18" t="str">
            <v>理货员</v>
          </cell>
        </row>
        <row r="19">
          <cell r="C19" t="str">
            <v>陈远</v>
          </cell>
          <cell r="D19" t="str">
            <v>理货组</v>
          </cell>
          <cell r="E19" t="str">
            <v>理货员</v>
          </cell>
        </row>
        <row r="20">
          <cell r="C20" t="str">
            <v>代永睿</v>
          </cell>
          <cell r="D20" t="str">
            <v>理货组</v>
          </cell>
          <cell r="E20" t="str">
            <v>理货员</v>
          </cell>
        </row>
        <row r="21">
          <cell r="C21" t="str">
            <v>侯辉</v>
          </cell>
          <cell r="D21" t="str">
            <v>理货组</v>
          </cell>
          <cell r="E21" t="str">
            <v>理货员</v>
          </cell>
        </row>
        <row r="22">
          <cell r="C22" t="str">
            <v>唐永山</v>
          </cell>
          <cell r="D22" t="str">
            <v>理货组</v>
          </cell>
          <cell r="E22" t="str">
            <v>理货员</v>
          </cell>
        </row>
        <row r="23">
          <cell r="C23" t="str">
            <v>伍庆雄</v>
          </cell>
          <cell r="D23" t="str">
            <v>理货组</v>
          </cell>
          <cell r="E23" t="str">
            <v>理货员</v>
          </cell>
        </row>
        <row r="24">
          <cell r="C24" t="str">
            <v>束天玉</v>
          </cell>
          <cell r="D24" t="str">
            <v>理货组</v>
          </cell>
          <cell r="E24" t="str">
            <v>理货员</v>
          </cell>
        </row>
        <row r="25">
          <cell r="C25" t="str">
            <v>米林林</v>
          </cell>
          <cell r="D25" t="str">
            <v>理货组</v>
          </cell>
          <cell r="E25" t="str">
            <v>质检员</v>
          </cell>
        </row>
        <row r="26">
          <cell r="C26" t="str">
            <v>杨兴鹏</v>
          </cell>
          <cell r="D26" t="str">
            <v>理货组</v>
          </cell>
          <cell r="E26" t="str">
            <v>理货员</v>
          </cell>
        </row>
        <row r="27">
          <cell r="C27" t="str">
            <v>侯远远</v>
          </cell>
          <cell r="D27" t="str">
            <v>退件组</v>
          </cell>
          <cell r="E27" t="str">
            <v>退件员</v>
          </cell>
        </row>
        <row r="28">
          <cell r="C28" t="str">
            <v>李应春</v>
          </cell>
          <cell r="D28" t="str">
            <v>退件组</v>
          </cell>
          <cell r="E28" t="str">
            <v>客退上架</v>
          </cell>
        </row>
        <row r="29">
          <cell r="C29" t="str">
            <v>赛永杰</v>
          </cell>
          <cell r="D29" t="str">
            <v>退件组</v>
          </cell>
          <cell r="E29" t="str">
            <v>储备</v>
          </cell>
        </row>
        <row r="30">
          <cell r="C30" t="str">
            <v>陆强</v>
          </cell>
          <cell r="D30" t="str">
            <v>物控部</v>
          </cell>
          <cell r="E30" t="str">
            <v>经理</v>
          </cell>
        </row>
        <row r="31">
          <cell r="C31" t="str">
            <v>王志省</v>
          </cell>
          <cell r="D31" t="str">
            <v>物控部</v>
          </cell>
          <cell r="E31" t="str">
            <v>库存管理主管</v>
          </cell>
        </row>
        <row r="32">
          <cell r="C32" t="str">
            <v>丁章友</v>
          </cell>
          <cell r="D32" t="str">
            <v>打包部</v>
          </cell>
          <cell r="E32" t="str">
            <v>线上打包</v>
          </cell>
        </row>
        <row r="33">
          <cell r="C33" t="str">
            <v>徐红磊</v>
          </cell>
          <cell r="D33" t="str">
            <v>打包部</v>
          </cell>
          <cell r="E33" t="str">
            <v>线上打包</v>
          </cell>
        </row>
        <row r="34">
          <cell r="C34" t="str">
            <v>王兵可</v>
          </cell>
          <cell r="D34" t="str">
            <v>打包部</v>
          </cell>
          <cell r="E34" t="str">
            <v>线上打包</v>
          </cell>
        </row>
        <row r="35">
          <cell r="C35" t="str">
            <v>肖高勇</v>
          </cell>
          <cell r="D35" t="str">
            <v>打包部</v>
          </cell>
          <cell r="E35" t="str">
            <v>线上打包</v>
          </cell>
        </row>
        <row r="36">
          <cell r="C36" t="str">
            <v>孙照清</v>
          </cell>
          <cell r="D36" t="str">
            <v>打包部</v>
          </cell>
          <cell r="E36" t="str">
            <v>线上打包</v>
          </cell>
        </row>
        <row r="37">
          <cell r="C37" t="str">
            <v>陈杰</v>
          </cell>
          <cell r="D37" t="str">
            <v>打包部</v>
          </cell>
          <cell r="E37" t="str">
            <v>线上打包</v>
          </cell>
        </row>
        <row r="38">
          <cell r="C38" t="str">
            <v>安雪伟</v>
          </cell>
          <cell r="D38" t="str">
            <v>打包部</v>
          </cell>
          <cell r="E38" t="str">
            <v>线上打包</v>
          </cell>
        </row>
        <row r="39">
          <cell r="C39" t="str">
            <v>付东</v>
          </cell>
          <cell r="D39" t="str">
            <v>打包部</v>
          </cell>
          <cell r="E39" t="str">
            <v>线上打包</v>
          </cell>
        </row>
        <row r="40">
          <cell r="C40" t="str">
            <v>张健</v>
          </cell>
          <cell r="D40" t="str">
            <v>打包部</v>
          </cell>
          <cell r="E40" t="str">
            <v>线上打包</v>
          </cell>
        </row>
        <row r="41">
          <cell r="C41" t="str">
            <v>杨才贵</v>
          </cell>
          <cell r="D41" t="str">
            <v>打包部</v>
          </cell>
          <cell r="E41" t="str">
            <v>线上打包</v>
          </cell>
        </row>
        <row r="42">
          <cell r="C42" t="str">
            <v>赵亚兵</v>
          </cell>
          <cell r="D42" t="str">
            <v>打包部</v>
          </cell>
          <cell r="E42" t="str">
            <v>线下打包拣货/打包</v>
          </cell>
        </row>
        <row r="43">
          <cell r="C43" t="str">
            <v>汤红兵</v>
          </cell>
          <cell r="D43" t="str">
            <v>打包部</v>
          </cell>
          <cell r="E43" t="str">
            <v>机动岗</v>
          </cell>
        </row>
        <row r="44">
          <cell r="C44" t="str">
            <v>王中可</v>
          </cell>
          <cell r="D44" t="str">
            <v>打包部</v>
          </cell>
          <cell r="E44" t="str">
            <v>3楼主管</v>
          </cell>
        </row>
        <row r="45">
          <cell r="C45" t="str">
            <v>宋海飞</v>
          </cell>
          <cell r="D45" t="str">
            <v>打包部</v>
          </cell>
          <cell r="E45" t="str">
            <v>线上打包</v>
          </cell>
        </row>
        <row r="46">
          <cell r="C46" t="str">
            <v>代传奇</v>
          </cell>
          <cell r="D46" t="str">
            <v>打包部</v>
          </cell>
          <cell r="E46" t="str">
            <v>线上打包</v>
          </cell>
        </row>
        <row r="47">
          <cell r="C47" t="str">
            <v>安小兵</v>
          </cell>
          <cell r="D47" t="str">
            <v>打包部</v>
          </cell>
          <cell r="E47" t="str">
            <v>线上打包</v>
          </cell>
        </row>
        <row r="48">
          <cell r="C48" t="str">
            <v>王家兴</v>
          </cell>
          <cell r="D48" t="str">
            <v>打包部</v>
          </cell>
          <cell r="E48" t="str">
            <v>线上打包</v>
          </cell>
        </row>
        <row r="49">
          <cell r="C49" t="str">
            <v>牛皊</v>
          </cell>
          <cell r="D49" t="str">
            <v>打包部</v>
          </cell>
          <cell r="E49" t="str">
            <v>爆款打包员（纸箱）</v>
          </cell>
        </row>
        <row r="50">
          <cell r="C50" t="str">
            <v>戴晓宇</v>
          </cell>
          <cell r="D50" t="str">
            <v>打包部</v>
          </cell>
          <cell r="E50" t="str">
            <v>爆款打包员（纸箱）</v>
          </cell>
        </row>
        <row r="51">
          <cell r="C51" t="str">
            <v>徐晓磊</v>
          </cell>
          <cell r="D51" t="str">
            <v>定制组</v>
          </cell>
          <cell r="E51" t="str">
            <v>组长</v>
          </cell>
        </row>
        <row r="52">
          <cell r="C52" t="str">
            <v>王晶博</v>
          </cell>
          <cell r="D52" t="str">
            <v>定制组</v>
          </cell>
          <cell r="E52" t="str">
            <v>定制铅笔 姓名圈</v>
          </cell>
        </row>
        <row r="53">
          <cell r="C53" t="str">
            <v>张肖青</v>
          </cell>
          <cell r="D53" t="str">
            <v>定制组</v>
          </cell>
          <cell r="E53" t="str">
            <v>衣物印章</v>
          </cell>
        </row>
        <row r="54">
          <cell r="C54" t="str">
            <v>安旭琴</v>
          </cell>
          <cell r="D54" t="str">
            <v>定制组</v>
          </cell>
          <cell r="E54" t="str">
            <v>刻章</v>
          </cell>
        </row>
        <row r="55">
          <cell r="C55" t="str">
            <v>安佳莎</v>
          </cell>
          <cell r="D55" t="str">
            <v>定制组</v>
          </cell>
          <cell r="E55" t="str">
            <v>定制相框</v>
          </cell>
        </row>
        <row r="56">
          <cell r="C56" t="str">
            <v>孙珂珂</v>
          </cell>
          <cell r="D56" t="str">
            <v>定制组</v>
          </cell>
          <cell r="E56" t="str">
            <v>练字帖</v>
          </cell>
        </row>
        <row r="57">
          <cell r="C57" t="str">
            <v>赵普森</v>
          </cell>
          <cell r="D57" t="str">
            <v>定制组</v>
          </cell>
          <cell r="E57" t="str">
            <v>姓名贴</v>
          </cell>
        </row>
        <row r="58">
          <cell r="C58" t="str">
            <v>李燕妮</v>
          </cell>
          <cell r="D58" t="str">
            <v>定制组</v>
          </cell>
          <cell r="E58" t="str">
            <v>刻章</v>
          </cell>
        </row>
        <row r="59">
          <cell r="C59" t="str">
            <v>苏情</v>
          </cell>
          <cell r="D59" t="str">
            <v>定制组</v>
          </cell>
          <cell r="E59" t="str">
            <v>名字练字帖</v>
          </cell>
        </row>
        <row r="60">
          <cell r="C60" t="str">
            <v>马丹</v>
          </cell>
          <cell r="D60" t="str">
            <v>定制组</v>
          </cell>
          <cell r="E60" t="str">
            <v>打包员/拣货</v>
          </cell>
        </row>
        <row r="61">
          <cell r="C61" t="str">
            <v>丁虎</v>
          </cell>
          <cell r="D61" t="str">
            <v>拣验部</v>
          </cell>
          <cell r="E61" t="str">
            <v>代理组长</v>
          </cell>
        </row>
        <row r="62">
          <cell r="C62" t="str">
            <v>李凤霞</v>
          </cell>
          <cell r="D62" t="str">
            <v>拣验部</v>
          </cell>
          <cell r="E62" t="str">
            <v>验货员</v>
          </cell>
        </row>
        <row r="63">
          <cell r="C63" t="str">
            <v>陈雪冰</v>
          </cell>
          <cell r="D63" t="str">
            <v>拣验部</v>
          </cell>
          <cell r="E63" t="str">
            <v>验货员</v>
          </cell>
        </row>
        <row r="64">
          <cell r="C64" t="str">
            <v>李玉金</v>
          </cell>
          <cell r="D64" t="str">
            <v>拣验部</v>
          </cell>
          <cell r="E64" t="str">
            <v>验货员</v>
          </cell>
        </row>
        <row r="65">
          <cell r="C65" t="str">
            <v>姜丹</v>
          </cell>
          <cell r="D65" t="str">
            <v>拣验部</v>
          </cell>
          <cell r="E65" t="str">
            <v>验货员</v>
          </cell>
        </row>
        <row r="66">
          <cell r="C66" t="str">
            <v>姜莎</v>
          </cell>
          <cell r="D66" t="str">
            <v>拣验部</v>
          </cell>
          <cell r="E66" t="str">
            <v>小爆款拣货员</v>
          </cell>
        </row>
        <row r="67">
          <cell r="C67" t="str">
            <v>安英</v>
          </cell>
          <cell r="D67" t="str">
            <v>拣验部</v>
          </cell>
          <cell r="E67" t="str">
            <v>小爆款拣货员</v>
          </cell>
        </row>
        <row r="68">
          <cell r="C68" t="str">
            <v>苏英</v>
          </cell>
          <cell r="D68" t="str">
            <v>拣验部</v>
          </cell>
          <cell r="E68" t="str">
            <v>拣货员（刻章）</v>
          </cell>
        </row>
        <row r="69">
          <cell r="C69" t="str">
            <v>曹云</v>
          </cell>
          <cell r="D69" t="str">
            <v>拣验部</v>
          </cell>
          <cell r="E69" t="str">
            <v>线下拣货员/机动</v>
          </cell>
        </row>
        <row r="70">
          <cell r="C70" t="str">
            <v>杨超</v>
          </cell>
          <cell r="D70" t="str">
            <v>拣验部</v>
          </cell>
          <cell r="E70" t="str">
            <v>三楼卫生/拉框/拉件</v>
          </cell>
        </row>
        <row r="71">
          <cell r="C71" t="str">
            <v>刘新玲</v>
          </cell>
          <cell r="D71" t="str">
            <v>拣验部</v>
          </cell>
          <cell r="E71" t="str">
            <v>散单拣货</v>
          </cell>
        </row>
        <row r="72">
          <cell r="C72" t="str">
            <v>冷花</v>
          </cell>
          <cell r="D72" t="str">
            <v>拣验部</v>
          </cell>
          <cell r="E72" t="str">
            <v>散单拣货</v>
          </cell>
        </row>
        <row r="73">
          <cell r="C73" t="str">
            <v>李小琼</v>
          </cell>
          <cell r="D73" t="str">
            <v>拣验部</v>
          </cell>
          <cell r="E73" t="str">
            <v>散单拣货</v>
          </cell>
        </row>
        <row r="74">
          <cell r="C74" t="str">
            <v>谭凯丰</v>
          </cell>
          <cell r="D74" t="str">
            <v>拣验部</v>
          </cell>
          <cell r="E74" t="str">
            <v>散单拣货</v>
          </cell>
        </row>
        <row r="75">
          <cell r="C75" t="str">
            <v>沈成伟</v>
          </cell>
          <cell r="D75" t="str">
            <v>拣验部</v>
          </cell>
          <cell r="E75" t="str">
            <v>散单拣货</v>
          </cell>
        </row>
        <row r="76">
          <cell r="C76" t="str">
            <v>刘湘林</v>
          </cell>
          <cell r="D76" t="str">
            <v>拣验部</v>
          </cell>
          <cell r="E76" t="str">
            <v>散单拣货</v>
          </cell>
        </row>
        <row r="77">
          <cell r="C77" t="str">
            <v>张寰</v>
          </cell>
          <cell r="D77" t="str">
            <v>拣验部</v>
          </cell>
          <cell r="E77" t="str">
            <v>散单拣货</v>
          </cell>
        </row>
        <row r="78">
          <cell r="C78" t="str">
            <v>赵磊</v>
          </cell>
          <cell r="D78" t="str">
            <v>拣验部</v>
          </cell>
          <cell r="E78" t="str">
            <v>散单拣货</v>
          </cell>
        </row>
        <row r="79">
          <cell r="C79" t="str">
            <v>廖声远</v>
          </cell>
          <cell r="D79" t="str">
            <v>3楼补货组</v>
          </cell>
          <cell r="E79" t="str">
            <v>3楼补货员</v>
          </cell>
        </row>
        <row r="80">
          <cell r="C80" t="str">
            <v>李伦</v>
          </cell>
          <cell r="D80" t="str">
            <v>3楼补货组</v>
          </cell>
          <cell r="E80" t="str">
            <v>3楼补货员</v>
          </cell>
        </row>
        <row r="81">
          <cell r="C81" t="str">
            <v>庄飞</v>
          </cell>
          <cell r="D81" t="str">
            <v>3楼补货组</v>
          </cell>
          <cell r="E81" t="str">
            <v>3楼补货员</v>
          </cell>
        </row>
        <row r="82">
          <cell r="C82" t="str">
            <v>王明可</v>
          </cell>
          <cell r="D82" t="str">
            <v>3楼补货组</v>
          </cell>
          <cell r="E82" t="str">
            <v>3楼补货员</v>
          </cell>
        </row>
        <row r="83">
          <cell r="C83" t="str">
            <v>陈应山</v>
          </cell>
          <cell r="D83" t="str">
            <v>3楼补货组</v>
          </cell>
          <cell r="E83" t="str">
            <v>3楼补货员</v>
          </cell>
        </row>
        <row r="84">
          <cell r="C84" t="str">
            <v>孙大庆</v>
          </cell>
          <cell r="D84" t="str">
            <v>智能仓</v>
          </cell>
          <cell r="E84" t="str">
            <v>组长</v>
          </cell>
        </row>
        <row r="85">
          <cell r="C85" t="str">
            <v>曾天丽</v>
          </cell>
          <cell r="D85" t="str">
            <v>智能仓</v>
          </cell>
          <cell r="E85" t="str">
            <v>分拣员</v>
          </cell>
        </row>
        <row r="86">
          <cell r="C86" t="str">
            <v>姜会</v>
          </cell>
          <cell r="D86" t="str">
            <v>智能仓</v>
          </cell>
          <cell r="E86" t="str">
            <v>分拣员</v>
          </cell>
        </row>
        <row r="87">
          <cell r="C87" t="str">
            <v>杜治忠</v>
          </cell>
          <cell r="D87" t="str">
            <v>智能仓</v>
          </cell>
          <cell r="E87" t="str">
            <v>运维/分拣员</v>
          </cell>
        </row>
        <row r="88">
          <cell r="C88" t="str">
            <v>王凤梅</v>
          </cell>
          <cell r="D88" t="str">
            <v>智能仓</v>
          </cell>
          <cell r="E88" t="str">
            <v>分拣员</v>
          </cell>
        </row>
        <row r="89">
          <cell r="C89" t="str">
            <v>安雪东</v>
          </cell>
          <cell r="D89" t="str">
            <v>智能仓</v>
          </cell>
          <cell r="E89" t="str">
            <v>智能仓补货员</v>
          </cell>
        </row>
        <row r="90">
          <cell r="C90" t="str">
            <v>李涛</v>
          </cell>
          <cell r="D90" t="str">
            <v>智能仓</v>
          </cell>
          <cell r="E90" t="str">
            <v>智能仓补货员</v>
          </cell>
        </row>
        <row r="91">
          <cell r="C91" t="str">
            <v>王超</v>
          </cell>
          <cell r="D91" t="str">
            <v>智能仓</v>
          </cell>
          <cell r="E91" t="str">
            <v>智能仓补货员</v>
          </cell>
        </row>
        <row r="92">
          <cell r="C92" t="str">
            <v>孟凤瑶</v>
          </cell>
          <cell r="D92" t="str">
            <v>爆款组</v>
          </cell>
          <cell r="E92" t="str">
            <v>打单员，拣货员</v>
          </cell>
        </row>
        <row r="93">
          <cell r="C93" t="str">
            <v>李桔</v>
          </cell>
          <cell r="D93" t="str">
            <v>爆款组</v>
          </cell>
          <cell r="E93" t="str">
            <v>打单员，拣货员</v>
          </cell>
        </row>
        <row r="94">
          <cell r="C94" t="str">
            <v>左雪</v>
          </cell>
          <cell r="D94" t="str">
            <v>爆款组</v>
          </cell>
          <cell r="E94" t="str">
            <v>外购散单拣货</v>
          </cell>
        </row>
        <row r="95">
          <cell r="C95" t="str">
            <v>李春英</v>
          </cell>
          <cell r="D95" t="str">
            <v>爆款组</v>
          </cell>
          <cell r="E95" t="str">
            <v>外购散单拣货</v>
          </cell>
        </row>
        <row r="96">
          <cell r="C96" t="str">
            <v>田跃贵</v>
          </cell>
          <cell r="D96" t="str">
            <v>爆款组</v>
          </cell>
          <cell r="E96" t="str">
            <v>外购散单拣货</v>
          </cell>
        </row>
        <row r="97">
          <cell r="C97" t="str">
            <v>徐爱学</v>
          </cell>
          <cell r="D97" t="str">
            <v>爆款组</v>
          </cell>
          <cell r="E97" t="str">
            <v>外购散单拣货</v>
          </cell>
        </row>
        <row r="98">
          <cell r="C98" t="str">
            <v>于会杰</v>
          </cell>
          <cell r="D98" t="str">
            <v>爆款组</v>
          </cell>
          <cell r="E98" t="str">
            <v>外购散单拣货</v>
          </cell>
        </row>
        <row r="99">
          <cell r="C99" t="str">
            <v>高利杰</v>
          </cell>
          <cell r="D99" t="str">
            <v>爆款组</v>
          </cell>
          <cell r="E99" t="str">
            <v>内购散单拣货，爆款拣货</v>
          </cell>
        </row>
        <row r="100">
          <cell r="C100" t="str">
            <v>程早贵</v>
          </cell>
          <cell r="D100" t="str">
            <v>爆款组</v>
          </cell>
          <cell r="E100" t="str">
            <v>内购散单拣货，爆款拣货</v>
          </cell>
        </row>
        <row r="101">
          <cell r="C101" t="str">
            <v>张宇</v>
          </cell>
          <cell r="D101" t="str">
            <v>爆款组</v>
          </cell>
          <cell r="E101" t="str">
            <v>内购爆款，散单拣货</v>
          </cell>
        </row>
        <row r="102">
          <cell r="C102" t="str">
            <v>王公亮</v>
          </cell>
          <cell r="D102" t="str">
            <v>爆款组</v>
          </cell>
          <cell r="E102" t="str">
            <v>内购爆款，散单拣货</v>
          </cell>
        </row>
        <row r="103">
          <cell r="C103" t="str">
            <v>曹威远</v>
          </cell>
          <cell r="D103" t="str">
            <v>爆款组</v>
          </cell>
          <cell r="E103" t="str">
            <v>外购爆款打包（气泡袋，纸箱）</v>
          </cell>
        </row>
        <row r="104">
          <cell r="C104" t="str">
            <v>李继云</v>
          </cell>
          <cell r="D104" t="str">
            <v>爆款组</v>
          </cell>
          <cell r="E104" t="str">
            <v>外购爆款打包（气泡袋，纸箱）</v>
          </cell>
        </row>
        <row r="105">
          <cell r="C105" t="str">
            <v>付玉萧</v>
          </cell>
          <cell r="D105" t="str">
            <v>爆款组</v>
          </cell>
          <cell r="E105" t="str">
            <v>外购爆款打包（气泡袋，纸箱）</v>
          </cell>
        </row>
        <row r="106">
          <cell r="C106" t="str">
            <v>刘志军</v>
          </cell>
          <cell r="D106" t="str">
            <v>爆款组</v>
          </cell>
          <cell r="E106" t="str">
            <v>外购爆款打包（气泡袋，纸箱）</v>
          </cell>
        </row>
        <row r="107">
          <cell r="C107" t="str">
            <v>田恩志</v>
          </cell>
          <cell r="D107" t="str">
            <v>爆款组</v>
          </cell>
          <cell r="E107" t="str">
            <v>外购爆款打包（气泡袋，纸箱）</v>
          </cell>
        </row>
        <row r="108">
          <cell r="C108" t="str">
            <v>安建充</v>
          </cell>
          <cell r="D108" t="str">
            <v>爆款组</v>
          </cell>
          <cell r="E108" t="str">
            <v>外购散单打包（气泡袋，纸箱)</v>
          </cell>
        </row>
        <row r="109">
          <cell r="C109" t="str">
            <v>付江</v>
          </cell>
          <cell r="D109" t="str">
            <v>爆款组</v>
          </cell>
          <cell r="E109" t="str">
            <v>外购散单打包（气泡袋，纸箱)</v>
          </cell>
        </row>
        <row r="110">
          <cell r="C110" t="str">
            <v>李存山</v>
          </cell>
          <cell r="D110" t="str">
            <v>爆款组</v>
          </cell>
          <cell r="E110" t="str">
            <v>外购散单打包（气泡袋，纸箱)</v>
          </cell>
        </row>
        <row r="111">
          <cell r="C111" t="str">
            <v>潘一妹</v>
          </cell>
          <cell r="D111" t="str">
            <v>爆款组</v>
          </cell>
          <cell r="E111" t="str">
            <v>内购打包员（气泡袋，纸箱）</v>
          </cell>
        </row>
        <row r="112">
          <cell r="C112" t="str">
            <v>安小霞</v>
          </cell>
          <cell r="D112" t="str">
            <v>爆款组</v>
          </cell>
          <cell r="E112" t="str">
            <v>内购打包员（气泡袋，纸箱）</v>
          </cell>
        </row>
        <row r="113">
          <cell r="C113" t="str">
            <v>吉敏</v>
          </cell>
          <cell r="D113" t="str">
            <v>爆款组</v>
          </cell>
          <cell r="E113" t="str">
            <v>内购打包员（气泡袋，纸箱）</v>
          </cell>
        </row>
        <row r="114">
          <cell r="C114" t="str">
            <v>吴燕娟</v>
          </cell>
          <cell r="D114" t="str">
            <v>爆款组</v>
          </cell>
          <cell r="E114" t="str">
            <v>内购打包员（气泡袋，纸箱）</v>
          </cell>
        </row>
        <row r="115">
          <cell r="C115" t="str">
            <v>林珍妹</v>
          </cell>
          <cell r="D115" t="str">
            <v>爆款组</v>
          </cell>
          <cell r="E115" t="str">
            <v>内购打包员（气泡袋，纸箱）</v>
          </cell>
        </row>
        <row r="116">
          <cell r="C116" t="str">
            <v>王成群</v>
          </cell>
          <cell r="D116" t="str">
            <v>爆款组</v>
          </cell>
          <cell r="E116" t="str">
            <v>内购打包员（气泡袋，纸箱）</v>
          </cell>
        </row>
        <row r="117">
          <cell r="C117" t="str">
            <v>张劝</v>
          </cell>
          <cell r="D117" t="str">
            <v>爆款组</v>
          </cell>
          <cell r="E117" t="str">
            <v>内购打包员（气泡袋，纸箱）</v>
          </cell>
        </row>
        <row r="118">
          <cell r="C118" t="str">
            <v>唐百所</v>
          </cell>
          <cell r="D118" t="str">
            <v>爆款组</v>
          </cell>
          <cell r="E118" t="str">
            <v>拉框，拉耗材，裁剪定制毛毡</v>
          </cell>
        </row>
        <row r="119">
          <cell r="C119" t="str">
            <v>杨玉祥</v>
          </cell>
          <cell r="D119" t="str">
            <v>爆款组</v>
          </cell>
          <cell r="E119" t="str">
            <v>主管</v>
          </cell>
        </row>
        <row r="120">
          <cell r="C120" t="str">
            <v>王德昆</v>
          </cell>
          <cell r="D120" t="str">
            <v>爆款组</v>
          </cell>
          <cell r="E120" t="str">
            <v>2楼内购补货员</v>
          </cell>
        </row>
        <row r="121">
          <cell r="C121" t="str">
            <v>丁子豪</v>
          </cell>
          <cell r="D121" t="str">
            <v>爆款组</v>
          </cell>
          <cell r="E121" t="str">
            <v>2楼内购补货员</v>
          </cell>
        </row>
        <row r="122">
          <cell r="C122" t="str">
            <v>刘福林</v>
          </cell>
          <cell r="D122" t="str">
            <v>爆款组</v>
          </cell>
          <cell r="E122" t="str">
            <v>2楼外购补货员</v>
          </cell>
        </row>
        <row r="123">
          <cell r="C123" t="str">
            <v>郎豪</v>
          </cell>
          <cell r="D123" t="str">
            <v>爆款组</v>
          </cell>
          <cell r="E123" t="str">
            <v>2楼内购补货员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J4"/>
  <sheetViews>
    <sheetView workbookViewId="0">
      <selection activeCell="A1" sqref="A1:F4"/>
    </sheetView>
  </sheetViews>
  <sheetFormatPr defaultColWidth="9" defaultRowHeight="14.4" outlineLevelRow="3"/>
  <cols>
    <col min="1" max="1" width="6.90740740740741" customWidth="1"/>
  </cols>
  <sheetData>
    <row r="1" ht="53.15" customHeight="1" spans="1:3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>
        <v>45323</v>
      </c>
      <c r="G1" s="2">
        <v>45324</v>
      </c>
      <c r="H1" s="2">
        <v>45325</v>
      </c>
      <c r="I1" s="2">
        <v>45326</v>
      </c>
      <c r="J1" s="2">
        <v>45327</v>
      </c>
      <c r="K1" s="2">
        <v>45328</v>
      </c>
      <c r="L1" s="2">
        <v>45329</v>
      </c>
      <c r="M1" s="2">
        <v>45330</v>
      </c>
      <c r="N1" s="2">
        <v>45331</v>
      </c>
      <c r="O1" s="2">
        <v>45332</v>
      </c>
      <c r="P1" s="2">
        <v>45333</v>
      </c>
      <c r="Q1" s="2">
        <v>45334</v>
      </c>
      <c r="R1" s="2">
        <v>45335</v>
      </c>
      <c r="S1" s="2">
        <v>45336</v>
      </c>
      <c r="T1" s="2">
        <v>45337</v>
      </c>
      <c r="U1" s="2">
        <v>45338</v>
      </c>
      <c r="V1" s="2">
        <v>45339</v>
      </c>
      <c r="W1" s="2">
        <v>45340</v>
      </c>
      <c r="X1" s="2">
        <v>45341</v>
      </c>
      <c r="Y1" s="2">
        <v>45342</v>
      </c>
      <c r="Z1" s="2">
        <v>45343</v>
      </c>
      <c r="AA1" s="2">
        <v>45344</v>
      </c>
      <c r="AB1" s="2">
        <v>45345</v>
      </c>
      <c r="AC1" s="2">
        <v>45346</v>
      </c>
      <c r="AD1" s="2">
        <v>45347</v>
      </c>
      <c r="AE1" s="2">
        <v>45348</v>
      </c>
      <c r="AF1" s="2">
        <v>45349</v>
      </c>
      <c r="AG1" s="2">
        <v>45350</v>
      </c>
      <c r="AH1" s="2">
        <v>45351</v>
      </c>
    </row>
    <row r="2" ht="17.4" spans="1:36">
      <c r="A2" s="3"/>
      <c r="B2" s="3" t="s">
        <v>5</v>
      </c>
      <c r="C2" s="3" t="str">
        <f>VLOOKUP(B:B,[2]Sheet1!$C:$E,3,0)</f>
        <v>客退上架</v>
      </c>
      <c r="D2" s="3" t="str">
        <f>VLOOKUP(B:B,[2]Sheet1!$C:$D,2,0)</f>
        <v>退件组</v>
      </c>
      <c r="E2" s="4" t="s">
        <v>6</v>
      </c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8"/>
      <c r="AG2" s="37"/>
      <c r="AH2" s="37"/>
      <c r="AI2" s="37"/>
      <c r="AJ2" s="37"/>
    </row>
    <row r="3" ht="17.4" spans="1:36">
      <c r="A3" s="3"/>
      <c r="B3" s="3"/>
      <c r="C3" s="3"/>
      <c r="D3" s="3"/>
      <c r="E3" s="6" t="s">
        <v>7</v>
      </c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  <c r="AC3" s="37"/>
      <c r="AD3" s="37"/>
      <c r="AE3" s="37"/>
      <c r="AF3" s="38"/>
      <c r="AG3" s="37"/>
      <c r="AH3" s="37"/>
      <c r="AI3" s="37"/>
      <c r="AJ3" s="37"/>
    </row>
    <row r="4" ht="17.4" spans="1:36">
      <c r="A4" s="7"/>
      <c r="B4" s="7"/>
      <c r="C4" s="7"/>
      <c r="D4" s="7"/>
      <c r="E4" s="8" t="s">
        <v>8</v>
      </c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</row>
  </sheetData>
  <mergeCells count="4">
    <mergeCell ref="A2:A4"/>
    <mergeCell ref="B2:B4"/>
    <mergeCell ref="C2:C4"/>
    <mergeCell ref="D2:D4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J169"/>
  <sheetViews>
    <sheetView workbookViewId="0">
      <selection activeCell="E54" sqref="E54:E55"/>
    </sheetView>
  </sheetViews>
  <sheetFormatPr defaultColWidth="9" defaultRowHeight="14.4"/>
  <cols>
    <col min="1" max="1" width="5.62962962962963" customWidth="1"/>
    <col min="7" max="7" width="6.62962962962963" customWidth="1"/>
    <col min="8" max="8" width="13.4537037037037" customWidth="1"/>
  </cols>
  <sheetData>
    <row r="1" ht="81.6" spans="1:10">
      <c r="A1" s="23" t="s">
        <v>0</v>
      </c>
      <c r="B1" s="24" t="s">
        <v>1</v>
      </c>
      <c r="C1" s="24" t="s">
        <v>2</v>
      </c>
      <c r="D1" s="24" t="s">
        <v>3</v>
      </c>
      <c r="E1" s="25" t="s">
        <v>9</v>
      </c>
      <c r="F1" s="24" t="s">
        <v>10</v>
      </c>
      <c r="G1" s="26" t="s">
        <v>11</v>
      </c>
      <c r="H1" s="27" t="s">
        <v>12</v>
      </c>
      <c r="I1" s="36" t="s">
        <v>13</v>
      </c>
      <c r="J1" s="36" t="s">
        <v>14</v>
      </c>
    </row>
    <row r="2" hidden="1" spans="1:10">
      <c r="A2" s="28">
        <v>1</v>
      </c>
      <c r="B2" s="28" t="s">
        <v>15</v>
      </c>
      <c r="C2" s="28" t="str">
        <f>VLOOKUP(B:B,[1]Sheet1!$C:$E,3,0)</f>
        <v>定制铅笔 姓名圈</v>
      </c>
      <c r="D2" s="28" t="str">
        <f>VLOOKUP(B:B,[1]Sheet1!$C:$D,2,0)</f>
        <v>定制组</v>
      </c>
      <c r="E2" s="29">
        <v>45323</v>
      </c>
      <c r="F2" s="30">
        <v>0.8125</v>
      </c>
      <c r="G2" s="31">
        <f>(F3-F2)*24</f>
        <v>1.5</v>
      </c>
      <c r="H2" s="32" t="s">
        <v>16</v>
      </c>
      <c r="I2" s="28">
        <v>19</v>
      </c>
      <c r="J2" s="28"/>
    </row>
    <row r="3" hidden="1" spans="1:10">
      <c r="A3" s="28"/>
      <c r="B3" s="28"/>
      <c r="C3" s="28"/>
      <c r="D3" s="28"/>
      <c r="E3" s="28"/>
      <c r="F3" s="30">
        <v>0.875</v>
      </c>
      <c r="G3" s="31"/>
      <c r="H3" s="32"/>
      <c r="I3" s="28"/>
      <c r="J3" s="28"/>
    </row>
    <row r="4" hidden="1" spans="1:10">
      <c r="A4" s="28">
        <v>2</v>
      </c>
      <c r="B4" s="28" t="s">
        <v>17</v>
      </c>
      <c r="C4" s="28" t="str">
        <f>VLOOKUP(B:B,[1]Sheet1!$C:$E,3,0)</f>
        <v>衣物印章</v>
      </c>
      <c r="D4" s="28" t="str">
        <f>VLOOKUP(B:B,[1]Sheet1!$C:$D,2,0)</f>
        <v>定制组</v>
      </c>
      <c r="E4" s="29">
        <v>45323</v>
      </c>
      <c r="F4" s="30">
        <v>0.8125</v>
      </c>
      <c r="G4" s="31">
        <f>(F5-F4)*24</f>
        <v>1.5</v>
      </c>
      <c r="H4" s="32" t="s">
        <v>16</v>
      </c>
      <c r="I4" s="28">
        <v>19</v>
      </c>
      <c r="J4" s="28"/>
    </row>
    <row r="5" hidden="1" spans="1:10">
      <c r="A5" s="28"/>
      <c r="B5" s="28"/>
      <c r="C5" s="28"/>
      <c r="D5" s="28"/>
      <c r="E5" s="28"/>
      <c r="F5" s="30">
        <v>0.875</v>
      </c>
      <c r="G5" s="31"/>
      <c r="H5" s="32"/>
      <c r="I5" s="28"/>
      <c r="J5" s="28"/>
    </row>
    <row r="6" hidden="1" spans="1:10">
      <c r="A6" s="28">
        <v>3</v>
      </c>
      <c r="B6" s="28" t="s">
        <v>18</v>
      </c>
      <c r="C6" s="28" t="str">
        <f>VLOOKUP(B:B,[1]Sheet1!$C:$E,3,0)</f>
        <v>打包员/拣货</v>
      </c>
      <c r="D6" s="28" t="str">
        <f>VLOOKUP(B:B,[1]Sheet1!$C:$D,2,0)</f>
        <v>定制组</v>
      </c>
      <c r="E6" s="29">
        <v>45323</v>
      </c>
      <c r="F6" s="30">
        <v>0.8125</v>
      </c>
      <c r="G6" s="31">
        <f>(F7-F6)*24</f>
        <v>1.5</v>
      </c>
      <c r="H6" s="32" t="s">
        <v>16</v>
      </c>
      <c r="I6" s="28">
        <v>19</v>
      </c>
      <c r="J6" s="28"/>
    </row>
    <row r="7" hidden="1" spans="1:10">
      <c r="A7" s="28"/>
      <c r="B7" s="28"/>
      <c r="C7" s="28"/>
      <c r="D7" s="28"/>
      <c r="E7" s="28"/>
      <c r="F7" s="30">
        <v>0.875</v>
      </c>
      <c r="G7" s="31"/>
      <c r="H7" s="32"/>
      <c r="I7" s="28"/>
      <c r="J7" s="28"/>
    </row>
    <row r="8" hidden="1" spans="1:10">
      <c r="A8" s="28">
        <v>4</v>
      </c>
      <c r="B8" s="28" t="s">
        <v>19</v>
      </c>
      <c r="C8" s="28" t="str">
        <f>VLOOKUP(B:B,[1]Sheet1!$C:$E,3,0)</f>
        <v>名字练字帖</v>
      </c>
      <c r="D8" s="28" t="str">
        <f>VLOOKUP(B:B,[1]Sheet1!$C:$D,2,0)</f>
        <v>定制组</v>
      </c>
      <c r="E8" s="29">
        <v>45323</v>
      </c>
      <c r="F8" s="30">
        <v>0.8125</v>
      </c>
      <c r="G8" s="31">
        <f>(F9-F8)*24</f>
        <v>1.5</v>
      </c>
      <c r="H8" s="32" t="s">
        <v>16</v>
      </c>
      <c r="I8" s="28">
        <v>19</v>
      </c>
      <c r="J8" s="28"/>
    </row>
    <row r="9" hidden="1" spans="1:10">
      <c r="A9" s="28"/>
      <c r="B9" s="28"/>
      <c r="C9" s="28"/>
      <c r="D9" s="28"/>
      <c r="E9" s="28"/>
      <c r="F9" s="30">
        <v>0.875</v>
      </c>
      <c r="G9" s="31"/>
      <c r="H9" s="32"/>
      <c r="I9" s="28"/>
      <c r="J9" s="28"/>
    </row>
    <row r="10" hidden="1" spans="1:10">
      <c r="A10" s="28">
        <v>5</v>
      </c>
      <c r="B10" s="28" t="s">
        <v>20</v>
      </c>
      <c r="C10" s="28" t="str">
        <f>VLOOKUP(B:B,[1]Sheet1!$C:$E,3,0)</f>
        <v>定制相框</v>
      </c>
      <c r="D10" s="28" t="str">
        <f>VLOOKUP(B:B,[1]Sheet1!$C:$D,2,0)</f>
        <v>定制组</v>
      </c>
      <c r="E10" s="29">
        <v>45323</v>
      </c>
      <c r="F10" s="30">
        <v>0.8125</v>
      </c>
      <c r="G10" s="31">
        <f>(F11-F10)*24</f>
        <v>1.99999999999999</v>
      </c>
      <c r="H10" s="32" t="s">
        <v>16</v>
      </c>
      <c r="I10" s="28">
        <v>19</v>
      </c>
      <c r="J10" s="28"/>
    </row>
    <row r="11" hidden="1" spans="1:10">
      <c r="A11" s="28"/>
      <c r="B11" s="28"/>
      <c r="C11" s="28"/>
      <c r="D11" s="28"/>
      <c r="E11" s="28"/>
      <c r="F11" s="30">
        <v>0.895833333333333</v>
      </c>
      <c r="G11" s="31"/>
      <c r="H11" s="32"/>
      <c r="I11" s="28"/>
      <c r="J11" s="28"/>
    </row>
    <row r="12" hidden="1" spans="1:10">
      <c r="A12" s="28">
        <v>6</v>
      </c>
      <c r="B12" s="28" t="s">
        <v>21</v>
      </c>
      <c r="C12" s="28" t="str">
        <f>VLOOKUP(B:B,[1]Sheet1!$C:$E,3,0)</f>
        <v>刻章</v>
      </c>
      <c r="D12" s="28" t="str">
        <f>VLOOKUP(B:B,[1]Sheet1!$C:$D,2,0)</f>
        <v>定制组</v>
      </c>
      <c r="E12" s="29">
        <v>45323</v>
      </c>
      <c r="F12" s="30">
        <v>0.8125</v>
      </c>
      <c r="G12" s="31">
        <f>(F13-F12)*24</f>
        <v>1.99999999999999</v>
      </c>
      <c r="H12" s="32" t="s">
        <v>16</v>
      </c>
      <c r="I12" s="28">
        <v>19</v>
      </c>
      <c r="J12" s="28"/>
    </row>
    <row r="13" hidden="1" spans="1:10">
      <c r="A13" s="28"/>
      <c r="B13" s="28"/>
      <c r="C13" s="28"/>
      <c r="D13" s="28"/>
      <c r="E13" s="28"/>
      <c r="F13" s="30">
        <v>0.895833333333333</v>
      </c>
      <c r="G13" s="31"/>
      <c r="H13" s="32"/>
      <c r="I13" s="28"/>
      <c r="J13" s="28"/>
    </row>
    <row r="14" hidden="1" spans="1:10">
      <c r="A14" s="28">
        <v>7</v>
      </c>
      <c r="B14" s="28" t="s">
        <v>22</v>
      </c>
      <c r="C14" s="28" t="str">
        <f>VLOOKUP(B:B,[1]Sheet1!$C:$E,3,0)</f>
        <v>姓名贴</v>
      </c>
      <c r="D14" s="28" t="str">
        <f>VLOOKUP(B:B,[1]Sheet1!$C:$D,2,0)</f>
        <v>定制组</v>
      </c>
      <c r="E14" s="29">
        <v>45323</v>
      </c>
      <c r="F14" s="30">
        <v>0.375</v>
      </c>
      <c r="G14" s="31">
        <f>(F15-F14)*24</f>
        <v>12.5</v>
      </c>
      <c r="H14" s="32" t="s">
        <v>23</v>
      </c>
      <c r="I14" s="28">
        <v>19</v>
      </c>
      <c r="J14" s="28"/>
    </row>
    <row r="15" hidden="1" spans="1:10">
      <c r="A15" s="28"/>
      <c r="B15" s="28"/>
      <c r="C15" s="28"/>
      <c r="D15" s="28"/>
      <c r="E15" s="28"/>
      <c r="F15" s="30">
        <v>0.895833333333333</v>
      </c>
      <c r="G15" s="31"/>
      <c r="H15" s="32"/>
      <c r="I15" s="28"/>
      <c r="J15" s="28"/>
    </row>
    <row r="16" hidden="1" spans="1:10">
      <c r="A16" s="28">
        <v>8</v>
      </c>
      <c r="B16" s="28" t="s">
        <v>24</v>
      </c>
      <c r="C16" s="28" t="str">
        <f>VLOOKUP(B:B,[1]Sheet1!$C:$E,3,0)</f>
        <v>练字帖</v>
      </c>
      <c r="D16" s="28" t="str">
        <f>VLOOKUP(B:B,[1]Sheet1!$C:$D,2,0)</f>
        <v>定制组</v>
      </c>
      <c r="E16" s="29">
        <v>45323</v>
      </c>
      <c r="F16" s="30">
        <v>0.375</v>
      </c>
      <c r="G16" s="31">
        <f>(F17-F16)*24</f>
        <v>12.5</v>
      </c>
      <c r="H16" s="32" t="s">
        <v>23</v>
      </c>
      <c r="I16" s="28">
        <v>19</v>
      </c>
      <c r="J16" s="28"/>
    </row>
    <row r="17" hidden="1" spans="1:10">
      <c r="A17" s="28"/>
      <c r="B17" s="28"/>
      <c r="C17" s="28"/>
      <c r="D17" s="28"/>
      <c r="E17" s="28"/>
      <c r="F17" s="30">
        <v>0.895833333333333</v>
      </c>
      <c r="G17" s="31"/>
      <c r="H17" s="32"/>
      <c r="I17" s="28"/>
      <c r="J17" s="28"/>
    </row>
    <row r="18" spans="1:10">
      <c r="A18" s="28">
        <v>9</v>
      </c>
      <c r="B18" s="28" t="s">
        <v>25</v>
      </c>
      <c r="C18" s="28" t="str">
        <f>VLOOKUP(B:B,[1]Sheet1!$C:$E,3,0)</f>
        <v>爆款打包员（纸箱）</v>
      </c>
      <c r="D18" s="28" t="str">
        <f>VLOOKUP(B:B,[1]Sheet1!$C:$D,2,0)</f>
        <v>打包部</v>
      </c>
      <c r="E18" s="29">
        <v>45323</v>
      </c>
      <c r="F18" s="30">
        <v>0.625</v>
      </c>
      <c r="G18" s="31">
        <f>(F19-F18)*24</f>
        <v>7.99999999999999</v>
      </c>
      <c r="H18" s="32" t="s">
        <v>26</v>
      </c>
      <c r="I18" s="28">
        <v>19</v>
      </c>
      <c r="J18" s="28"/>
    </row>
    <row r="19" spans="1:10">
      <c r="A19" s="28"/>
      <c r="B19" s="28"/>
      <c r="C19" s="28"/>
      <c r="D19" s="28"/>
      <c r="E19" s="28"/>
      <c r="F19" s="30">
        <v>0.958333333333333</v>
      </c>
      <c r="G19" s="31"/>
      <c r="H19" s="32"/>
      <c r="I19" s="28"/>
      <c r="J19" s="28"/>
    </row>
    <row r="20" spans="1:10">
      <c r="A20" s="28">
        <v>10</v>
      </c>
      <c r="B20" s="28" t="s">
        <v>27</v>
      </c>
      <c r="C20" s="28" t="str">
        <f>VLOOKUP(B:B,[1]Sheet1!$C:$E,3,0)</f>
        <v>爆款打包员（纸箱）</v>
      </c>
      <c r="D20" s="28" t="str">
        <f>VLOOKUP(B:B,[1]Sheet1!$C:$D,2,0)</f>
        <v>打包部</v>
      </c>
      <c r="E20" s="29">
        <v>45323</v>
      </c>
      <c r="F20" s="30">
        <v>0.625</v>
      </c>
      <c r="G20" s="31">
        <f>(F21-F20)*24</f>
        <v>7.99999999999999</v>
      </c>
      <c r="H20" s="32" t="s">
        <v>26</v>
      </c>
      <c r="I20" s="28">
        <v>19</v>
      </c>
      <c r="J20" s="28"/>
    </row>
    <row r="21" spans="1:10">
      <c r="A21" s="28"/>
      <c r="B21" s="28"/>
      <c r="C21" s="28"/>
      <c r="D21" s="28"/>
      <c r="E21" s="28"/>
      <c r="F21" s="30">
        <v>0.958333333333333</v>
      </c>
      <c r="G21" s="31"/>
      <c r="H21" s="32"/>
      <c r="I21" s="28"/>
      <c r="J21" s="28"/>
    </row>
    <row r="22" spans="1:10">
      <c r="A22" s="28">
        <v>11</v>
      </c>
      <c r="B22" s="28" t="s">
        <v>28</v>
      </c>
      <c r="C22" s="28" t="str">
        <f>VLOOKUP(B:B,[1]Sheet1!$C:$E,3,0)</f>
        <v>验货员</v>
      </c>
      <c r="D22" s="28" t="str">
        <f>VLOOKUP(B:B,[1]Sheet1!$C:$D,2,0)</f>
        <v>拣验部</v>
      </c>
      <c r="E22" s="29">
        <v>45323</v>
      </c>
      <c r="F22" s="30">
        <v>0.625</v>
      </c>
      <c r="G22" s="31">
        <f>(F23-F22)*24</f>
        <v>7.99999999999999</v>
      </c>
      <c r="H22" s="32" t="s">
        <v>29</v>
      </c>
      <c r="I22" s="28">
        <v>19</v>
      </c>
      <c r="J22" s="28"/>
    </row>
    <row r="23" spans="1:10">
      <c r="A23" s="28"/>
      <c r="B23" s="28"/>
      <c r="C23" s="28"/>
      <c r="D23" s="28"/>
      <c r="E23" s="28"/>
      <c r="F23" s="30">
        <v>0.958333333333333</v>
      </c>
      <c r="G23" s="31"/>
      <c r="H23" s="32"/>
      <c r="I23" s="28"/>
      <c r="J23" s="28"/>
    </row>
    <row r="24" spans="1:10">
      <c r="A24" s="28">
        <v>12</v>
      </c>
      <c r="B24" s="33" t="s">
        <v>30</v>
      </c>
      <c r="C24" s="33" t="s">
        <v>31</v>
      </c>
      <c r="D24" s="33" t="s">
        <v>32</v>
      </c>
      <c r="E24" s="29">
        <v>45323</v>
      </c>
      <c r="F24" s="30">
        <v>0.625</v>
      </c>
      <c r="G24" s="31">
        <f>(F25-F24)*24</f>
        <v>7.99999999999999</v>
      </c>
      <c r="H24" s="32" t="s">
        <v>33</v>
      </c>
      <c r="I24" s="28">
        <v>19</v>
      </c>
      <c r="J24" s="28"/>
    </row>
    <row r="25" spans="1:10">
      <c r="A25" s="28"/>
      <c r="B25" s="33"/>
      <c r="C25" s="33"/>
      <c r="D25" s="33"/>
      <c r="E25" s="28"/>
      <c r="F25" s="30">
        <v>0.958333333333333</v>
      </c>
      <c r="G25" s="31"/>
      <c r="H25" s="32"/>
      <c r="I25" s="28"/>
      <c r="J25" s="28"/>
    </row>
    <row r="26" hidden="1" spans="1:10">
      <c r="A26" s="28">
        <v>13</v>
      </c>
      <c r="B26" s="28" t="s">
        <v>34</v>
      </c>
      <c r="C26" s="28" t="str">
        <f>VLOOKUP(B:B,[1]Sheet1!$C:$E,3,0)</f>
        <v>理货组长</v>
      </c>
      <c r="D26" s="28" t="str">
        <f>VLOOKUP(B:B,[1]Sheet1!$C:$D,2,0)</f>
        <v>理货组</v>
      </c>
      <c r="E26" s="29">
        <v>45323</v>
      </c>
      <c r="F26" s="30">
        <v>0.791666666666667</v>
      </c>
      <c r="G26" s="31">
        <f>(F27-F26)*24</f>
        <v>3</v>
      </c>
      <c r="H26" s="32" t="s">
        <v>35</v>
      </c>
      <c r="I26" s="28">
        <v>19</v>
      </c>
      <c r="J26" s="28"/>
    </row>
    <row r="27" hidden="1" spans="1:10">
      <c r="A27" s="28"/>
      <c r="B27" s="28"/>
      <c r="C27" s="28"/>
      <c r="D27" s="28"/>
      <c r="E27" s="28"/>
      <c r="F27" s="30">
        <v>0.916666666666667</v>
      </c>
      <c r="G27" s="31"/>
      <c r="H27" s="32"/>
      <c r="I27" s="28"/>
      <c r="J27" s="28"/>
    </row>
    <row r="28" hidden="1" spans="1:10">
      <c r="A28" s="28">
        <v>14</v>
      </c>
      <c r="B28" s="28" t="s">
        <v>36</v>
      </c>
      <c r="C28" s="28" t="str">
        <f>VLOOKUP(B:B,[1]Sheet1!$C:$E,3,0)</f>
        <v>理货员</v>
      </c>
      <c r="D28" s="28" t="str">
        <f>VLOOKUP(B:B,[1]Sheet1!$C:$D,2,0)</f>
        <v>理货组</v>
      </c>
      <c r="E28" s="29">
        <v>45323</v>
      </c>
      <c r="F28" s="30">
        <v>0.791666666666667</v>
      </c>
      <c r="G28" s="31">
        <f>(F29-F28)*24</f>
        <v>3</v>
      </c>
      <c r="H28" s="32" t="s">
        <v>35</v>
      </c>
      <c r="I28" s="28">
        <v>19</v>
      </c>
      <c r="J28" s="28"/>
    </row>
    <row r="29" hidden="1" spans="1:10">
      <c r="A29" s="28"/>
      <c r="B29" s="28"/>
      <c r="C29" s="28"/>
      <c r="D29" s="28"/>
      <c r="E29" s="28"/>
      <c r="F29" s="30">
        <v>0.916666666666667</v>
      </c>
      <c r="G29" s="31"/>
      <c r="H29" s="32"/>
      <c r="I29" s="28"/>
      <c r="J29" s="28"/>
    </row>
    <row r="30" hidden="1" spans="1:10">
      <c r="A30" s="28">
        <v>15</v>
      </c>
      <c r="B30" s="28" t="s">
        <v>37</v>
      </c>
      <c r="C30" s="28" t="str">
        <f>VLOOKUP(B:B,[1]Sheet1!$C:$E,3,0)</f>
        <v>理货员</v>
      </c>
      <c r="D30" s="28" t="str">
        <f>VLOOKUP(B:B,[1]Sheet1!$C:$D,2,0)</f>
        <v>理货组</v>
      </c>
      <c r="E30" s="29">
        <v>45323</v>
      </c>
      <c r="F30" s="30">
        <v>0.791666666666667</v>
      </c>
      <c r="G30" s="31">
        <f>(F31-F30)*24</f>
        <v>3</v>
      </c>
      <c r="H30" s="32" t="s">
        <v>35</v>
      </c>
      <c r="I30" s="28">
        <v>19</v>
      </c>
      <c r="J30" s="28"/>
    </row>
    <row r="31" hidden="1" spans="1:10">
      <c r="A31" s="28"/>
      <c r="B31" s="28"/>
      <c r="C31" s="28"/>
      <c r="D31" s="28"/>
      <c r="E31" s="28"/>
      <c r="F31" s="30">
        <v>0.916666666666667</v>
      </c>
      <c r="G31" s="31"/>
      <c r="H31" s="32"/>
      <c r="I31" s="28"/>
      <c r="J31" s="28"/>
    </row>
    <row r="32" hidden="1" spans="1:10">
      <c r="A32" s="28">
        <v>16</v>
      </c>
      <c r="B32" s="28" t="s">
        <v>38</v>
      </c>
      <c r="C32" s="28" t="str">
        <f>VLOOKUP(B:B,[1]Sheet1!$C:$E,3,0)</f>
        <v>理货员</v>
      </c>
      <c r="D32" s="28" t="str">
        <f>VLOOKUP(B:B,[1]Sheet1!$C:$D,2,0)</f>
        <v>理货组</v>
      </c>
      <c r="E32" s="29">
        <v>45323</v>
      </c>
      <c r="F32" s="30">
        <v>0.791666666666667</v>
      </c>
      <c r="G32" s="31">
        <f>(F33-F32)*24</f>
        <v>3</v>
      </c>
      <c r="H32" s="32" t="s">
        <v>35</v>
      </c>
      <c r="I32" s="28">
        <v>19</v>
      </c>
      <c r="J32" s="28"/>
    </row>
    <row r="33" hidden="1" spans="1:10">
      <c r="A33" s="28"/>
      <c r="B33" s="28"/>
      <c r="C33" s="28"/>
      <c r="D33" s="28"/>
      <c r="E33" s="28"/>
      <c r="F33" s="30">
        <v>0.916666666666667</v>
      </c>
      <c r="G33" s="31"/>
      <c r="H33" s="32"/>
      <c r="I33" s="28"/>
      <c r="J33" s="28"/>
    </row>
    <row r="34" hidden="1" spans="1:10">
      <c r="A34" s="28">
        <v>17</v>
      </c>
      <c r="B34" s="28" t="s">
        <v>39</v>
      </c>
      <c r="C34" s="28" t="str">
        <f>VLOOKUP(B:B,[1]Sheet1!$C:$E,3,0)</f>
        <v>理货员</v>
      </c>
      <c r="D34" s="28" t="str">
        <f>VLOOKUP(B:B,[1]Sheet1!$C:$D,2,0)</f>
        <v>理货组</v>
      </c>
      <c r="E34" s="29">
        <v>45323</v>
      </c>
      <c r="F34" s="30">
        <v>0.791666666666667</v>
      </c>
      <c r="G34" s="31">
        <f>(F35-F34)*24</f>
        <v>3</v>
      </c>
      <c r="H34" s="32" t="s">
        <v>35</v>
      </c>
      <c r="I34" s="28">
        <v>19</v>
      </c>
      <c r="J34" s="28"/>
    </row>
    <row r="35" hidden="1" spans="1:10">
      <c r="A35" s="28"/>
      <c r="B35" s="28"/>
      <c r="C35" s="28"/>
      <c r="D35" s="28"/>
      <c r="E35" s="28"/>
      <c r="F35" s="30">
        <v>0.916666666666667</v>
      </c>
      <c r="G35" s="31"/>
      <c r="H35" s="32"/>
      <c r="I35" s="28"/>
      <c r="J35" s="28"/>
    </row>
    <row r="36" hidden="1" spans="1:10">
      <c r="A36" s="28">
        <v>18</v>
      </c>
      <c r="B36" s="28" t="s">
        <v>40</v>
      </c>
      <c r="C36" s="28" t="str">
        <f>VLOOKUP(B:B,[1]Sheet1!$C:$E,3,0)</f>
        <v>收货员</v>
      </c>
      <c r="D36" s="28" t="str">
        <f>VLOOKUP(B:B,[1]Sheet1!$C:$D,2,0)</f>
        <v>理货组</v>
      </c>
      <c r="E36" s="29">
        <v>45323</v>
      </c>
      <c r="F36" s="30">
        <v>0.791666666666667</v>
      </c>
      <c r="G36" s="31">
        <f>(F37-F36)*24</f>
        <v>1.99999999999999</v>
      </c>
      <c r="H36" s="32" t="s">
        <v>35</v>
      </c>
      <c r="I36" s="28">
        <v>19</v>
      </c>
      <c r="J36" s="28"/>
    </row>
    <row r="37" hidden="1" spans="1:10">
      <c r="A37" s="28"/>
      <c r="B37" s="28"/>
      <c r="C37" s="28"/>
      <c r="D37" s="28"/>
      <c r="E37" s="28"/>
      <c r="F37" s="30">
        <v>0.875</v>
      </c>
      <c r="G37" s="31"/>
      <c r="H37" s="32"/>
      <c r="I37" s="28"/>
      <c r="J37" s="28"/>
    </row>
    <row r="38" hidden="1" spans="1:10">
      <c r="A38" s="28">
        <v>19</v>
      </c>
      <c r="B38" s="28" t="s">
        <v>41</v>
      </c>
      <c r="C38" s="28" t="str">
        <f>VLOOKUP(B:B,[1]Sheet1!$C:$E,3,0)</f>
        <v>退件员</v>
      </c>
      <c r="D38" s="28" t="str">
        <f>VLOOKUP(B:B,[1]Sheet1!$C:$D,2,0)</f>
        <v>退件组</v>
      </c>
      <c r="E38" s="29">
        <v>45323</v>
      </c>
      <c r="F38" s="30">
        <v>0.791666666666667</v>
      </c>
      <c r="G38" s="31">
        <f>(F39-F38)*24</f>
        <v>3</v>
      </c>
      <c r="H38" s="32" t="s">
        <v>16</v>
      </c>
      <c r="I38" s="28">
        <v>19</v>
      </c>
      <c r="J38" s="28"/>
    </row>
    <row r="39" hidden="1" spans="1:10">
      <c r="A39" s="28"/>
      <c r="B39" s="28"/>
      <c r="C39" s="28"/>
      <c r="D39" s="28"/>
      <c r="E39" s="28"/>
      <c r="F39" s="30">
        <v>0.916666666666667</v>
      </c>
      <c r="G39" s="31"/>
      <c r="H39" s="32"/>
      <c r="I39" s="28"/>
      <c r="J39" s="28"/>
    </row>
    <row r="40" spans="1:10">
      <c r="A40" s="34">
        <v>1</v>
      </c>
      <c r="B40" s="34" t="s">
        <v>42</v>
      </c>
      <c r="C40" s="34" t="str">
        <f>VLOOKUP(B:B,[1]Sheet1!$C:$E,3,0)</f>
        <v>线上打包</v>
      </c>
      <c r="D40" s="34" t="str">
        <f>VLOOKUP(B:B,[1]Sheet1!$C:$D,2,0)</f>
        <v>打包部</v>
      </c>
      <c r="E40" s="35">
        <v>45324</v>
      </c>
      <c r="F40" s="30">
        <v>0.333333333333333</v>
      </c>
      <c r="G40" s="31">
        <f>(F41-F40)*24</f>
        <v>3</v>
      </c>
      <c r="H40" s="32" t="s">
        <v>33</v>
      </c>
      <c r="I40" s="28">
        <v>19</v>
      </c>
      <c r="J40" s="28"/>
    </row>
    <row r="41" spans="1:10">
      <c r="A41" s="34"/>
      <c r="B41" s="34"/>
      <c r="C41" s="34"/>
      <c r="D41" s="34"/>
      <c r="E41" s="34"/>
      <c r="F41" s="30">
        <v>0.458333333333333</v>
      </c>
      <c r="G41" s="31"/>
      <c r="H41" s="32"/>
      <c r="I41" s="28"/>
      <c r="J41" s="28"/>
    </row>
    <row r="42" spans="1:10">
      <c r="A42" s="28">
        <v>2</v>
      </c>
      <c r="B42" s="28" t="s">
        <v>43</v>
      </c>
      <c r="C42" s="28" t="str">
        <f>VLOOKUP(B:B,[1]Sheet1!$C:$E,3,0)</f>
        <v>线上打包</v>
      </c>
      <c r="D42" s="28" t="str">
        <f>VLOOKUP(B:B,[1]Sheet1!$C:$D,2,0)</f>
        <v>打包部</v>
      </c>
      <c r="E42" s="29">
        <v>45324</v>
      </c>
      <c r="F42" s="30">
        <v>0.333333333333333</v>
      </c>
      <c r="G42" s="31">
        <f>(F43-F42)*24</f>
        <v>3</v>
      </c>
      <c r="H42" s="32" t="s">
        <v>33</v>
      </c>
      <c r="I42" s="28">
        <v>19</v>
      </c>
      <c r="J42" s="28"/>
    </row>
    <row r="43" spans="1:10">
      <c r="A43" s="28"/>
      <c r="B43" s="28"/>
      <c r="C43" s="28"/>
      <c r="D43" s="28"/>
      <c r="E43" s="28"/>
      <c r="F43" s="30">
        <v>0.458333333333333</v>
      </c>
      <c r="G43" s="31"/>
      <c r="H43" s="32"/>
      <c r="I43" s="28"/>
      <c r="J43" s="28"/>
    </row>
    <row r="44" spans="1:10">
      <c r="A44" s="28">
        <v>3</v>
      </c>
      <c r="B44" s="28" t="s">
        <v>44</v>
      </c>
      <c r="C44" s="28" t="str">
        <f>VLOOKUP(B:B,[1]Sheet1!$C:$E,3,0)</f>
        <v>线上打包</v>
      </c>
      <c r="D44" s="28" t="str">
        <f>VLOOKUP(B:B,[1]Sheet1!$C:$D,2,0)</f>
        <v>打包部</v>
      </c>
      <c r="E44" s="29">
        <v>45324</v>
      </c>
      <c r="F44" s="30">
        <v>0.333333333333333</v>
      </c>
      <c r="G44" s="31">
        <f>(F45-F44)*24</f>
        <v>2.00000000000002</v>
      </c>
      <c r="H44" s="32" t="s">
        <v>45</v>
      </c>
      <c r="I44" s="28">
        <v>19</v>
      </c>
      <c r="J44" s="28"/>
    </row>
    <row r="45" spans="1:10">
      <c r="A45" s="28"/>
      <c r="B45" s="28"/>
      <c r="C45" s="28"/>
      <c r="D45" s="28"/>
      <c r="E45" s="28"/>
      <c r="F45" s="30">
        <v>0.416666666666667</v>
      </c>
      <c r="G45" s="31"/>
      <c r="H45" s="32"/>
      <c r="I45" s="28"/>
      <c r="J45" s="28"/>
    </row>
    <row r="46" spans="1:10">
      <c r="A46" s="28">
        <v>4</v>
      </c>
      <c r="B46" s="28" t="s">
        <v>28</v>
      </c>
      <c r="C46" s="28" t="str">
        <f>VLOOKUP(B:B,[1]Sheet1!$C:$E,3,0)</f>
        <v>验货员</v>
      </c>
      <c r="D46" s="28" t="str">
        <f>VLOOKUP(B:B,[1]Sheet1!$C:$D,2,0)</f>
        <v>拣验部</v>
      </c>
      <c r="E46" s="29">
        <v>45324</v>
      </c>
      <c r="F46" s="30">
        <v>0.5</v>
      </c>
      <c r="G46" s="31">
        <f>(F47-F46)*24</f>
        <v>6.49999999999999</v>
      </c>
      <c r="H46" s="32" t="s">
        <v>29</v>
      </c>
      <c r="I46" s="28">
        <v>19</v>
      </c>
      <c r="J46" s="28"/>
    </row>
    <row r="47" spans="1:10">
      <c r="A47" s="28"/>
      <c r="B47" s="28"/>
      <c r="C47" s="28"/>
      <c r="D47" s="28"/>
      <c r="E47" s="28"/>
      <c r="F47" s="30">
        <v>0.770833333333333</v>
      </c>
      <c r="G47" s="31"/>
      <c r="H47" s="32"/>
      <c r="I47" s="28"/>
      <c r="J47" s="28"/>
    </row>
    <row r="48" spans="1:10">
      <c r="A48" s="28">
        <v>5</v>
      </c>
      <c r="B48" s="33" t="s">
        <v>30</v>
      </c>
      <c r="C48" s="33" t="s">
        <v>31</v>
      </c>
      <c r="D48" s="33" t="s">
        <v>32</v>
      </c>
      <c r="E48" s="29">
        <v>45324</v>
      </c>
      <c r="F48" s="30">
        <v>0.625</v>
      </c>
      <c r="G48" s="31">
        <f>(F49-F48)*24</f>
        <v>3.49999999999999</v>
      </c>
      <c r="H48" s="32" t="s">
        <v>33</v>
      </c>
      <c r="I48" s="28">
        <v>19</v>
      </c>
      <c r="J48" s="28"/>
    </row>
    <row r="49" spans="1:10">
      <c r="A49" s="28"/>
      <c r="B49" s="33"/>
      <c r="C49" s="33"/>
      <c r="D49" s="33"/>
      <c r="E49" s="28"/>
      <c r="F49" s="30">
        <v>0.770833333333333</v>
      </c>
      <c r="G49" s="31"/>
      <c r="H49" s="32"/>
      <c r="I49" s="28"/>
      <c r="J49" s="28"/>
    </row>
    <row r="50" spans="1:10">
      <c r="A50" s="28">
        <v>6</v>
      </c>
      <c r="B50" s="28" t="s">
        <v>46</v>
      </c>
      <c r="C50" s="28" t="str">
        <f>VLOOKUP(B:B,[1]Sheet1!$C:$E,3,0)</f>
        <v>3楼补货员</v>
      </c>
      <c r="D50" s="28" t="str">
        <f>VLOOKUP(B:B,[1]Sheet1!$C:$D,2,0)</f>
        <v>3楼补货组</v>
      </c>
      <c r="E50" s="29">
        <v>45324</v>
      </c>
      <c r="F50" s="30">
        <v>0.541666666666667</v>
      </c>
      <c r="G50" s="31">
        <f>(F51-F50)*24</f>
        <v>5.49999999999999</v>
      </c>
      <c r="H50" s="32" t="s">
        <v>47</v>
      </c>
      <c r="I50" s="28">
        <v>19</v>
      </c>
      <c r="J50" s="28"/>
    </row>
    <row r="51" spans="1:10">
      <c r="A51" s="28"/>
      <c r="B51" s="28"/>
      <c r="C51" s="28"/>
      <c r="D51" s="28"/>
      <c r="E51" s="28"/>
      <c r="F51" s="30">
        <v>0.770833333333333</v>
      </c>
      <c r="G51" s="31"/>
      <c r="H51" s="32"/>
      <c r="I51" s="28"/>
      <c r="J51" s="28"/>
    </row>
    <row r="52" spans="1:10">
      <c r="A52" s="28">
        <v>7</v>
      </c>
      <c r="B52" s="28" t="s">
        <v>48</v>
      </c>
      <c r="C52" s="28" t="str">
        <f>VLOOKUP(B:B,[1]Sheet1!$C:$E,3,0)</f>
        <v>3楼补货员</v>
      </c>
      <c r="D52" s="28" t="str">
        <f>VLOOKUP(B:B,[1]Sheet1!$C:$D,2,0)</f>
        <v>3楼补货组</v>
      </c>
      <c r="E52" s="29">
        <v>45324</v>
      </c>
      <c r="F52" s="30">
        <v>0.541666666666667</v>
      </c>
      <c r="G52" s="31">
        <f>(F53-F52)*24</f>
        <v>5.49999999999999</v>
      </c>
      <c r="H52" s="32" t="s">
        <v>47</v>
      </c>
      <c r="I52" s="28">
        <v>19</v>
      </c>
      <c r="J52" s="28"/>
    </row>
    <row r="53" spans="1:10">
      <c r="A53" s="28"/>
      <c r="B53" s="28"/>
      <c r="C53" s="28"/>
      <c r="D53" s="28"/>
      <c r="E53" s="28"/>
      <c r="F53" s="30">
        <v>0.770833333333333</v>
      </c>
      <c r="G53" s="31"/>
      <c r="H53" s="32"/>
      <c r="I53" s="28"/>
      <c r="J53" s="28"/>
    </row>
    <row r="54" spans="1:10">
      <c r="A54" s="34">
        <v>1</v>
      </c>
      <c r="B54" s="34" t="s">
        <v>28</v>
      </c>
      <c r="C54" s="34" t="str">
        <f>VLOOKUP(B:B,[1]Sheet1!$C:$E,3,0)</f>
        <v>验货员</v>
      </c>
      <c r="D54" s="34" t="str">
        <f>VLOOKUP(B:B,[1]Sheet1!$C:$D,2,0)</f>
        <v>拣验部</v>
      </c>
      <c r="E54" s="35">
        <v>45325</v>
      </c>
      <c r="F54" s="30">
        <v>0.5</v>
      </c>
      <c r="G54" s="31">
        <f>(F55-F54)*24</f>
        <v>4.99999999999999</v>
      </c>
      <c r="H54" s="32" t="s">
        <v>29</v>
      </c>
      <c r="I54" s="28">
        <v>19</v>
      </c>
      <c r="J54" s="28"/>
    </row>
    <row r="55" spans="1:10">
      <c r="A55" s="34"/>
      <c r="B55" s="34"/>
      <c r="C55" s="34"/>
      <c r="D55" s="34"/>
      <c r="E55" s="34"/>
      <c r="F55" s="30">
        <v>0.708333333333333</v>
      </c>
      <c r="G55" s="31"/>
      <c r="H55" s="32"/>
      <c r="I55" s="28"/>
      <c r="J55" s="28"/>
    </row>
    <row r="56" spans="1:10">
      <c r="A56" s="28">
        <v>2</v>
      </c>
      <c r="B56" s="28" t="s">
        <v>25</v>
      </c>
      <c r="C56" s="28" t="str">
        <f>VLOOKUP(B:B,[1]Sheet1!$C:$E,3,0)</f>
        <v>爆款打包员（纸箱）</v>
      </c>
      <c r="D56" s="28" t="str">
        <f>VLOOKUP(B:B,[1]Sheet1!$C:$D,2,0)</f>
        <v>打包部</v>
      </c>
      <c r="E56" s="29">
        <v>45325</v>
      </c>
      <c r="F56" s="30">
        <v>0.833333333333333</v>
      </c>
      <c r="G56" s="31">
        <f>(F57-F56)*24</f>
        <v>3</v>
      </c>
      <c r="H56" s="32" t="s">
        <v>33</v>
      </c>
      <c r="I56" s="28">
        <v>19</v>
      </c>
      <c r="J56" s="28"/>
    </row>
    <row r="57" spans="1:10">
      <c r="A57" s="28"/>
      <c r="B57" s="28"/>
      <c r="C57" s="28"/>
      <c r="D57" s="28"/>
      <c r="E57" s="28"/>
      <c r="F57" s="30">
        <v>0.958333333333333</v>
      </c>
      <c r="G57" s="31"/>
      <c r="H57" s="32"/>
      <c r="I57" s="28"/>
      <c r="J57" s="28"/>
    </row>
    <row r="58" spans="1:10">
      <c r="A58" s="28">
        <v>3</v>
      </c>
      <c r="B58" s="28" t="s">
        <v>27</v>
      </c>
      <c r="C58" s="28" t="str">
        <f>VLOOKUP(B:B,[1]Sheet1!$C:$E,3,0)</f>
        <v>爆款打包员（纸箱）</v>
      </c>
      <c r="D58" s="28" t="str">
        <f>VLOOKUP(B:B,[1]Sheet1!$C:$D,2,0)</f>
        <v>打包部</v>
      </c>
      <c r="E58" s="29">
        <v>45325</v>
      </c>
      <c r="F58" s="30">
        <v>0.833333333333333</v>
      </c>
      <c r="G58" s="31">
        <f>(F59-F58)*24</f>
        <v>3</v>
      </c>
      <c r="H58" s="32" t="s">
        <v>33</v>
      </c>
      <c r="I58" s="28">
        <v>19</v>
      </c>
      <c r="J58" s="28"/>
    </row>
    <row r="59" spans="1:10">
      <c r="A59" s="28"/>
      <c r="B59" s="28"/>
      <c r="C59" s="28"/>
      <c r="D59" s="28"/>
      <c r="E59" s="28"/>
      <c r="F59" s="30">
        <v>0.958333333333333</v>
      </c>
      <c r="G59" s="31"/>
      <c r="H59" s="32"/>
      <c r="I59" s="28"/>
      <c r="J59" s="28"/>
    </row>
    <row r="60" spans="1:10">
      <c r="A60" s="28">
        <v>4</v>
      </c>
      <c r="B60" s="28" t="s">
        <v>46</v>
      </c>
      <c r="C60" s="28" t="str">
        <f>VLOOKUP(B:B,[1]Sheet1!$C:$E,3,0)</f>
        <v>3楼补货员</v>
      </c>
      <c r="D60" s="28" t="str">
        <f>VLOOKUP(B:B,[1]Sheet1!$C:$D,2,0)</f>
        <v>3楼补货组</v>
      </c>
      <c r="E60" s="29">
        <v>45325</v>
      </c>
      <c r="F60" s="30">
        <v>0.625</v>
      </c>
      <c r="G60" s="31">
        <f>(F61-F60)*24</f>
        <v>4.99999999999999</v>
      </c>
      <c r="H60" s="32" t="s">
        <v>47</v>
      </c>
      <c r="I60" s="28">
        <v>19</v>
      </c>
      <c r="J60" s="28"/>
    </row>
    <row r="61" spans="1:10">
      <c r="A61" s="28"/>
      <c r="B61" s="28"/>
      <c r="C61" s="28"/>
      <c r="D61" s="28"/>
      <c r="E61" s="28"/>
      <c r="F61" s="30">
        <v>0.833333333333333</v>
      </c>
      <c r="G61" s="31"/>
      <c r="H61" s="32"/>
      <c r="I61" s="28"/>
      <c r="J61" s="28"/>
    </row>
    <row r="62" spans="1:10">
      <c r="A62" s="28">
        <v>5</v>
      </c>
      <c r="B62" s="28" t="s">
        <v>48</v>
      </c>
      <c r="C62" s="28" t="str">
        <f>VLOOKUP(B:B,[1]Sheet1!$C:$E,3,0)</f>
        <v>3楼补货员</v>
      </c>
      <c r="D62" s="28" t="str">
        <f>VLOOKUP(B:B,[1]Sheet1!$C:$D,2,0)</f>
        <v>3楼补货组</v>
      </c>
      <c r="E62" s="29">
        <v>45325</v>
      </c>
      <c r="F62" s="30">
        <v>0.625</v>
      </c>
      <c r="G62" s="31">
        <f>(F63-F62)*24</f>
        <v>4.99999999999999</v>
      </c>
      <c r="H62" s="32" t="s">
        <v>47</v>
      </c>
      <c r="I62" s="28">
        <v>19</v>
      </c>
      <c r="J62" s="28"/>
    </row>
    <row r="63" spans="1:10">
      <c r="A63" s="28"/>
      <c r="B63" s="28"/>
      <c r="C63" s="28"/>
      <c r="D63" s="28"/>
      <c r="E63" s="28"/>
      <c r="F63" s="30">
        <v>0.833333333333333</v>
      </c>
      <c r="G63" s="31"/>
      <c r="H63" s="32"/>
      <c r="I63" s="28"/>
      <c r="J63" s="28"/>
    </row>
    <row r="64" hidden="1" spans="1:10">
      <c r="A64" s="28">
        <v>6</v>
      </c>
      <c r="B64" s="28" t="s">
        <v>49</v>
      </c>
      <c r="C64" s="28" t="str">
        <f>VLOOKUP(B:B,[1]Sheet1!$C:$E,3,0)</f>
        <v>理货员</v>
      </c>
      <c r="D64" s="28" t="str">
        <f>VLOOKUP(B:B,[1]Sheet1!$C:$D,2,0)</f>
        <v>理货组</v>
      </c>
      <c r="E64" s="29">
        <v>45325</v>
      </c>
      <c r="F64" s="30">
        <v>0.791666666666667</v>
      </c>
      <c r="G64" s="31">
        <f>(F65-F64)*24</f>
        <v>0.999999999999986</v>
      </c>
      <c r="H64" s="32" t="s">
        <v>50</v>
      </c>
      <c r="I64" s="28">
        <v>19</v>
      </c>
      <c r="J64" s="28"/>
    </row>
    <row r="65" hidden="1" spans="1:10">
      <c r="A65" s="28"/>
      <c r="B65" s="28"/>
      <c r="C65" s="28"/>
      <c r="D65" s="28"/>
      <c r="E65" s="28"/>
      <c r="F65" s="30">
        <v>0.833333333333333</v>
      </c>
      <c r="G65" s="31"/>
      <c r="H65" s="32"/>
      <c r="I65" s="28"/>
      <c r="J65" s="28"/>
    </row>
    <row r="66" hidden="1" spans="1:10">
      <c r="A66" s="28">
        <v>7</v>
      </c>
      <c r="B66" s="28" t="s">
        <v>34</v>
      </c>
      <c r="C66" s="28" t="str">
        <f>VLOOKUP(B:B,[1]Sheet1!$C:$E,3,0)</f>
        <v>理货组长</v>
      </c>
      <c r="D66" s="28" t="str">
        <f>VLOOKUP(B:B,[1]Sheet1!$C:$D,2,0)</f>
        <v>理货组</v>
      </c>
      <c r="E66" s="29">
        <v>45325</v>
      </c>
      <c r="F66" s="30">
        <v>0.791666666666667</v>
      </c>
      <c r="G66" s="31">
        <f>(F67-F66)*24</f>
        <v>1.99999999999999</v>
      </c>
      <c r="H66" s="32" t="s">
        <v>51</v>
      </c>
      <c r="I66" s="28">
        <v>19</v>
      </c>
      <c r="J66" s="28"/>
    </row>
    <row r="67" hidden="1" spans="1:10">
      <c r="A67" s="28"/>
      <c r="B67" s="28"/>
      <c r="C67" s="28"/>
      <c r="D67" s="28"/>
      <c r="E67" s="28"/>
      <c r="F67" s="30">
        <v>0.875</v>
      </c>
      <c r="G67" s="31"/>
      <c r="H67" s="32"/>
      <c r="I67" s="28"/>
      <c r="J67" s="28"/>
    </row>
    <row r="68" hidden="1" spans="1:10">
      <c r="A68" s="28">
        <v>8</v>
      </c>
      <c r="B68" s="28" t="s">
        <v>52</v>
      </c>
      <c r="C68" s="28" t="str">
        <f>VLOOKUP(B:B,[1]Sheet1!$C:$E,3,0)</f>
        <v>单据处理</v>
      </c>
      <c r="D68" s="28" t="str">
        <f>VLOOKUP(B:B,[1]Sheet1!$C:$D,2,0)</f>
        <v>理货组</v>
      </c>
      <c r="E68" s="29">
        <v>45325</v>
      </c>
      <c r="F68" s="30">
        <v>0.791666666666667</v>
      </c>
      <c r="G68" s="31">
        <f>(F69-F68)*24</f>
        <v>1.99999999999999</v>
      </c>
      <c r="H68" s="32" t="s">
        <v>51</v>
      </c>
      <c r="I68" s="28">
        <v>19</v>
      </c>
      <c r="J68" s="28"/>
    </row>
    <row r="69" hidden="1" spans="1:10">
      <c r="A69" s="28"/>
      <c r="B69" s="28"/>
      <c r="C69" s="28"/>
      <c r="D69" s="28"/>
      <c r="E69" s="28"/>
      <c r="F69" s="30">
        <v>0.875</v>
      </c>
      <c r="G69" s="31"/>
      <c r="H69" s="32"/>
      <c r="I69" s="28"/>
      <c r="J69" s="28"/>
    </row>
    <row r="70" hidden="1" spans="1:10">
      <c r="A70" s="28">
        <v>9</v>
      </c>
      <c r="B70" s="28" t="s">
        <v>36</v>
      </c>
      <c r="C70" s="28" t="str">
        <f>VLOOKUP(B:B,[1]Sheet1!$C:$E,3,0)</f>
        <v>理货员</v>
      </c>
      <c r="D70" s="28" t="str">
        <f>VLOOKUP(B:B,[1]Sheet1!$C:$D,2,0)</f>
        <v>理货组</v>
      </c>
      <c r="E70" s="29">
        <v>45325</v>
      </c>
      <c r="F70" s="30">
        <v>0.791666666666667</v>
      </c>
      <c r="G70" s="31">
        <f>(F71-F70)*24</f>
        <v>1.99999999999999</v>
      </c>
      <c r="H70" s="32" t="s">
        <v>51</v>
      </c>
      <c r="I70" s="28">
        <v>19</v>
      </c>
      <c r="J70" s="28"/>
    </row>
    <row r="71" hidden="1" spans="1:10">
      <c r="A71" s="28"/>
      <c r="B71" s="28"/>
      <c r="C71" s="28"/>
      <c r="D71" s="28"/>
      <c r="E71" s="28"/>
      <c r="F71" s="30">
        <v>0.875</v>
      </c>
      <c r="G71" s="31"/>
      <c r="H71" s="32"/>
      <c r="I71" s="28"/>
      <c r="J71" s="28"/>
    </row>
    <row r="72" spans="1:10">
      <c r="A72" s="34">
        <v>1</v>
      </c>
      <c r="B72" s="34" t="s">
        <v>48</v>
      </c>
      <c r="C72" s="34" t="str">
        <f>VLOOKUP(B:B,[1]Sheet1!$C:$E,3,0)</f>
        <v>3楼补货员</v>
      </c>
      <c r="D72" s="34" t="str">
        <f>VLOOKUP(B:B,[1]Sheet1!$C:$D,2,0)</f>
        <v>3楼补货组</v>
      </c>
      <c r="E72" s="35">
        <v>45326</v>
      </c>
      <c r="F72" s="30">
        <v>0.645833333333333</v>
      </c>
      <c r="G72" s="31">
        <f>(F73-F72)*24</f>
        <v>3.50000000000001</v>
      </c>
      <c r="H72" s="32" t="s">
        <v>47</v>
      </c>
      <c r="I72" s="28">
        <v>19</v>
      </c>
      <c r="J72" s="28"/>
    </row>
    <row r="73" spans="1:10">
      <c r="A73" s="34"/>
      <c r="B73" s="34"/>
      <c r="C73" s="34"/>
      <c r="D73" s="34"/>
      <c r="E73" s="34"/>
      <c r="F73" s="30">
        <v>0.791666666666667</v>
      </c>
      <c r="G73" s="31"/>
      <c r="H73" s="32"/>
      <c r="I73" s="28"/>
      <c r="J73" s="28"/>
    </row>
    <row r="74" spans="1:10">
      <c r="A74" s="28">
        <v>2</v>
      </c>
      <c r="B74" s="28" t="s">
        <v>46</v>
      </c>
      <c r="C74" s="28" t="str">
        <f>VLOOKUP(B:B,[1]Sheet1!$C:$E,3,0)</f>
        <v>3楼补货员</v>
      </c>
      <c r="D74" s="28" t="str">
        <f>VLOOKUP(B:B,[1]Sheet1!$C:$D,2,0)</f>
        <v>3楼补货组</v>
      </c>
      <c r="E74" s="29">
        <v>45326</v>
      </c>
      <c r="F74" s="30">
        <v>0.645833333333333</v>
      </c>
      <c r="G74" s="31">
        <f>(F75-F74)*24</f>
        <v>3.50000000000001</v>
      </c>
      <c r="H74" s="32" t="s">
        <v>47</v>
      </c>
      <c r="I74" s="28">
        <v>19</v>
      </c>
      <c r="J74" s="28"/>
    </row>
    <row r="75" spans="1:10">
      <c r="A75" s="28"/>
      <c r="B75" s="28"/>
      <c r="C75" s="28"/>
      <c r="D75" s="28"/>
      <c r="E75" s="28"/>
      <c r="F75" s="30">
        <v>0.791666666666667</v>
      </c>
      <c r="G75" s="31"/>
      <c r="H75" s="32"/>
      <c r="I75" s="28"/>
      <c r="J75" s="28"/>
    </row>
    <row r="76" spans="1:10">
      <c r="A76" s="28">
        <v>3</v>
      </c>
      <c r="B76" s="28" t="s">
        <v>42</v>
      </c>
      <c r="C76" s="28" t="str">
        <f>VLOOKUP(B:B,[1]Sheet1!$C:$E,3,0)</f>
        <v>线上打包</v>
      </c>
      <c r="D76" s="28" t="str">
        <f>VLOOKUP(B:B,[1]Sheet1!$C:$D,2,0)</f>
        <v>打包部</v>
      </c>
      <c r="E76" s="29">
        <v>45326</v>
      </c>
      <c r="F76" s="30">
        <v>0.333333333333333</v>
      </c>
      <c r="G76" s="31">
        <f>(F77-F76)*24</f>
        <v>7.5</v>
      </c>
      <c r="H76" s="32" t="s">
        <v>33</v>
      </c>
      <c r="I76" s="28">
        <v>19</v>
      </c>
      <c r="J76" s="28"/>
    </row>
    <row r="77" spans="1:10">
      <c r="A77" s="28"/>
      <c r="B77" s="28"/>
      <c r="C77" s="28"/>
      <c r="D77" s="28"/>
      <c r="E77" s="28"/>
      <c r="F77" s="30">
        <v>0.645833333333333</v>
      </c>
      <c r="G77" s="31"/>
      <c r="H77" s="32"/>
      <c r="I77" s="28"/>
      <c r="J77" s="28"/>
    </row>
    <row r="78" spans="1:10">
      <c r="A78" s="28">
        <v>4</v>
      </c>
      <c r="B78" s="28" t="s">
        <v>28</v>
      </c>
      <c r="C78" s="28" t="str">
        <f>VLOOKUP(B:B,[1]Sheet1!$C:$E,3,0)</f>
        <v>验货员</v>
      </c>
      <c r="D78" s="28" t="str">
        <f>VLOOKUP(B:B,[1]Sheet1!$C:$D,2,0)</f>
        <v>拣验部</v>
      </c>
      <c r="E78" s="29">
        <v>45326</v>
      </c>
      <c r="F78" s="30">
        <v>0.645833333333333</v>
      </c>
      <c r="G78" s="31">
        <f>(F79-F78)*24</f>
        <v>5.50000000000001</v>
      </c>
      <c r="H78" s="32" t="s">
        <v>29</v>
      </c>
      <c r="I78" s="28">
        <v>19</v>
      </c>
      <c r="J78" s="28"/>
    </row>
    <row r="79" spans="1:10">
      <c r="A79" s="28"/>
      <c r="B79" s="28"/>
      <c r="C79" s="28"/>
      <c r="D79" s="28"/>
      <c r="E79" s="28"/>
      <c r="F79" s="30">
        <v>0.875</v>
      </c>
      <c r="G79" s="31"/>
      <c r="H79" s="32"/>
      <c r="I79" s="28"/>
      <c r="J79" s="28"/>
    </row>
    <row r="80" spans="1:10">
      <c r="A80" s="28">
        <v>5</v>
      </c>
      <c r="B80" s="33" t="s">
        <v>30</v>
      </c>
      <c r="C80" s="33" t="s">
        <v>53</v>
      </c>
      <c r="D80" s="33" t="s">
        <v>32</v>
      </c>
      <c r="E80" s="29">
        <v>45326</v>
      </c>
      <c r="F80" s="30">
        <v>0.791666666666667</v>
      </c>
      <c r="G80" s="31">
        <f>(F81-F80)*24</f>
        <v>1.99999999999999</v>
      </c>
      <c r="H80" s="32" t="s">
        <v>33</v>
      </c>
      <c r="I80" s="28">
        <v>19</v>
      </c>
      <c r="J80" s="28"/>
    </row>
    <row r="81" spans="1:10">
      <c r="A81" s="28"/>
      <c r="B81" s="33"/>
      <c r="C81" s="33"/>
      <c r="D81" s="33"/>
      <c r="E81" s="28"/>
      <c r="F81" s="30">
        <v>0.875</v>
      </c>
      <c r="G81" s="31"/>
      <c r="H81" s="32"/>
      <c r="I81" s="28"/>
      <c r="J81" s="28"/>
    </row>
    <row r="82" spans="1:10">
      <c r="A82" s="28">
        <v>6</v>
      </c>
      <c r="B82" s="28" t="s">
        <v>54</v>
      </c>
      <c r="C82" s="28" t="str">
        <f>VLOOKUP(B:B,[1]Sheet1!$C:$E,3,0)</f>
        <v>散单拣货</v>
      </c>
      <c r="D82" s="28" t="str">
        <f>VLOOKUP(B:B,[1]Sheet1!$C:$D,2,0)</f>
        <v>拣验部</v>
      </c>
      <c r="E82" s="29">
        <v>45326</v>
      </c>
      <c r="F82" s="30">
        <v>0.833333333333333</v>
      </c>
      <c r="G82" s="31">
        <f>(F83-F82)*24</f>
        <v>1.00000000000001</v>
      </c>
      <c r="H82" s="32" t="s">
        <v>45</v>
      </c>
      <c r="I82" s="28">
        <v>19</v>
      </c>
      <c r="J82" s="28"/>
    </row>
    <row r="83" spans="1:10">
      <c r="A83" s="28"/>
      <c r="B83" s="28"/>
      <c r="C83" s="28"/>
      <c r="D83" s="28"/>
      <c r="E83" s="28"/>
      <c r="F83" s="30">
        <v>0.875</v>
      </c>
      <c r="G83" s="31"/>
      <c r="H83" s="32"/>
      <c r="I83" s="28"/>
      <c r="J83" s="28"/>
    </row>
    <row r="84" spans="1:10">
      <c r="A84" s="28">
        <v>7</v>
      </c>
      <c r="B84" s="33" t="s">
        <v>55</v>
      </c>
      <c r="C84" s="33" t="s">
        <v>31</v>
      </c>
      <c r="D84" s="33" t="s">
        <v>32</v>
      </c>
      <c r="E84" s="29">
        <v>45326</v>
      </c>
      <c r="F84" s="30">
        <v>0.833333333333333</v>
      </c>
      <c r="G84" s="31">
        <f>(F85-F84)*24</f>
        <v>1.00000000000001</v>
      </c>
      <c r="H84" s="32" t="s">
        <v>45</v>
      </c>
      <c r="I84" s="28">
        <v>19</v>
      </c>
      <c r="J84" s="28"/>
    </row>
    <row r="85" spans="1:10">
      <c r="A85" s="28"/>
      <c r="B85" s="33"/>
      <c r="C85" s="33"/>
      <c r="D85" s="33"/>
      <c r="E85" s="28"/>
      <c r="F85" s="30">
        <v>0.875</v>
      </c>
      <c r="G85" s="31"/>
      <c r="H85" s="32"/>
      <c r="I85" s="28"/>
      <c r="J85" s="28"/>
    </row>
    <row r="86" spans="1:10">
      <c r="A86" s="34">
        <v>1</v>
      </c>
      <c r="B86" s="33" t="s">
        <v>56</v>
      </c>
      <c r="C86" s="33" t="s">
        <v>31</v>
      </c>
      <c r="D86" s="33" t="s">
        <v>32</v>
      </c>
      <c r="E86" s="35">
        <v>45327</v>
      </c>
      <c r="F86" s="30">
        <v>0.770833333333333</v>
      </c>
      <c r="G86" s="31">
        <f>(F87-F86)*24</f>
        <v>1.00000000000001</v>
      </c>
      <c r="H86" s="32" t="s">
        <v>45</v>
      </c>
      <c r="I86" s="28">
        <v>19</v>
      </c>
      <c r="J86" s="28"/>
    </row>
    <row r="87" spans="1:10">
      <c r="A87" s="34"/>
      <c r="B87" s="33"/>
      <c r="C87" s="33"/>
      <c r="D87" s="33"/>
      <c r="E87" s="34"/>
      <c r="F87" s="30">
        <v>0.8125</v>
      </c>
      <c r="G87" s="31"/>
      <c r="H87" s="32"/>
      <c r="I87" s="28"/>
      <c r="J87" s="28"/>
    </row>
    <row r="88" spans="1:10">
      <c r="A88" s="28">
        <v>2</v>
      </c>
      <c r="B88" s="33" t="s">
        <v>55</v>
      </c>
      <c r="C88" s="33" t="s">
        <v>31</v>
      </c>
      <c r="D88" s="33" t="s">
        <v>32</v>
      </c>
      <c r="E88" s="29">
        <v>45327</v>
      </c>
      <c r="F88" s="30">
        <v>0.770833333333333</v>
      </c>
      <c r="G88" s="31">
        <f>(F89-F88)*24</f>
        <v>1.00000000000001</v>
      </c>
      <c r="H88" s="32" t="s">
        <v>45</v>
      </c>
      <c r="I88" s="28">
        <v>19</v>
      </c>
      <c r="J88" s="28"/>
    </row>
    <row r="89" spans="1:10">
      <c r="A89" s="28"/>
      <c r="B89" s="33"/>
      <c r="C89" s="33"/>
      <c r="D89" s="33"/>
      <c r="E89" s="28"/>
      <c r="F89" s="30">
        <v>0.8125</v>
      </c>
      <c r="G89" s="31"/>
      <c r="H89" s="32"/>
      <c r="I89" s="28"/>
      <c r="J89" s="28"/>
    </row>
    <row r="90" spans="1:10">
      <c r="A90" s="34">
        <v>1</v>
      </c>
      <c r="B90" s="33" t="s">
        <v>56</v>
      </c>
      <c r="C90" s="33" t="s">
        <v>31</v>
      </c>
      <c r="D90" s="33" t="s">
        <v>32</v>
      </c>
      <c r="E90" s="35">
        <v>45328</v>
      </c>
      <c r="F90" s="30">
        <v>0.729166666666667</v>
      </c>
      <c r="G90" s="31">
        <f>(F91-F90)*24</f>
        <v>1.5</v>
      </c>
      <c r="H90" s="32" t="s">
        <v>26</v>
      </c>
      <c r="I90" s="28">
        <v>19</v>
      </c>
      <c r="J90" s="28"/>
    </row>
    <row r="91" spans="1:10">
      <c r="A91" s="34"/>
      <c r="B91" s="33"/>
      <c r="C91" s="33"/>
      <c r="D91" s="33"/>
      <c r="E91" s="34"/>
      <c r="F91" s="30">
        <v>0.791666666666667</v>
      </c>
      <c r="G91" s="31"/>
      <c r="H91" s="32"/>
      <c r="I91" s="28"/>
      <c r="J91" s="28"/>
    </row>
    <row r="92" spans="1:10">
      <c r="A92" s="34">
        <v>1</v>
      </c>
      <c r="B92" s="33" t="s">
        <v>56</v>
      </c>
      <c r="C92" s="33" t="s">
        <v>31</v>
      </c>
      <c r="D92" s="33" t="s">
        <v>32</v>
      </c>
      <c r="E92" s="35">
        <v>45329</v>
      </c>
      <c r="F92" s="30">
        <v>0.729166666666667</v>
      </c>
      <c r="G92" s="31">
        <f>(F93-F92)*24</f>
        <v>2.49999999999999</v>
      </c>
      <c r="H92" s="32" t="s">
        <v>26</v>
      </c>
      <c r="I92" s="28">
        <v>19</v>
      </c>
      <c r="J92" s="28"/>
    </row>
    <row r="93" spans="1:10">
      <c r="A93" s="34"/>
      <c r="B93" s="33"/>
      <c r="C93" s="33"/>
      <c r="D93" s="33"/>
      <c r="E93" s="34"/>
      <c r="F93" s="30">
        <v>0.833333333333333</v>
      </c>
      <c r="G93" s="31"/>
      <c r="H93" s="32"/>
      <c r="I93" s="28"/>
      <c r="J93" s="28"/>
    </row>
    <row r="94" spans="1:10">
      <c r="A94" s="34">
        <v>1</v>
      </c>
      <c r="B94" s="33" t="s">
        <v>56</v>
      </c>
      <c r="C94" s="33" t="s">
        <v>31</v>
      </c>
      <c r="D94" s="33" t="s">
        <v>32</v>
      </c>
      <c r="E94" s="29">
        <v>45330</v>
      </c>
      <c r="F94" s="30">
        <v>0.729166666666667</v>
      </c>
      <c r="G94" s="31">
        <f>(F95-F94)*24</f>
        <v>2.49999999999999</v>
      </c>
      <c r="H94" s="32" t="s">
        <v>26</v>
      </c>
      <c r="I94" s="28">
        <v>19</v>
      </c>
      <c r="J94" s="28"/>
    </row>
    <row r="95" spans="1:10">
      <c r="A95" s="34"/>
      <c r="B95" s="33"/>
      <c r="C95" s="33"/>
      <c r="D95" s="33"/>
      <c r="E95" s="28"/>
      <c r="F95" s="30">
        <v>0.833333333333333</v>
      </c>
      <c r="G95" s="31"/>
      <c r="H95" s="32"/>
      <c r="I95" s="28"/>
      <c r="J95" s="28"/>
    </row>
    <row r="96" spans="1:10">
      <c r="A96" s="34">
        <v>1</v>
      </c>
      <c r="B96" s="33" t="s">
        <v>56</v>
      </c>
      <c r="C96" s="33" t="s">
        <v>31</v>
      </c>
      <c r="D96" s="33" t="s">
        <v>32</v>
      </c>
      <c r="E96" s="29">
        <v>45331</v>
      </c>
      <c r="F96" s="30">
        <v>0.5</v>
      </c>
      <c r="G96" s="31">
        <f>(F97-F96)*24</f>
        <v>3</v>
      </c>
      <c r="H96" s="32" t="s">
        <v>26</v>
      </c>
      <c r="I96" s="28">
        <v>19</v>
      </c>
      <c r="J96" s="28"/>
    </row>
    <row r="97" spans="1:10">
      <c r="A97" s="34"/>
      <c r="B97" s="33"/>
      <c r="C97" s="33"/>
      <c r="D97" s="33"/>
      <c r="E97" s="28"/>
      <c r="F97" s="30">
        <v>0.625</v>
      </c>
      <c r="G97" s="31"/>
      <c r="H97" s="32"/>
      <c r="I97" s="28"/>
      <c r="J97" s="28"/>
    </row>
    <row r="98" spans="1:10">
      <c r="A98" s="34">
        <v>1</v>
      </c>
      <c r="B98" s="33" t="s">
        <v>56</v>
      </c>
      <c r="C98" s="33" t="s">
        <v>31</v>
      </c>
      <c r="D98" s="33" t="s">
        <v>32</v>
      </c>
      <c r="E98" s="35">
        <v>45333</v>
      </c>
      <c r="F98" s="30">
        <v>0.791666666666667</v>
      </c>
      <c r="G98" s="31">
        <f>(F99-F98)*24</f>
        <v>0.999999999999986</v>
      </c>
      <c r="H98" s="32" t="s">
        <v>26</v>
      </c>
      <c r="I98" s="28">
        <v>19</v>
      </c>
      <c r="J98" s="28"/>
    </row>
    <row r="99" spans="1:10">
      <c r="A99" s="34"/>
      <c r="B99" s="33"/>
      <c r="C99" s="33"/>
      <c r="D99" s="33"/>
      <c r="E99" s="34"/>
      <c r="F99" s="30">
        <v>0.833333333333333</v>
      </c>
      <c r="G99" s="31"/>
      <c r="H99" s="32"/>
      <c r="I99" s="28"/>
      <c r="J99" s="28"/>
    </row>
    <row r="100" spans="1:10">
      <c r="A100" s="34">
        <v>1</v>
      </c>
      <c r="B100" s="33" t="s">
        <v>56</v>
      </c>
      <c r="C100" s="33" t="s">
        <v>31</v>
      </c>
      <c r="D100" s="33" t="s">
        <v>32</v>
      </c>
      <c r="E100" s="35">
        <v>45334</v>
      </c>
      <c r="F100" s="30">
        <v>0.75</v>
      </c>
      <c r="G100" s="31">
        <f t="shared" ref="G100:G104" si="0">(F101-F100)*24</f>
        <v>1.5</v>
      </c>
      <c r="H100" s="32" t="s">
        <v>26</v>
      </c>
      <c r="I100" s="28">
        <v>19</v>
      </c>
      <c r="J100" s="28"/>
    </row>
    <row r="101" spans="1:10">
      <c r="A101" s="34"/>
      <c r="B101" s="33"/>
      <c r="C101" s="33"/>
      <c r="D101" s="33"/>
      <c r="E101" s="34"/>
      <c r="F101" s="30">
        <v>0.8125</v>
      </c>
      <c r="G101" s="31"/>
      <c r="H101" s="32"/>
      <c r="I101" s="28"/>
      <c r="J101" s="28"/>
    </row>
    <row r="102" spans="1:10">
      <c r="A102" s="34">
        <v>1</v>
      </c>
      <c r="B102" s="33" t="s">
        <v>56</v>
      </c>
      <c r="C102" s="33" t="s">
        <v>31</v>
      </c>
      <c r="D102" s="33" t="s">
        <v>32</v>
      </c>
      <c r="E102" s="29">
        <v>45336</v>
      </c>
      <c r="F102" s="30">
        <v>0.75</v>
      </c>
      <c r="G102" s="31">
        <f t="shared" si="0"/>
        <v>1.99999999999999</v>
      </c>
      <c r="H102" s="32" t="s">
        <v>26</v>
      </c>
      <c r="I102" s="28">
        <v>19</v>
      </c>
      <c r="J102" s="28"/>
    </row>
    <row r="103" spans="1:10">
      <c r="A103" s="34"/>
      <c r="B103" s="33"/>
      <c r="C103" s="33"/>
      <c r="D103" s="33"/>
      <c r="E103" s="28"/>
      <c r="F103" s="30">
        <v>0.833333333333333</v>
      </c>
      <c r="G103" s="31"/>
      <c r="H103" s="32"/>
      <c r="I103" s="28"/>
      <c r="J103" s="28"/>
    </row>
    <row r="104" spans="1:10">
      <c r="A104" s="34">
        <v>1</v>
      </c>
      <c r="B104" s="33" t="s">
        <v>56</v>
      </c>
      <c r="C104" s="33" t="s">
        <v>31</v>
      </c>
      <c r="D104" s="33" t="s">
        <v>32</v>
      </c>
      <c r="E104" s="29">
        <v>45337</v>
      </c>
      <c r="F104" s="30">
        <v>0.770833333333333</v>
      </c>
      <c r="G104" s="31">
        <f t="shared" si="0"/>
        <v>2.50000000000001</v>
      </c>
      <c r="H104" s="32" t="s">
        <v>26</v>
      </c>
      <c r="I104" s="28">
        <v>19</v>
      </c>
      <c r="J104" s="28"/>
    </row>
    <row r="105" spans="1:10">
      <c r="A105" s="34"/>
      <c r="B105" s="33"/>
      <c r="C105" s="33"/>
      <c r="D105" s="33"/>
      <c r="E105" s="28"/>
      <c r="F105" s="30">
        <v>0.875</v>
      </c>
      <c r="G105" s="31"/>
      <c r="H105" s="32"/>
      <c r="I105" s="28"/>
      <c r="J105" s="28"/>
    </row>
    <row r="106" spans="1:10">
      <c r="A106" s="28">
        <v>2</v>
      </c>
      <c r="B106" s="28" t="s">
        <v>57</v>
      </c>
      <c r="C106" s="28" t="str">
        <f>VLOOKUP(B:B,[1]Sheet1!$C:$E,3,0)</f>
        <v>小爆款拣货员</v>
      </c>
      <c r="D106" s="28" t="str">
        <f>VLOOKUP(B:B,[1]Sheet1!$C:$D,2,0)</f>
        <v>拣验部</v>
      </c>
      <c r="E106" s="29">
        <v>45337</v>
      </c>
      <c r="F106" s="30">
        <v>0.729166666666667</v>
      </c>
      <c r="G106" s="31">
        <f t="shared" ref="G106:G110" si="1">(F107-F106)*24</f>
        <v>1.99999999999999</v>
      </c>
      <c r="H106" s="32" t="s">
        <v>58</v>
      </c>
      <c r="I106" s="28">
        <v>19</v>
      </c>
      <c r="J106" s="28"/>
    </row>
    <row r="107" spans="1:10">
      <c r="A107" s="28"/>
      <c r="B107" s="28"/>
      <c r="C107" s="28"/>
      <c r="D107" s="28"/>
      <c r="E107" s="28"/>
      <c r="F107" s="30">
        <v>0.8125</v>
      </c>
      <c r="G107" s="31"/>
      <c r="H107" s="32"/>
      <c r="I107" s="28"/>
      <c r="J107" s="28"/>
    </row>
    <row r="108" spans="1:10">
      <c r="A108" s="34">
        <v>1</v>
      </c>
      <c r="B108" s="28" t="s">
        <v>46</v>
      </c>
      <c r="C108" s="28" t="str">
        <f>VLOOKUP(B:B,[1]Sheet1!$C:$E,3,0)</f>
        <v>3楼补货员</v>
      </c>
      <c r="D108" s="28" t="str">
        <f>VLOOKUP(B:B,[1]Sheet1!$C:$D,2,0)</f>
        <v>3楼补货组</v>
      </c>
      <c r="E108" s="29">
        <v>45338</v>
      </c>
      <c r="F108" s="30">
        <v>0.375</v>
      </c>
      <c r="G108" s="31">
        <f t="shared" si="1"/>
        <v>9.49999999999999</v>
      </c>
      <c r="H108" s="32" t="s">
        <v>59</v>
      </c>
      <c r="I108" s="28">
        <v>19</v>
      </c>
      <c r="J108" s="28"/>
    </row>
    <row r="109" spans="1:10">
      <c r="A109" s="34"/>
      <c r="B109" s="28"/>
      <c r="C109" s="28"/>
      <c r="D109" s="28"/>
      <c r="E109" s="28"/>
      <c r="F109" s="30">
        <v>0.770833333333333</v>
      </c>
      <c r="G109" s="31"/>
      <c r="H109" s="32"/>
      <c r="I109" s="28"/>
      <c r="J109" s="28"/>
    </row>
    <row r="110" spans="1:10">
      <c r="A110" s="28">
        <v>2</v>
      </c>
      <c r="B110" s="28" t="s">
        <v>57</v>
      </c>
      <c r="C110" s="28" t="str">
        <f>VLOOKUP(B:B,[1]Sheet1!$C:$E,3,0)</f>
        <v>小爆款拣货员</v>
      </c>
      <c r="D110" s="28" t="str">
        <f>VLOOKUP(B:B,[1]Sheet1!$C:$D,2,0)</f>
        <v>拣验部</v>
      </c>
      <c r="E110" s="29">
        <v>45338</v>
      </c>
      <c r="F110" s="30">
        <v>0.770833333333333</v>
      </c>
      <c r="G110" s="31">
        <f t="shared" si="1"/>
        <v>1.5</v>
      </c>
      <c r="H110" s="32" t="s">
        <v>45</v>
      </c>
      <c r="I110" s="28">
        <v>19</v>
      </c>
      <c r="J110" s="28"/>
    </row>
    <row r="111" spans="1:10">
      <c r="A111" s="28"/>
      <c r="B111" s="28"/>
      <c r="C111" s="28"/>
      <c r="D111" s="28"/>
      <c r="E111" s="28"/>
      <c r="F111" s="30">
        <v>0.833333333333333</v>
      </c>
      <c r="G111" s="31"/>
      <c r="H111" s="32"/>
      <c r="I111" s="28"/>
      <c r="J111" s="28"/>
    </row>
    <row r="112" spans="1:10">
      <c r="A112" s="34">
        <v>1</v>
      </c>
      <c r="B112" s="28" t="s">
        <v>60</v>
      </c>
      <c r="C112" s="28" t="str">
        <f>VLOOKUP(B:B,[1]Sheet1!$C:$E,3,0)</f>
        <v>散单拣货</v>
      </c>
      <c r="D112" s="28" t="str">
        <f>VLOOKUP(B:B,[1]Sheet1!$C:$D,2,0)</f>
        <v>拣验部</v>
      </c>
      <c r="E112" s="29">
        <v>45339</v>
      </c>
      <c r="F112" s="30">
        <v>0.833333333333333</v>
      </c>
      <c r="G112" s="31">
        <f t="shared" ref="G112:G116" si="2">(F113-F112)*24</f>
        <v>1.00000000000001</v>
      </c>
      <c r="H112" s="32" t="s">
        <v>61</v>
      </c>
      <c r="I112" s="28">
        <v>17</v>
      </c>
      <c r="J112" s="28"/>
    </row>
    <row r="113" spans="1:10">
      <c r="A113" s="34"/>
      <c r="B113" s="28"/>
      <c r="C113" s="28"/>
      <c r="D113" s="28"/>
      <c r="E113" s="28"/>
      <c r="F113" s="30">
        <v>0.875</v>
      </c>
      <c r="G113" s="31"/>
      <c r="H113" s="32"/>
      <c r="I113" s="28"/>
      <c r="J113" s="28"/>
    </row>
    <row r="114" spans="1:10">
      <c r="A114" s="34">
        <v>1</v>
      </c>
      <c r="B114" s="28" t="s">
        <v>60</v>
      </c>
      <c r="C114" s="28" t="str">
        <f>VLOOKUP(B:B,[1]Sheet1!$C:$E,3,0)</f>
        <v>散单拣货</v>
      </c>
      <c r="D114" s="28" t="str">
        <f>VLOOKUP(B:B,[1]Sheet1!$C:$D,2,0)</f>
        <v>拣验部</v>
      </c>
      <c r="E114" s="29">
        <v>45340</v>
      </c>
      <c r="F114" s="30">
        <v>0.888888888888889</v>
      </c>
      <c r="G114" s="31">
        <f t="shared" si="2"/>
        <v>1.00000000000001</v>
      </c>
      <c r="H114" s="32" t="s">
        <v>61</v>
      </c>
      <c r="I114" s="28">
        <v>17</v>
      </c>
      <c r="J114" s="28"/>
    </row>
    <row r="115" spans="1:10">
      <c r="A115" s="34"/>
      <c r="B115" s="28"/>
      <c r="C115" s="28"/>
      <c r="D115" s="28"/>
      <c r="E115" s="28"/>
      <c r="F115" s="30">
        <v>0.930555555555556</v>
      </c>
      <c r="G115" s="31"/>
      <c r="H115" s="32"/>
      <c r="I115" s="28"/>
      <c r="J115" s="28"/>
    </row>
    <row r="116" spans="1:10">
      <c r="A116" s="34">
        <v>1</v>
      </c>
      <c r="B116" s="28" t="s">
        <v>60</v>
      </c>
      <c r="C116" s="28" t="str">
        <f>VLOOKUP(B:B,[1]Sheet1!$C:$E,3,0)</f>
        <v>散单拣货</v>
      </c>
      <c r="D116" s="28" t="str">
        <f>VLOOKUP(B:B,[1]Sheet1!$C:$D,2,0)</f>
        <v>拣验部</v>
      </c>
      <c r="E116" s="29">
        <v>45341</v>
      </c>
      <c r="F116" s="30">
        <v>0.888888888888889</v>
      </c>
      <c r="G116" s="31">
        <f t="shared" si="2"/>
        <v>1.00000000000001</v>
      </c>
      <c r="H116" s="32" t="s">
        <v>62</v>
      </c>
      <c r="I116" s="28">
        <v>17</v>
      </c>
      <c r="J116" s="28"/>
    </row>
    <row r="117" spans="1:10">
      <c r="A117" s="34"/>
      <c r="B117" s="28"/>
      <c r="C117" s="28"/>
      <c r="D117" s="28"/>
      <c r="E117" s="28"/>
      <c r="F117" s="30">
        <v>0.930555555555556</v>
      </c>
      <c r="G117" s="31"/>
      <c r="H117" s="32"/>
      <c r="I117" s="28"/>
      <c r="J117" s="28"/>
    </row>
    <row r="118" spans="1:10">
      <c r="A118" s="34">
        <v>1</v>
      </c>
      <c r="B118" s="28" t="s">
        <v>60</v>
      </c>
      <c r="C118" s="28" t="str">
        <f>VLOOKUP(B:B,[1]Sheet1!$C:$E,3,0)</f>
        <v>散单拣货</v>
      </c>
      <c r="D118" s="28" t="str">
        <f>VLOOKUP(B:B,[1]Sheet1!$C:$D,2,0)</f>
        <v>拣验部</v>
      </c>
      <c r="E118" s="29">
        <v>45342</v>
      </c>
      <c r="F118" s="30">
        <v>0.881944444444444</v>
      </c>
      <c r="G118" s="31">
        <f t="shared" ref="G118:G122" si="3">(F119-F118)*24</f>
        <v>1.00000000000001</v>
      </c>
      <c r="H118" s="32" t="s">
        <v>62</v>
      </c>
      <c r="I118" s="28">
        <v>17</v>
      </c>
      <c r="J118" s="28"/>
    </row>
    <row r="119" spans="1:10">
      <c r="A119" s="34"/>
      <c r="B119" s="28"/>
      <c r="C119" s="28"/>
      <c r="D119" s="28"/>
      <c r="E119" s="28"/>
      <c r="F119" s="30">
        <v>0.923611111111111</v>
      </c>
      <c r="G119" s="31"/>
      <c r="H119" s="32"/>
      <c r="I119" s="28"/>
      <c r="J119" s="28"/>
    </row>
    <row r="120" spans="1:10">
      <c r="A120" s="34">
        <v>1</v>
      </c>
      <c r="B120" s="28" t="s">
        <v>46</v>
      </c>
      <c r="C120" s="28" t="str">
        <f>VLOOKUP(B:B,[1]Sheet1!$C:$E,3,0)</f>
        <v>3楼补货员</v>
      </c>
      <c r="D120" s="28" t="str">
        <f>VLOOKUP(B:B,[1]Sheet1!$C:$D,2,0)</f>
        <v>3楼补货组</v>
      </c>
      <c r="E120" s="29">
        <v>45346</v>
      </c>
      <c r="F120" s="30">
        <v>0.791666666666667</v>
      </c>
      <c r="G120" s="31">
        <f t="shared" si="3"/>
        <v>0.999999999999986</v>
      </c>
      <c r="H120" s="32" t="s">
        <v>62</v>
      </c>
      <c r="I120" s="28">
        <v>17</v>
      </c>
      <c r="J120" s="28"/>
    </row>
    <row r="121" spans="1:10">
      <c r="A121" s="34"/>
      <c r="B121" s="28"/>
      <c r="C121" s="28"/>
      <c r="D121" s="28"/>
      <c r="E121" s="28"/>
      <c r="F121" s="30">
        <v>0.833333333333333</v>
      </c>
      <c r="G121" s="31"/>
      <c r="H121" s="32"/>
      <c r="I121" s="28"/>
      <c r="J121" s="28"/>
    </row>
    <row r="122" spans="1:10">
      <c r="A122" s="28">
        <v>2</v>
      </c>
      <c r="B122" s="28" t="s">
        <v>63</v>
      </c>
      <c r="C122" s="28" t="str">
        <f>VLOOKUP(B:B,[1]Sheet1!$C:$E,3,0)</f>
        <v>3楼补货员</v>
      </c>
      <c r="D122" s="28" t="str">
        <f>VLOOKUP(B:B,[1]Sheet1!$C:$D,2,0)</f>
        <v>3楼补货组</v>
      </c>
      <c r="E122" s="29">
        <v>45346</v>
      </c>
      <c r="F122" s="30">
        <v>0.791666666666667</v>
      </c>
      <c r="G122" s="31">
        <f t="shared" si="3"/>
        <v>0.999999999999986</v>
      </c>
      <c r="H122" s="32" t="s">
        <v>62</v>
      </c>
      <c r="I122" s="28">
        <v>17</v>
      </c>
      <c r="J122" s="28"/>
    </row>
    <row r="123" spans="1:10">
      <c r="A123" s="28"/>
      <c r="B123" s="28"/>
      <c r="C123" s="28"/>
      <c r="D123" s="28"/>
      <c r="E123" s="28"/>
      <c r="F123" s="30">
        <v>0.833333333333333</v>
      </c>
      <c r="G123" s="31"/>
      <c r="H123" s="32"/>
      <c r="I123" s="28"/>
      <c r="J123" s="28"/>
    </row>
    <row r="124" hidden="1" spans="1:10">
      <c r="A124" s="34">
        <v>1</v>
      </c>
      <c r="B124" s="28" t="s">
        <v>52</v>
      </c>
      <c r="C124" s="28" t="str">
        <f>VLOOKUP(B:B,[1]Sheet1!$C:$E,3,0)</f>
        <v>单据处理</v>
      </c>
      <c r="D124" s="28" t="str">
        <f>VLOOKUP(B:B,[1]Sheet1!$C:$D,2,0)</f>
        <v>理货组</v>
      </c>
      <c r="E124" s="29">
        <v>45348</v>
      </c>
      <c r="F124" s="30">
        <v>0.75</v>
      </c>
      <c r="G124" s="31">
        <f t="shared" ref="G124:G128" si="4">(F125-F124)*24</f>
        <v>4.00000000000001</v>
      </c>
      <c r="H124" s="32" t="s">
        <v>64</v>
      </c>
      <c r="I124" s="28">
        <v>17</v>
      </c>
      <c r="J124" s="28"/>
    </row>
    <row r="125" hidden="1" spans="1:10">
      <c r="A125" s="34"/>
      <c r="B125" s="28"/>
      <c r="C125" s="28"/>
      <c r="D125" s="28"/>
      <c r="E125" s="28"/>
      <c r="F125" s="30">
        <v>0.916666666666667</v>
      </c>
      <c r="G125" s="31"/>
      <c r="H125" s="32"/>
      <c r="I125" s="28"/>
      <c r="J125" s="28"/>
    </row>
    <row r="126" hidden="1" spans="1:10">
      <c r="A126" s="28">
        <v>2</v>
      </c>
      <c r="B126" s="28" t="s">
        <v>34</v>
      </c>
      <c r="C126" s="28" t="str">
        <f>VLOOKUP(B:B,[1]Sheet1!$C:$E,3,0)</f>
        <v>理货组长</v>
      </c>
      <c r="D126" s="28" t="str">
        <f>VLOOKUP(B:B,[1]Sheet1!$C:$D,2,0)</f>
        <v>理货组</v>
      </c>
      <c r="E126" s="29">
        <v>45348</v>
      </c>
      <c r="F126" s="30">
        <v>0.75</v>
      </c>
      <c r="G126" s="31">
        <f t="shared" si="4"/>
        <v>4.00000000000001</v>
      </c>
      <c r="H126" s="32" t="s">
        <v>64</v>
      </c>
      <c r="I126" s="28">
        <v>17</v>
      </c>
      <c r="J126" s="28"/>
    </row>
    <row r="127" hidden="1" spans="1:10">
      <c r="A127" s="28"/>
      <c r="B127" s="28"/>
      <c r="C127" s="28"/>
      <c r="D127" s="28"/>
      <c r="E127" s="28"/>
      <c r="F127" s="30">
        <v>0.916666666666667</v>
      </c>
      <c r="G127" s="31"/>
      <c r="H127" s="32"/>
      <c r="I127" s="28"/>
      <c r="J127" s="28"/>
    </row>
    <row r="128" hidden="1" spans="1:10">
      <c r="A128" s="28">
        <v>3</v>
      </c>
      <c r="B128" s="28" t="s">
        <v>36</v>
      </c>
      <c r="C128" s="28" t="str">
        <f>VLOOKUP(B:B,[1]Sheet1!$C:$E,3,0)</f>
        <v>理货员</v>
      </c>
      <c r="D128" s="28" t="str">
        <f>VLOOKUP(B:B,[1]Sheet1!$C:$D,2,0)</f>
        <v>理货组</v>
      </c>
      <c r="E128" s="29">
        <v>45348</v>
      </c>
      <c r="F128" s="30">
        <v>0.75</v>
      </c>
      <c r="G128" s="31">
        <f t="shared" si="4"/>
        <v>4.00000000000001</v>
      </c>
      <c r="H128" s="32" t="s">
        <v>64</v>
      </c>
      <c r="I128" s="28">
        <v>17</v>
      </c>
      <c r="J128" s="28"/>
    </row>
    <row r="129" hidden="1" spans="1:10">
      <c r="A129" s="28"/>
      <c r="B129" s="28"/>
      <c r="C129" s="28"/>
      <c r="D129" s="28"/>
      <c r="E129" s="28"/>
      <c r="F129" s="30">
        <v>0.916666666666667</v>
      </c>
      <c r="G129" s="31"/>
      <c r="H129" s="32"/>
      <c r="I129" s="28"/>
      <c r="J129" s="28"/>
    </row>
    <row r="130" hidden="1" spans="1:10">
      <c r="A130" s="28">
        <v>4</v>
      </c>
      <c r="B130" s="28" t="s">
        <v>65</v>
      </c>
      <c r="C130" s="28" t="str">
        <f>VLOOKUP(B:B,[1]Sheet1!$C:$E,3,0)</f>
        <v>理货员</v>
      </c>
      <c r="D130" s="28" t="str">
        <f>VLOOKUP(B:B,[1]Sheet1!$C:$D,2,0)</f>
        <v>理货组</v>
      </c>
      <c r="E130" s="29">
        <v>45348</v>
      </c>
      <c r="F130" s="30">
        <v>0.75</v>
      </c>
      <c r="G130" s="31">
        <f t="shared" ref="G130:G134" si="5">(F131-F130)*24</f>
        <v>4.00000000000001</v>
      </c>
      <c r="H130" s="32" t="s">
        <v>64</v>
      </c>
      <c r="I130" s="28">
        <v>17</v>
      </c>
      <c r="J130" s="28"/>
    </row>
    <row r="131" hidden="1" spans="1:10">
      <c r="A131" s="28"/>
      <c r="B131" s="28"/>
      <c r="C131" s="28"/>
      <c r="D131" s="28"/>
      <c r="E131" s="28"/>
      <c r="F131" s="30">
        <v>0.916666666666667</v>
      </c>
      <c r="G131" s="31"/>
      <c r="H131" s="32"/>
      <c r="I131" s="28"/>
      <c r="J131" s="28"/>
    </row>
    <row r="132" hidden="1" spans="1:10">
      <c r="A132" s="28">
        <v>5</v>
      </c>
      <c r="B132" s="28" t="s">
        <v>37</v>
      </c>
      <c r="C132" s="28" t="str">
        <f>VLOOKUP(B:B,[1]Sheet1!$C:$E,3,0)</f>
        <v>理货员</v>
      </c>
      <c r="D132" s="28" t="str">
        <f>VLOOKUP(B:B,[1]Sheet1!$C:$D,2,0)</f>
        <v>理货组</v>
      </c>
      <c r="E132" s="29">
        <v>45348</v>
      </c>
      <c r="F132" s="30">
        <v>0.75</v>
      </c>
      <c r="G132" s="31">
        <f t="shared" si="5"/>
        <v>4.00000000000001</v>
      </c>
      <c r="H132" s="32" t="s">
        <v>64</v>
      </c>
      <c r="I132" s="28">
        <v>17</v>
      </c>
      <c r="J132" s="28"/>
    </row>
    <row r="133" hidden="1" spans="1:10">
      <c r="A133" s="28"/>
      <c r="B133" s="28"/>
      <c r="C133" s="28"/>
      <c r="D133" s="28"/>
      <c r="E133" s="28"/>
      <c r="F133" s="30">
        <v>0.916666666666667</v>
      </c>
      <c r="G133" s="31"/>
      <c r="H133" s="32"/>
      <c r="I133" s="28"/>
      <c r="J133" s="28"/>
    </row>
    <row r="134" hidden="1" spans="1:10">
      <c r="A134" s="34">
        <v>1</v>
      </c>
      <c r="B134" s="28" t="s">
        <v>52</v>
      </c>
      <c r="C134" s="28" t="str">
        <f>VLOOKUP(B:B,[1]Sheet1!$C:$E,3,0)</f>
        <v>单据处理</v>
      </c>
      <c r="D134" s="28" t="str">
        <f>VLOOKUP(B:B,[1]Sheet1!$C:$D,2,0)</f>
        <v>理货组</v>
      </c>
      <c r="E134" s="29">
        <v>45349</v>
      </c>
      <c r="F134" s="30">
        <v>0.8125</v>
      </c>
      <c r="G134" s="31">
        <f t="shared" si="5"/>
        <v>3</v>
      </c>
      <c r="H134" s="32" t="s">
        <v>66</v>
      </c>
      <c r="I134" s="28">
        <v>17</v>
      </c>
      <c r="J134" s="28"/>
    </row>
    <row r="135" hidden="1" spans="1:10">
      <c r="A135" s="34"/>
      <c r="B135" s="28"/>
      <c r="C135" s="28"/>
      <c r="D135" s="28"/>
      <c r="E135" s="28"/>
      <c r="F135" s="30">
        <v>0.9375</v>
      </c>
      <c r="G135" s="31"/>
      <c r="H135" s="32"/>
      <c r="I135" s="28"/>
      <c r="J135" s="28"/>
    </row>
    <row r="136" hidden="1" spans="1:10">
      <c r="A136" s="28">
        <v>2</v>
      </c>
      <c r="B136" s="28" t="s">
        <v>34</v>
      </c>
      <c r="C136" s="28" t="str">
        <f>VLOOKUP(B:B,[1]Sheet1!$C:$E,3,0)</f>
        <v>理货组长</v>
      </c>
      <c r="D136" s="28" t="str">
        <f>VLOOKUP(B:B,[1]Sheet1!$C:$D,2,0)</f>
        <v>理货组</v>
      </c>
      <c r="E136" s="29">
        <v>45349</v>
      </c>
      <c r="F136" s="30">
        <v>0.8125</v>
      </c>
      <c r="G136" s="31">
        <f t="shared" ref="G136:G140" si="6">(F137-F136)*24</f>
        <v>3</v>
      </c>
      <c r="H136" s="32" t="s">
        <v>67</v>
      </c>
      <c r="I136" s="28">
        <v>17</v>
      </c>
      <c r="J136" s="28"/>
    </row>
    <row r="137" hidden="1" spans="1:10">
      <c r="A137" s="28"/>
      <c r="B137" s="28"/>
      <c r="C137" s="28"/>
      <c r="D137" s="28"/>
      <c r="E137" s="28"/>
      <c r="F137" s="30">
        <v>0.9375</v>
      </c>
      <c r="G137" s="31"/>
      <c r="H137" s="32"/>
      <c r="I137" s="28"/>
      <c r="J137" s="28"/>
    </row>
    <row r="138" hidden="1" spans="1:10">
      <c r="A138" s="28">
        <v>3</v>
      </c>
      <c r="B138" s="28" t="s">
        <v>36</v>
      </c>
      <c r="C138" s="28" t="str">
        <f>VLOOKUP(B:B,[1]Sheet1!$C:$E,3,0)</f>
        <v>理货员</v>
      </c>
      <c r="D138" s="28" t="str">
        <f>VLOOKUP(B:B,[1]Sheet1!$C:$D,2,0)</f>
        <v>理货组</v>
      </c>
      <c r="E138" s="29">
        <v>45349</v>
      </c>
      <c r="F138" s="30">
        <v>0.8125</v>
      </c>
      <c r="G138" s="31">
        <f t="shared" si="6"/>
        <v>3</v>
      </c>
      <c r="H138" s="32" t="s">
        <v>67</v>
      </c>
      <c r="I138" s="28">
        <v>17</v>
      </c>
      <c r="J138" s="28"/>
    </row>
    <row r="139" hidden="1" spans="1:10">
      <c r="A139" s="28"/>
      <c r="B139" s="28"/>
      <c r="C139" s="28"/>
      <c r="D139" s="28"/>
      <c r="E139" s="28"/>
      <c r="F139" s="30">
        <v>0.9375</v>
      </c>
      <c r="G139" s="31"/>
      <c r="H139" s="32"/>
      <c r="I139" s="28"/>
      <c r="J139" s="28"/>
    </row>
    <row r="140" hidden="1" spans="1:10">
      <c r="A140" s="28">
        <v>4</v>
      </c>
      <c r="B140" s="28" t="s">
        <v>65</v>
      </c>
      <c r="C140" s="28" t="str">
        <f>VLOOKUP(B:B,[1]Sheet1!$C:$E,3,0)</f>
        <v>理货员</v>
      </c>
      <c r="D140" s="28" t="str">
        <f>VLOOKUP(B:B,[1]Sheet1!$C:$D,2,0)</f>
        <v>理货组</v>
      </c>
      <c r="E140" s="29">
        <v>45349</v>
      </c>
      <c r="F140" s="30">
        <v>0.8125</v>
      </c>
      <c r="G140" s="31">
        <f t="shared" si="6"/>
        <v>3</v>
      </c>
      <c r="H140" s="32" t="s">
        <v>67</v>
      </c>
      <c r="I140" s="28">
        <v>17</v>
      </c>
      <c r="J140" s="28"/>
    </row>
    <row r="141" hidden="1" spans="1:10">
      <c r="A141" s="28"/>
      <c r="B141" s="28"/>
      <c r="C141" s="28"/>
      <c r="D141" s="28"/>
      <c r="E141" s="28"/>
      <c r="F141" s="30">
        <v>0.9375</v>
      </c>
      <c r="G141" s="31"/>
      <c r="H141" s="32"/>
      <c r="I141" s="28"/>
      <c r="J141" s="28"/>
    </row>
    <row r="142" hidden="1" spans="1:10">
      <c r="A142" s="28">
        <v>5</v>
      </c>
      <c r="B142" s="28" t="s">
        <v>37</v>
      </c>
      <c r="C142" s="28" t="str">
        <f>VLOOKUP(B:B,[1]Sheet1!$C:$E,3,0)</f>
        <v>理货员</v>
      </c>
      <c r="D142" s="28" t="str">
        <f>VLOOKUP(B:B,[1]Sheet1!$C:$D,2,0)</f>
        <v>理货组</v>
      </c>
      <c r="E142" s="29">
        <v>45349</v>
      </c>
      <c r="F142" s="30">
        <v>0.8125</v>
      </c>
      <c r="G142" s="31">
        <f t="shared" ref="G142:G146" si="7">(F143-F142)*24</f>
        <v>3</v>
      </c>
      <c r="H142" s="32" t="s">
        <v>67</v>
      </c>
      <c r="I142" s="28">
        <v>17</v>
      </c>
      <c r="J142" s="28"/>
    </row>
    <row r="143" hidden="1" spans="1:10">
      <c r="A143" s="28"/>
      <c r="B143" s="28"/>
      <c r="C143" s="28"/>
      <c r="D143" s="28"/>
      <c r="E143" s="28"/>
      <c r="F143" s="30">
        <v>0.9375</v>
      </c>
      <c r="G143" s="31"/>
      <c r="H143" s="32"/>
      <c r="I143" s="28"/>
      <c r="J143" s="28"/>
    </row>
    <row r="144" spans="1:10">
      <c r="A144" s="34">
        <v>1</v>
      </c>
      <c r="B144" s="28" t="s">
        <v>46</v>
      </c>
      <c r="C144" s="28" t="str">
        <f>VLOOKUP(B:B,[1]Sheet1!$C:$E,3,0)</f>
        <v>3楼补货员</v>
      </c>
      <c r="D144" s="28" t="str">
        <f>VLOOKUP(B:B,[1]Sheet1!$C:$D,2,0)</f>
        <v>3楼补货组</v>
      </c>
      <c r="E144" s="29">
        <v>45350</v>
      </c>
      <c r="F144" s="30">
        <v>0.625</v>
      </c>
      <c r="G144" s="31">
        <f t="shared" si="7"/>
        <v>3</v>
      </c>
      <c r="H144" s="32" t="s">
        <v>68</v>
      </c>
      <c r="I144" s="28">
        <v>17</v>
      </c>
      <c r="J144" s="28"/>
    </row>
    <row r="145" spans="1:10">
      <c r="A145" s="34"/>
      <c r="B145" s="28"/>
      <c r="C145" s="28"/>
      <c r="D145" s="28"/>
      <c r="E145" s="28"/>
      <c r="F145" s="30">
        <v>0.75</v>
      </c>
      <c r="G145" s="31"/>
      <c r="H145" s="32"/>
      <c r="I145" s="28"/>
      <c r="J145" s="28"/>
    </row>
    <row r="146" hidden="1" spans="1:10">
      <c r="A146" s="28">
        <v>2</v>
      </c>
      <c r="B146" s="28" t="s">
        <v>41</v>
      </c>
      <c r="C146" s="28" t="str">
        <f>VLOOKUP(B:B,[1]Sheet1!$C:$E,3,0)</f>
        <v>退件员</v>
      </c>
      <c r="D146" s="28" t="str">
        <f>VLOOKUP(B:B,[1]Sheet1!$C:$D,2,0)</f>
        <v>退件组</v>
      </c>
      <c r="E146" s="29">
        <v>45350</v>
      </c>
      <c r="F146" s="30">
        <v>0.666666666666667</v>
      </c>
      <c r="G146" s="31">
        <f t="shared" si="7"/>
        <v>6</v>
      </c>
      <c r="H146" s="32" t="s">
        <v>69</v>
      </c>
      <c r="I146" s="28">
        <v>17</v>
      </c>
      <c r="J146" s="28"/>
    </row>
    <row r="147" hidden="1" spans="1:10">
      <c r="A147" s="28"/>
      <c r="B147" s="28"/>
      <c r="C147" s="28"/>
      <c r="D147" s="28"/>
      <c r="E147" s="28"/>
      <c r="F147" s="30">
        <v>0.916666666666667</v>
      </c>
      <c r="G147" s="31"/>
      <c r="H147" s="32"/>
      <c r="I147" s="28"/>
      <c r="J147" s="28"/>
    </row>
    <row r="148" hidden="1" spans="1:10">
      <c r="A148" s="28">
        <v>3</v>
      </c>
      <c r="B148" s="28" t="s">
        <v>52</v>
      </c>
      <c r="C148" s="28" t="str">
        <f>VLOOKUP(B:B,[1]Sheet1!$C:$E,3,0)</f>
        <v>单据处理</v>
      </c>
      <c r="D148" s="28" t="str">
        <f>VLOOKUP(B:B,[1]Sheet1!$C:$D,2,0)</f>
        <v>理货组</v>
      </c>
      <c r="E148" s="29">
        <v>45350</v>
      </c>
      <c r="F148" s="30">
        <v>0.791666666666667</v>
      </c>
      <c r="G148" s="31">
        <f>(F149-F148)*24</f>
        <v>3</v>
      </c>
      <c r="H148" s="32" t="s">
        <v>67</v>
      </c>
      <c r="I148" s="28">
        <v>17</v>
      </c>
      <c r="J148" s="28"/>
    </row>
    <row r="149" hidden="1" spans="1:10">
      <c r="A149" s="28"/>
      <c r="B149" s="28"/>
      <c r="C149" s="28"/>
      <c r="D149" s="28"/>
      <c r="E149" s="28"/>
      <c r="F149" s="30">
        <v>0.916666666666667</v>
      </c>
      <c r="G149" s="31"/>
      <c r="H149" s="32"/>
      <c r="I149" s="28"/>
      <c r="J149" s="28"/>
    </row>
    <row r="150" hidden="1" spans="1:10">
      <c r="A150" s="28">
        <v>4</v>
      </c>
      <c r="B150" s="28" t="s">
        <v>34</v>
      </c>
      <c r="C150" s="28" t="str">
        <f>VLOOKUP(B:B,[1]Sheet1!$C:$E,3,0)</f>
        <v>理货组长</v>
      </c>
      <c r="D150" s="28" t="str">
        <f>VLOOKUP(B:B,[1]Sheet1!$C:$D,2,0)</f>
        <v>理货组</v>
      </c>
      <c r="E150" s="29">
        <v>45350</v>
      </c>
      <c r="F150" s="30">
        <v>0.791666666666667</v>
      </c>
      <c r="G150" s="31">
        <f>(F151-F150)*24</f>
        <v>3</v>
      </c>
      <c r="H150" s="32" t="s">
        <v>67</v>
      </c>
      <c r="I150" s="28">
        <v>17</v>
      </c>
      <c r="J150" s="28"/>
    </row>
    <row r="151" hidden="1" spans="1:10">
      <c r="A151" s="28"/>
      <c r="B151" s="28"/>
      <c r="C151" s="28"/>
      <c r="D151" s="28"/>
      <c r="E151" s="28"/>
      <c r="F151" s="30">
        <v>0.916666666666667</v>
      </c>
      <c r="G151" s="31"/>
      <c r="H151" s="32"/>
      <c r="I151" s="28"/>
      <c r="J151" s="28"/>
    </row>
    <row r="152" hidden="1" spans="1:10">
      <c r="A152" s="28">
        <v>5</v>
      </c>
      <c r="B152" s="28" t="s">
        <v>37</v>
      </c>
      <c r="C152" s="28" t="str">
        <f>VLOOKUP(B:B,[1]Sheet1!$C:$E,3,0)</f>
        <v>理货员</v>
      </c>
      <c r="D152" s="28" t="str">
        <f>VLOOKUP(B:B,[1]Sheet1!$C:$D,2,0)</f>
        <v>理货组</v>
      </c>
      <c r="E152" s="29">
        <v>45350</v>
      </c>
      <c r="F152" s="30">
        <v>0.791666666666667</v>
      </c>
      <c r="G152" s="31">
        <f>(F153-F152)*24</f>
        <v>3</v>
      </c>
      <c r="H152" s="32" t="s">
        <v>67</v>
      </c>
      <c r="I152" s="28">
        <v>17</v>
      </c>
      <c r="J152" s="28"/>
    </row>
    <row r="153" hidden="1" spans="1:10">
      <c r="A153" s="28"/>
      <c r="B153" s="28"/>
      <c r="C153" s="28"/>
      <c r="D153" s="28"/>
      <c r="E153" s="28"/>
      <c r="F153" s="30">
        <v>0.916666666666667</v>
      </c>
      <c r="G153" s="31"/>
      <c r="H153" s="32"/>
      <c r="I153" s="28"/>
      <c r="J153" s="28"/>
    </row>
    <row r="154" hidden="1" spans="1:10">
      <c r="A154" s="28">
        <v>6</v>
      </c>
      <c r="B154" s="28" t="s">
        <v>65</v>
      </c>
      <c r="C154" s="28" t="str">
        <f>VLOOKUP(B:B,[1]Sheet1!$C:$E,3,0)</f>
        <v>理货员</v>
      </c>
      <c r="D154" s="28" t="str">
        <f>VLOOKUP(B:B,[1]Sheet1!$C:$D,2,0)</f>
        <v>理货组</v>
      </c>
      <c r="E154" s="29">
        <v>45350</v>
      </c>
      <c r="F154" s="30">
        <v>0.791666666666667</v>
      </c>
      <c r="G154" s="31">
        <f>(F155-F154)*24</f>
        <v>3</v>
      </c>
      <c r="H154" s="32" t="s">
        <v>67</v>
      </c>
      <c r="I154" s="28">
        <v>17</v>
      </c>
      <c r="J154" s="28"/>
    </row>
    <row r="155" hidden="1" spans="1:10">
      <c r="A155" s="28"/>
      <c r="B155" s="28"/>
      <c r="C155" s="28"/>
      <c r="D155" s="28"/>
      <c r="E155" s="28"/>
      <c r="F155" s="30">
        <v>0.916666666666667</v>
      </c>
      <c r="G155" s="31"/>
      <c r="H155" s="32"/>
      <c r="I155" s="28"/>
      <c r="J155" s="28"/>
    </row>
    <row r="156" hidden="1" spans="1:10">
      <c r="A156" s="28">
        <v>7</v>
      </c>
      <c r="B156" s="28" t="s">
        <v>36</v>
      </c>
      <c r="C156" s="28" t="str">
        <f>VLOOKUP(B:B,[1]Sheet1!$C:$E,3,0)</f>
        <v>理货员</v>
      </c>
      <c r="D156" s="28" t="str">
        <f>VLOOKUP(B:B,[1]Sheet1!$C:$D,2,0)</f>
        <v>理货组</v>
      </c>
      <c r="E156" s="29">
        <v>45350</v>
      </c>
      <c r="F156" s="30">
        <v>0.791666666666667</v>
      </c>
      <c r="G156" s="31">
        <f>(F157-F156)*24</f>
        <v>3</v>
      </c>
      <c r="H156" s="32" t="s">
        <v>67</v>
      </c>
      <c r="I156" s="28">
        <v>17</v>
      </c>
      <c r="J156" s="28"/>
    </row>
    <row r="157" hidden="1" spans="1:10">
      <c r="A157" s="28"/>
      <c r="B157" s="28"/>
      <c r="C157" s="28"/>
      <c r="D157" s="28"/>
      <c r="E157" s="28"/>
      <c r="F157" s="30">
        <v>0.916666666666667</v>
      </c>
      <c r="G157" s="31"/>
      <c r="H157" s="32"/>
      <c r="I157" s="28"/>
      <c r="J157" s="28"/>
    </row>
    <row r="158" hidden="1" spans="1:10">
      <c r="A158" s="34">
        <v>1</v>
      </c>
      <c r="B158" s="28" t="s">
        <v>41</v>
      </c>
      <c r="C158" s="28" t="str">
        <f>VLOOKUP(B:B,[1]Sheet1!$C:$E,3,0)</f>
        <v>退件员</v>
      </c>
      <c r="D158" s="28" t="str">
        <f>VLOOKUP(B:B,[1]Sheet1!$C:$D,2,0)</f>
        <v>退件组</v>
      </c>
      <c r="E158" s="29">
        <v>45351</v>
      </c>
      <c r="F158" s="30">
        <v>0.791666666666667</v>
      </c>
      <c r="G158" s="31">
        <f>(F159-F158)*24</f>
        <v>3</v>
      </c>
      <c r="H158" s="32" t="s">
        <v>51</v>
      </c>
      <c r="I158" s="28">
        <v>17</v>
      </c>
      <c r="J158" s="28"/>
    </row>
    <row r="159" hidden="1" spans="1:10">
      <c r="A159" s="34"/>
      <c r="B159" s="28"/>
      <c r="C159" s="28"/>
      <c r="D159" s="28"/>
      <c r="E159" s="28"/>
      <c r="F159" s="30">
        <v>0.916666666666667</v>
      </c>
      <c r="G159" s="31"/>
      <c r="H159" s="32"/>
      <c r="I159" s="28"/>
      <c r="J159" s="28"/>
    </row>
    <row r="160" spans="1:10">
      <c r="A160" s="28">
        <v>2</v>
      </c>
      <c r="B160" s="28" t="s">
        <v>70</v>
      </c>
      <c r="C160" s="28" t="str">
        <f>VLOOKUP(B:B,[1]Sheet1!$C:$E,3,0)</f>
        <v>3楼补货员</v>
      </c>
      <c r="D160" s="28" t="str">
        <f>VLOOKUP(B:B,[1]Sheet1!$C:$D,2,0)</f>
        <v>3楼补货组</v>
      </c>
      <c r="E160" s="29">
        <v>45351</v>
      </c>
      <c r="F160" s="30">
        <v>0.520833333333333</v>
      </c>
      <c r="G160" s="31">
        <f>(F161-F160)*24</f>
        <v>4.5</v>
      </c>
      <c r="H160" s="32" t="s">
        <v>68</v>
      </c>
      <c r="I160" s="28">
        <v>17</v>
      </c>
      <c r="J160" s="28"/>
    </row>
    <row r="161" spans="1:10">
      <c r="A161" s="28"/>
      <c r="B161" s="28"/>
      <c r="C161" s="28"/>
      <c r="D161" s="28"/>
      <c r="E161" s="28"/>
      <c r="F161" s="30">
        <v>0.708333333333333</v>
      </c>
      <c r="G161" s="31"/>
      <c r="H161" s="32"/>
      <c r="I161" s="28"/>
      <c r="J161" s="28"/>
    </row>
    <row r="162" hidden="1" spans="1:10">
      <c r="A162" s="28">
        <v>3</v>
      </c>
      <c r="B162" s="28" t="s">
        <v>52</v>
      </c>
      <c r="C162" s="28" t="str">
        <f>VLOOKUP(B:B,[1]Sheet1!$C:$E,3,0)</f>
        <v>单据处理</v>
      </c>
      <c r="D162" s="28" t="str">
        <f>VLOOKUP(B:B,[1]Sheet1!$C:$D,2,0)</f>
        <v>理货组</v>
      </c>
      <c r="E162" s="29">
        <v>45351</v>
      </c>
      <c r="F162" s="30">
        <v>0.791666666666667</v>
      </c>
      <c r="G162" s="31">
        <f t="shared" ref="G162:G166" si="8">(F163-F162)*24</f>
        <v>3</v>
      </c>
      <c r="H162" s="32" t="s">
        <v>71</v>
      </c>
      <c r="I162" s="28">
        <v>17</v>
      </c>
      <c r="J162" s="28"/>
    </row>
    <row r="163" hidden="1" spans="1:10">
      <c r="A163" s="28"/>
      <c r="B163" s="28"/>
      <c r="C163" s="28"/>
      <c r="D163" s="28"/>
      <c r="E163" s="28"/>
      <c r="F163" s="30">
        <v>0.916666666666667</v>
      </c>
      <c r="G163" s="31"/>
      <c r="H163" s="32"/>
      <c r="I163" s="28"/>
      <c r="J163" s="28"/>
    </row>
    <row r="164" hidden="1" spans="1:10">
      <c r="A164" s="28">
        <v>4</v>
      </c>
      <c r="B164" s="28" t="s">
        <v>34</v>
      </c>
      <c r="C164" s="28" t="str">
        <f>VLOOKUP(B:B,[1]Sheet1!$C:$E,3,0)</f>
        <v>理货组长</v>
      </c>
      <c r="D164" s="28" t="str">
        <f>VLOOKUP(B:B,[1]Sheet1!$C:$D,2,0)</f>
        <v>理货组</v>
      </c>
      <c r="E164" s="29">
        <v>45351</v>
      </c>
      <c r="F164" s="30">
        <v>0.791666666666667</v>
      </c>
      <c r="G164" s="31">
        <f t="shared" si="8"/>
        <v>3</v>
      </c>
      <c r="H164" s="32" t="s">
        <v>71</v>
      </c>
      <c r="I164" s="28">
        <v>17</v>
      </c>
      <c r="J164" s="28"/>
    </row>
    <row r="165" hidden="1" spans="1:10">
      <c r="A165" s="28"/>
      <c r="B165" s="28"/>
      <c r="C165" s="28"/>
      <c r="D165" s="28"/>
      <c r="E165" s="28"/>
      <c r="F165" s="30">
        <v>0.916666666666667</v>
      </c>
      <c r="G165" s="31"/>
      <c r="H165" s="32"/>
      <c r="I165" s="28"/>
      <c r="J165" s="28"/>
    </row>
    <row r="166" hidden="1" spans="1:10">
      <c r="A166" s="28">
        <v>5</v>
      </c>
      <c r="B166" s="28" t="s">
        <v>65</v>
      </c>
      <c r="C166" s="28" t="str">
        <f>VLOOKUP(B:B,[1]Sheet1!$C:$E,3,0)</f>
        <v>理货员</v>
      </c>
      <c r="D166" s="28" t="str">
        <f>VLOOKUP(B:B,[1]Sheet1!$C:$D,2,0)</f>
        <v>理货组</v>
      </c>
      <c r="E166" s="29">
        <v>45351</v>
      </c>
      <c r="F166" s="30">
        <v>0.791666666666667</v>
      </c>
      <c r="G166" s="31">
        <f t="shared" si="8"/>
        <v>3</v>
      </c>
      <c r="H166" s="32" t="s">
        <v>71</v>
      </c>
      <c r="I166" s="28">
        <v>17</v>
      </c>
      <c r="J166" s="28"/>
    </row>
    <row r="167" hidden="1" spans="1:10">
      <c r="A167" s="28"/>
      <c r="B167" s="28"/>
      <c r="C167" s="28"/>
      <c r="D167" s="28"/>
      <c r="E167" s="28"/>
      <c r="F167" s="30">
        <v>0.916666666666667</v>
      </c>
      <c r="G167" s="31"/>
      <c r="H167" s="32"/>
      <c r="I167" s="28"/>
      <c r="J167" s="28"/>
    </row>
    <row r="168" hidden="1" spans="1:10">
      <c r="A168" s="28">
        <v>6</v>
      </c>
      <c r="B168" s="28" t="s">
        <v>36</v>
      </c>
      <c r="C168" s="28" t="str">
        <f>VLOOKUP(B:B,[1]Sheet1!$C:$E,3,0)</f>
        <v>理货员</v>
      </c>
      <c r="D168" s="28" t="str">
        <f>VLOOKUP(B:B,[1]Sheet1!$C:$D,2,0)</f>
        <v>理货组</v>
      </c>
      <c r="E168" s="29">
        <v>45351</v>
      </c>
      <c r="F168" s="30">
        <v>0.791666666666667</v>
      </c>
      <c r="G168" s="31">
        <f>(F169-F168)*24</f>
        <v>3</v>
      </c>
      <c r="H168" s="32" t="s">
        <v>71</v>
      </c>
      <c r="I168" s="28">
        <v>17</v>
      </c>
      <c r="J168" s="28"/>
    </row>
    <row r="169" hidden="1" spans="1:10">
      <c r="A169" s="28"/>
      <c r="B169" s="28"/>
      <c r="C169" s="28"/>
      <c r="D169" s="28"/>
      <c r="E169" s="28"/>
      <c r="F169" s="30">
        <v>0.916666666666667</v>
      </c>
      <c r="G169" s="31"/>
      <c r="H169" s="32"/>
      <c r="I169" s="28"/>
      <c r="J169" s="28"/>
    </row>
  </sheetData>
  <autoFilter ref="A1:J169">
    <filterColumn colId="3">
      <filters>
        <filter val="3楼补货组"/>
        <filter val="打包部"/>
        <filter val="拣验部"/>
      </filters>
    </filterColumn>
    <extLst/>
  </autoFilter>
  <mergeCells count="756">
    <mergeCell ref="A2:A3"/>
    <mergeCell ref="A4:A5"/>
    <mergeCell ref="A6:A7"/>
    <mergeCell ref="A8:A9"/>
    <mergeCell ref="A10:A11"/>
    <mergeCell ref="A12:A13"/>
    <mergeCell ref="A14:A15"/>
    <mergeCell ref="A16:A17"/>
    <mergeCell ref="A18:A19"/>
    <mergeCell ref="A20:A21"/>
    <mergeCell ref="A22:A23"/>
    <mergeCell ref="A24:A25"/>
    <mergeCell ref="A26:A27"/>
    <mergeCell ref="A28:A29"/>
    <mergeCell ref="A30:A31"/>
    <mergeCell ref="A32:A33"/>
    <mergeCell ref="A34:A35"/>
    <mergeCell ref="A36:A37"/>
    <mergeCell ref="A38:A39"/>
    <mergeCell ref="A40:A41"/>
    <mergeCell ref="A42:A43"/>
    <mergeCell ref="A44:A45"/>
    <mergeCell ref="A46:A47"/>
    <mergeCell ref="A48:A49"/>
    <mergeCell ref="A50:A51"/>
    <mergeCell ref="A52:A53"/>
    <mergeCell ref="A54:A55"/>
    <mergeCell ref="A56:A57"/>
    <mergeCell ref="A58:A59"/>
    <mergeCell ref="A60:A61"/>
    <mergeCell ref="A62:A63"/>
    <mergeCell ref="A64:A65"/>
    <mergeCell ref="A66:A67"/>
    <mergeCell ref="A68:A69"/>
    <mergeCell ref="A70:A71"/>
    <mergeCell ref="A72:A73"/>
    <mergeCell ref="A74:A75"/>
    <mergeCell ref="A76:A77"/>
    <mergeCell ref="A78:A79"/>
    <mergeCell ref="A80:A81"/>
    <mergeCell ref="A82:A83"/>
    <mergeCell ref="A84:A85"/>
    <mergeCell ref="A86:A87"/>
    <mergeCell ref="A88:A89"/>
    <mergeCell ref="A90:A91"/>
    <mergeCell ref="A92:A93"/>
    <mergeCell ref="A94:A95"/>
    <mergeCell ref="A96:A97"/>
    <mergeCell ref="A98:A99"/>
    <mergeCell ref="A100:A101"/>
    <mergeCell ref="A102:A103"/>
    <mergeCell ref="A104:A105"/>
    <mergeCell ref="A106:A107"/>
    <mergeCell ref="A108:A109"/>
    <mergeCell ref="A110:A111"/>
    <mergeCell ref="A112:A113"/>
    <mergeCell ref="A114:A115"/>
    <mergeCell ref="A116:A117"/>
    <mergeCell ref="A118:A119"/>
    <mergeCell ref="A120:A121"/>
    <mergeCell ref="A122:A123"/>
    <mergeCell ref="A124:A125"/>
    <mergeCell ref="A126:A127"/>
    <mergeCell ref="A128:A129"/>
    <mergeCell ref="A130:A131"/>
    <mergeCell ref="A132:A133"/>
    <mergeCell ref="A134:A135"/>
    <mergeCell ref="A136:A137"/>
    <mergeCell ref="A138:A139"/>
    <mergeCell ref="A140:A141"/>
    <mergeCell ref="A142:A143"/>
    <mergeCell ref="A144:A145"/>
    <mergeCell ref="A146:A147"/>
    <mergeCell ref="A148:A149"/>
    <mergeCell ref="A150:A151"/>
    <mergeCell ref="A152:A153"/>
    <mergeCell ref="A154:A155"/>
    <mergeCell ref="A156:A157"/>
    <mergeCell ref="A158:A159"/>
    <mergeCell ref="A160:A161"/>
    <mergeCell ref="A162:A163"/>
    <mergeCell ref="A164:A165"/>
    <mergeCell ref="A166:A167"/>
    <mergeCell ref="A168:A169"/>
    <mergeCell ref="B2:B3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B32:B33"/>
    <mergeCell ref="B34:B35"/>
    <mergeCell ref="B36:B37"/>
    <mergeCell ref="B38:B39"/>
    <mergeCell ref="B40:B41"/>
    <mergeCell ref="B42:B43"/>
    <mergeCell ref="B44:B45"/>
    <mergeCell ref="B46:B47"/>
    <mergeCell ref="B48:B49"/>
    <mergeCell ref="B50:B51"/>
    <mergeCell ref="B52:B53"/>
    <mergeCell ref="B54:B55"/>
    <mergeCell ref="B56:B57"/>
    <mergeCell ref="B58:B59"/>
    <mergeCell ref="B60:B61"/>
    <mergeCell ref="B62:B63"/>
    <mergeCell ref="B64:B65"/>
    <mergeCell ref="B66:B67"/>
    <mergeCell ref="B68:B69"/>
    <mergeCell ref="B70:B71"/>
    <mergeCell ref="B72:B73"/>
    <mergeCell ref="B74:B75"/>
    <mergeCell ref="B76:B77"/>
    <mergeCell ref="B78:B79"/>
    <mergeCell ref="B80:B81"/>
    <mergeCell ref="B82:B83"/>
    <mergeCell ref="B84:B85"/>
    <mergeCell ref="B86:B87"/>
    <mergeCell ref="B88:B89"/>
    <mergeCell ref="B90:B91"/>
    <mergeCell ref="B92:B93"/>
    <mergeCell ref="B94:B95"/>
    <mergeCell ref="B96:B97"/>
    <mergeCell ref="B98:B99"/>
    <mergeCell ref="B100:B101"/>
    <mergeCell ref="B102:B103"/>
    <mergeCell ref="B104:B105"/>
    <mergeCell ref="B106:B107"/>
    <mergeCell ref="B108:B109"/>
    <mergeCell ref="B110:B111"/>
    <mergeCell ref="B112:B113"/>
    <mergeCell ref="B114:B115"/>
    <mergeCell ref="B116:B117"/>
    <mergeCell ref="B118:B119"/>
    <mergeCell ref="B120:B121"/>
    <mergeCell ref="B122:B123"/>
    <mergeCell ref="B124:B125"/>
    <mergeCell ref="B126:B127"/>
    <mergeCell ref="B128:B129"/>
    <mergeCell ref="B130:B131"/>
    <mergeCell ref="B132:B133"/>
    <mergeCell ref="B134:B135"/>
    <mergeCell ref="B136:B137"/>
    <mergeCell ref="B138:B139"/>
    <mergeCell ref="B140:B141"/>
    <mergeCell ref="B142:B143"/>
    <mergeCell ref="B144:B145"/>
    <mergeCell ref="B146:B147"/>
    <mergeCell ref="B148:B149"/>
    <mergeCell ref="B150:B151"/>
    <mergeCell ref="B152:B153"/>
    <mergeCell ref="B154:B155"/>
    <mergeCell ref="B156:B157"/>
    <mergeCell ref="B158:B159"/>
    <mergeCell ref="B160:B161"/>
    <mergeCell ref="B162:B163"/>
    <mergeCell ref="B164:B165"/>
    <mergeCell ref="B166:B167"/>
    <mergeCell ref="B168:B169"/>
    <mergeCell ref="C2:C3"/>
    <mergeCell ref="C4:C5"/>
    <mergeCell ref="C6:C7"/>
    <mergeCell ref="C8:C9"/>
    <mergeCell ref="C10:C11"/>
    <mergeCell ref="C12:C13"/>
    <mergeCell ref="C14:C15"/>
    <mergeCell ref="C16:C17"/>
    <mergeCell ref="C18:C19"/>
    <mergeCell ref="C20:C21"/>
    <mergeCell ref="C22:C23"/>
    <mergeCell ref="C24:C25"/>
    <mergeCell ref="C26:C27"/>
    <mergeCell ref="C28:C29"/>
    <mergeCell ref="C30:C31"/>
    <mergeCell ref="C32:C33"/>
    <mergeCell ref="C34:C35"/>
    <mergeCell ref="C36:C37"/>
    <mergeCell ref="C38:C39"/>
    <mergeCell ref="C40:C41"/>
    <mergeCell ref="C42:C43"/>
    <mergeCell ref="C44:C45"/>
    <mergeCell ref="C46:C47"/>
    <mergeCell ref="C48:C49"/>
    <mergeCell ref="C50:C51"/>
    <mergeCell ref="C52:C53"/>
    <mergeCell ref="C54:C55"/>
    <mergeCell ref="C56:C57"/>
    <mergeCell ref="C58:C59"/>
    <mergeCell ref="C60:C61"/>
    <mergeCell ref="C62:C63"/>
    <mergeCell ref="C64:C65"/>
    <mergeCell ref="C66:C67"/>
    <mergeCell ref="C68:C69"/>
    <mergeCell ref="C70:C71"/>
    <mergeCell ref="C72:C73"/>
    <mergeCell ref="C74:C75"/>
    <mergeCell ref="C76:C77"/>
    <mergeCell ref="C78:C79"/>
    <mergeCell ref="C80:C81"/>
    <mergeCell ref="C82:C83"/>
    <mergeCell ref="C84:C85"/>
    <mergeCell ref="C86:C87"/>
    <mergeCell ref="C88:C89"/>
    <mergeCell ref="C90:C91"/>
    <mergeCell ref="C92:C93"/>
    <mergeCell ref="C94:C95"/>
    <mergeCell ref="C96:C97"/>
    <mergeCell ref="C98:C99"/>
    <mergeCell ref="C100:C101"/>
    <mergeCell ref="C102:C103"/>
    <mergeCell ref="C104:C105"/>
    <mergeCell ref="C106:C107"/>
    <mergeCell ref="C108:C109"/>
    <mergeCell ref="C110:C111"/>
    <mergeCell ref="C112:C113"/>
    <mergeCell ref="C114:C115"/>
    <mergeCell ref="C116:C117"/>
    <mergeCell ref="C118:C119"/>
    <mergeCell ref="C120:C121"/>
    <mergeCell ref="C122:C123"/>
    <mergeCell ref="C124:C125"/>
    <mergeCell ref="C126:C127"/>
    <mergeCell ref="C128:C129"/>
    <mergeCell ref="C130:C131"/>
    <mergeCell ref="C132:C133"/>
    <mergeCell ref="C134:C135"/>
    <mergeCell ref="C136:C137"/>
    <mergeCell ref="C138:C139"/>
    <mergeCell ref="C140:C141"/>
    <mergeCell ref="C142:C143"/>
    <mergeCell ref="C144:C145"/>
    <mergeCell ref="C146:C147"/>
    <mergeCell ref="C148:C149"/>
    <mergeCell ref="C150:C151"/>
    <mergeCell ref="C152:C153"/>
    <mergeCell ref="C154:C155"/>
    <mergeCell ref="C156:C157"/>
    <mergeCell ref="C158:C159"/>
    <mergeCell ref="C160:C161"/>
    <mergeCell ref="C162:C163"/>
    <mergeCell ref="C164:C165"/>
    <mergeCell ref="C166:C167"/>
    <mergeCell ref="C168:C169"/>
    <mergeCell ref="D2:D3"/>
    <mergeCell ref="D4:D5"/>
    <mergeCell ref="D6:D7"/>
    <mergeCell ref="D8:D9"/>
    <mergeCell ref="D10:D11"/>
    <mergeCell ref="D12:D13"/>
    <mergeCell ref="D14:D15"/>
    <mergeCell ref="D16:D17"/>
    <mergeCell ref="D18:D19"/>
    <mergeCell ref="D20:D21"/>
    <mergeCell ref="D22:D23"/>
    <mergeCell ref="D24:D25"/>
    <mergeCell ref="D26:D27"/>
    <mergeCell ref="D28:D29"/>
    <mergeCell ref="D30:D31"/>
    <mergeCell ref="D32:D33"/>
    <mergeCell ref="D34:D35"/>
    <mergeCell ref="D36:D37"/>
    <mergeCell ref="D38:D39"/>
    <mergeCell ref="D40:D41"/>
    <mergeCell ref="D42:D43"/>
    <mergeCell ref="D44:D45"/>
    <mergeCell ref="D46:D47"/>
    <mergeCell ref="D48:D49"/>
    <mergeCell ref="D50:D51"/>
    <mergeCell ref="D52:D53"/>
    <mergeCell ref="D54:D55"/>
    <mergeCell ref="D56:D57"/>
    <mergeCell ref="D58:D59"/>
    <mergeCell ref="D60:D61"/>
    <mergeCell ref="D62:D63"/>
    <mergeCell ref="D64:D65"/>
    <mergeCell ref="D66:D67"/>
    <mergeCell ref="D68:D69"/>
    <mergeCell ref="D70:D71"/>
    <mergeCell ref="D72:D73"/>
    <mergeCell ref="D74:D75"/>
    <mergeCell ref="D76:D77"/>
    <mergeCell ref="D78:D79"/>
    <mergeCell ref="D80:D81"/>
    <mergeCell ref="D82:D83"/>
    <mergeCell ref="D84:D85"/>
    <mergeCell ref="D86:D87"/>
    <mergeCell ref="D88:D89"/>
    <mergeCell ref="D90:D91"/>
    <mergeCell ref="D92:D93"/>
    <mergeCell ref="D94:D95"/>
    <mergeCell ref="D96:D97"/>
    <mergeCell ref="D98:D99"/>
    <mergeCell ref="D100:D101"/>
    <mergeCell ref="D102:D103"/>
    <mergeCell ref="D104:D105"/>
    <mergeCell ref="D106:D107"/>
    <mergeCell ref="D108:D109"/>
    <mergeCell ref="D110:D111"/>
    <mergeCell ref="D112:D113"/>
    <mergeCell ref="D114:D115"/>
    <mergeCell ref="D116:D117"/>
    <mergeCell ref="D118:D119"/>
    <mergeCell ref="D120:D121"/>
    <mergeCell ref="D122:D123"/>
    <mergeCell ref="D124:D125"/>
    <mergeCell ref="D126:D127"/>
    <mergeCell ref="D128:D129"/>
    <mergeCell ref="D130:D131"/>
    <mergeCell ref="D132:D133"/>
    <mergeCell ref="D134:D135"/>
    <mergeCell ref="D136:D137"/>
    <mergeCell ref="D138:D139"/>
    <mergeCell ref="D140:D141"/>
    <mergeCell ref="D142:D143"/>
    <mergeCell ref="D144:D145"/>
    <mergeCell ref="D146:D147"/>
    <mergeCell ref="D148:D149"/>
    <mergeCell ref="D150:D151"/>
    <mergeCell ref="D152:D153"/>
    <mergeCell ref="D154:D155"/>
    <mergeCell ref="D156:D157"/>
    <mergeCell ref="D158:D159"/>
    <mergeCell ref="D160:D161"/>
    <mergeCell ref="D162:D163"/>
    <mergeCell ref="D164:D165"/>
    <mergeCell ref="D166:D167"/>
    <mergeCell ref="D168:D169"/>
    <mergeCell ref="E2:E3"/>
    <mergeCell ref="E4:E5"/>
    <mergeCell ref="E6:E7"/>
    <mergeCell ref="E8:E9"/>
    <mergeCell ref="E10:E11"/>
    <mergeCell ref="E12:E13"/>
    <mergeCell ref="E14:E15"/>
    <mergeCell ref="E16:E17"/>
    <mergeCell ref="E18:E19"/>
    <mergeCell ref="E20:E21"/>
    <mergeCell ref="E22:E23"/>
    <mergeCell ref="E24:E25"/>
    <mergeCell ref="E26:E27"/>
    <mergeCell ref="E28:E29"/>
    <mergeCell ref="E30:E31"/>
    <mergeCell ref="E32:E33"/>
    <mergeCell ref="E34:E35"/>
    <mergeCell ref="E36:E37"/>
    <mergeCell ref="E38:E39"/>
    <mergeCell ref="E40:E41"/>
    <mergeCell ref="E42:E43"/>
    <mergeCell ref="E44:E45"/>
    <mergeCell ref="E46:E47"/>
    <mergeCell ref="E48:E49"/>
    <mergeCell ref="E50:E51"/>
    <mergeCell ref="E52:E53"/>
    <mergeCell ref="E54:E55"/>
    <mergeCell ref="E56:E57"/>
    <mergeCell ref="E58:E59"/>
    <mergeCell ref="E60:E61"/>
    <mergeCell ref="E62:E63"/>
    <mergeCell ref="E64:E65"/>
    <mergeCell ref="E66:E67"/>
    <mergeCell ref="E68:E69"/>
    <mergeCell ref="E70:E71"/>
    <mergeCell ref="E72:E73"/>
    <mergeCell ref="E74:E75"/>
    <mergeCell ref="E76:E77"/>
    <mergeCell ref="E78:E79"/>
    <mergeCell ref="E80:E81"/>
    <mergeCell ref="E82:E83"/>
    <mergeCell ref="E84:E85"/>
    <mergeCell ref="E86:E87"/>
    <mergeCell ref="E88:E89"/>
    <mergeCell ref="E90:E91"/>
    <mergeCell ref="E92:E93"/>
    <mergeCell ref="E94:E95"/>
    <mergeCell ref="E96:E97"/>
    <mergeCell ref="E98:E99"/>
    <mergeCell ref="E100:E101"/>
    <mergeCell ref="E102:E103"/>
    <mergeCell ref="E104:E105"/>
    <mergeCell ref="E106:E107"/>
    <mergeCell ref="E108:E109"/>
    <mergeCell ref="E110:E111"/>
    <mergeCell ref="E112:E113"/>
    <mergeCell ref="E114:E115"/>
    <mergeCell ref="E116:E117"/>
    <mergeCell ref="E118:E119"/>
    <mergeCell ref="E120:E121"/>
    <mergeCell ref="E122:E123"/>
    <mergeCell ref="E124:E125"/>
    <mergeCell ref="E126:E127"/>
    <mergeCell ref="E128:E129"/>
    <mergeCell ref="E130:E131"/>
    <mergeCell ref="E132:E133"/>
    <mergeCell ref="E134:E135"/>
    <mergeCell ref="E136:E137"/>
    <mergeCell ref="E138:E139"/>
    <mergeCell ref="E140:E141"/>
    <mergeCell ref="E142:E143"/>
    <mergeCell ref="E144:E145"/>
    <mergeCell ref="E146:E147"/>
    <mergeCell ref="E148:E149"/>
    <mergeCell ref="E150:E151"/>
    <mergeCell ref="E152:E153"/>
    <mergeCell ref="E154:E155"/>
    <mergeCell ref="E156:E157"/>
    <mergeCell ref="E158:E159"/>
    <mergeCell ref="E160:E161"/>
    <mergeCell ref="E162:E163"/>
    <mergeCell ref="E164:E165"/>
    <mergeCell ref="E166:E167"/>
    <mergeCell ref="E168:E169"/>
    <mergeCell ref="G2:G3"/>
    <mergeCell ref="G4:G5"/>
    <mergeCell ref="G6:G7"/>
    <mergeCell ref="G8:G9"/>
    <mergeCell ref="G10:G11"/>
    <mergeCell ref="G12:G13"/>
    <mergeCell ref="G14:G15"/>
    <mergeCell ref="G16:G17"/>
    <mergeCell ref="G18:G19"/>
    <mergeCell ref="G20:G21"/>
    <mergeCell ref="G22:G23"/>
    <mergeCell ref="G24:G25"/>
    <mergeCell ref="G26:G27"/>
    <mergeCell ref="G28:G29"/>
    <mergeCell ref="G30:G31"/>
    <mergeCell ref="G32:G33"/>
    <mergeCell ref="G34:G35"/>
    <mergeCell ref="G36:G37"/>
    <mergeCell ref="G38:G39"/>
    <mergeCell ref="G40:G41"/>
    <mergeCell ref="G42:G43"/>
    <mergeCell ref="G44:G45"/>
    <mergeCell ref="G46:G47"/>
    <mergeCell ref="G48:G49"/>
    <mergeCell ref="G50:G51"/>
    <mergeCell ref="G52:G53"/>
    <mergeCell ref="G54:G55"/>
    <mergeCell ref="G56:G57"/>
    <mergeCell ref="G58:G59"/>
    <mergeCell ref="G60:G61"/>
    <mergeCell ref="G62:G63"/>
    <mergeCell ref="G64:G65"/>
    <mergeCell ref="G66:G67"/>
    <mergeCell ref="G68:G69"/>
    <mergeCell ref="G70:G71"/>
    <mergeCell ref="G72:G73"/>
    <mergeCell ref="G74:G75"/>
    <mergeCell ref="G76:G77"/>
    <mergeCell ref="G78:G79"/>
    <mergeCell ref="G80:G81"/>
    <mergeCell ref="G82:G83"/>
    <mergeCell ref="G84:G85"/>
    <mergeCell ref="G86:G87"/>
    <mergeCell ref="G88:G89"/>
    <mergeCell ref="G90:G91"/>
    <mergeCell ref="G92:G93"/>
    <mergeCell ref="G94:G95"/>
    <mergeCell ref="G96:G97"/>
    <mergeCell ref="G98:G99"/>
    <mergeCell ref="G100:G101"/>
    <mergeCell ref="G102:G103"/>
    <mergeCell ref="G104:G105"/>
    <mergeCell ref="G106:G107"/>
    <mergeCell ref="G108:G109"/>
    <mergeCell ref="G110:G111"/>
    <mergeCell ref="G112:G113"/>
    <mergeCell ref="G114:G115"/>
    <mergeCell ref="G116:G117"/>
    <mergeCell ref="G118:G119"/>
    <mergeCell ref="G120:G121"/>
    <mergeCell ref="G122:G123"/>
    <mergeCell ref="G124:G125"/>
    <mergeCell ref="G126:G127"/>
    <mergeCell ref="G128:G129"/>
    <mergeCell ref="G130:G131"/>
    <mergeCell ref="G132:G133"/>
    <mergeCell ref="G134:G135"/>
    <mergeCell ref="G136:G137"/>
    <mergeCell ref="G138:G139"/>
    <mergeCell ref="G140:G141"/>
    <mergeCell ref="G142:G143"/>
    <mergeCell ref="G144:G145"/>
    <mergeCell ref="G146:G147"/>
    <mergeCell ref="G148:G149"/>
    <mergeCell ref="G150:G151"/>
    <mergeCell ref="G152:G153"/>
    <mergeCell ref="G154:G155"/>
    <mergeCell ref="G156:G157"/>
    <mergeCell ref="G158:G159"/>
    <mergeCell ref="G160:G161"/>
    <mergeCell ref="G162:G163"/>
    <mergeCell ref="G164:G165"/>
    <mergeCell ref="G166:G167"/>
    <mergeCell ref="G168:G169"/>
    <mergeCell ref="H2:H3"/>
    <mergeCell ref="H4:H5"/>
    <mergeCell ref="H6:H7"/>
    <mergeCell ref="H8:H9"/>
    <mergeCell ref="H10:H11"/>
    <mergeCell ref="H12:H13"/>
    <mergeCell ref="H14:H15"/>
    <mergeCell ref="H16:H17"/>
    <mergeCell ref="H18:H19"/>
    <mergeCell ref="H20:H21"/>
    <mergeCell ref="H22:H23"/>
    <mergeCell ref="H24:H25"/>
    <mergeCell ref="H26:H27"/>
    <mergeCell ref="H28:H29"/>
    <mergeCell ref="H30:H31"/>
    <mergeCell ref="H32:H33"/>
    <mergeCell ref="H34:H35"/>
    <mergeCell ref="H36:H37"/>
    <mergeCell ref="H38:H39"/>
    <mergeCell ref="H40:H41"/>
    <mergeCell ref="H42:H43"/>
    <mergeCell ref="H44:H45"/>
    <mergeCell ref="H46:H47"/>
    <mergeCell ref="H48:H49"/>
    <mergeCell ref="H50:H51"/>
    <mergeCell ref="H52:H53"/>
    <mergeCell ref="H54:H55"/>
    <mergeCell ref="H56:H57"/>
    <mergeCell ref="H58:H59"/>
    <mergeCell ref="H60:H61"/>
    <mergeCell ref="H62:H63"/>
    <mergeCell ref="H64:H65"/>
    <mergeCell ref="H66:H67"/>
    <mergeCell ref="H68:H69"/>
    <mergeCell ref="H70:H71"/>
    <mergeCell ref="H72:H73"/>
    <mergeCell ref="H74:H75"/>
    <mergeCell ref="H76:H77"/>
    <mergeCell ref="H78:H79"/>
    <mergeCell ref="H80:H81"/>
    <mergeCell ref="H82:H83"/>
    <mergeCell ref="H84:H85"/>
    <mergeCell ref="H86:H87"/>
    <mergeCell ref="H88:H89"/>
    <mergeCell ref="H90:H91"/>
    <mergeCell ref="H92:H93"/>
    <mergeCell ref="H94:H95"/>
    <mergeCell ref="H96:H97"/>
    <mergeCell ref="H98:H99"/>
    <mergeCell ref="H100:H101"/>
    <mergeCell ref="H102:H103"/>
    <mergeCell ref="H104:H105"/>
    <mergeCell ref="H106:H107"/>
    <mergeCell ref="H108:H109"/>
    <mergeCell ref="H110:H111"/>
    <mergeCell ref="H112:H113"/>
    <mergeCell ref="H114:H115"/>
    <mergeCell ref="H116:H117"/>
    <mergeCell ref="H118:H119"/>
    <mergeCell ref="H120:H121"/>
    <mergeCell ref="H122:H123"/>
    <mergeCell ref="H124:H125"/>
    <mergeCell ref="H126:H127"/>
    <mergeCell ref="H128:H129"/>
    <mergeCell ref="H130:H131"/>
    <mergeCell ref="H132:H133"/>
    <mergeCell ref="H134:H135"/>
    <mergeCell ref="H136:H137"/>
    <mergeCell ref="H138:H139"/>
    <mergeCell ref="H140:H141"/>
    <mergeCell ref="H142:H143"/>
    <mergeCell ref="H144:H145"/>
    <mergeCell ref="H146:H147"/>
    <mergeCell ref="H148:H149"/>
    <mergeCell ref="H150:H151"/>
    <mergeCell ref="H152:H153"/>
    <mergeCell ref="H154:H155"/>
    <mergeCell ref="H156:H157"/>
    <mergeCell ref="H158:H159"/>
    <mergeCell ref="H160:H161"/>
    <mergeCell ref="H162:H163"/>
    <mergeCell ref="H164:H165"/>
    <mergeCell ref="H166:H167"/>
    <mergeCell ref="H168:H169"/>
    <mergeCell ref="I2:I3"/>
    <mergeCell ref="I4:I5"/>
    <mergeCell ref="I6:I7"/>
    <mergeCell ref="I8:I9"/>
    <mergeCell ref="I10:I11"/>
    <mergeCell ref="I12:I13"/>
    <mergeCell ref="I14:I15"/>
    <mergeCell ref="I16:I17"/>
    <mergeCell ref="I18:I19"/>
    <mergeCell ref="I20:I21"/>
    <mergeCell ref="I22:I23"/>
    <mergeCell ref="I24:I25"/>
    <mergeCell ref="I26:I27"/>
    <mergeCell ref="I28:I29"/>
    <mergeCell ref="I30:I31"/>
    <mergeCell ref="I32:I33"/>
    <mergeCell ref="I34:I35"/>
    <mergeCell ref="I36:I37"/>
    <mergeCell ref="I38:I39"/>
    <mergeCell ref="I40:I41"/>
    <mergeCell ref="I42:I43"/>
    <mergeCell ref="I44:I45"/>
    <mergeCell ref="I46:I47"/>
    <mergeCell ref="I48:I49"/>
    <mergeCell ref="I50:I51"/>
    <mergeCell ref="I52:I53"/>
    <mergeCell ref="I54:I55"/>
    <mergeCell ref="I56:I57"/>
    <mergeCell ref="I58:I59"/>
    <mergeCell ref="I60:I61"/>
    <mergeCell ref="I62:I63"/>
    <mergeCell ref="I64:I65"/>
    <mergeCell ref="I66:I67"/>
    <mergeCell ref="I68:I69"/>
    <mergeCell ref="I70:I71"/>
    <mergeCell ref="I72:I73"/>
    <mergeCell ref="I74:I75"/>
    <mergeCell ref="I76:I77"/>
    <mergeCell ref="I78:I79"/>
    <mergeCell ref="I80:I81"/>
    <mergeCell ref="I82:I83"/>
    <mergeCell ref="I84:I85"/>
    <mergeCell ref="I86:I87"/>
    <mergeCell ref="I88:I89"/>
    <mergeCell ref="I90:I91"/>
    <mergeCell ref="I92:I93"/>
    <mergeCell ref="I94:I95"/>
    <mergeCell ref="I96:I97"/>
    <mergeCell ref="I98:I99"/>
    <mergeCell ref="I100:I101"/>
    <mergeCell ref="I102:I103"/>
    <mergeCell ref="I104:I105"/>
    <mergeCell ref="I106:I107"/>
    <mergeCell ref="I108:I109"/>
    <mergeCell ref="I110:I111"/>
    <mergeCell ref="I112:I113"/>
    <mergeCell ref="I114:I115"/>
    <mergeCell ref="I116:I117"/>
    <mergeCell ref="I118:I119"/>
    <mergeCell ref="I120:I121"/>
    <mergeCell ref="I122:I123"/>
    <mergeCell ref="I124:I125"/>
    <mergeCell ref="I126:I127"/>
    <mergeCell ref="I128:I129"/>
    <mergeCell ref="I130:I131"/>
    <mergeCell ref="I132:I133"/>
    <mergeCell ref="I134:I135"/>
    <mergeCell ref="I136:I137"/>
    <mergeCell ref="I138:I139"/>
    <mergeCell ref="I140:I141"/>
    <mergeCell ref="I142:I143"/>
    <mergeCell ref="I144:I145"/>
    <mergeCell ref="I146:I147"/>
    <mergeCell ref="I148:I149"/>
    <mergeCell ref="I150:I151"/>
    <mergeCell ref="I152:I153"/>
    <mergeCell ref="I154:I155"/>
    <mergeCell ref="I156:I157"/>
    <mergeCell ref="I158:I159"/>
    <mergeCell ref="I160:I161"/>
    <mergeCell ref="I162:I163"/>
    <mergeCell ref="I164:I165"/>
    <mergeCell ref="I166:I167"/>
    <mergeCell ref="I168:I169"/>
    <mergeCell ref="J2:J3"/>
    <mergeCell ref="J4:J5"/>
    <mergeCell ref="J6:J7"/>
    <mergeCell ref="J8:J9"/>
    <mergeCell ref="J10:J11"/>
    <mergeCell ref="J12:J13"/>
    <mergeCell ref="J14:J15"/>
    <mergeCell ref="J16:J17"/>
    <mergeCell ref="J18:J19"/>
    <mergeCell ref="J20:J21"/>
    <mergeCell ref="J22:J23"/>
    <mergeCell ref="J24:J25"/>
    <mergeCell ref="J26:J27"/>
    <mergeCell ref="J28:J29"/>
    <mergeCell ref="J30:J31"/>
    <mergeCell ref="J32:J33"/>
    <mergeCell ref="J34:J35"/>
    <mergeCell ref="J36:J37"/>
    <mergeCell ref="J38:J39"/>
    <mergeCell ref="J40:J41"/>
    <mergeCell ref="J42:J43"/>
    <mergeCell ref="J44:J45"/>
    <mergeCell ref="J46:J47"/>
    <mergeCell ref="J48:J49"/>
    <mergeCell ref="J50:J51"/>
    <mergeCell ref="J52:J53"/>
    <mergeCell ref="J54:J55"/>
    <mergeCell ref="J56:J57"/>
    <mergeCell ref="J58:J59"/>
    <mergeCell ref="J60:J61"/>
    <mergeCell ref="J62:J63"/>
    <mergeCell ref="J64:J65"/>
    <mergeCell ref="J66:J67"/>
    <mergeCell ref="J68:J69"/>
    <mergeCell ref="J70:J71"/>
    <mergeCell ref="J72:J73"/>
    <mergeCell ref="J74:J75"/>
    <mergeCell ref="J76:J77"/>
    <mergeCell ref="J78:J79"/>
    <mergeCell ref="J80:J81"/>
    <mergeCell ref="J82:J83"/>
    <mergeCell ref="J84:J85"/>
    <mergeCell ref="J86:J87"/>
    <mergeCell ref="J88:J89"/>
    <mergeCell ref="J90:J91"/>
    <mergeCell ref="J92:J93"/>
    <mergeCell ref="J94:J95"/>
    <mergeCell ref="J96:J97"/>
    <mergeCell ref="J98:J99"/>
    <mergeCell ref="J100:J101"/>
    <mergeCell ref="J102:J103"/>
    <mergeCell ref="J104:J105"/>
    <mergeCell ref="J106:J107"/>
    <mergeCell ref="J108:J109"/>
    <mergeCell ref="J110:J111"/>
    <mergeCell ref="J112:J113"/>
    <mergeCell ref="J114:J115"/>
    <mergeCell ref="J116:J117"/>
    <mergeCell ref="J118:J119"/>
    <mergeCell ref="J120:J121"/>
    <mergeCell ref="J122:J123"/>
    <mergeCell ref="J124:J125"/>
    <mergeCell ref="J126:J127"/>
    <mergeCell ref="J128:J129"/>
    <mergeCell ref="J130:J131"/>
    <mergeCell ref="J132:J133"/>
    <mergeCell ref="J134:J135"/>
    <mergeCell ref="J136:J137"/>
    <mergeCell ref="J138:J139"/>
    <mergeCell ref="J140:J141"/>
    <mergeCell ref="J142:J143"/>
    <mergeCell ref="J144:J145"/>
    <mergeCell ref="J146:J147"/>
    <mergeCell ref="J148:J149"/>
    <mergeCell ref="J150:J151"/>
    <mergeCell ref="J152:J153"/>
    <mergeCell ref="J154:J155"/>
    <mergeCell ref="J156:J157"/>
    <mergeCell ref="J158:J159"/>
    <mergeCell ref="J160:J161"/>
    <mergeCell ref="J162:J163"/>
    <mergeCell ref="J164:J165"/>
    <mergeCell ref="J166:J167"/>
    <mergeCell ref="J168:J169"/>
  </mergeCell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3"/>
  <sheetViews>
    <sheetView workbookViewId="0">
      <selection activeCell="E19" sqref="E19"/>
    </sheetView>
  </sheetViews>
  <sheetFormatPr defaultColWidth="9" defaultRowHeight="14.4" outlineLevelCol="5"/>
  <sheetData>
    <row r="1" ht="32.4" spans="1:6">
      <c r="A1" s="10" t="s">
        <v>72</v>
      </c>
      <c r="B1" s="10"/>
      <c r="C1" s="10"/>
      <c r="D1" s="10"/>
      <c r="E1" s="10"/>
      <c r="F1" s="10"/>
    </row>
    <row r="2" ht="17.4" spans="1:6">
      <c r="A2" s="11" t="s">
        <v>73</v>
      </c>
      <c r="B2" s="12" t="s">
        <v>74</v>
      </c>
      <c r="C2" s="13" t="s">
        <v>75</v>
      </c>
      <c r="D2" s="11" t="s">
        <v>76</v>
      </c>
      <c r="E2" s="14" t="s">
        <v>77</v>
      </c>
      <c r="F2" s="11" t="s">
        <v>14</v>
      </c>
    </row>
    <row r="3" ht="15" spans="1:6">
      <c r="A3" s="15"/>
      <c r="B3" s="16"/>
      <c r="C3" s="17"/>
      <c r="D3" s="18"/>
      <c r="E3" s="19">
        <f t="shared" ref="E3:E11" si="0">C3*D3</f>
        <v>0</v>
      </c>
      <c r="F3" s="18"/>
    </row>
    <row r="4" ht="15" spans="1:6">
      <c r="A4" s="15"/>
      <c r="B4" s="16"/>
      <c r="C4" s="17"/>
      <c r="D4" s="18"/>
      <c r="E4" s="19">
        <f t="shared" si="0"/>
        <v>0</v>
      </c>
      <c r="F4" s="18"/>
    </row>
    <row r="5" ht="15" spans="1:6">
      <c r="A5" s="20"/>
      <c r="B5" s="16"/>
      <c r="C5" s="17"/>
      <c r="D5" s="18"/>
      <c r="E5" s="19">
        <f t="shared" si="0"/>
        <v>0</v>
      </c>
      <c r="F5" s="18"/>
    </row>
    <row r="6" ht="15" spans="1:6">
      <c r="A6" s="20"/>
      <c r="B6" s="16"/>
      <c r="C6" s="17"/>
      <c r="D6" s="18"/>
      <c r="E6" s="19">
        <f t="shared" si="0"/>
        <v>0</v>
      </c>
      <c r="F6" s="18"/>
    </row>
    <row r="7" ht="15" spans="1:6">
      <c r="A7" s="21"/>
      <c r="B7" s="16"/>
      <c r="C7" s="17"/>
      <c r="D7" s="18"/>
      <c r="E7" s="19">
        <f t="shared" si="0"/>
        <v>0</v>
      </c>
      <c r="F7" s="18"/>
    </row>
    <row r="8" ht="15" spans="1:6">
      <c r="A8" s="15"/>
      <c r="B8" s="16"/>
      <c r="C8" s="17"/>
      <c r="D8" s="18"/>
      <c r="E8" s="19">
        <f t="shared" si="0"/>
        <v>0</v>
      </c>
      <c r="F8" s="18"/>
    </row>
    <row r="9" ht="15" spans="1:6">
      <c r="A9" s="15"/>
      <c r="B9" s="16"/>
      <c r="C9" s="17"/>
      <c r="D9" s="18"/>
      <c r="E9" s="19">
        <f t="shared" si="0"/>
        <v>0</v>
      </c>
      <c r="F9" s="18"/>
    </row>
    <row r="10" ht="15" spans="1:6">
      <c r="A10" s="15"/>
      <c r="B10" s="16"/>
      <c r="C10" s="17"/>
      <c r="D10" s="18"/>
      <c r="E10" s="19">
        <f t="shared" si="0"/>
        <v>0</v>
      </c>
      <c r="F10" s="18"/>
    </row>
    <row r="11" ht="15" spans="1:6">
      <c r="A11" s="15"/>
      <c r="B11" s="16"/>
      <c r="C11" s="17"/>
      <c r="D11" s="18"/>
      <c r="E11" s="19">
        <f t="shared" si="0"/>
        <v>0</v>
      </c>
      <c r="F11" s="18"/>
    </row>
    <row r="12" ht="15" spans="1:6">
      <c r="A12" s="15"/>
      <c r="B12" s="16"/>
      <c r="C12" s="17"/>
      <c r="D12" s="18"/>
      <c r="E12" s="19"/>
      <c r="F12" s="18"/>
    </row>
    <row r="13" ht="15" spans="1:6">
      <c r="A13" s="22"/>
      <c r="B13" s="16"/>
      <c r="C13" s="17"/>
      <c r="D13" s="18"/>
      <c r="E13" s="19"/>
      <c r="F13" s="18"/>
    </row>
  </sheetData>
  <mergeCells count="2">
    <mergeCell ref="A1:F1"/>
    <mergeCell ref="A5:A7"/>
  </mergeCells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7"/>
  <sheetViews>
    <sheetView tabSelected="1" workbookViewId="0">
      <selection activeCell="C10" sqref="C10"/>
    </sheetView>
  </sheetViews>
  <sheetFormatPr defaultColWidth="8.88888888888889" defaultRowHeight="14.4" outlineLevelRow="6" outlineLevelCol="5"/>
  <cols>
    <col min="6" max="6" width="16"/>
  </cols>
  <sheetData>
    <row r="1" ht="17.4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>
        <v>45323</v>
      </c>
    </row>
    <row r="2" ht="17.4" spans="1:6">
      <c r="A2" s="3"/>
      <c r="B2" s="3" t="s">
        <v>5</v>
      </c>
      <c r="C2" s="3" t="str">
        <f>VLOOKUP(B:B,[2]Sheet1!$C:$E,3,0)</f>
        <v>客退上架</v>
      </c>
      <c r="D2" s="3" t="str">
        <f>VLOOKUP(B:B,[2]Sheet1!$C:$D,2,0)</f>
        <v>退件组</v>
      </c>
      <c r="E2" s="4" t="s">
        <v>6</v>
      </c>
      <c r="F2" s="5">
        <v>1.33333333333333</v>
      </c>
    </row>
    <row r="3" ht="17.4" spans="1:6">
      <c r="A3" s="3"/>
      <c r="B3" s="3"/>
      <c r="C3" s="3"/>
      <c r="D3" s="3"/>
      <c r="E3" s="6" t="s">
        <v>7</v>
      </c>
      <c r="F3" s="5">
        <v>1.5</v>
      </c>
    </row>
    <row r="4" ht="17.4" spans="1:6">
      <c r="A4" s="7"/>
      <c r="B4" s="7"/>
      <c r="C4" s="7"/>
      <c r="D4" s="7"/>
      <c r="E4" s="8" t="s">
        <v>8</v>
      </c>
      <c r="F4" s="9">
        <v>4</v>
      </c>
    </row>
    <row r="5" ht="17.4" spans="1:6">
      <c r="A5" s="3"/>
      <c r="B5" s="3" t="s">
        <v>78</v>
      </c>
      <c r="C5" s="3" t="s">
        <v>79</v>
      </c>
      <c r="D5" s="3" t="s">
        <v>80</v>
      </c>
      <c r="E5" s="4" t="s">
        <v>6</v>
      </c>
      <c r="F5" s="5">
        <v>1.33333333333333</v>
      </c>
    </row>
    <row r="6" ht="17.4" spans="1:6">
      <c r="A6" s="3"/>
      <c r="B6" s="3"/>
      <c r="C6" s="3"/>
      <c r="D6" s="3"/>
      <c r="E6" s="6" t="s">
        <v>7</v>
      </c>
      <c r="F6" s="5">
        <v>1.5</v>
      </c>
    </row>
    <row r="7" ht="17.4" spans="1:6">
      <c r="A7" s="7"/>
      <c r="B7" s="7"/>
      <c r="C7" s="7"/>
      <c r="D7" s="7"/>
      <c r="E7" s="8" t="s">
        <v>8</v>
      </c>
      <c r="F7" s="9">
        <v>4</v>
      </c>
    </row>
  </sheetData>
  <mergeCells count="8">
    <mergeCell ref="A2:A4"/>
    <mergeCell ref="A5:A7"/>
    <mergeCell ref="B2:B4"/>
    <mergeCell ref="B5:B7"/>
    <mergeCell ref="C2:C4"/>
    <mergeCell ref="C5:C7"/>
    <mergeCell ref="D2:D4"/>
    <mergeCell ref="D5:D7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义乌仓库计时人员出勤明细</vt:lpstr>
      <vt:lpstr>调岗明细</vt:lpstr>
      <vt:lpstr>预包计件人员工资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LPT29384</cp:lastModifiedBy>
  <dcterms:created xsi:type="dcterms:W3CDTF">2023-05-12T11:15:00Z</dcterms:created>
  <dcterms:modified xsi:type="dcterms:W3CDTF">2024-04-02T07:15:18Z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2052-12.1.0.16417</vt:lpwstr>
  </property>
  <property fmtid="{D5CDD505-2E9C-101B-9397-08002B2CF9AE}" pid="3" name="ICV">
    <vt:lpwstr>51A372D1E5EE46F08B07B845DD99265B_12</vt:lpwstr>
  </property>
</Properties>
</file>