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definedNames>
    <definedName name="_xlnm._FilterDatabase" localSheetId="0" hidden="1">'main'!$A$1:$E$374</definedName>
  </definedNames>
  <calcPr calcId="144525" fullCalcOnLoad="1"/>
</workbook>
</file>

<file path=xl/sharedStrings.xml><?xml version="1.0" encoding="utf-8"?>
<sst xmlns="http://schemas.openxmlformats.org/spreadsheetml/2006/main" count="577" uniqueCount="577">
  <si>
    <t>剧情事件ID</t>
  </si>
  <si>
    <t>类型</t>
  </si>
  <si>
    <t>命令内容</t>
  </si>
  <si>
    <t>结果</t>
  </si>
  <si>
    <t>铁匠_挂载</t>
  </si>
  <si>
    <t>ATTACHED_SCRIPT</t>
  </si>
  <si>
    <t xml:space="preserve">[CMD_BEGIN]#interactive#
EVENT*铁匠_交易#[%aim_userid%]
[CMD_END]</t>
  </si>
  <si>
    <t>铁匠_交易</t>
  </si>
  <si>
    <t xml:space="preserve">B_TALK*铁匠#[@lan=5a3d2e9a4f35446c9795f368b75929d6_29]想要一把趁手的武器么？
OPENSTORE*铁匠</t>
  </si>
  <si>
    <t>小型宝箱_挂载</t>
  </si>
  <si>
    <t xml:space="preserve">[CMD_BEGIN]#interactive#
EXEC_SKILL*THIS#OL消失##
CALL_LUAFUNC*OpenTreasureBoxLittle
[CMD_END]</t>
  </si>
  <si>
    <t>杂货商_挂载</t>
  </si>
  <si>
    <t xml:space="preserve">[CMD_BEGIN]#interactive#
*杂货商#[@lan=5a3d2e9a4f35446c9795f368b75929d6_30]快来看看我这里有什么你想要的吧！|时间就是乌塔，我的朋友。
OPENSTORE*杂货商人
[CMD_END]</t>
  </si>
  <si>
    <t>大河女神_挂载</t>
  </si>
  <si>
    <t xml:space="preserve">[CMD_BEGIN]#dead#
BB*大河女神#[@lan=5a3d2e9a4f35446c9795f368b75929d6_31]我们失败了……#3
EVENT*守护大河女神失败
[CMD_END]</t>
  </si>
  <si>
    <t>BOSS_挂载</t>
  </si>
  <si>
    <t xml:space="preserve">[CMD_BEGIN]#dead#
EVENT*击败BOSS1
[CMD_END]</t>
  </si>
  <si>
    <t>BOSS黑龙_挂载</t>
  </si>
  <si>
    <t xml:space="preserve">[CMD_BEGIN]#enter_combat#
EVENT*BOSS战斗开始
SET_UNIT_TIMER*THIS#烈焰新星计时器#2
[CMD_END]
[CMD_BEGIN]#on_timer##烈焰新星计时器
SKILL_CMD*BOSS黑龙##0#add_eft#烈焰新星冲击波#unit_pos,0,0,100#5:0,0,0,200,1#0##caster
SET_UNIT_TIMER*THIS#烈焰新星计时器#[@2-([%stat:val_烈焰新星冷却缩减%]/100*2)@]
[CMD_END]
[CMD_BEGIN]#hp_pct##75
BB*BOSS黑龙#[@lan=5a3d2e9a4f35446c9795f368b75929d6_32]有点意思...
EXEC_SKILL*THIS#龙血狂暴##
BATTLE_MSG*黑龙变得非常狂暴...#1
[CMD_END]
[CMD_BEGIN]#hp_pct##50
BB*BOSS黑龙#[@lan=5a3d2e9a4f35446c9795f368b75929d6_33]看来我低估了你们！
EXEC_SKILL*THIS#龙血狂暴##
REPLACE_SKILLS*THIS#龙之气息,2
BATTLE_MSG*黑龙变得非常狂暴...#1
[CMD_END]
[CMD_BEGIN]#hp_pct##25
BB*BOSS黑龙#[@lan=5a3d2e9a4f35446c9795f368b75929d6_34]我真的生气了！
EXEC_SKILL*THIS#龙血狂暴##
BATTLE_MSG*黑龙变得非常狂暴...#1
[CMD_END]
[CMD_BEGIN]#hp_pct##10
BB*BOSS黑龙#[@lan=5a3d2e9a4f35446c9795f368b75929d6_35]都给我去死吧！
EXEC_SKILL*THIS#龙血狂暴##
BATTLE_MSG*黑龙变得非常狂暴...#1
[CMD_END]
[CMD_BEGIN]#dead#
EVENT*守护大河女神胜利
[CMD_END]</t>
  </si>
  <si>
    <t>商店刷新逻辑</t>
  </si>
  <si>
    <t xml:space="preserve">RESET_STORE*铁匠
RESET_STORE*杂货商人
BATTLE_MSG*听说商店有新的货物出售了……#0</t>
  </si>
  <si>
    <t>守护大河女神失败</t>
  </si>
  <si>
    <t xml:space="preserve">*大河女神#[@lan=5a3d2e9a4f35446c9795f368b75929d6_36]不……不应该这样……！
DUNGEON_OVER*2</t>
  </si>
  <si>
    <t>游戏开始时触发</t>
  </si>
  <si>
    <t xml:space="preserve">SET_TIMER*刷怪计时器#10#第1波刷怪#[@lan=5a3d2e9a4f35446c9795f368b75929d6_85]第1波进攻时间：
SET_DG_INTVAR*正在刷怪#0</t>
  </si>
  <si>
    <t>刷怪检测器</t>
  </si>
  <si>
    <t xml:space="preserve">[%dg_int_val:怪物波数%][=]1&amp;[%unitnum:怪物组标记%][&lt;=]0:EVENT*第2波刷怪准备
[%dg_int_val:怪物波数%][=]2&amp;[%unitnum:怪物组标记%][&lt;=]0:EVENT*第3波刷怪准备
[%dg_int_val:怪物波数%][=]3&amp;[%unitnum:怪物组标记%][&lt;=]0:EVENT*BOSS刷怪准备</t>
  </si>
  <si>
    <t>第1波刷怪</t>
  </si>
  <si>
    <t xml:space="preserve">BB*大河女神#[@lan=5a3d2e9a4f35446c9795f368b75929d6_37]注意，它们来了！#3
AREA_SPAWN*SpawnAreaA##沙虫,20|毒蝎,20#0#3:2400,-2900#怪物组标记
SET_DG_INTVAR*怪物波数#1##[@lan=5a3d2e9a4f35446c9795f368b75929d6_86]当前进攻波数：
SET_DG_INTVAR*正在刷怪#1</t>
  </si>
  <si>
    <t>第2波刷怪准备</t>
  </si>
  <si>
    <t xml:space="preserve">SET_TIMER*刷怪计时器#5#第2波刷怪#[@lan=5a3d2e9a4f35446c9795f368b75929d6_87]第2波进攻时间：
SET_DG_INTVAR*怪物波数#1##[@lan=5a3d2e9a4f35446c9795f368b75929d6_88]
SET_DG_INTVAR*正在刷怪#0</t>
  </si>
  <si>
    <t>第2波刷怪</t>
  </si>
  <si>
    <t xml:space="preserve">BB*大河女神#[@lan=5a3d2e9a4f35446c9795f368b75929d6_38]干的不错，但是它们又来了！#3
AREA_SPAWN*SpawnAreaC##战犬,20|野猪精英,10#0#3:2400,-2900#怪物组标记
SET_DG_INTVAR*怪物波数#2##[@lan=5a3d2e9a4f35446c9795f368b75929d6_86]当前进攻波数：
SET_DG_INTVAR*正在刷怪#1</t>
  </si>
  <si>
    <t>第3波刷怪准备</t>
  </si>
  <si>
    <t xml:space="preserve">SET_TIMER*刷怪计时器#5#第3波刷怪#[@lan=5a3d2e9a4f35446c9795f368b75929d6_89]第3波进攻时间：
SET_DG_INTVAR*怪物波数#2##[@lan=5a3d2e9a4f35446c9795f368b75929d6_88]
SET_DG_INTVAR*正在刷怪#0</t>
  </si>
  <si>
    <t>第3波刷怪</t>
  </si>
  <si>
    <t xml:space="preserve">BB*大河女神#[@lan=5a3d2e9a4f35446c9795f368b75929d6_39]好像有更多的敌人涌来了！#3
AREA_SPAWN*SpawnAreaB##沙蜥精英,20|雪怪,10#0#3:2400,-2900#怪物组标记
SET_DG_INTVAR*怪物波数#3##[@lan=5a3d2e9a4f35446c9795f368b75929d6_86]当前进攻波数：
SET_DG_INTVAR*正在刷怪#1</t>
  </si>
  <si>
    <t>BOSS刷怪准备</t>
  </si>
  <si>
    <t xml:space="preserve">SET_TIMER*刷怪计时器#5#BOSS来临#[@lan=5a3d2e9a4f35446c9795f368b75929d6_90]BOSS进攻时间：
SET_DG_INTVAR*怪物波数#3##[@lan=5a3d2e9a4f35446c9795f368b75929d6_88]
SET_DG_INTVAR*正在刷怪#0</t>
  </si>
  <si>
    <t>BOSS来临</t>
  </si>
  <si>
    <t xml:space="preserve">BB*大河女神#[@lan=5a3d2e9a4f35446c9795f368b75929d6_40]看！它来了！#3
AREA_SPAWN*SpawnAreaB#BOSS1##0#3:2400,-2900#怪物组标记
SET_DG_INTVAR*怪物波数#4##[@lan=5a3d2e9a4f35446c9795f368b75929d6_88]
SET_TIMER*刷怪计时器#0#关闭#[@lan=5a3d2e9a4f35446c9795f368b75929d6_88]</t>
  </si>
  <si>
    <t>击败BOSS1</t>
  </si>
  <si>
    <t>SET_TIMER*刷怪计时器#10#最终BOSS刷新#[@lan=5a3d2e9a4f35446c9795f368b75929d6_88]</t>
  </si>
  <si>
    <t>最终BOSS刷新</t>
  </si>
  <si>
    <t xml:space="preserve">*大河女神#[@lan=5a3d2e9a4f35446c9795f368b75929d6_41]勇士们，最终的邪恶就在龙骨之地，去吧，击败黑龙，让大地重归平静！
DUNGEON_SPAWN*BOSS黑龙</t>
  </si>
  <si>
    <t>BOSS战斗开始</t>
  </si>
  <si>
    <t xml:space="preserve">BB*BOSS黑龙#[@lan=5a3d2e9a4f35446c9795f368b75929d6_42]真幸运，这下不用出去找吃的了！
SET_AREA*最终BOSS阻挡区#0</t>
  </si>
  <si>
    <t>守护大河女神胜利</t>
  </si>
  <si>
    <t>REMOTE_EVENT*守护大河女神胜利2</t>
  </si>
  <si>
    <t>守护大河女神胜利2</t>
  </si>
  <si>
    <t xml:space="preserve">BB*智能服务AI#[@lan=5a3d2e9a4f35446c9795f368b75929d6_43]时空旅者测试数据回收完毕，即将结束测试。#0
DUNGEON_OVER*1</t>
  </si>
  <si>
    <t>全局刷怪初始化</t>
  </si>
  <si>
    <t xml:space="preserve">SET_TIMER*刷怪计时器#10#全局刷怪初始化2#[@lan=5a3d2e9a4f35446c9795f368b75929d6_88]
SET_DG_INTVAR*刷怪激活#0</t>
  </si>
  <si>
    <t>全局刷怪初始化覆盖</t>
  </si>
  <si>
    <t>CALL_LUAFUNC*InitMapMonsters</t>
  </si>
  <si>
    <t>全局刷怪BOSS</t>
  </si>
  <si>
    <t>SET_TIMER*BOSS出现#10#全局刷怪打BOSS#[@lan=5a3d2e9a4f35446c9795f368b75929d6_91]距离BOSS出现:</t>
  </si>
  <si>
    <t>全局刷怪打BOSS</t>
  </si>
  <si>
    <t>CALL_LUAFUNC*SpawnBoss</t>
  </si>
  <si>
    <t>全局刷怪初始化2</t>
  </si>
  <si>
    <t>SET_DG_INTVAR*刷怪激活#1</t>
  </si>
  <si>
    <t>全局刷怪控制</t>
  </si>
  <si>
    <t xml:space="preserve">[%dg_int_val:游戏主进程进度%][&gt;=]150:EVENT*全局刷怪BOSS
[%unitnum:LUA刷出%][&lt;=]3:EVENT*全局刷怪控制成功</t>
  </si>
  <si>
    <t>全局刷怪控制成功</t>
  </si>
  <si>
    <t xml:space="preserve">BB*智能服务AI#[@lan=5a3d2e9a4f35446c9795f368b75929d6_44]无奖励敌意单位已部署。#0
CALL_LUAFUNC*TestSpawnMonstersNoBouns</t>
  </si>
  <si>
    <t>经验祭坛</t>
  </si>
  <si>
    <t xml:space="preserve">EXEC_SKILL*THIS#OL消失##
CALL_LUAFUNC*OpenTreasureBoxLittle</t>
  </si>
  <si>
    <t>OL开箱事件</t>
  </si>
  <si>
    <t>EVENT*OL开箱事件2#[%this_userid%]</t>
  </si>
  <si>
    <t>OL开箱事件2</t>
  </si>
  <si>
    <t>LOOT*100,QUERY,1,1,t1=Normal,lv=0</t>
  </si>
  <si>
    <t>OL进度更新事件</t>
  </si>
  <si>
    <t>SET_DG_INTVAR*游戏主进程进度#1#1#[@lan=5a3d2e9a4f35446c9795f368b75929d6_92]当前进度(进度达到150时出现BOSS):</t>
  </si>
  <si>
    <t>OL治疗之泉</t>
  </si>
  <si>
    <t>EVENT*OL治疗之泉2#[%this_userid%]</t>
  </si>
  <si>
    <t>OL治疗之泉2</t>
  </si>
  <si>
    <t>CALL_LUAFUNC*HealSpring</t>
  </si>
  <si>
    <t>OL士兵雕像</t>
  </si>
  <si>
    <t>EVENT*OL士兵雕像2#[%this_userid%]</t>
  </si>
  <si>
    <t>OL士兵雕像2</t>
  </si>
  <si>
    <t>CALL_LUAFUNC*SummonSoldier</t>
  </si>
  <si>
    <t>OL试炼遗迹</t>
  </si>
  <si>
    <t>EVENT*OL试炼遗迹2#[%this_userid%]</t>
  </si>
  <si>
    <t>OL试炼遗迹2</t>
  </si>
  <si>
    <t>CALL_LUAFUNC*TreasureGuadian</t>
  </si>
  <si>
    <t>OL经验遗迹</t>
  </si>
  <si>
    <t>EVENT*OL经验遗迹2#[%this_userid%]</t>
  </si>
  <si>
    <t>OL经验遗迹2</t>
  </si>
  <si>
    <t>CALL_LUAFUNC*TreasureExpTester</t>
  </si>
  <si>
    <t>OL闪金矿井</t>
  </si>
  <si>
    <t>EVENT*OL闪金矿井2#[%this_userid%]</t>
  </si>
  <si>
    <t>OL闪金矿井2</t>
  </si>
  <si>
    <t>CALL_LUAFUNC*TreasureMoneyMiner</t>
  </si>
  <si>
    <t>雇佣兵_挂载</t>
  </si>
  <si>
    <t xml:space="preserve">[CMD_BEGIN]#on_spawn#
B_TALK*THIS#[@lan=5a3d2e9a4f35446c9795f368b75929d6_45]我来为你作战！
SET_POLICY*THIS#2#0##
[CMD_END]</t>
  </si>
  <si>
    <t>防御塔_挂载</t>
  </si>
  <si>
    <t xml:space="preserve">[CMD_BEGIN]#on_spawn#
EXEC_SKILL*THIS#升级特效##
[CMD_END]</t>
  </si>
  <si>
    <t>信标_挂载</t>
  </si>
  <si>
    <t xml:space="preserve">[CMD_BEGIN]#dead#
BB*智能服务AI#[@lan=5a3d2e9a4f35446c9795f368b75929d6_46]信标已被摧毁，无法再往该位面传输数据。时空旅者进程即将终止，开始回收玩家数据。
SET_TIMER*失败计时器#5#信标_挂载失败
[CMD_END]</t>
  </si>
  <si>
    <t>信标_挂载失败</t>
  </si>
  <si>
    <t>DUNGEON_OVER*2</t>
  </si>
  <si>
    <t>OL移除商店</t>
  </si>
  <si>
    <t>SET_INTER_OBJECT*THIS#0</t>
  </si>
  <si>
    <t>OL饰品商店1</t>
  </si>
  <si>
    <t>EVENT*OL饰品商店1_1#[%this_userid%]</t>
  </si>
  <si>
    <t>OL饰品商店2</t>
  </si>
  <si>
    <t>EVENT*OL饰品商店2_1#[%this_userid%]</t>
  </si>
  <si>
    <t>OL饰品商店3</t>
  </si>
  <si>
    <t>EVENT*OL饰品商店3_1#[%this_userid%]</t>
  </si>
  <si>
    <t>OL饰品商店4</t>
  </si>
  <si>
    <t>EVENT*OL饰品商店4_1#[%this_userid%]</t>
  </si>
  <si>
    <t>OL饰品商店5</t>
  </si>
  <si>
    <t>EVENT*OL饰品商店5_1#[%this_userid%]</t>
  </si>
  <si>
    <t>OL饰品商店6</t>
  </si>
  <si>
    <t>EVENT*OL饰品商店6_1#[%this_userid%]</t>
  </si>
  <si>
    <t>OL饰品商店7</t>
  </si>
  <si>
    <t>EVENT*OL饰品商店7_1#[%this_userid%]</t>
  </si>
  <si>
    <t>OL饰品商店8</t>
  </si>
  <si>
    <t>EVENT*OL饰品商店8_1#[%this_userid%]</t>
  </si>
  <si>
    <t>OL饰品商店9</t>
  </si>
  <si>
    <t>EVENT*OL饰品商店9_1#[%this_userid%]</t>
  </si>
  <si>
    <t>OL饰品商店10</t>
  </si>
  <si>
    <t>EVENT*OL饰品商店10_1#[%this_userid%]</t>
  </si>
  <si>
    <t>OL饰品商店11</t>
  </si>
  <si>
    <t>EVENT*OL饰品商店11_1#[%this_userid%]</t>
  </si>
  <si>
    <t>OL饰品商店12</t>
  </si>
  <si>
    <t>EVENT*OL饰品商店12_1#[%this_userid%]</t>
  </si>
  <si>
    <t>OL饰品商店13</t>
  </si>
  <si>
    <t>EVENT*OL饰品商店13_1#[%this_userid%]</t>
  </si>
  <si>
    <t>OL饰品商店14</t>
  </si>
  <si>
    <t>EVENT*OL饰品商店14_1#[%this_userid%]</t>
  </si>
  <si>
    <t>OL饰品商店15</t>
  </si>
  <si>
    <t>EVENT*OL饰品商店15_1#[%this_userid%]</t>
  </si>
  <si>
    <t>OL饰品商店16</t>
  </si>
  <si>
    <t>EVENT*OL饰品商店16_1#[%this_userid%]</t>
  </si>
  <si>
    <t>OL饰品商店17</t>
  </si>
  <si>
    <t>EVENT*OL饰品商店17_1#[%this_userid%]</t>
  </si>
  <si>
    <t>OL饰品商店18</t>
  </si>
  <si>
    <t>EVENT*OL饰品商店18_1#[%this_userid%]</t>
  </si>
  <si>
    <t>OL饰品商店19</t>
  </si>
  <si>
    <t>EVENT*OL饰品商店19_1#[%this_userid%]</t>
  </si>
  <si>
    <t>OL饰品商店20</t>
  </si>
  <si>
    <t>EVENT*OL饰品商店20_1#[%this_userid%]</t>
  </si>
  <si>
    <t>OL饰品商店1_1</t>
  </si>
  <si>
    <t>OL饰品商店2_1</t>
  </si>
  <si>
    <t>OL饰品商店3_1</t>
  </si>
  <si>
    <t>OL饰品商店4_1</t>
  </si>
  <si>
    <t>OL饰品商店5_1</t>
  </si>
  <si>
    <t>OL饰品商店6_1</t>
  </si>
  <si>
    <t>OL饰品商店7_1</t>
  </si>
  <si>
    <t>OL饰品商店8_1</t>
  </si>
  <si>
    <t>OL饰品商店9_1</t>
  </si>
  <si>
    <t>OL饰品商店10_1</t>
  </si>
  <si>
    <t>OL饰品商店11_1</t>
  </si>
  <si>
    <t>OL饰品商店12_1</t>
  </si>
  <si>
    <t>OL饰品商店13_1</t>
  </si>
  <si>
    <t>OL饰品商店14_1</t>
  </si>
  <si>
    <t>OL饰品商店15_1</t>
  </si>
  <si>
    <t>OL饰品商店16_1</t>
  </si>
  <si>
    <t>OL饰品商店17_1</t>
  </si>
  <si>
    <t>OL饰品商店18_1</t>
  </si>
  <si>
    <t>OL饰品商店19_1</t>
  </si>
  <si>
    <t>OL饰品商店20_1</t>
  </si>
  <si>
    <t>OL饰品商店1_2</t>
  </si>
  <si>
    <t>OL饰品商店2_2</t>
  </si>
  <si>
    <t>OL饰品商店3_2</t>
  </si>
  <si>
    <t>OL饰品商店4_2</t>
  </si>
  <si>
    <t>OL饰品商店5_2</t>
  </si>
  <si>
    <t>OL饰品商店6_2</t>
  </si>
  <si>
    <t>OL饰品商店7_2</t>
  </si>
  <si>
    <t>OL饰品商店8_2</t>
  </si>
  <si>
    <t>OL饰品商店9_2</t>
  </si>
  <si>
    <t>OL饰品商店10_2</t>
  </si>
  <si>
    <t>OL饰品商店11_2</t>
  </si>
  <si>
    <t>OL饰品商店12_2</t>
  </si>
  <si>
    <t>OL饰品商店13_2</t>
  </si>
  <si>
    <t>OL饰品商店14_2</t>
  </si>
  <si>
    <t>OL饰品商店15_2</t>
  </si>
  <si>
    <t>OL饰品商店16_2</t>
  </si>
  <si>
    <t>OL饰品商店17_2</t>
  </si>
  <si>
    <t>OL饰品商店18_2</t>
  </si>
  <si>
    <t>OL饰品商店19_2</t>
  </si>
  <si>
    <t>OL饰品商店20_2</t>
  </si>
  <si>
    <t>OL饰品商店1_3</t>
  </si>
  <si>
    <t>OL饰品商店2_3</t>
  </si>
  <si>
    <t>OL饰品商店3_3</t>
  </si>
  <si>
    <t>OL饰品商店4_3</t>
  </si>
  <si>
    <t>OL饰品商店5_3</t>
  </si>
  <si>
    <t>OL饰品商店6_3</t>
  </si>
  <si>
    <t>OL饰品商店7_3</t>
  </si>
  <si>
    <t>OL饰品商店8_3</t>
  </si>
  <si>
    <t>OL饰品商店9_3</t>
  </si>
  <si>
    <t>OL饰品商店10_3</t>
  </si>
  <si>
    <t>OL饰品商店11_3</t>
  </si>
  <si>
    <t>OL饰品商店12_3</t>
  </si>
  <si>
    <t>OL饰品商店13_3</t>
  </si>
  <si>
    <t>OL饰品商店14_3</t>
  </si>
  <si>
    <t>OL饰品商店15_3</t>
  </si>
  <si>
    <t>OL饰品商店16_3</t>
  </si>
  <si>
    <t>OL饰品商店17_3</t>
  </si>
  <si>
    <t>OL饰品商店18_3</t>
  </si>
  <si>
    <t>OL饰品商店19_3</t>
  </si>
  <si>
    <t>OL饰品商店20_3</t>
  </si>
  <si>
    <t>OL防具商店1</t>
  </si>
  <si>
    <t>EVENT*OL防具商店1_1#[%this_userid%]</t>
  </si>
  <si>
    <t>OL防具商店2</t>
  </si>
  <si>
    <t>EVENT*OL防具商店2_1#[%this_userid%]</t>
  </si>
  <si>
    <t>OL防具商店3</t>
  </si>
  <si>
    <t>EVENT*OL防具商店3_1#[%this_userid%]</t>
  </si>
  <si>
    <t>OL防具商店4</t>
  </si>
  <si>
    <t>EVENT*OL防具商店4_1#[%this_userid%]</t>
  </si>
  <si>
    <t>OL防具商店5</t>
  </si>
  <si>
    <t>EVENT*OL防具商店5_1#[%this_userid%]</t>
  </si>
  <si>
    <t>OL防具商店6</t>
  </si>
  <si>
    <t>EVENT*OL防具商店6_1#[%this_userid%]</t>
  </si>
  <si>
    <t>OL防具商店7</t>
  </si>
  <si>
    <t>EVENT*OL防具商店7_1#[%this_userid%]</t>
  </si>
  <si>
    <t>OL防具商店8</t>
  </si>
  <si>
    <t>EVENT*OL防具商店8_1#[%this_userid%]</t>
  </si>
  <si>
    <t>OL防具商店9</t>
  </si>
  <si>
    <t>EVENT*OL防具商店9_1#[%this_userid%]</t>
  </si>
  <si>
    <t>OL防具商店10</t>
  </si>
  <si>
    <t>EVENT*OL防具商店10_1#[%this_userid%]</t>
  </si>
  <si>
    <t>OL防具商店11</t>
  </si>
  <si>
    <t>EVENT*OL防具商店11_1#[%this_userid%]</t>
  </si>
  <si>
    <t>OL防具商店12</t>
  </si>
  <si>
    <t>EVENT*OL防具商店12_1#[%this_userid%]</t>
  </si>
  <si>
    <t>OL防具商店13</t>
  </si>
  <si>
    <t>EVENT*OL防具商店13_1#[%this_userid%]</t>
  </si>
  <si>
    <t>OL防具商店14</t>
  </si>
  <si>
    <t>EVENT*OL防具商店14_1#[%this_userid%]</t>
  </si>
  <si>
    <t>OL防具商店15</t>
  </si>
  <si>
    <t>EVENT*OL防具商店15_1#[%this_userid%]</t>
  </si>
  <si>
    <t>OL防具商店16</t>
  </si>
  <si>
    <t>EVENT*OL防具商店16_1#[%this_userid%]</t>
  </si>
  <si>
    <t>OL防具商店17</t>
  </si>
  <si>
    <t>EVENT*OL防具商店17_1#[%this_userid%]</t>
  </si>
  <si>
    <t>OL防具商店18</t>
  </si>
  <si>
    <t>EVENT*OL防具商店18_1#[%this_userid%]</t>
  </si>
  <si>
    <t>OL防具商店19</t>
  </si>
  <si>
    <t>EVENT*OL防具商店19_1#[%this_userid%]</t>
  </si>
  <si>
    <t>OL防具商店20</t>
  </si>
  <si>
    <t>EVENT*OL防具商店20_1#[%this_userid%]</t>
  </si>
  <si>
    <t>OL防具商店1_1</t>
  </si>
  <si>
    <t>OL防具商店2_1</t>
  </si>
  <si>
    <t>OL防具商店3_1</t>
  </si>
  <si>
    <t>OL防具商店4_1</t>
  </si>
  <si>
    <t>OL防具商店5_1</t>
  </si>
  <si>
    <t>OL防具商店6_1</t>
  </si>
  <si>
    <t>OL防具商店7_1</t>
  </si>
  <si>
    <t>OL防具商店8_1</t>
  </si>
  <si>
    <t>OL防具商店9_1</t>
  </si>
  <si>
    <t>OL防具商店10_1</t>
  </si>
  <si>
    <t>OL防具商店11_1</t>
  </si>
  <si>
    <t>OL防具商店12_1</t>
  </si>
  <si>
    <t>OL防具商店13_1</t>
  </si>
  <si>
    <t>OL防具商店14_1</t>
  </si>
  <si>
    <t>OL防具商店15_1</t>
  </si>
  <si>
    <t>OL防具商店16_1</t>
  </si>
  <si>
    <t>OL防具商店17_1</t>
  </si>
  <si>
    <t>OL防具商店18_1</t>
  </si>
  <si>
    <t>OL防具商店19_1</t>
  </si>
  <si>
    <t>OL防具商店20_1</t>
  </si>
  <si>
    <t>OL防具商店1_2</t>
  </si>
  <si>
    <t>OL防具商店2_2</t>
  </si>
  <si>
    <t>OL防具商店3_2</t>
  </si>
  <si>
    <t>OL防具商店4_2</t>
  </si>
  <si>
    <t>OL防具商店5_2</t>
  </si>
  <si>
    <t>OL防具商店6_2</t>
  </si>
  <si>
    <t>OL防具商店7_2</t>
  </si>
  <si>
    <t>OL防具商店8_2</t>
  </si>
  <si>
    <t>OL防具商店9_2</t>
  </si>
  <si>
    <t>OL防具商店10_2</t>
  </si>
  <si>
    <t>OL防具商店11_2</t>
  </si>
  <si>
    <t>OL防具商店12_2</t>
  </si>
  <si>
    <t>OL防具商店13_2</t>
  </si>
  <si>
    <t>OL防具商店14_2</t>
  </si>
  <si>
    <t>OL防具商店15_2</t>
  </si>
  <si>
    <t>OL防具商店16_2</t>
  </si>
  <si>
    <t>OL防具商店17_2</t>
  </si>
  <si>
    <t>OL防具商店18_2</t>
  </si>
  <si>
    <t>OL防具商店19_2</t>
  </si>
  <si>
    <t>OL防具商店20_2</t>
  </si>
  <si>
    <t>OL防具商店1_3</t>
  </si>
  <si>
    <t>OL防具商店2_3</t>
  </si>
  <si>
    <t>OL防具商店3_3</t>
  </si>
  <si>
    <t>OL防具商店4_3</t>
  </si>
  <si>
    <t>OL防具商店5_3</t>
  </si>
  <si>
    <t>OL防具商店6_3</t>
  </si>
  <si>
    <t>OL防具商店7_3</t>
  </si>
  <si>
    <t>OL防具商店8_3</t>
  </si>
  <si>
    <t>OL防具商店9_3</t>
  </si>
  <si>
    <t>OL防具商店10_3</t>
  </si>
  <si>
    <t>OL防具商店11_3</t>
  </si>
  <si>
    <t>OL防具商店12_3</t>
  </si>
  <si>
    <t>OL防具商店13_3</t>
  </si>
  <si>
    <t>OL防具商店14_3</t>
  </si>
  <si>
    <t>OL防具商店15_3</t>
  </si>
  <si>
    <t>OL防具商店16_3</t>
  </si>
  <si>
    <t>OL防具商店17_3</t>
  </si>
  <si>
    <t>OL防具商店18_3</t>
  </si>
  <si>
    <t>OL防具商店19_3</t>
  </si>
  <si>
    <t>OL防具商店20_3</t>
  </si>
  <si>
    <t>OL武器商店1</t>
  </si>
  <si>
    <t>EVENT*OL武器商店1_1#[%this_userid%]</t>
  </si>
  <si>
    <t>OL武器商店2</t>
  </si>
  <si>
    <t>EVENT*OL武器商店2_1#[%this_userid%]</t>
  </si>
  <si>
    <t>OL武器商店3</t>
  </si>
  <si>
    <t>EVENT*OL武器商店3_1#[%this_userid%]</t>
  </si>
  <si>
    <t>OL武器商店4</t>
  </si>
  <si>
    <t>EVENT*OL武器商店4_1#[%this_userid%]</t>
  </si>
  <si>
    <t>OL武器商店5</t>
  </si>
  <si>
    <t>EVENT*OL武器商店5_1#[%this_userid%]</t>
  </si>
  <si>
    <t>OL武器商店6</t>
  </si>
  <si>
    <t>EVENT*OL武器商店6_1#[%this_userid%]</t>
  </si>
  <si>
    <t>OL武器商店7</t>
  </si>
  <si>
    <t>EVENT*OL武器商店7_1#[%this_userid%]</t>
  </si>
  <si>
    <t>OL武器商店8</t>
  </si>
  <si>
    <t>EVENT*OL武器商店8_1#[%this_userid%]</t>
  </si>
  <si>
    <t>OL武器商店9</t>
  </si>
  <si>
    <t>EVENT*OL武器商店9_1#[%this_userid%]</t>
  </si>
  <si>
    <t>OL武器商店10</t>
  </si>
  <si>
    <t>EVENT*OL武器商店10_1#[%this_userid%]</t>
  </si>
  <si>
    <t>OL武器商店11</t>
  </si>
  <si>
    <t>EVENT*OL武器商店11_1#[%this_userid%]</t>
  </si>
  <si>
    <t>OL武器商店12</t>
  </si>
  <si>
    <t>EVENT*OL武器商店12_1#[%this_userid%]</t>
  </si>
  <si>
    <t>OL武器商店13</t>
  </si>
  <si>
    <t>EVENT*OL武器商店13_1#[%this_userid%]</t>
  </si>
  <si>
    <t>OL武器商店14</t>
  </si>
  <si>
    <t>EVENT*OL武器商店14_1#[%this_userid%]</t>
  </si>
  <si>
    <t>OL武器商店15</t>
  </si>
  <si>
    <t>EVENT*OL武器商店15_1#[%this_userid%]</t>
  </si>
  <si>
    <t>OL武器商店16</t>
  </si>
  <si>
    <t>EVENT*OL武器商店16_1#[%this_userid%]</t>
  </si>
  <si>
    <t>OL武器商店17</t>
  </si>
  <si>
    <t>EVENT*OL武器商店17_1#[%this_userid%]</t>
  </si>
  <si>
    <t>OL武器商店18</t>
  </si>
  <si>
    <t>EVENT*OL武器商店18_1#[%this_userid%]</t>
  </si>
  <si>
    <t>OL武器商店19</t>
  </si>
  <si>
    <t>EVENT*OL武器商店19_1#[%this_userid%]</t>
  </si>
  <si>
    <t>OL武器商店20</t>
  </si>
  <si>
    <t>EVENT*OL武器商店20_1#[%this_userid%]</t>
  </si>
  <si>
    <t>OL武器商店1_1</t>
  </si>
  <si>
    <t>OL武器商店2_1</t>
  </si>
  <si>
    <t>OL武器商店3_1</t>
  </si>
  <si>
    <t>OL武器商店4_1</t>
  </si>
  <si>
    <t>OL武器商店5_1</t>
  </si>
  <si>
    <t>OL武器商店6_1</t>
  </si>
  <si>
    <t>OL武器商店7_1</t>
  </si>
  <si>
    <t>OL武器商店8_1</t>
  </si>
  <si>
    <t>OL武器商店9_1</t>
  </si>
  <si>
    <t>OL武器商店10_1</t>
  </si>
  <si>
    <t>OL武器商店11_1</t>
  </si>
  <si>
    <t>OL武器商店12_1</t>
  </si>
  <si>
    <t>OL武器商店13_1</t>
  </si>
  <si>
    <t>OL武器商店14_1</t>
  </si>
  <si>
    <t>OL武器商店15_1</t>
  </si>
  <si>
    <t>OL武器商店16_1</t>
  </si>
  <si>
    <t>OL武器商店17_1</t>
  </si>
  <si>
    <t>OL武器商店18_1</t>
  </si>
  <si>
    <t>OL武器商店19_1</t>
  </si>
  <si>
    <t>OL武器商店20_1</t>
  </si>
  <si>
    <t>OL武器商店1_2</t>
  </si>
  <si>
    <t>OL武器商店2_2</t>
  </si>
  <si>
    <t>OL武器商店3_2</t>
  </si>
  <si>
    <t>OL武器商店4_2</t>
  </si>
  <si>
    <t>OL武器商店5_2</t>
  </si>
  <si>
    <t>OL武器商店6_2</t>
  </si>
  <si>
    <t>OL武器商店7_2</t>
  </si>
  <si>
    <t>OL武器商店8_2</t>
  </si>
  <si>
    <t>OL武器商店9_2</t>
  </si>
  <si>
    <t>OL武器商店10_2</t>
  </si>
  <si>
    <t>OL武器商店11_2</t>
  </si>
  <si>
    <t>OL武器商店12_2</t>
  </si>
  <si>
    <t>OL武器商店13_2</t>
  </si>
  <si>
    <t>OL武器商店14_2</t>
  </si>
  <si>
    <t>OL武器商店15_2</t>
  </si>
  <si>
    <t>OL武器商店16_2</t>
  </si>
  <si>
    <t>OL武器商店17_2</t>
  </si>
  <si>
    <t>OL武器商店18_2</t>
  </si>
  <si>
    <t>OL武器商店19_2</t>
  </si>
  <si>
    <t>OL武器商店20_2</t>
  </si>
  <si>
    <t>OL武器商店1_3</t>
  </si>
  <si>
    <t>OL武器商店2_3</t>
  </si>
  <si>
    <t>OL武器商店3_3</t>
  </si>
  <si>
    <t>OL武器商店4_3</t>
  </si>
  <si>
    <t>OL武器商店5_3</t>
  </si>
  <si>
    <t>OL武器商店6_3</t>
  </si>
  <si>
    <t>OL武器商店7_3</t>
  </si>
  <si>
    <t>OL武器商店8_3</t>
  </si>
  <si>
    <t>OL武器商店9_3</t>
  </si>
  <si>
    <t>OL武器商店10_3</t>
  </si>
  <si>
    <t>OL武器商店11_3</t>
  </si>
  <si>
    <t>OL武器商店12_3</t>
  </si>
  <si>
    <t>OL武器商店13_3</t>
  </si>
  <si>
    <t>OL武器商店14_3</t>
  </si>
  <si>
    <t>OL武器商店15_3</t>
  </si>
  <si>
    <t>OL武器商店16_3</t>
  </si>
  <si>
    <t>OL武器商店17_3</t>
  </si>
  <si>
    <t>OL武器商店18_3</t>
  </si>
  <si>
    <t>OL武器商店19_3</t>
  </si>
  <si>
    <t>OL武器商店20_3</t>
  </si>
  <si>
    <t>OL地图切换1</t>
  </si>
  <si>
    <t>REMOTE_EVENT*OL地图切换1_2</t>
  </si>
  <si>
    <t>OL地图切换1_2</t>
  </si>
  <si>
    <t xml:space="preserve">CALL_LUAFUNC*SAVEDATA
SET_DG_INTVAR*游戏模式#0#0
SET_DG_INTVAR*红石山谷进度#0#0
SET_DG_INTVAR*游戏主进程进度#0#0
SET_DG_INTVAR*风哭岩道进度#0#0
SET_DG_INTVAR*刷怪激活#0
SET_TIMER*竞速倒计时#0
SET_TIMER*竞速倒计时2#0
SET_TIMER*竞速倒计时3#0
SET_DG_INTVAR*游戏主进程超时#0#0
SET_DG_INTVAR*个人资源点#0#0
SET_TIMER*风哭岩道塔防计时器1#0#0
TELEPORT*风哭岩道环形:3,-9352</t>
  </si>
  <si>
    <t>OL地图切换2</t>
  </si>
  <si>
    <t>REMOTE_EVENT*OL地图切换2_2</t>
  </si>
  <si>
    <t>OL地图切换2_2</t>
  </si>
  <si>
    <t xml:space="preserve">CALL_LUAFUNC*SAVEDATA
SET_DG_INTVAR*游戏模式#0#0
SET_DG_INTVAR*红石山谷进度#0#0
SET_DG_INTVAR*游戏主进程进度#0#0
SET_DG_INTVAR*风哭岩道进度#0#0
SET_DG_INTVAR*刷怪激活#0
SET_TIMER*竞速倒计时#0
SET_TIMER*竞速倒计时2#0
SET_TIMER*竞速倒计时3#0
SET_DG_INTVAR*游戏主进程超时#0#0
SET_DG_INTVAR*个人资源点#0#0
SET_TIMER*风哭岩道塔防计时器1#0#0
TELEPORT*骆驼城之路:-1687,-6619</t>
  </si>
  <si>
    <t>OL地图切换3</t>
  </si>
  <si>
    <t>REMOTE_EVENT*OL地图切换3_2</t>
  </si>
  <si>
    <t>OL地图切换3_2</t>
  </si>
  <si>
    <t xml:space="preserve">CALL_LUAFUNC*SAVEDATA
SET_DG_INTVAR*游戏模式#0#0
SET_DG_INTVAR*红石山谷进度#0#0
SET_DG_INTVAR*游戏主进程进度#0#0
SET_DG_INTVAR*风哭岩道进度#0#0
SET_DG_INTVAR*刷怪激活#0
SET_TIMER*竞速倒计时#0
SET_TIMER*竞速倒计时2#0
SET_TIMER*竞速倒计时3#0
SET_DG_INTVAR*游戏主进程超时#0#0
SET_DG_INTVAR*个人资源点#0#0
SET_TIMER*风哭岩道塔防计时器1#0#0
TELEPORT*骆驼城之路2:-1687,-6619</t>
  </si>
  <si>
    <t>OL地图切换4</t>
  </si>
  <si>
    <t>REMOTE_EVENT*OL地图切换4_2</t>
  </si>
  <si>
    <t>OL地图切换4_2</t>
  </si>
  <si>
    <t xml:space="preserve">CALL_LUAFUNC*SAVEDATA
SET_DG_INTVAR*游戏模式#0#0
SET_DG_INTVAR*红石山谷进度#0#0
SET_DG_INTVAR*游戏主进程进度#0#0
SET_DG_INTVAR*风哭岩道进度#0#0
SET_DG_INTVAR*刷怪激活#0
SET_TIMER*竞速倒计时#0
SET_TIMER*竞速倒计时2#0
SET_TIMER*竞速倒计时3#0
SET_DG_INTVAR*游戏主进程超时#0#0
SET_DG_INTVAR*个人资源点#0#0
SET_TIMER*风哭岩道塔防计时器1#0#0
TELEPORT*风哭岩道环形2:3,-9352</t>
  </si>
  <si>
    <t>首领阵亡</t>
  </si>
  <si>
    <t xml:space="preserve">[CMD_BEGIN]#dead#
CALL_LUAFUNC*BOSSDEAD
[CMD_END]</t>
  </si>
  <si>
    <t>恶魔首领阵亡</t>
  </si>
  <si>
    <t xml:space="preserve">[CMD_BEGIN]#hp_pct##30
SKILL_CMD*旧神信徒##2#add_buff#化身大恶魔#caster#-1#1
SKILL_CMD*旧神信徒##2#add_buff#巨大化C#caster#-1#50
SKILL_CMD*旧神信徒##0#add_eft#恶魔降临#unit_pos#0#0#
SKILL_CMD*旧神信徒##2#add_buff#回血#caster#3#10
REPLACE_SKILLS*THIS#超级地狱火葬,1|BOSS恶魔地狱跃击,1|恶魔冲击波,1
REPLACE_DGSKILL*THIS#堕落普攻,1
[CMD_END]
[CMD_BEGIN]#dead#
CALL_LUAFUNC*BOSSDEAD
[CMD_END]</t>
  </si>
  <si>
    <t>首领阵亡切图</t>
  </si>
  <si>
    <t>SET_TIMER*切图计时器#10#OL地图切换1#[@lan=5a3d2e9a4f35446c9795f368b75929d6_153]进入下张图倒计时：</t>
  </si>
  <si>
    <t>首领阵亡切图2</t>
  </si>
  <si>
    <t>SET_TIMER*切图计时器#10#OL地图切换2#[@lan=5a3d2e9a4f35446c9795f368b75929d6_153]进入下张图倒计时：</t>
  </si>
  <si>
    <t>首领阵亡切图3</t>
  </si>
  <si>
    <t>SET_TIMER*切图计时器#10#OL地图切换3#[@lan=5a3d2e9a4f35446c9795f368b75929d6_153]进入下张图倒计时：</t>
  </si>
  <si>
    <t>首领阵亡切图4</t>
  </si>
  <si>
    <t>SET_TIMER*切图计时器#10#OL地图切换4#[@lan=5a3d2e9a4f35446c9795f368b75929d6_153]进入下张图倒计时：</t>
  </si>
  <si>
    <t>普通模式检测BOSS刷新</t>
  </si>
  <si>
    <t xml:space="preserve">[%dg_int_val:游戏主进程进度%][&gt;]0:REMOTE_EVENT*普通模式检测BOSS刷新2
[%unitnum:缺省刷怪%][&gt;]0:REMOTE_EVENT*普通模式检测BOSS刷新2</t>
  </si>
  <si>
    <t>普通模式检测BOSS刷新2</t>
  </si>
  <si>
    <t>SET_DG_INTVAR*游戏主进程进度#[%unitnum:缺省刷怪%]#0#[@lan=5a3d2e9a4f35446c9795f368b75929d6_154]剩余敌人(击败所有敌人出现首领):</t>
  </si>
  <si>
    <t xml:space="preserve">[%dg_int_val:游戏主进程进度%][=]0:REMOTE_EVENT*全局刷怪BOSS
[%unitnum:缺省刷怪%][=]0:REMOTE_EVENT*全局刷怪BOSS</t>
  </si>
  <si>
    <t>环形红石山谷初始引子</t>
  </si>
  <si>
    <t xml:space="preserve">SET_DG_INTVAR*红石山谷进度#1#0
BB*银珊#[@lan=5a3d2e9a4f35446c9795f368b75929d6_47]又是一群受到时空之力所影响的迷途之人吗...#0
BB*银珊#[@lan=5a3d2e9a4f35446c9795f368b75929d6_48]不要害怕，让我来引导你，走出这片正被日蚀所诅咒的土地。#0
BB*银珊#[@lan=5a3d2e9a4f35446c9795f368b75929d6_49]你可以通过技能点来借取我的力量，帮你面对难关...#0
BB*银珊#[@lan=5a3d2e9a4f35446c9795f368b75929d6_50]前面有一小队不怀好意的敌人，就先拿他们来练手吧...#0</t>
  </si>
  <si>
    <t>环形红石山谷进度检测</t>
  </si>
  <si>
    <t xml:space="preserve">[%dg_int_val:红石山谷进度%][=]0&amp;[%unitnum:刷怪区域1%][=]0:REMOTE_EVENT*环形红石山谷进度2
[%dg_int_val:红石山谷进度%][=]1&amp;[%unitnum:刷怪区域2%][=]0:REMOTE_EVENT*环形红石山谷进度3
[%dg_int_val:红石山谷进度%][=]2&amp;[%unitnum:刷怪区域3%][=]0:REMOTE_EVENT*环形红石山谷进度4
[%dg_int_val:红石山谷进度%][=]3&amp;[%unitnum:刷怪区域4%][=]0:REMOTE_EVENT*环形红石山谷进度5
[%dg_int_val:红石山谷进度%][=]4&amp;[%unitnum:刷怪区域5%][=]0:REMOTE_EVENT*环形红石山谷进度6</t>
  </si>
  <si>
    <t>环形红石山谷进度2</t>
  </si>
  <si>
    <t>REMOTE_EVENT*环形红石山谷进度2_A</t>
  </si>
  <si>
    <t>环形红石山谷进度2_A</t>
  </si>
  <si>
    <t xml:space="preserve">CALL_LUAFUNC*SpawnArea2
SET_AREA*阻拦区2#-1
SET_AREA*阻拦区1#-1
BB*银珊#[@lan=5a3d2e9a4f35446c9795f368b75929d6_51]好，看来你还有自保的能力，那情况对你来说还不算太糟...#0
BB*银珊#[@lan=5a3d2e9a4f35446c9795f368b75929d6_52]右侧的障碍我帮你解除了，向着那边前进吧。#0
CALL_LUAFUNC*FakeMeSay1</t>
  </si>
  <si>
    <t>环形红石山谷进度2_1</t>
  </si>
  <si>
    <t xml:space="preserve">BB*银珊#[@lan=5a3d2e9a4f35446c9795f368b75929d6_53]我...可能是害你来到这里的始作俑者，等到合适的时机，你会见到我的，那时我在给你解释吧...#0
BB*银珊#[@lan=5a3d2e9a4f35446c9795f368b75929d6_54]对了，这片土地上，也会有能给予你帮助的东西。当看到散发着光圈的物事时，不妨稍微停留下看看吧...#0
SET_DG_INTVAR*红石山谷进度#2#0</t>
  </si>
  <si>
    <t>环形红石山谷进度3</t>
  </si>
  <si>
    <t>REMOTE_EVENT*环形红石山谷进度3_A</t>
  </si>
  <si>
    <t>环形红石山谷进度3_A</t>
  </si>
  <si>
    <t xml:space="preserve">CALL_LUAFUNC*SpawnArea3
SET_AREA*阻拦区3#-1
BB*银珊#[@lan=5a3d2e9a4f35446c9795f368b75929d6_55]好的，通往上方的门应该开启了...#0
CALL_LUAFUNC*FakeMeSay2</t>
  </si>
  <si>
    <t>环形红石山谷进度3_1</t>
  </si>
  <si>
    <t xml:space="preserve">BB*银珊#[@lan=5a3d2e9a4f35446c9795f368b75929d6_56]...就快了，等你击败了他，就可以离开这里了...#0
CALL_LUAFUNC*FakeMeSay3</t>
  </si>
  <si>
    <t>环形红石山谷进度3_2</t>
  </si>
  <si>
    <t xml:space="preserve">BB*银珊#[@lan=5a3d2e9a4f35446c9795f368b75929d6_57]...相信我的话，你就继续向前走吧。#0
SET_DG_INTVAR*红石山谷进度#3#0</t>
  </si>
  <si>
    <t>环形红石山谷进度4</t>
  </si>
  <si>
    <t>REMOTE_EVENT*环形红石山谷进度4_A</t>
  </si>
  <si>
    <t>环形红石山谷进度4_A</t>
  </si>
  <si>
    <t xml:space="preserve">CALL_LUAFUNC*SpawnArea4
SET_AREA*阻拦区4#-1
TOAST*[@lan=5a3d2e9a4f35446c9795f368b75929d6_155]左侧的大门打开了！
SET_DG_INTVAR*红石山谷进度#4#0</t>
  </si>
  <si>
    <t>环形红石山谷进度5</t>
  </si>
  <si>
    <t>REMOTE_EVENT*环形红石山谷进度5_A</t>
  </si>
  <si>
    <t>环形红石山谷进度5_A</t>
  </si>
  <si>
    <t xml:space="preserve">CALL_LUAFUNC*SpawnArea5
SET_AREA*阻拦区5#-1
TOAST*[@lan=5a3d2e9a4f35446c9795f368b75929d6_155]左侧的大门打开了！
SET_DG_INTVAR*红石山谷进度#5#0</t>
  </si>
  <si>
    <t>环形红石山谷进度6</t>
  </si>
  <si>
    <t>REMOTE_EVENT*环形红石山谷进度6_A</t>
  </si>
  <si>
    <t>环形红石山谷进度6_A</t>
  </si>
  <si>
    <t xml:space="preserve">SET_AREA*阻拦区6#-1
CALL_LUAFUNC*FakeMeSay4</t>
  </si>
  <si>
    <t>环形红石山谷进度6_1</t>
  </si>
  <si>
    <t xml:space="preserve">BB*大河女神#[@lan=5a3d2e9a4f35446c9795f368b75929d6_58]银珊？！是你吗？这些时空旅者...你又在计划些什么？#0
BB*银珊#[@lan=5a3d2e9a4f35446c9795f368b75929d6_59]...他们只是无辜的乱入者，我只是想让他们离开这里。#0
BB*大河女神#[@lan=5a3d2e9a4f35446c9795f368b75929d6_60]哈哈哈哈哈，这个世界上，没有谁是无辜的！想要离开这里？那就试试看吧！#0
TOAST*[@lan=5a3d2e9a4f35446c9795f368b75929d6_156]你感受到一阵危险的气息！</t>
  </si>
  <si>
    <t>0[=]0:REMOTE_EVENT*全局刷怪BOSS</t>
  </si>
  <si>
    <t>风哭岩道进度1</t>
  </si>
  <si>
    <t>REMOTE_EVENT*风哭岩道进度1_A</t>
  </si>
  <si>
    <t>风哭岩道进度1_A</t>
  </si>
  <si>
    <t xml:space="preserve">CALL_LUAFUNC*SpawnAreaSpecial2
BB*智能服务AI#[@lan=5a3d2e9a4f35446c9795f368b75929d6_61]检测到当前区域怪物已经清除完毕，上方障碍门即将打开。#0
SET_AREA*阻拦区2#-1
SET_DG_INTVAR*风哭岩道进度#2#0</t>
  </si>
  <si>
    <t>风哭岩道进度2</t>
  </si>
  <si>
    <t>REMOTE_EVENT*风哭岩道进度2_A</t>
  </si>
  <si>
    <t>风哭岩道进度2_A</t>
  </si>
  <si>
    <t xml:space="preserve">CALL_LUAFUNC*SpawnAreaSpecial3
BB*智能服务AI#[@lan=5a3d2e9a4f35446c9795f368b75929d6_62]检测到当前区域怪物已经清除完毕，左侧障碍门即将打开。#0
SET_AREA*阻拦区3#-1
SET_DG_INTVAR*风哭岩道进度#3#0</t>
  </si>
  <si>
    <t>风哭岩道进度3</t>
  </si>
  <si>
    <t>REMOTE_EVENT*风哭岩道进度3_A</t>
  </si>
  <si>
    <t>风哭岩道进度3_A</t>
  </si>
  <si>
    <t xml:space="preserve">CALL_LUAFUNC*SpawnAreaSpecial4
BB*智能服务AI#[@lan=5a3d2e9a4f35446c9795f368b75929d6_62]检测到当前区域怪物已经清除完毕，左侧障碍门即将打开。#0
SET_AREA*阻拦区4#-1
SET_DG_INTVAR*风哭岩道进度#4#0</t>
  </si>
  <si>
    <t>风哭岩道进度4</t>
  </si>
  <si>
    <t>REMOTE_EVENT*风哭岩道进度4_A</t>
  </si>
  <si>
    <t>风哭岩道进度4_A</t>
  </si>
  <si>
    <t xml:space="preserve">BB*智能服务AI#[@lan=5a3d2e9a4f35446c9795f368b75929d6_63]检测到当前区域怪物已经清除完毕，即将传输史诗级首领到此位面。#0
SET_DG_INTVAR*游戏主进程进度#0#0#[@lan=5a3d2e9a4f35446c9795f368b75929d6_88]
SET_AREA*阻拦区5#-1
SET_DG_INTVAR*风哭岩道进度#5#0</t>
  </si>
  <si>
    <t>风哭岩道进度初始化Normal计时</t>
  </si>
  <si>
    <t>SET_TIMER*风哭岩道计时器1#20#风哭岩道进度初始化NormalOL</t>
  </si>
  <si>
    <t>风哭岩道进度初始化NormalOL</t>
  </si>
  <si>
    <t>REMOTE_EVENT*风哭岩道进度初始化Normal</t>
  </si>
  <si>
    <t>风哭岩道进度初始化Normal</t>
  </si>
  <si>
    <t xml:space="preserve">CALL_LUAFUNC*SpawnAreaSpecial1
BB*智能服务AI#[@lan=5a3d2e9a4f35446c9795f368b75929d6_64]上方障碍门即将打开。#0
SET_DG_INTVAR*游戏模式#1#0#[@lan=5a3d2e9a4f35446c9795f368b75929d6_157]普通模式:
SET_AREA*阻拦区1#-1
SET_DG_INTVAR*风哭岩道进度#1#0
CALL_LUAFUNC*FakeMeSay5</t>
  </si>
  <si>
    <t>风哭岩道进度Normal监测</t>
  </si>
  <si>
    <t xml:space="preserve">[%unitnum:刷怪区域4%][&gt;]0:REMOTE_EVENT*风哭岩道进度Normal监测2
0[=]0:REMOTE_EVENT*风哭岩道进度Normal监测1</t>
  </si>
  <si>
    <t>风哭岩道进度Normal监测1</t>
  </si>
  <si>
    <t>SET_DG_INTVAR*游戏主进程进度#-1#1#[@lan=5a3d2e9a4f35446c9795f368b75929d6_158]剩余敌人(击败所有敌人可进入下个区域):</t>
  </si>
  <si>
    <t>风哭岩道进度Normal监测2</t>
  </si>
  <si>
    <t>SET_DG_INTVAR*游戏主进程进度#-1#1#[@lan=5a3d2e9a4f35446c9795f368b75929d6_159]剩余敌人(击败所有敌人将召唤史诗级首领):</t>
  </si>
  <si>
    <t>风哭岩道进度Race</t>
  </si>
  <si>
    <t xml:space="preserve">BB*智能服务AI#[@lan=5a3d2e9a4f35446c9795f368b75929d6_65]所有障碍门已经打开。请找寻祭祀仪柱并激活。#0
BB*智能服务AI#[@lan=5a3d2e9a4f35446c9795f368b75929d6_66]时空猎手进程已启动，将持续投放无奖励敌意单位到此位面。#0
SET_DG_INTVAR*刷怪激活#1
SET_DG_INTVAR*游戏模式#2#0#[@lan=5a3d2e9a4f35446c9795f368b75929d6_160]竞速模式:
SET_DG_INTVAR*游戏主进程进度#0#0#[@lan=5a3d2e9a4f35446c9795f368b75929d6_161]当前激活的祭祀仪式柱(激活4根时出现史诗级首领):
SET_TIMER*竞速倒计时#900#OL竞速掉血激活#[@lan=5a3d2e9a4f35446c9795f368b75929d6_162]激活时间倒计时(时间耗尽前未完成关卡将持续损失生命值):
SET_TIMER*竞速倒计时2#300#OL竞速掉血激活提醒1
SET_TIMER*竞速倒计时3#600#OL竞速掉血激活提醒2
SET_AREA*阻拦区1#-1
SET_AREA*阻拦区2#-1
SET_AREA*阻拦区3#-1
SET_AREA*阻拦区4#-1
SET_AREA*阻拦区5#-1</t>
  </si>
  <si>
    <t>风哭岩道进度初始化Race计时</t>
  </si>
  <si>
    <t>SET_TIMER*风哭岩道计时器2#21#风哭岩道进度初始化RaceOL</t>
  </si>
  <si>
    <t>风哭岩道进度初始化RaceOL</t>
  </si>
  <si>
    <t>REMOTE_EVENT*风哭岩道进度Race</t>
  </si>
  <si>
    <t>OL竞速掉血激活提醒1</t>
  </si>
  <si>
    <t>BB*智能服务AI#[@lan=5a3d2e9a4f35446c9795f368b75929d6_67]警告，距离激活惩罚模式还有10分钟。#0</t>
  </si>
  <si>
    <t>OL竞速掉血激活提醒2</t>
  </si>
  <si>
    <t>BB*智能服务AI#[@lan=5a3d2e9a4f35446c9795f368b75929d6_68]警告，距离激活惩罚模式还有5分钟。#0</t>
  </si>
  <si>
    <t>OL祭祀仪式柱</t>
  </si>
  <si>
    <t>EVENT*OL祭祀仪式柱2#[%this_userid%]</t>
  </si>
  <si>
    <t>OL祭祀仪式柱2</t>
  </si>
  <si>
    <t xml:space="preserve">CALL_LUAFUNC*AddJindu
REMOTE_EVENT*OL祭祀仪式柱激活</t>
  </si>
  <si>
    <t>OL祭祀仪式柱激活</t>
  </si>
  <si>
    <t xml:space="preserve">BB*智能服务AI#[@lan=5a3d2e9a4f35446c9795f368b75929d6_69]检测到祭祀仪式柱激活，即将投放大量敌意单位至时空旅者附近。#0
CALL_LUAFUNC*TestSpawnMonsters</t>
  </si>
  <si>
    <t>[%dg_int_val:游戏主进程进度%][&gt;=]4:REMOTE_EVENT*OL祭祀仪式柱激活全部</t>
  </si>
  <si>
    <t>OL祭祀仪式柱激活全部</t>
  </si>
  <si>
    <t>BB*智能服务AI#[@lan=5a3d2e9a4f35446c9795f368b75929d6_70]检测到祭祀仪式柱已经全部激活，稍后将投放史诗级首领至时空旅者附近。#0</t>
  </si>
  <si>
    <t>0[=]0:REMOTE_EVENT*全局刷怪BOSS2</t>
  </si>
  <si>
    <t>全局刷怪BOSS2</t>
  </si>
  <si>
    <t>SET_TIMER*BOSS出现#60#全局刷怪打BOSS#[@lan=5a3d2e9a4f35446c9795f368b75929d6_91]距离BOSS出现:</t>
  </si>
  <si>
    <t>OL祭祀仪式柱毒气扣血</t>
  </si>
  <si>
    <t xml:space="preserve">TOAST*[@lan=5a3d2e9a4f35446c9795f368b75929d6_163]未完成关卡，受到持续伤害！
CALL_LUAFUNC*Harmful</t>
  </si>
  <si>
    <t>OL竞速掉血激活</t>
  </si>
  <si>
    <t xml:space="preserve">BB*智能服务AI#[@lan=5a3d2e9a4f35446c9795f368b75929d6_71]惩罚模式已启动，将持续扣除时空旅者生命。#0
SET_DG_INTVAR*游戏主进程超时#1#0</t>
  </si>
  <si>
    <t>OL祭祀仪式柱毒气扣血2</t>
  </si>
  <si>
    <t>SKILL_CMD*PLAYER#PLAYER#0#dmg_check#0#type:2;t_dmg:[&amp;[%aim_stat:s_生命%]*0.1&amp;];hit:1000;blk:-1000;eft:暗刃受击1#caster</t>
  </si>
  <si>
    <t>OL在线商店</t>
  </si>
  <si>
    <t>CALL_LUAFUNC*OpenRemoteShopWindow</t>
  </si>
  <si>
    <t>风哭岩道进度初始化Defence计时</t>
  </si>
  <si>
    <t>SET_TIMER*风哭岩道计时器3#21#风哭岩道进度初始化Defence</t>
  </si>
  <si>
    <t>风哭岩道进度初始化Defence</t>
  </si>
  <si>
    <t xml:space="preserve">CALL_LUAFUNC*InitDefenceMode
REMOTE_EVENT*风哭岩道进度Defence</t>
  </si>
  <si>
    <t>风哭岩道进度Defence</t>
  </si>
  <si>
    <t xml:space="preserve">BB*智能服务AI#[@lan=5a3d2e9a4f35446c9795f368b75929d6_72]信标单位已部署，所有障碍门打开。请保护好信标，时空旅者。#0
BB*智能服务AI#[@lan=5a3d2e9a4f35446c9795f368b75929d6_73]资源投放中...已提供给时空旅者启动资金和资源点数。
BB*智能服务AI#[@lan=5a3d2e9a4f35446c9795f368b75929d6_74]信标破坏进程已启动，倒计时结束后，将投放敌意单位至本位面。#0
SET_DG_INTVAR*游戏主进程进度#5#0#[@lan=5a3d2e9a4f35446c9795f368b75929d6_164]剩余的敌人波数:
SET_DG_INTVAR*个人资源点#8#0#[@lan=5a3d2e9a4f35446c9795f368b75929d6_165]个人资源点数:
SET_TIMER*风哭岩道塔防计时器1#60#风哭岩道塔防刷怪#[@lan=5a3d2e9a4f35446c9795f368b75929d6_166]下波敌人倒计时:
SET_AREA*阻拦区1#-1
SET_AREA*阻拦区2#-1
SET_AREA*阻拦区3#-1
SET_AREA*阻拦区4#-1
SET_AREA*阻拦区5#-1</t>
  </si>
  <si>
    <t>OL建造防御塔</t>
  </si>
  <si>
    <t>EVENT*OL建造防御塔2#[%this_userid%]</t>
  </si>
  <si>
    <t>OL建造防御塔2</t>
  </si>
  <si>
    <t>SELECT*智能服务AI#[@lan=5a3d2e9a4f35446c9795f368b75929d6_75]时空旅者，你想在这片废墟上建起怎样的防御塔呢？谨记:这些防御塔对你主动触碰遗迹召唤出的敌人不太能造成有效伤害。#1:[@lan=5a3d2e9a4f35446c9795f368b75929d6_81]攻击速度较快，单体攻击较高的秘术箭塔(-6资源点);2:[@lan=5a3d2e9a4f35446c9795f368b75929d6_82]攻击速度较慢，可以同时攻击3名敌人的毒箭塔(-8资源点);3:[@lan=5a3d2e9a4f35446c9795f368b75929d6_83]攻击速度标准，可以不断击晕敌人的击箭塔(-7资源点);4:[@lan=5a3d2e9a4f35446c9795f368b75929d6_84]攻击速度很慢，可以攻击大片敌人并减缓移速的冰霜塔(-9资源点);5:[@lan=5a3d2e9a4f35446c9795f368b75929d6_80]先不用了</t>
  </si>
  <si>
    <t xml:space="preserve">[%result_code%][=]1:EVENT*OL建造防御塔_秘术箭塔
[%result_code%][=]2:EVENT*OL建造防御塔_毒箭塔
[%result_code%][=]3:EVENT*OL建造防御塔_击箭塔
[%result_code%][=]4:EVENT*OL建造防御塔_冰霜塔
[%result_code%][=]5:REMOTE_EVENT*OL移除商店</t>
  </si>
  <si>
    <t>OL建造防御塔失败乌塔不足</t>
  </si>
  <si>
    <t xml:space="preserve">TOAST*[@lan=5a3d2e9a4f35446c9795f368b75929d6_167]资源点不足!
REMOTE_EVENT*OL移除商店</t>
  </si>
  <si>
    <t>OL建造防御塔_秘术箭塔</t>
  </si>
  <si>
    <t xml:space="preserve">[%dg_int_val:个人资源点%][&lt;]6:EVENT*OL建造防御塔失败乌塔不足
[%dg_int_val:个人资源点%][&gt;=]6:EVENT*OL建造防御塔_秘术箭塔2</t>
  </si>
  <si>
    <t>OL建造防御塔_秘术箭塔2</t>
  </si>
  <si>
    <t xml:space="preserve">SET_DG_INTVAR*个人资源点#-6#1#[@lan=5a3d2e9a4f35446c9795f368b75929d6_165]个人资源点数:
CALL_LUAFUNC*BuildTowerNormal</t>
  </si>
  <si>
    <t>0[=]0:REMOTE_EVENT*OL建造防御塔_秘术箭塔3</t>
  </si>
  <si>
    <t>OL建造防御塔_秘术箭塔3</t>
  </si>
  <si>
    <t>SET_INTER_OBJECT*THIS#2</t>
  </si>
  <si>
    <t>OL建造防御塔_毒箭塔</t>
  </si>
  <si>
    <t xml:space="preserve">[%dg_int_val:个人资源点%][&lt;]8:EVENT*OL建造防御塔失败乌塔不足
[%dg_int_val:个人资源点%][&gt;=]8:EVENT*OL建造防御塔_毒箭塔2</t>
  </si>
  <si>
    <t>OL建造防御塔_毒箭塔2</t>
  </si>
  <si>
    <t xml:space="preserve">SET_DG_INTVAR*个人资源点#-8#1#[@lan=5a3d2e9a4f35446c9795f368b75929d6_165]个人资源点数:
CALL_LUAFUNC*BuildTowerThree</t>
  </si>
  <si>
    <t>0[=]0:REMOTE_EVENT*OL建造防御塔_击箭塔3</t>
  </si>
  <si>
    <t>OL建造防御塔_毒箭塔3</t>
  </si>
  <si>
    <t>OL建造防御塔_击箭塔</t>
  </si>
  <si>
    <t xml:space="preserve">[%dg_int_val:个人资源点%][&lt;]7:EVENT*OL建造防御塔失败乌塔不足
[%dg_int_val:个人资源点%][&gt;=]7:EVENT*OL建造防御塔_击箭塔2</t>
  </si>
  <si>
    <t>OL建造防御塔_击箭塔2</t>
  </si>
  <si>
    <t xml:space="preserve">SET_DG_INTVAR*个人资源点#-7#1#[@lan=5a3d2e9a4f35446c9795f368b75929d6_165]个人资源点数:
CALL_LUAFUNC*BuildTowerStun</t>
  </si>
  <si>
    <t>OL建造防御塔_击箭塔3</t>
  </si>
  <si>
    <t>OL建造防御塔_冰霜塔</t>
  </si>
  <si>
    <t xml:space="preserve">[%dg_int_val:个人资源点%][&lt;]9:EVENT*OL建造防御塔失败乌塔不足
[%dg_int_val:个人资源点%][&gt;=]9:EVENT*OL建造防御塔_冰霜塔2</t>
  </si>
  <si>
    <t>OL建造防御塔_冰霜塔2</t>
  </si>
  <si>
    <t xml:space="preserve">SET_DG_INTVAR*个人资源点#-9#1#[@lan=5a3d2e9a4f35446c9795f368b75929d6_165]个人资源点数:
CALL_LUAFUNC*BuildTowerIce</t>
  </si>
  <si>
    <t>0[=]0:REMOTE_EVENT*OL建造防御塔_冰霜塔3</t>
  </si>
  <si>
    <t>OL建造防御塔_冰霜塔3</t>
  </si>
  <si>
    <t>风哭岩道塔防刷怪</t>
  </si>
  <si>
    <t>SET_DG_INTVAR*游戏主进程进度#-1#1#[@lan=5a3d2e9a4f35446c9795f368b75929d6_164]剩余的敌人波数:</t>
  </si>
  <si>
    <t xml:space="preserve">[%dg_int_val:游戏主进程进度%][=]0:EVENT*风哭岩道塔防刷怪BOSS了
0[=]0:EVENT*风哭岩道塔防刷怪Normal</t>
  </si>
  <si>
    <t>风哭岩道塔防刷怪Normal</t>
  </si>
  <si>
    <t xml:space="preserve">CALL_LUAFUNC*SpawnDefenceEnemy
SET_TIMER*风哭岩道塔防计时器1#120#风哭岩道塔防刷怪#[@lan=5a3d2e9a4f35446c9795f368b75929d6_166]下波敌人倒计时:</t>
  </si>
  <si>
    <t>风哭岩道塔防刷怪BOSS了</t>
  </si>
  <si>
    <t xml:space="preserve">CALL_LUAFUNC*SpawnDefenceEnemy
SET_DG_INTVAR*游戏主进程进度#0#0
SET_TIMER*风哭岩道塔防计时器1#120#风哭岩道塔防刷怪BOSS#[@lan=5a3d2e9a4f35446c9795f368b75929d6_168]史诗级首领倒计时:</t>
  </si>
  <si>
    <t>风哭岩道塔防刷怪BOSS</t>
  </si>
  <si>
    <t xml:space="preserve">TOAST*[@lan=5a3d2e9a4f35446c9795f368b75929d6_169]史诗级首领带着部队出现了！
CALL_LUAFUNC*SpawnDefenceEnemyBOSS</t>
  </si>
  <si>
    <t>风哭岩道塔防刷怪精英</t>
  </si>
  <si>
    <t>CALL_LUAFUNC*SpawnDefenceEnemyElite</t>
  </si>
  <si>
    <t>风哭岩道塔防刷怪BOSS出现</t>
  </si>
  <si>
    <t>CALL_LUAFUNC*SpawnDefenceEnemyBOSS2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</si>
</sst>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</font>
    <font>
      <sz val="11"/>
      <color indexed="60"/>
      <name val="宋体"/>
    </font>
    <font>
      <b/>
      <sz val="11"/>
      <color indexed="60"/>
      <name val="宋体"/>
    </font>
    <font>
      <sz val="9"/>
      <color indexed="8"/>
      <name val="宋体"/>
    </font>
    <font>
      <sz val="11"/>
      <color rgb="FF9C6500"/>
      <name val="宋体"/>
      <scheme val="minor"/>
    </font>
    <font>
      <sz val="11"/>
      <color theme="1"/>
      <name val="宋体"/>
      <scheme val="minor"/>
    </font>
    <font>
      <sz val="11"/>
      <color rgb="FFFA7D00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sz val="11"/>
      <color rgb="FF006100"/>
      <name val="宋体"/>
      <scheme val="minor"/>
    </font>
    <font>
      <b/>
      <sz val="11"/>
      <color rgb="FFFFFFFF"/>
      <name val="宋体"/>
      <scheme val="minor"/>
    </font>
    <font>
      <u/>
      <sz val="11"/>
      <color rgb="FF0000FF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3"/>
      <color theme="3"/>
      <name val="宋体"/>
      <scheme val="minor"/>
    </font>
    <font>
      <b/>
      <sz val="18"/>
      <color theme="3"/>
      <name val="宋体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5" fillId="0" borderId="0">
      <alignment vertical="center"/>
    </xf>
    <xf numFmtId="0" fontId="5" fillId="11" borderId="0">
      <alignment vertical="center"/>
    </xf>
    <xf numFmtId="0" fontId="12" fillId="8" borderId="6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5" fillId="10" borderId="0">
      <alignment vertical="center"/>
    </xf>
    <xf numFmtId="0" fontId="1" fillId="2" borderId="0">
      <alignment vertical="center"/>
    </xf>
    <xf numFmtId="43" fontId="5" fillId="0" borderId="0">
      <alignment vertical="center"/>
    </xf>
    <xf numFmtId="0" fontId="13" fillId="13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9" fontId="5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5" fillId="7" borderId="4">
      <alignment vertical="center"/>
    </xf>
    <xf numFmtId="0" fontId="13" fillId="2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21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10" fillId="0" borderId="5">
      <alignment vertical="center"/>
    </xf>
    <xf numFmtId="0" fontId="20" fillId="0" borderId="5">
      <alignment vertical="center"/>
    </xf>
    <xf numFmtId="0" fontId="13" fillId="19" borderId="0">
      <alignment vertical="center"/>
    </xf>
    <xf numFmtId="0" fontId="8" fillId="0" borderId="3">
      <alignment vertical="center"/>
    </xf>
    <xf numFmtId="0" fontId="13" fillId="24" borderId="0">
      <alignment vertical="center"/>
    </xf>
    <xf numFmtId="0" fontId="18" fillId="21" borderId="9">
      <alignment vertical="center"/>
    </xf>
    <xf numFmtId="0" fontId="19" fillId="21" borderId="6">
      <alignment vertical="center"/>
    </xf>
    <xf numFmtId="0" fontId="15" fillId="15" borderId="7">
      <alignment vertical="center"/>
    </xf>
    <xf numFmtId="0" fontId="5" fillId="23" borderId="0">
      <alignment vertical="center"/>
    </xf>
    <xf numFmtId="0" fontId="13" fillId="25" borderId="0">
      <alignment vertical="center"/>
    </xf>
    <xf numFmtId="0" fontId="6" fillId="0" borderId="2">
      <alignment vertical="center"/>
    </xf>
    <xf numFmtId="0" fontId="17" fillId="0" borderId="8">
      <alignment vertical="center"/>
    </xf>
    <xf numFmtId="0" fontId="14" fillId="14" borderId="0">
      <alignment vertical="center"/>
    </xf>
    <xf numFmtId="0" fontId="4" fillId="6" borderId="0">
      <alignment vertical="center"/>
    </xf>
    <xf numFmtId="0" fontId="5" fillId="27" borderId="0">
      <alignment vertical="center"/>
    </xf>
    <xf numFmtId="0" fontId="13" fillId="12" borderId="0">
      <alignment vertical="center"/>
    </xf>
    <xf numFmtId="0" fontId="5" fillId="28" borderId="0">
      <alignment vertical="center"/>
    </xf>
    <xf numFmtId="0" fontId="5" fillId="29" borderId="0">
      <alignment vertical="center"/>
    </xf>
    <xf numFmtId="0" fontId="5" fillId="31" borderId="0">
      <alignment vertical="center"/>
    </xf>
    <xf numFmtId="0" fontId="5" fillId="30" borderId="0">
      <alignment vertical="center"/>
    </xf>
    <xf numFmtId="0" fontId="13" fillId="9" borderId="0">
      <alignment vertical="center"/>
    </xf>
    <xf numFmtId="0" fontId="13" fillId="33" borderId="0">
      <alignment vertical="center"/>
    </xf>
    <xf numFmtId="0" fontId="5" fillId="17" borderId="0">
      <alignment vertical="center"/>
    </xf>
    <xf numFmtId="0" fontId="5" fillId="18" borderId="0">
      <alignment vertical="center"/>
    </xf>
    <xf numFmtId="0" fontId="13" fillId="26" borderId="0">
      <alignment vertical="center"/>
    </xf>
    <xf numFmtId="0" fontId="5" fillId="34" borderId="0">
      <alignment vertical="center"/>
    </xf>
    <xf numFmtId="0" fontId="13" fillId="32" borderId="0">
      <alignment vertical="center"/>
    </xf>
    <xf numFmtId="0" fontId="13" fillId="22" borderId="0">
      <alignment vertical="center"/>
    </xf>
    <xf numFmtId="0" fontId="5" fillId="16" borderId="0">
      <alignment vertical="center"/>
    </xf>
    <xf numFmtId="0" fontId="13" fillId="35" borderId="0">
      <alignment vertical="center"/>
    </xf>
    <xf numFmtId="0" fontId="0" fillId="0" borderId="0">
      <alignment vertical="center"/>
    </xf>
  </cellStyleXfs>
  <cellXfs count="73">
    <xf numFmtId="0" applyNumberFormat="1" fontId="0" applyFont="1" fillId="0" applyFill="1" borderId="0" applyBorder="1" xfId="0" applyProtection="1" applyAlignment="1">
      <alignment vertical="center"/>
    </xf>
    <xf numFmtId="42" applyNumberFormat="1" fontId="5" applyFont="1" fillId="0" applyFill="1" borderId="0" applyBorder="1" xfId="1" applyProtection="1" applyAlignment="1">
      <alignment vertical="center"/>
    </xf>
    <xf numFmtId="0" applyNumberFormat="1" fontId="5" applyFont="1" fillId="11" applyFill="1" borderId="0" applyBorder="1" xfId="2" applyProtection="1" applyAlignment="1">
      <alignment vertical="center"/>
    </xf>
    <xf numFmtId="0" applyNumberFormat="1" fontId="12" applyFont="1" fillId="8" applyFill="1" borderId="6" applyBorder="1" xfId="3" applyProtection="1" applyAlignment="1">
      <alignment vertical="center"/>
    </xf>
    <xf numFmtId="44" applyNumberFormat="1" fontId="5" applyFont="1" fillId="0" applyFill="1" borderId="0" applyBorder="1" xfId="4" applyProtection="1" applyAlignment="1">
      <alignment vertical="center"/>
    </xf>
    <xf numFmtId="41" applyNumberFormat="1" fontId="5" applyFont="1" fillId="0" applyFill="1" borderId="0" applyBorder="1" xfId="5" applyProtection="1" applyAlignment="1">
      <alignment vertical="center"/>
    </xf>
    <xf numFmtId="0" applyNumberFormat="1" fontId="5" applyFont="1" fillId="10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5" applyFont="1" fillId="0" applyFill="1" borderId="0" applyBorder="1" xfId="8" applyProtection="1" applyAlignment="1">
      <alignment vertical="center"/>
    </xf>
    <xf numFmtId="0" applyNumberFormat="1" fontId="13" applyFont="1" fillId="13" applyFill="1" borderId="0" applyBorder="1" xfId="9" applyProtection="1" applyAlignment="1">
      <alignment vertical="center"/>
    </xf>
    <xf numFmtId="0" applyNumberFormat="1" fontId="1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5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5" applyFont="1" fillId="7" applyFill="1" borderId="4" applyBorder="1" xfId="15" applyProtection="1" applyAlignment="1">
      <alignment vertical="center"/>
    </xf>
    <xf numFmtId="0" applyNumberFormat="1" fontId="13" applyFont="1" fillId="20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21" applyFont="1" fillId="0" applyFill="1" borderId="0" applyBorder="1" xfId="19" applyProtection="1" applyAlignment="1">
      <alignment vertical="center"/>
    </xf>
    <xf numFmtId="0" applyNumberFormat="1" fontId="9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0" applyFont="1" fillId="0" applyFill="1" borderId="5" applyBorder="1" xfId="22" applyProtection="1" applyAlignment="1">
      <alignment vertical="center"/>
    </xf>
    <xf numFmtId="0" applyNumberFormat="1" fontId="20" applyFont="1" fillId="0" applyFill="1" borderId="5" applyBorder="1" xfId="23" applyProtection="1" applyAlignment="1">
      <alignment vertical="center"/>
    </xf>
    <xf numFmtId="0" applyNumberFormat="1" fontId="13" applyFont="1" fillId="19" applyFill="1" borderId="0" applyBorder="1" xfId="24" applyProtection="1" applyAlignment="1">
      <alignment vertical="center"/>
    </xf>
    <xf numFmtId="0" applyNumberFormat="1" fontId="8" applyFont="1" fillId="0" applyFill="1" borderId="3" applyBorder="1" xfId="25" applyProtection="1" applyAlignment="1">
      <alignment vertical="center"/>
    </xf>
    <xf numFmtId="0" applyNumberFormat="1" fontId="13" applyFont="1" fillId="24" applyFill="1" borderId="0" applyBorder="1" xfId="26" applyProtection="1" applyAlignment="1">
      <alignment vertical="center"/>
    </xf>
    <xf numFmtId="0" applyNumberFormat="1" fontId="18" applyFont="1" fillId="21" applyFill="1" borderId="9" applyBorder="1" xfId="27" applyProtection="1" applyAlignment="1">
      <alignment vertical="center"/>
    </xf>
    <xf numFmtId="0" applyNumberFormat="1" fontId="19" applyFont="1" fillId="21" applyFill="1" borderId="6" applyBorder="1" xfId="28" applyProtection="1" applyAlignment="1">
      <alignment vertical="center"/>
    </xf>
    <xf numFmtId="0" applyNumberFormat="1" fontId="15" applyFont="1" fillId="15" applyFill="1" borderId="7" applyBorder="1" xfId="29" applyProtection="1" applyAlignment="1">
      <alignment vertical="center"/>
    </xf>
    <xf numFmtId="0" applyNumberFormat="1" fontId="5" applyFont="1" fillId="23" applyFill="1" borderId="0" applyBorder="1" xfId="30" applyProtection="1" applyAlignment="1">
      <alignment vertical="center"/>
    </xf>
    <xf numFmtId="0" applyNumberFormat="1" fontId="13" applyFont="1" fillId="25" applyFill="1" borderId="0" applyBorder="1" xfId="31" applyProtection="1" applyAlignment="1">
      <alignment vertical="center"/>
    </xf>
    <xf numFmtId="0" applyNumberFormat="1" fontId="6" applyFont="1" fillId="0" applyFill="1" borderId="2" applyBorder="1" xfId="32" applyProtection="1" applyAlignment="1">
      <alignment vertical="center"/>
    </xf>
    <xf numFmtId="0" applyNumberFormat="1" fontId="17" applyFont="1" fillId="0" applyFill="1" borderId="8" applyBorder="1" xfId="33" applyProtection="1" applyAlignment="1">
      <alignment vertical="center"/>
    </xf>
    <xf numFmtId="0" applyNumberFormat="1" fontId="14" applyFont="1" fillId="14" applyFill="1" borderId="0" applyBorder="1" xfId="34" applyProtection="1" applyAlignment="1">
      <alignment vertical="center"/>
    </xf>
    <xf numFmtId="0" applyNumberFormat="1" fontId="4" applyFont="1" fillId="6" applyFill="1" borderId="0" applyBorder="1" xfId="35" applyProtection="1" applyAlignment="1">
      <alignment vertical="center"/>
    </xf>
    <xf numFmtId="0" applyNumberFormat="1" fontId="5" applyFont="1" fillId="27" applyFill="1" borderId="0" applyBorder="1" xfId="36" applyProtection="1" applyAlignment="1">
      <alignment vertical="center"/>
    </xf>
    <xf numFmtId="0" applyNumberFormat="1" fontId="13" applyFont="1" fillId="12" applyFill="1" borderId="0" applyBorder="1" xfId="37" applyProtection="1" applyAlignment="1">
      <alignment vertical="center"/>
    </xf>
    <xf numFmtId="0" applyNumberFormat="1" fontId="5" applyFont="1" fillId="28" applyFill="1" borderId="0" applyBorder="1" xfId="38" applyProtection="1" applyAlignment="1">
      <alignment vertical="center"/>
    </xf>
    <xf numFmtId="0" applyNumberFormat="1" fontId="5" applyFont="1" fillId="29" applyFill="1" borderId="0" applyBorder="1" xfId="39" applyProtection="1" applyAlignment="1">
      <alignment vertical="center"/>
    </xf>
    <xf numFmtId="0" applyNumberFormat="1" fontId="5" applyFont="1" fillId="31" applyFill="1" borderId="0" applyBorder="1" xfId="40" applyProtection="1" applyAlignment="1">
      <alignment vertical="center"/>
    </xf>
    <xf numFmtId="0" applyNumberFormat="1" fontId="5" applyFont="1" fillId="30" applyFill="1" borderId="0" applyBorder="1" xfId="41" applyProtection="1" applyAlignment="1">
      <alignment vertical="center"/>
    </xf>
    <xf numFmtId="0" applyNumberFormat="1" fontId="13" applyFont="1" fillId="9" applyFill="1" borderId="0" applyBorder="1" xfId="42" applyProtection="1" applyAlignment="1">
      <alignment vertical="center"/>
    </xf>
    <xf numFmtId="0" applyNumberFormat="1" fontId="13" applyFont="1" fillId="33" applyFill="1" borderId="0" applyBorder="1" xfId="43" applyProtection="1" applyAlignment="1">
      <alignment vertical="center"/>
    </xf>
    <xf numFmtId="0" applyNumberFormat="1" fontId="5" applyFont="1" fillId="17" applyFill="1" borderId="0" applyBorder="1" xfId="44" applyProtection="1" applyAlignment="1">
      <alignment vertical="center"/>
    </xf>
    <xf numFmtId="0" applyNumberFormat="1" fontId="5" applyFont="1" fillId="18" applyFill="1" borderId="0" applyBorder="1" xfId="45" applyProtection="1" applyAlignment="1">
      <alignment vertical="center"/>
    </xf>
    <xf numFmtId="0" applyNumberFormat="1" fontId="13" applyFont="1" fillId="26" applyFill="1" borderId="0" applyBorder="1" xfId="46" applyProtection="1" applyAlignment="1">
      <alignment vertical="center"/>
    </xf>
    <xf numFmtId="0" applyNumberFormat="1" fontId="5" applyFont="1" fillId="34" applyFill="1" borderId="0" applyBorder="1" xfId="47" applyProtection="1" applyAlignment="1">
      <alignment vertical="center"/>
    </xf>
    <xf numFmtId="0" applyNumberFormat="1" fontId="13" applyFont="1" fillId="32" applyFill="1" borderId="0" applyBorder="1" xfId="48" applyProtection="1" applyAlignment="1">
      <alignment vertical="center"/>
    </xf>
    <xf numFmtId="0" applyNumberFormat="1" fontId="13" applyFont="1" fillId="22" applyFill="1" borderId="0" applyBorder="1" xfId="49" applyProtection="1" applyAlignment="1">
      <alignment vertical="center"/>
    </xf>
    <xf numFmtId="0" applyNumberFormat="1" fontId="5" applyFont="1" fillId="16" applyFill="1" borderId="0" applyBorder="1" xfId="50" applyProtection="1" applyAlignment="1">
      <alignment vertical="center"/>
    </xf>
    <xf numFmtId="0" applyNumberFormat="1" fontId="13" applyFont="1" fillId="3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2" applyFill="1" borderId="1" applyBorder="1" xfId="7" applyProtection="1" applyAlignment="1">
      <alignment vertical="center"/>
    </xf>
    <xf numFmtId="0" applyNumberFormat="1" fontId="0" applyFont="1" fillId="3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4" applyFill="1" borderId="1" applyBorder="1" xfId="0" applyProtection="1" applyAlignment="1">
      <alignment vertical="center"/>
    </xf>
    <xf numFmtId="0" applyNumberFormat="1" fontId="0" applyFont="1" fillId="4" applyFill="1" borderId="0" applyBorder="1" xfId="0" applyProtection="1" applyAlignment="1">
      <alignment vertical="center"/>
    </xf>
    <xf numFmtId="0" applyNumberFormat="1" fontId="0" applyFont="1" fillId="5" applyFill="1" borderId="1" applyBorder="1" xfId="0" applyProtection="1" applyAlignment="1">
      <alignment vertical="center"/>
    </xf>
    <xf numFmtId="0" applyNumberFormat="1" fontId="0" applyFont="1" fillId="0" applyFill="1" borderId="1" applyBorder="1" xfId="14" applyProtection="1" applyAlignment="1">
      <alignment vertical="center" wrapText="1"/>
    </xf>
    <xf numFmtId="49" applyNumberFormat="1" fontId="0" applyFont="1" fillId="0" applyFill="1" borderId="1" applyBorder="1" xfId="14" applyProtection="1" applyAlignment="1">
      <alignment vertical="center" wrapText="1"/>
    </xf>
    <xf numFmtId="0" applyNumberFormat="1" fontId="0" applyFont="1" fillId="0" applyFill="1" borderId="1" applyBorder="1" xfId="0" applyProtection="1" applyAlignment="1">
      <alignment vertical="center" wrapText="1"/>
    </xf>
    <xf numFmtId="0" applyNumberFormat="1" fontId="2" applyFont="1" fillId="2" applyFill="1" borderId="1" applyBorder="1" xfId="7" applyProtection="1" applyAlignment="1">
      <alignment horizontal="center" vertical="center" wrapText="1"/>
    </xf>
    <xf numFmtId="49" applyNumberFormat="1" fontId="2" applyFont="1" fillId="2" applyFill="1" borderId="1" applyBorder="1" xfId="7" applyProtection="1" applyAlignment="1">
      <alignment horizontal="center" vertical="center" wrapText="1"/>
    </xf>
    <xf numFmtId="0" applyNumberFormat="1" fontId="0" applyFont="1" fillId="3" applyFill="1" borderId="1" applyBorder="1" xfId="14" applyProtection="1" applyAlignment="1">
      <alignment vertical="center" wrapText="1"/>
    </xf>
    <xf numFmtId="49" applyNumberFormat="1" fontId="0" applyFont="1" fillId="3" applyFill="1" borderId="1" applyBorder="1" xfId="14" applyProtection="1" applyAlignment="1">
      <alignment vertical="center" wrapText="1"/>
    </xf>
    <xf numFmtId="0" applyNumberFormat="1" fontId="0" applyFont="1" fillId="3" applyFill="1" borderId="1" applyBorder="1" xfId="0" applyProtection="1" applyAlignment="1">
      <alignment vertical="center" wrapText="1"/>
    </xf>
    <xf numFmtId="0" applyNumberFormat="1" fontId="0" applyFont="1" fillId="4" applyFill="1" borderId="1" applyBorder="1" xfId="14" applyProtection="1" applyAlignment="1">
      <alignment vertical="center" wrapText="1"/>
    </xf>
    <xf numFmtId="49" applyNumberFormat="1" fontId="0" applyFont="1" fillId="4" applyFill="1" borderId="1" applyBorder="1" xfId="14" applyProtection="1" applyAlignment="1">
      <alignment vertical="center" wrapText="1"/>
    </xf>
    <xf numFmtId="0" applyNumberFormat="1" fontId="0" applyFont="1" fillId="4" applyFill="1" borderId="1" applyBorder="1" xfId="0" applyProtection="1" applyAlignment="1">
      <alignment vertical="center" wrapText="1"/>
    </xf>
    <xf numFmtId="0" applyNumberFormat="1" fontId="0" applyFont="1" fillId="0" applyFill="1" borderId="0" applyBorder="1" xfId="0" applyProtection="1" applyAlignment="1">
      <alignment vertical="center" wrapText="1"/>
    </xf>
    <xf numFmtId="49" applyNumberFormat="1" fontId="3" applyFont="1" fillId="0" applyFill="1" borderId="1" applyBorder="1" xfId="14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4"/>
  <sheetViews>
    <sheetView tabSelected="1" workbookViewId="0">
      <pane ySplit="1" topLeftCell="A32" activePane="bottomLeft" state="frozen"/>
      <selection/>
      <selection pane="bottomLeft" activeCell="C44" sqref="C44"/>
    </sheetView>
  </sheetViews>
  <sheetFormatPr defaultColWidth="9" defaultRowHeight="13.5" outlineLevelCol="7"/>
  <cols>
    <col min="1" max="1" width="26.875" customWidth="1" style="60"/>
    <col min="2" max="2" width="18.75" customWidth="1" style="61"/>
    <col min="3" max="3" width="96" customWidth="1" style="62"/>
    <col min="4" max="4" width="91.625" customWidth="1" style="62"/>
    <col min="5" max="16384" width="9" customWidth="1" style="56"/>
  </cols>
  <sheetData>
    <row r="1" ht="24" customHeight="1" s="54" customFormat="1">
      <c r="A1" s="63" t="s">
        <v>0</v>
      </c>
      <c r="B1" s="64" t="s">
        <v>1</v>
      </c>
      <c r="C1" s="63" t="s">
        <v>2</v>
      </c>
      <c r="D1" s="63" t="s">
        <v>3</v>
      </c>
    </row>
    <row r="2" ht="40.5" s="55" customFormat="1">
      <c r="A2" s="65" t="s">
        <v>4</v>
      </c>
      <c r="B2" s="66" t="s">
        <v>5</v>
      </c>
      <c r="C2" s="67" t="s">
        <v>6</v>
      </c>
      <c r="D2" s="67"/>
    </row>
    <row r="3" ht="27" s="55" customFormat="1">
      <c r="A3" s="65" t="s">
        <v>7</v>
      </c>
      <c r="B3" s="66"/>
      <c r="C3" s="67" t="s">
        <v>8</v>
      </c>
      <c r="D3" s="67"/>
    </row>
    <row r="4" ht="54" s="55" customFormat="1">
      <c r="A4" s="65" t="s">
        <v>9</v>
      </c>
      <c r="B4" s="66" t="s">
        <v>5</v>
      </c>
      <c r="C4" s="67" t="s">
        <v>10</v>
      </c>
      <c r="D4" s="67"/>
    </row>
    <row r="5" ht="67.5" s="55" customFormat="1">
      <c r="A5" s="65" t="s">
        <v>11</v>
      </c>
      <c r="B5" s="66" t="s">
        <v>5</v>
      </c>
      <c r="C5" s="67" t="s">
        <v>12</v>
      </c>
      <c r="D5" s="67"/>
    </row>
    <row r="6" ht="68" customHeight="1" s="55" customFormat="1">
      <c r="A6" s="65" t="s">
        <v>13</v>
      </c>
      <c r="B6" s="66" t="s">
        <v>5</v>
      </c>
      <c r="C6" s="67" t="s">
        <v>14</v>
      </c>
      <c r="D6" s="67"/>
    </row>
    <row r="7" ht="68" customHeight="1" s="55" customFormat="1">
      <c r="A7" s="65" t="s">
        <v>15</v>
      </c>
      <c r="B7" s="66" t="s">
        <v>5</v>
      </c>
      <c r="C7" s="67" t="s">
        <v>16</v>
      </c>
      <c r="D7" s="67"/>
    </row>
    <row r="8" ht="256" customHeight="1" s="55" customFormat="1">
      <c r="A8" s="65" t="s">
        <v>17</v>
      </c>
      <c r="B8" s="66" t="s">
        <v>5</v>
      </c>
      <c r="C8" s="67" t="s">
        <v>18</v>
      </c>
      <c r="D8" s="67"/>
    </row>
    <row r="9" ht="45" customHeight="1" s="56" customFormat="1">
      <c r="A9" s="60" t="s">
        <v>19</v>
      </c>
      <c r="B9" s="61"/>
      <c r="C9" s="62" t="s">
        <v>20</v>
      </c>
      <c r="D9" s="62"/>
    </row>
    <row r="10" ht="45" customHeight="1">
      <c r="A10" s="60" t="s">
        <v>21</v>
      </c>
      <c r="C10" s="62" t="s">
        <v>22</v>
      </c>
    </row>
    <row r="11" ht="45" customHeight="1" s="57" customFormat="1">
      <c r="A11" s="68" t="s">
        <v>23</v>
      </c>
      <c r="B11" s="69"/>
      <c r="C11" s="70" t="s">
        <v>24</v>
      </c>
      <c r="D11" s="70"/>
    </row>
    <row r="12" ht="45" customHeight="1" s="57" customFormat="1">
      <c r="A12" s="68" t="s">
        <v>25</v>
      </c>
      <c r="B12" s="69"/>
      <c r="C12" s="70"/>
      <c r="D12" s="70" t="s">
        <v>26</v>
      </c>
    </row>
    <row r="13" ht="61" customHeight="1" s="58" customFormat="1">
      <c r="A13" s="68" t="s">
        <v>27</v>
      </c>
      <c r="B13" s="69"/>
      <c r="C13" s="70" t="s">
        <v>28</v>
      </c>
      <c r="D13" s="70"/>
    </row>
    <row r="14" ht="55" customHeight="1" s="58" customFormat="1">
      <c r="A14" s="68" t="s">
        <v>29</v>
      </c>
      <c r="B14" s="69"/>
      <c r="C14" s="70" t="s">
        <v>30</v>
      </c>
      <c r="D14" s="70"/>
    </row>
    <row r="15" ht="61" customHeight="1" s="58" customFormat="1">
      <c r="A15" s="68" t="s">
        <v>31</v>
      </c>
      <c r="B15" s="69"/>
      <c r="C15" s="70" t="s">
        <v>32</v>
      </c>
      <c r="D15" s="70"/>
    </row>
    <row r="16" ht="51" customHeight="1" s="58" customFormat="1">
      <c r="A16" s="68" t="s">
        <v>33</v>
      </c>
      <c r="B16" s="69"/>
      <c r="C16" s="70" t="s">
        <v>34</v>
      </c>
      <c r="D16" s="70"/>
    </row>
    <row r="17" ht="60" customHeight="1" s="58" customFormat="1">
      <c r="A17" s="68" t="s">
        <v>35</v>
      </c>
      <c r="B17" s="69"/>
      <c r="C17" s="70" t="s">
        <v>36</v>
      </c>
      <c r="D17" s="70"/>
    </row>
    <row r="18" ht="49" customHeight="1" s="58" customFormat="1">
      <c r="A18" s="68" t="s">
        <v>37</v>
      </c>
      <c r="B18" s="69"/>
      <c r="C18" s="70" t="s">
        <v>38</v>
      </c>
      <c r="D18" s="70"/>
    </row>
    <row r="19" ht="84" customHeight="1" s="58" customFormat="1">
      <c r="A19" s="68" t="s">
        <v>39</v>
      </c>
      <c r="B19" s="69"/>
      <c r="C19" s="70" t="s">
        <v>40</v>
      </c>
      <c r="D19" s="70"/>
    </row>
    <row r="20" ht="49" customHeight="1" s="58" customFormat="1">
      <c r="A20" s="68" t="s">
        <v>41</v>
      </c>
      <c r="B20" s="69"/>
      <c r="C20" s="70" t="s">
        <v>42</v>
      </c>
      <c r="D20" s="70"/>
    </row>
    <row r="21" ht="84" customHeight="1" s="58" customFormat="1">
      <c r="A21" s="68" t="s">
        <v>43</v>
      </c>
      <c r="B21" s="69"/>
      <c r="C21" s="70" t="s">
        <v>44</v>
      </c>
      <c r="D21" s="70"/>
    </row>
    <row r="22" ht="44" customHeight="1" s="58" customFormat="1">
      <c r="A22" s="68" t="s">
        <v>45</v>
      </c>
      <c r="B22" s="69"/>
      <c r="C22" s="70" t="s">
        <v>46</v>
      </c>
      <c r="D22" s="70"/>
    </row>
    <row r="23" ht="45" customHeight="1" s="56" customFormat="1">
      <c r="A23" s="60" t="s">
        <v>47</v>
      </c>
      <c r="B23" s="61"/>
      <c r="C23" s="62" t="s">
        <v>48</v>
      </c>
      <c r="D23" s="62"/>
    </row>
    <row r="24" ht="45" customHeight="1" s="56" customFormat="1">
      <c r="A24" s="60" t="s">
        <v>49</v>
      </c>
      <c r="B24" s="61"/>
      <c r="C24" s="62" t="s">
        <v>50</v>
      </c>
      <c r="D24" s="62"/>
    </row>
    <row r="25" ht="75" customHeight="1">
      <c r="A25" s="60" t="s">
        <v>51</v>
      </c>
      <c r="C25" s="62" t="s">
        <v>52</v>
      </c>
    </row>
    <row r="26" ht="75" customHeight="1">
      <c r="A26" s="60" t="s">
        <v>53</v>
      </c>
      <c r="C26" s="62" t="s">
        <v>54</v>
      </c>
    </row>
    <row r="27" ht="75" customHeight="1">
      <c r="A27" s="60" t="s">
        <v>55</v>
      </c>
      <c r="C27" s="62" t="s">
        <v>56</v>
      </c>
    </row>
    <row r="28" ht="75" customHeight="1">
      <c r="A28" s="60" t="s">
        <v>57</v>
      </c>
      <c r="C28" s="62" t="s">
        <v>58</v>
      </c>
    </row>
    <row r="29" ht="45" customHeight="1">
      <c r="A29" s="60" t="s">
        <v>59</v>
      </c>
      <c r="C29" s="62" t="s">
        <v>60</v>
      </c>
    </row>
    <row r="30" ht="27">
      <c r="A30" s="60" t="s">
        <v>61</v>
      </c>
      <c r="D30" s="62" t="s">
        <v>62</v>
      </c>
    </row>
    <row r="31" ht="27">
      <c r="A31" s="60" t="s">
        <v>63</v>
      </c>
      <c r="C31" s="71" t="s">
        <v>64</v>
      </c>
    </row>
    <row r="32" ht="27">
      <c r="A32" s="60" t="s">
        <v>65</v>
      </c>
      <c r="C32" s="62" t="s">
        <v>66</v>
      </c>
    </row>
    <row r="33">
      <c r="A33" s="60" t="s">
        <v>67</v>
      </c>
      <c r="B33" s="62"/>
      <c r="C33" s="62" t="s">
        <v>68</v>
      </c>
    </row>
    <row r="34">
      <c r="A34" s="60" t="s">
        <v>69</v>
      </c>
      <c r="C34" s="62" t="s">
        <v>70</v>
      </c>
    </row>
    <row r="35" ht="27">
      <c r="A35" s="60" t="s">
        <v>71</v>
      </c>
      <c r="C35" s="62" t="s">
        <v>72</v>
      </c>
    </row>
    <row r="36">
      <c r="A36" s="60" t="s">
        <v>73</v>
      </c>
      <c r="C36" s="62" t="s">
        <v>74</v>
      </c>
    </row>
    <row r="37">
      <c r="A37" s="60" t="s">
        <v>75</v>
      </c>
      <c r="C37" s="62" t="s">
        <v>76</v>
      </c>
    </row>
    <row r="38" s="56" customFormat="1">
      <c r="A38" s="60" t="s">
        <v>77</v>
      </c>
      <c r="B38" s="61"/>
      <c r="C38" s="62" t="s">
        <v>78</v>
      </c>
      <c r="D38" s="62"/>
    </row>
    <row r="39" s="56" customFormat="1">
      <c r="A39" s="60" t="s">
        <v>79</v>
      </c>
      <c r="B39" s="61"/>
      <c r="C39" s="62" t="s">
        <v>80</v>
      </c>
      <c r="D39" s="62"/>
    </row>
    <row r="40" s="56" customFormat="1">
      <c r="A40" s="60" t="s">
        <v>81</v>
      </c>
      <c r="B40" s="61"/>
      <c r="C40" s="62" t="s">
        <v>82</v>
      </c>
      <c r="D40" s="62"/>
    </row>
    <row r="41" s="56" customFormat="1">
      <c r="A41" s="60" t="s">
        <v>83</v>
      </c>
      <c r="B41" s="61"/>
      <c r="C41" s="62" t="s">
        <v>84</v>
      </c>
      <c r="D41" s="62"/>
    </row>
    <row r="42" s="56" customFormat="1">
      <c r="A42" s="60" t="s">
        <v>85</v>
      </c>
      <c r="B42" s="61"/>
      <c r="C42" s="62" t="s">
        <v>86</v>
      </c>
      <c r="D42" s="62"/>
    </row>
    <row r="43" s="56" customFormat="1">
      <c r="A43" s="60" t="s">
        <v>87</v>
      </c>
      <c r="B43" s="61"/>
      <c r="C43" s="62" t="s">
        <v>88</v>
      </c>
      <c r="D43" s="62"/>
    </row>
    <row r="44" s="56" customFormat="1">
      <c r="A44" s="60" t="s">
        <v>89</v>
      </c>
      <c r="B44" s="61"/>
      <c r="C44" s="62" t="s">
        <v>90</v>
      </c>
      <c r="D44" s="62"/>
    </row>
    <row r="45">
      <c r="A45" s="60" t="s">
        <v>91</v>
      </c>
      <c r="C45" s="62" t="s">
        <v>92</v>
      </c>
    </row>
    <row r="46" ht="54">
      <c r="A46" s="60" t="s">
        <v>93</v>
      </c>
      <c r="B46" s="61" t="s">
        <v>5</v>
      </c>
      <c r="C46" s="62" t="s">
        <v>94</v>
      </c>
    </row>
    <row r="47" ht="40.5">
      <c r="A47" s="60" t="s">
        <v>95</v>
      </c>
      <c r="B47" s="61" t="s">
        <v>5</v>
      </c>
      <c r="C47" s="62" t="s">
        <v>96</v>
      </c>
    </row>
    <row r="48" ht="67.5">
      <c r="A48" s="60" t="s">
        <v>97</v>
      </c>
      <c r="B48" s="61" t="s">
        <v>5</v>
      </c>
      <c r="C48" s="62" t="s">
        <v>98</v>
      </c>
    </row>
    <row r="49">
      <c r="A49" s="60" t="s">
        <v>99</v>
      </c>
      <c r="C49" s="62" t="s">
        <v>100</v>
      </c>
    </row>
    <row r="50">
      <c r="A50" s="60" t="s">
        <v>101</v>
      </c>
      <c r="C50" s="62" t="s">
        <v>102</v>
      </c>
    </row>
    <row r="51">
      <c r="A51" s="60" t="s">
        <v>103</v>
      </c>
      <c r="C51" s="62" t="s">
        <v>104</v>
      </c>
    </row>
    <row r="52">
      <c r="A52" s="60" t="s">
        <v>105</v>
      </c>
      <c r="C52" s="62" t="s">
        <v>106</v>
      </c>
    </row>
    <row r="53">
      <c r="A53" s="60" t="s">
        <v>107</v>
      </c>
      <c r="C53" s="62" t="s">
        <v>108</v>
      </c>
    </row>
    <row r="54">
      <c r="A54" s="60" t="s">
        <v>109</v>
      </c>
      <c r="C54" s="62" t="s">
        <v>110</v>
      </c>
    </row>
    <row r="55">
      <c r="A55" s="60" t="s">
        <v>111</v>
      </c>
      <c r="C55" s="62" t="s">
        <v>112</v>
      </c>
    </row>
    <row r="56">
      <c r="A56" s="60" t="s">
        <v>113</v>
      </c>
      <c r="C56" s="62" t="s">
        <v>114</v>
      </c>
    </row>
    <row r="57">
      <c r="A57" s="60" t="s">
        <v>115</v>
      </c>
      <c r="C57" s="62" t="s">
        <v>116</v>
      </c>
    </row>
    <row r="58">
      <c r="A58" s="60" t="s">
        <v>117</v>
      </c>
      <c r="C58" s="62" t="s">
        <v>118</v>
      </c>
    </row>
    <row r="59">
      <c r="A59" s="60" t="s">
        <v>119</v>
      </c>
      <c r="C59" s="62" t="s">
        <v>120</v>
      </c>
    </row>
    <row r="60">
      <c r="A60" s="60" t="s">
        <v>121</v>
      </c>
      <c r="C60" s="62" t="s">
        <v>122</v>
      </c>
    </row>
    <row r="61">
      <c r="A61" s="60" t="s">
        <v>123</v>
      </c>
      <c r="C61" s="62" t="s">
        <v>124</v>
      </c>
    </row>
    <row r="62">
      <c r="A62" s="60" t="s">
        <v>125</v>
      </c>
      <c r="C62" s="62" t="s">
        <v>126</v>
      </c>
    </row>
    <row r="63">
      <c r="A63" s="60" t="s">
        <v>127</v>
      </c>
      <c r="C63" s="62" t="s">
        <v>128</v>
      </c>
    </row>
    <row r="64">
      <c r="A64" s="60" t="s">
        <v>129</v>
      </c>
      <c r="C64" s="62" t="s">
        <v>130</v>
      </c>
    </row>
    <row r="65">
      <c r="A65" s="60" t="s">
        <v>131</v>
      </c>
      <c r="C65" s="62" t="s">
        <v>132</v>
      </c>
    </row>
    <row r="66">
      <c r="A66" s="60" t="s">
        <v>133</v>
      </c>
      <c r="C66" s="62" t="s">
        <v>134</v>
      </c>
    </row>
    <row r="67">
      <c r="A67" s="60" t="s">
        <v>135</v>
      </c>
      <c r="C67" s="62" t="s">
        <v>136</v>
      </c>
    </row>
    <row r="68">
      <c r="A68" s="60" t="s">
        <v>137</v>
      </c>
      <c r="C68" s="62" t="s">
        <v>138</v>
      </c>
    </row>
    <row r="69">
      <c r="A69" s="60" t="s">
        <v>139</v>
      </c>
      <c r="C69" s="62" t="s">
        <v>140</v>
      </c>
    </row>
    <row r="70">
      <c r="A70" s="60" t="s">
        <v>141</v>
      </c>
      <c r="C70" s="62" t="s">
        <v>142</v>
      </c>
    </row>
    <row r="71" ht="27">
      <c r="A71" s="60" t="s">
        <v>143</v>
      </c>
      <c r="B71" s="60"/>
      <c r="D71" s="62" t="str">
        <f>"[%player_money%][&lt;]"&amp;F71&amp;":EVENT*"&amp;SUBSTITUTE(A71,"_1","_3")&amp;CHAR(10)&amp;"[%player_money%][&gt;=]"&amp;F71&amp;":EVENT*"&amp;SUBSTITUTE(A71,"_1","_2")</f>
        <v>[%player_money%][&lt;]205:EVENT*OL饰品商店1_3
[%player_money%][&gt;=]205:EVENT*OL饰品商店1_2</v>
      </c>
      <c r="E71" s="56">
        <v>1</v>
      </c>
      <c r="F71" s="56">
        <f>(E71*2+1)*60+25*E71+MAXA(E71-4,0)*45+MAXA(E71-6,0)*65+MAXA(E71-9,0)*95+MAXA(E71-11,0)*135</f>
        <v>205</v>
      </c>
    </row>
    <row r="72" ht="27">
      <c r="A72" s="60" t="s">
        <v>144</v>
      </c>
      <c r="B72" s="60"/>
      <c r="D72" s="62" t="str">
        <f ref="D72:D90" t="shared" si="0">"[%player_money%][&lt;]"&amp;F72&amp;":EVENT*"&amp;SUBSTITUTE(A72,"_1","_3")&amp;CHAR(10)&amp;"[%player_money%][&gt;=]"&amp;F72&amp;":EVENT*"&amp;SUBSTITUTE(A72,"_1","_2")</f>
        <v>[%player_money%][&lt;]350:EVENT*OL饰品商店2_3
[%player_money%][&gt;=]350:EVENT*OL饰品商店2_2</v>
      </c>
      <c r="E72" s="56">
        <v>2</v>
      </c>
      <c r="F72" s="56">
        <f ref="F72:F90" t="shared" si="1">(E72*2+1)*60+25*E72+MAXA(E72-4,0)*45+MAXA(E72-6,0)*65+MAXA(E72-9,0)*95+MAXA(E72-11,0)*135</f>
        <v>350</v>
      </c>
    </row>
    <row r="73" ht="27">
      <c r="A73" s="60" t="s">
        <v>145</v>
      </c>
      <c r="B73" s="60"/>
      <c r="D73" s="62" t="str">
        <f t="shared" si="0"/>
        <v>[%player_money%][&lt;]495:EVENT*OL饰品商店3_3
[%player_money%][&gt;=]495:EVENT*OL饰品商店3_2</v>
      </c>
      <c r="E73" s="56">
        <v>3</v>
      </c>
      <c r="F73" s="56">
        <f t="shared" si="1"/>
        <v>495</v>
      </c>
    </row>
    <row r="74" ht="27">
      <c r="A74" s="60" t="s">
        <v>146</v>
      </c>
      <c r="B74" s="60"/>
      <c r="D74" s="62" t="str">
        <f t="shared" si="0"/>
        <v>[%player_money%][&lt;]640:EVENT*OL饰品商店4_3
[%player_money%][&gt;=]640:EVENT*OL饰品商店4_2</v>
      </c>
      <c r="E74" s="56">
        <v>4</v>
      </c>
      <c r="F74" s="56">
        <f t="shared" si="1"/>
        <v>640</v>
      </c>
    </row>
    <row r="75" ht="27">
      <c r="A75" s="60" t="s">
        <v>147</v>
      </c>
      <c r="B75" s="60"/>
      <c r="D75" s="62" t="str">
        <f t="shared" si="0"/>
        <v>[%player_money%][&lt;]830:EVENT*OL饰品商店5_3
[%player_money%][&gt;=]830:EVENT*OL饰品商店5_2</v>
      </c>
      <c r="E75" s="56">
        <v>5</v>
      </c>
      <c r="F75" s="56">
        <f t="shared" si="1"/>
        <v>830</v>
      </c>
    </row>
    <row r="76" ht="27">
      <c r="A76" s="60" t="s">
        <v>148</v>
      </c>
      <c r="B76" s="60"/>
      <c r="D76" s="62" t="str">
        <f t="shared" si="0"/>
        <v>[%player_money%][&lt;]1020:EVENT*OL饰品商店6_3
[%player_money%][&gt;=]1020:EVENT*OL饰品商店6_2</v>
      </c>
      <c r="E76" s="56">
        <v>6</v>
      </c>
      <c r="F76" s="56">
        <f t="shared" si="1"/>
        <v>1020</v>
      </c>
    </row>
    <row r="77" ht="27">
      <c r="A77" s="60" t="s">
        <v>149</v>
      </c>
      <c r="B77" s="60"/>
      <c r="D77" s="62" t="str">
        <f t="shared" si="0"/>
        <v>[%player_money%][&lt;]1275:EVENT*OL饰品商店7_3
[%player_money%][&gt;=]1275:EVENT*OL饰品商店7_2</v>
      </c>
      <c r="E77" s="56">
        <v>7</v>
      </c>
      <c r="F77" s="56">
        <f t="shared" si="1"/>
        <v>1275</v>
      </c>
    </row>
    <row r="78" ht="27">
      <c r="A78" s="60" t="s">
        <v>150</v>
      </c>
      <c r="B78" s="60"/>
      <c r="D78" s="62" t="str">
        <f t="shared" si="0"/>
        <v>[%player_money%][&lt;]1530:EVENT*OL饰品商店8_3
[%player_money%][&gt;=]1530:EVENT*OL饰品商店8_2</v>
      </c>
      <c r="E78" s="56">
        <v>8</v>
      </c>
      <c r="F78" s="56">
        <f t="shared" si="1"/>
        <v>1530</v>
      </c>
    </row>
    <row r="79" ht="27">
      <c r="A79" s="60" t="s">
        <v>151</v>
      </c>
      <c r="B79" s="60"/>
      <c r="D79" s="62" t="str">
        <f t="shared" si="0"/>
        <v>[%player_money%][&lt;]1785:EVENT*OL饰品商店9_3
[%player_money%][&gt;=]1785:EVENT*OL饰品商店9_2</v>
      </c>
      <c r="E79" s="56">
        <v>9</v>
      </c>
      <c r="F79" s="56">
        <f t="shared" si="1"/>
        <v>1785</v>
      </c>
    </row>
    <row r="80" ht="27">
      <c r="A80" s="60" t="s">
        <v>152</v>
      </c>
      <c r="B80" s="60"/>
      <c r="D80" s="62" t="str">
        <f t="shared" si="0"/>
        <v>[%player_money%][&lt;]2135:EVENT*OL饰品商店10_3
[%player_money%][&gt;=]2135:EVENT*OL饰品商店10_2</v>
      </c>
      <c r="E80" s="56">
        <v>10</v>
      </c>
      <c r="F80" s="56">
        <f t="shared" si="1"/>
        <v>2135</v>
      </c>
    </row>
    <row r="81" ht="27">
      <c r="A81" s="60" t="s">
        <v>153</v>
      </c>
      <c r="B81" s="60"/>
      <c r="D81" s="62" t="str">
        <f t="shared" si="0"/>
        <v>[%player_money%][&lt;]2485:EVENT*OL饰品商店11_3
[%player_money%][&gt;=]2485:EVENT*OL饰品商店11_2</v>
      </c>
      <c r="E81" s="56">
        <v>11</v>
      </c>
      <c r="F81" s="56">
        <f t="shared" si="1"/>
        <v>2485</v>
      </c>
    </row>
    <row r="82" ht="27">
      <c r="A82" s="60" t="s">
        <v>154</v>
      </c>
      <c r="B82" s="60"/>
      <c r="D82" s="62" t="str">
        <f t="shared" si="0"/>
        <v>[%player_money%][&lt;]2970:EVENT*OL饰品商店12_3
[%player_money%][&gt;=]2970:EVENT*OL饰品商店12_2</v>
      </c>
      <c r="E82" s="56">
        <v>12</v>
      </c>
      <c r="F82" s="56">
        <f t="shared" si="1"/>
        <v>2970</v>
      </c>
    </row>
    <row r="83" ht="27">
      <c r="A83" s="60" t="s">
        <v>155</v>
      </c>
      <c r="B83" s="60"/>
      <c r="D83" s="62" t="str">
        <f t="shared" si="0"/>
        <v>[%player_money%][&lt;]3455:EVENT*OL饰品商店13_3
[%player_money%][&gt;=]3455:EVENT*OL饰品商店13_2</v>
      </c>
      <c r="E83" s="56">
        <v>13</v>
      </c>
      <c r="F83" s="56">
        <f t="shared" si="1"/>
        <v>3455</v>
      </c>
    </row>
    <row r="84" ht="27">
      <c r="A84" s="60" t="s">
        <v>156</v>
      </c>
      <c r="B84" s="60"/>
      <c r="D84" s="62" t="str">
        <f t="shared" si="0"/>
        <v>[%player_money%][&lt;]3940:EVENT*OL饰品商店14_3
[%player_money%][&gt;=]3940:EVENT*OL饰品商店14_2</v>
      </c>
      <c r="E84" s="56">
        <v>14</v>
      </c>
      <c r="F84" s="56">
        <f t="shared" si="1"/>
        <v>3940</v>
      </c>
    </row>
    <row r="85" ht="27">
      <c r="A85" s="60" t="s">
        <v>157</v>
      </c>
      <c r="B85" s="60"/>
      <c r="D85" s="62" t="str">
        <f t="shared" si="0"/>
        <v>[%player_money%][&lt;]4425:EVENT*OL饰品商店15_3
[%player_money%][&gt;=]4425:EVENT*OL饰品商店15_2</v>
      </c>
      <c r="E85" s="56">
        <v>15</v>
      </c>
      <c r="F85" s="56">
        <f t="shared" si="1"/>
        <v>4425</v>
      </c>
    </row>
    <row r="86" ht="27">
      <c r="A86" s="60" t="s">
        <v>158</v>
      </c>
      <c r="B86" s="60"/>
      <c r="D86" s="62" t="str">
        <f t="shared" si="0"/>
        <v>[%player_money%][&lt;]4910:EVENT*OL饰品商店16_3
[%player_money%][&gt;=]4910:EVENT*OL饰品商店16_2</v>
      </c>
      <c r="E86" s="56">
        <v>16</v>
      </c>
      <c r="F86" s="56">
        <f t="shared" si="1"/>
        <v>4910</v>
      </c>
    </row>
    <row r="87" ht="27">
      <c r="A87" s="60" t="s">
        <v>159</v>
      </c>
      <c r="B87" s="60"/>
      <c r="D87" s="62" t="str">
        <f t="shared" si="0"/>
        <v>[%player_money%][&lt;]5395:EVENT*OL饰品商店17_3
[%player_money%][&gt;=]5395:EVENT*OL饰品商店17_2</v>
      </c>
      <c r="E87" s="56">
        <v>17</v>
      </c>
      <c r="F87" s="56">
        <f t="shared" si="1"/>
        <v>5395</v>
      </c>
    </row>
    <row r="88" ht="27">
      <c r="A88" s="60" t="s">
        <v>160</v>
      </c>
      <c r="B88" s="60"/>
      <c r="D88" s="62" t="str">
        <f t="shared" si="0"/>
        <v>[%player_money%][&lt;]5880:EVENT*OL饰品商店18_3
[%player_money%][&gt;=]5880:EVENT*OL饰品商店18_2</v>
      </c>
      <c r="E88" s="56">
        <v>18</v>
      </c>
      <c r="F88" s="56">
        <f t="shared" si="1"/>
        <v>5880</v>
      </c>
    </row>
    <row r="89" ht="27">
      <c r="A89" s="60" t="s">
        <v>161</v>
      </c>
      <c r="B89" s="60"/>
      <c r="D89" s="62" t="str">
        <f t="shared" si="0"/>
        <v>[%player_money%][&lt;]6365:EVENT*OL饰品商店19_3
[%player_money%][&gt;=]6365:EVENT*OL饰品商店19_2</v>
      </c>
      <c r="E89" s="56">
        <v>19</v>
      </c>
      <c r="F89" s="56">
        <f t="shared" si="1"/>
        <v>6365</v>
      </c>
    </row>
    <row r="90" ht="27">
      <c r="A90" s="60" t="s">
        <v>162</v>
      </c>
      <c r="B90" s="60"/>
      <c r="D90" s="62" t="str">
        <f t="shared" si="0"/>
        <v>[%player_money%][&lt;]6850:EVENT*OL饰品商店20_3
[%player_money%][&gt;=]6850:EVENT*OL饰品商店20_2</v>
      </c>
      <c r="E90" s="56">
        <v>20</v>
      </c>
      <c r="F90" s="56">
        <f t="shared" si="1"/>
        <v>6850</v>
      </c>
    </row>
    <row r="91" ht="27">
      <c r="A91" s="60" t="s">
        <v>163</v>
      </c>
      <c r="C91" s="62" t="str">
        <f>"REMOVE_ITEMS*金钱,"&amp;F71&amp;CHAR(10)&amp;"LOOT*100,QUERY,1,1,t1=Accessory,lv="&amp;MINA(E71+2,20)</f>
        <v>REMOVE_ITEMS*金钱,205
LOOT*100,QUERY,1,1,t1=Accessory,lv=3</v>
      </c>
    </row>
    <row r="92" ht="27">
      <c r="A92" s="60" t="s">
        <v>164</v>
      </c>
      <c r="C92" s="62" t="str">
        <f ref="C92:C110" t="shared" si="2">"REMOVE_ITEMS*金钱,"&amp;F72&amp;CHAR(10)&amp;"LOOT*100,QUERY,1,1,t1=Accessory,lv="&amp;MINA(E72+2,20)</f>
        <v>REMOVE_ITEMS*金钱,350
LOOT*100,QUERY,1,1,t1=Accessory,lv=4</v>
      </c>
    </row>
    <row r="93" ht="27">
      <c r="A93" s="60" t="s">
        <v>165</v>
      </c>
      <c r="C93" s="62" t="str">
        <f t="shared" si="2"/>
        <v>REMOVE_ITEMS*金钱,495
LOOT*100,QUERY,1,1,t1=Accessory,lv=5</v>
      </c>
    </row>
    <row r="94" ht="27">
      <c r="A94" s="60" t="s">
        <v>166</v>
      </c>
      <c r="C94" s="62" t="str">
        <f t="shared" si="2"/>
        <v>REMOVE_ITEMS*金钱,640
LOOT*100,QUERY,1,1,t1=Accessory,lv=6</v>
      </c>
    </row>
    <row r="95" ht="27">
      <c r="A95" s="60" t="s">
        <v>167</v>
      </c>
      <c r="C95" s="62" t="str">
        <f t="shared" si="2"/>
        <v>REMOVE_ITEMS*金钱,830
LOOT*100,QUERY,1,1,t1=Accessory,lv=7</v>
      </c>
    </row>
    <row r="96" ht="27">
      <c r="A96" s="60" t="s">
        <v>168</v>
      </c>
      <c r="C96" s="62" t="str">
        <f t="shared" si="2"/>
        <v>REMOVE_ITEMS*金钱,1020
LOOT*100,QUERY,1,1,t1=Accessory,lv=8</v>
      </c>
    </row>
    <row r="97" ht="27">
      <c r="A97" s="60" t="s">
        <v>169</v>
      </c>
      <c r="C97" s="62" t="str">
        <f t="shared" si="2"/>
        <v>REMOVE_ITEMS*金钱,1275
LOOT*100,QUERY,1,1,t1=Accessory,lv=9</v>
      </c>
    </row>
    <row r="98" ht="27">
      <c r="A98" s="60" t="s">
        <v>170</v>
      </c>
      <c r="C98" s="62" t="str">
        <f t="shared" si="2"/>
        <v>REMOVE_ITEMS*金钱,1530
LOOT*100,QUERY,1,1,t1=Accessory,lv=10</v>
      </c>
    </row>
    <row r="99" ht="27">
      <c r="A99" s="60" t="s">
        <v>171</v>
      </c>
      <c r="C99" s="62" t="str">
        <f t="shared" si="2"/>
        <v>REMOVE_ITEMS*金钱,1785
LOOT*100,QUERY,1,1,t1=Accessory,lv=11</v>
      </c>
    </row>
    <row r="100" ht="27">
      <c r="A100" s="60" t="s">
        <v>172</v>
      </c>
      <c r="C100" s="62" t="str">
        <f t="shared" si="2"/>
        <v>REMOVE_ITEMS*金钱,2135
LOOT*100,QUERY,1,1,t1=Accessory,lv=12</v>
      </c>
    </row>
    <row r="101" ht="27">
      <c r="A101" s="60" t="s">
        <v>173</v>
      </c>
      <c r="C101" s="62" t="str">
        <f t="shared" si="2"/>
        <v>REMOVE_ITEMS*金钱,2485
LOOT*100,QUERY,1,1,t1=Accessory,lv=13</v>
      </c>
    </row>
    <row r="102" ht="27">
      <c r="A102" s="60" t="s">
        <v>174</v>
      </c>
      <c r="C102" s="62" t="str">
        <f t="shared" si="2"/>
        <v>REMOVE_ITEMS*金钱,2970
LOOT*100,QUERY,1,1,t1=Accessory,lv=14</v>
      </c>
    </row>
    <row r="103" ht="27">
      <c r="A103" s="60" t="s">
        <v>175</v>
      </c>
      <c r="C103" s="62" t="str">
        <f t="shared" si="2"/>
        <v>REMOVE_ITEMS*金钱,3455
LOOT*100,QUERY,1,1,t1=Accessory,lv=15</v>
      </c>
    </row>
    <row r="104" ht="27">
      <c r="A104" s="60" t="s">
        <v>176</v>
      </c>
      <c r="C104" s="62" t="str">
        <f t="shared" si="2"/>
        <v>REMOVE_ITEMS*金钱,3940
LOOT*100,QUERY,1,1,t1=Accessory,lv=16</v>
      </c>
    </row>
    <row r="105" ht="27">
      <c r="A105" s="60" t="s">
        <v>177</v>
      </c>
      <c r="C105" s="62" t="str">
        <f t="shared" si="2"/>
        <v>REMOVE_ITEMS*金钱,4425
LOOT*100,QUERY,1,1,t1=Accessory,lv=17</v>
      </c>
    </row>
    <row r="106" ht="27">
      <c r="A106" s="60" t="s">
        <v>178</v>
      </c>
      <c r="C106" s="62" t="str">
        <f t="shared" si="2"/>
        <v>REMOVE_ITEMS*金钱,4910
LOOT*100,QUERY,1,1,t1=Accessory,lv=18</v>
      </c>
    </row>
    <row r="107" ht="27">
      <c r="A107" s="60" t="s">
        <v>179</v>
      </c>
      <c r="C107" s="62" t="str">
        <f t="shared" si="2"/>
        <v>REMOVE_ITEMS*金钱,5395
LOOT*100,QUERY,1,1,t1=Accessory,lv=19</v>
      </c>
    </row>
    <row r="108" ht="27">
      <c r="A108" s="60" t="s">
        <v>180</v>
      </c>
      <c r="C108" s="62" t="str">
        <f t="shared" si="2"/>
        <v>REMOVE_ITEMS*金钱,5880
LOOT*100,QUERY,1,1,t1=Accessory,lv=20</v>
      </c>
    </row>
    <row r="109" ht="27">
      <c r="A109" s="60" t="s">
        <v>181</v>
      </c>
      <c r="C109" s="62" t="str">
        <f t="shared" si="2"/>
        <v>REMOVE_ITEMS*金钱,6365
LOOT*100,QUERY,1,1,t1=Accessory,lv=20</v>
      </c>
    </row>
    <row r="110" ht="27">
      <c r="A110" s="60" t="s">
        <v>182</v>
      </c>
      <c r="C110" s="62" t="str">
        <f t="shared" si="2"/>
        <v>REMOVE_ITEMS*金钱,6850
LOOT*100,QUERY,1,1,t1=Accessory,lv=20</v>
      </c>
    </row>
    <row r="111" ht="27">
      <c r="A111" s="60" t="s">
        <v>183</v>
      </c>
      <c r="C111" s="62" t="str">
        <f>"TOAST*乌塔不足（需要"&amp;F71&amp;"乌塔）"&amp;CHAR(10)&amp;"REMOTE_EVENT*OL移除商店"</f>
        <v>TOAST*[@lan=5a3d2e9a4f35446c9795f368b75929d6_93]乌塔不足（需要205乌塔）
REMOTE_EVENT*OL移除商店</v>
      </c>
    </row>
    <row r="112" ht="27">
      <c r="A112" s="60" t="s">
        <v>184</v>
      </c>
      <c r="C112" s="62" t="str">
        <f ref="C112:C130" t="shared" si="3">"TOAST*乌塔不足（需要"&amp;F72&amp;"乌塔）"&amp;CHAR(10)&amp;"REMOTE_EVENT*OL移除商店"</f>
        <v>TOAST*[@lan=5a3d2e9a4f35446c9795f368b75929d6_94]乌塔不足（需要350乌塔）
REMOTE_EVENT*OL移除商店</v>
      </c>
    </row>
    <row r="113" ht="27">
      <c r="A113" s="60" t="s">
        <v>185</v>
      </c>
      <c r="C113" s="62" t="str">
        <f t="shared" si="3"/>
        <v>TOAST*[@lan=5a3d2e9a4f35446c9795f368b75929d6_95]乌塔不足（需要495乌塔）
REMOTE_EVENT*OL移除商店</v>
      </c>
    </row>
    <row r="114" ht="27">
      <c r="A114" s="60" t="s">
        <v>186</v>
      </c>
      <c r="C114" s="62" t="str">
        <f t="shared" si="3"/>
        <v>TOAST*[@lan=5a3d2e9a4f35446c9795f368b75929d6_96]乌塔不足（需要640乌塔）
REMOTE_EVENT*OL移除商店</v>
      </c>
    </row>
    <row r="115" ht="27">
      <c r="A115" s="60" t="s">
        <v>187</v>
      </c>
      <c r="C115" s="62" t="str">
        <f t="shared" si="3"/>
        <v>TOAST*[@lan=5a3d2e9a4f35446c9795f368b75929d6_97]乌塔不足（需要830乌塔）
REMOTE_EVENT*OL移除商店</v>
      </c>
    </row>
    <row r="116" ht="27">
      <c r="A116" s="60" t="s">
        <v>188</v>
      </c>
      <c r="C116" s="62" t="str">
        <f t="shared" si="3"/>
        <v>TOAST*[@lan=5a3d2e9a4f35446c9795f368b75929d6_98]乌塔不足（需要1020乌塔）
REMOTE_EVENT*OL移除商店</v>
      </c>
    </row>
    <row r="117" ht="27">
      <c r="A117" s="60" t="s">
        <v>189</v>
      </c>
      <c r="C117" s="62" t="str">
        <f t="shared" si="3"/>
        <v>TOAST*[@lan=5a3d2e9a4f35446c9795f368b75929d6_99]乌塔不足（需要1275乌塔）
REMOTE_EVENT*OL移除商店</v>
      </c>
    </row>
    <row r="118" ht="27">
      <c r="A118" s="60" t="s">
        <v>190</v>
      </c>
      <c r="C118" s="62" t="str">
        <f t="shared" si="3"/>
        <v>TOAST*[@lan=5a3d2e9a4f35446c9795f368b75929d6_100]乌塔不足（需要1530乌塔）
REMOTE_EVENT*OL移除商店</v>
      </c>
    </row>
    <row r="119" ht="27">
      <c r="A119" s="60" t="s">
        <v>191</v>
      </c>
      <c r="C119" s="62" t="str">
        <f t="shared" si="3"/>
        <v>TOAST*[@lan=5a3d2e9a4f35446c9795f368b75929d6_101]乌塔不足（需要1785乌塔）
REMOTE_EVENT*OL移除商店</v>
      </c>
    </row>
    <row r="120" ht="27">
      <c r="A120" s="60" t="s">
        <v>192</v>
      </c>
      <c r="C120" s="62" t="str">
        <f t="shared" si="3"/>
        <v>TOAST*[@lan=5a3d2e9a4f35446c9795f368b75929d6_102]乌塔不足（需要2135乌塔）
REMOTE_EVENT*OL移除商店</v>
      </c>
    </row>
    <row r="121" ht="27">
      <c r="A121" s="60" t="s">
        <v>193</v>
      </c>
      <c r="C121" s="62" t="str">
        <f t="shared" si="3"/>
        <v>TOAST*[@lan=5a3d2e9a4f35446c9795f368b75929d6_103]乌塔不足（需要2485乌塔）
REMOTE_EVENT*OL移除商店</v>
      </c>
    </row>
    <row r="122" ht="27">
      <c r="A122" s="60" t="s">
        <v>194</v>
      </c>
      <c r="C122" s="62" t="str">
        <f t="shared" si="3"/>
        <v>TOAST*[@lan=5a3d2e9a4f35446c9795f368b75929d6_104]乌塔不足（需要2970乌塔）
REMOTE_EVENT*OL移除商店</v>
      </c>
    </row>
    <row r="123" ht="27">
      <c r="A123" s="60" t="s">
        <v>195</v>
      </c>
      <c r="C123" s="62" t="str">
        <f t="shared" si="3"/>
        <v>TOAST*[@lan=5a3d2e9a4f35446c9795f368b75929d6_105]乌塔不足（需要3455乌塔）
REMOTE_EVENT*OL移除商店</v>
      </c>
    </row>
    <row r="124" ht="27">
      <c r="A124" s="60" t="s">
        <v>196</v>
      </c>
      <c r="C124" s="62" t="str">
        <f t="shared" si="3"/>
        <v>TOAST*[@lan=5a3d2e9a4f35446c9795f368b75929d6_106]乌塔不足（需要3940乌塔）
REMOTE_EVENT*OL移除商店</v>
      </c>
    </row>
    <row r="125" ht="27">
      <c r="A125" s="60" t="s">
        <v>197</v>
      </c>
      <c r="C125" s="62" t="str">
        <f t="shared" si="3"/>
        <v>TOAST*[@lan=5a3d2e9a4f35446c9795f368b75929d6_107]乌塔不足（需要4425乌塔）
REMOTE_EVENT*OL移除商店</v>
      </c>
    </row>
    <row r="126" ht="27">
      <c r="A126" s="60" t="s">
        <v>198</v>
      </c>
      <c r="C126" s="62" t="str">
        <f t="shared" si="3"/>
        <v>TOAST*[@lan=5a3d2e9a4f35446c9795f368b75929d6_108]乌塔不足（需要4910乌塔）
REMOTE_EVENT*OL移除商店</v>
      </c>
    </row>
    <row r="127" ht="27">
      <c r="A127" s="60" t="s">
        <v>199</v>
      </c>
      <c r="C127" s="62" t="str">
        <f t="shared" si="3"/>
        <v>TOAST*[@lan=5a3d2e9a4f35446c9795f368b75929d6_109]乌塔不足（需要5395乌塔）
REMOTE_EVENT*OL移除商店</v>
      </c>
    </row>
    <row r="128" ht="27">
      <c r="A128" s="60" t="s">
        <v>200</v>
      </c>
      <c r="C128" s="62" t="str">
        <f t="shared" si="3"/>
        <v>TOAST*[@lan=5a3d2e9a4f35446c9795f368b75929d6_110]乌塔不足（需要5880乌塔）
REMOTE_EVENT*OL移除商店</v>
      </c>
    </row>
    <row r="129" ht="27">
      <c r="A129" s="60" t="s">
        <v>201</v>
      </c>
      <c r="C129" s="62" t="str">
        <f t="shared" si="3"/>
        <v>TOAST*[@lan=5a3d2e9a4f35446c9795f368b75929d6_111]乌塔不足（需要6365乌塔）
REMOTE_EVENT*OL移除商店</v>
      </c>
    </row>
    <row r="130" ht="27">
      <c r="A130" s="60" t="s">
        <v>202</v>
      </c>
      <c r="C130" s="62" t="str">
        <f t="shared" si="3"/>
        <v>TOAST*[@lan=5a3d2e9a4f35446c9795f368b75929d6_112]乌塔不足（需要6850乌塔）
REMOTE_EVENT*OL移除商店</v>
      </c>
    </row>
    <row r="131" s="56" customFormat="1">
      <c r="A131" s="60" t="s">
        <v>203</v>
      </c>
      <c r="B131" s="61"/>
      <c r="C131" s="62" t="s">
        <v>204</v>
      </c>
      <c r="D131" s="62"/>
    </row>
    <row r="132" s="56" customFormat="1">
      <c r="A132" s="60" t="s">
        <v>205</v>
      </c>
      <c r="B132" s="61"/>
      <c r="C132" s="62" t="s">
        <v>206</v>
      </c>
      <c r="D132" s="62"/>
    </row>
    <row r="133" s="56" customFormat="1">
      <c r="A133" s="60" t="s">
        <v>207</v>
      </c>
      <c r="B133" s="61"/>
      <c r="C133" s="62" t="s">
        <v>208</v>
      </c>
      <c r="D133" s="62"/>
    </row>
    <row r="134" s="56" customFormat="1">
      <c r="A134" s="60" t="s">
        <v>209</v>
      </c>
      <c r="B134" s="61"/>
      <c r="C134" s="62" t="s">
        <v>210</v>
      </c>
      <c r="D134" s="62"/>
    </row>
    <row r="135" s="56" customFormat="1">
      <c r="A135" s="60" t="s">
        <v>211</v>
      </c>
      <c r="B135" s="61"/>
      <c r="C135" s="62" t="s">
        <v>212</v>
      </c>
      <c r="D135" s="62"/>
    </row>
    <row r="136" s="56" customFormat="1">
      <c r="A136" s="60" t="s">
        <v>213</v>
      </c>
      <c r="B136" s="61"/>
      <c r="C136" s="62" t="s">
        <v>214</v>
      </c>
      <c r="D136" s="62"/>
    </row>
    <row r="137" s="56" customFormat="1">
      <c r="A137" s="60" t="s">
        <v>215</v>
      </c>
      <c r="B137" s="61"/>
      <c r="C137" s="62" t="s">
        <v>216</v>
      </c>
      <c r="D137" s="62"/>
    </row>
    <row r="138" s="56" customFormat="1">
      <c r="A138" s="60" t="s">
        <v>217</v>
      </c>
      <c r="B138" s="61"/>
      <c r="C138" s="62" t="s">
        <v>218</v>
      </c>
      <c r="D138" s="62"/>
    </row>
    <row r="139" s="56" customFormat="1">
      <c r="A139" s="60" t="s">
        <v>219</v>
      </c>
      <c r="B139" s="61"/>
      <c r="C139" s="62" t="s">
        <v>220</v>
      </c>
      <c r="D139" s="62"/>
    </row>
    <row r="140" s="56" customFormat="1">
      <c r="A140" s="60" t="s">
        <v>221</v>
      </c>
      <c r="B140" s="61"/>
      <c r="C140" s="62" t="s">
        <v>222</v>
      </c>
      <c r="D140" s="62"/>
    </row>
    <row r="141" s="56" customFormat="1">
      <c r="A141" s="60" t="s">
        <v>223</v>
      </c>
      <c r="B141" s="61"/>
      <c r="C141" s="62" t="s">
        <v>224</v>
      </c>
      <c r="D141" s="62"/>
    </row>
    <row r="142" s="56" customFormat="1">
      <c r="A142" s="60" t="s">
        <v>225</v>
      </c>
      <c r="B142" s="61"/>
      <c r="C142" s="62" t="s">
        <v>226</v>
      </c>
      <c r="D142" s="62"/>
    </row>
    <row r="143" s="56" customFormat="1">
      <c r="A143" s="60" t="s">
        <v>227</v>
      </c>
      <c r="B143" s="61"/>
      <c r="C143" s="62" t="s">
        <v>228</v>
      </c>
      <c r="D143" s="62"/>
    </row>
    <row r="144" s="56" customFormat="1">
      <c r="A144" s="60" t="s">
        <v>229</v>
      </c>
      <c r="B144" s="61"/>
      <c r="C144" s="62" t="s">
        <v>230</v>
      </c>
      <c r="D144" s="62"/>
    </row>
    <row r="145" s="56" customFormat="1">
      <c r="A145" s="60" t="s">
        <v>231</v>
      </c>
      <c r="B145" s="61"/>
      <c r="C145" s="62" t="s">
        <v>232</v>
      </c>
      <c r="D145" s="62"/>
    </row>
    <row r="146" s="56" customFormat="1">
      <c r="A146" s="60" t="s">
        <v>233</v>
      </c>
      <c r="B146" s="61"/>
      <c r="C146" s="62" t="s">
        <v>234</v>
      </c>
      <c r="D146" s="62"/>
    </row>
    <row r="147" s="56" customFormat="1">
      <c r="A147" s="60" t="s">
        <v>235</v>
      </c>
      <c r="B147" s="61"/>
      <c r="C147" s="62" t="s">
        <v>236</v>
      </c>
      <c r="D147" s="62"/>
    </row>
    <row r="148" s="56" customFormat="1">
      <c r="A148" s="60" t="s">
        <v>237</v>
      </c>
      <c r="B148" s="61"/>
      <c r="C148" s="62" t="s">
        <v>238</v>
      </c>
      <c r="D148" s="62"/>
    </row>
    <row r="149" s="56" customFormat="1">
      <c r="A149" s="60" t="s">
        <v>239</v>
      </c>
      <c r="B149" s="61"/>
      <c r="C149" s="62" t="s">
        <v>240</v>
      </c>
      <c r="D149" s="62"/>
    </row>
    <row r="150" s="56" customFormat="1">
      <c r="A150" s="60" t="s">
        <v>241</v>
      </c>
      <c r="B150" s="61"/>
      <c r="C150" s="62" t="s">
        <v>242</v>
      </c>
      <c r="D150" s="62"/>
    </row>
    <row r="151" ht="27" s="56" customFormat="1">
      <c r="A151" s="60" t="s">
        <v>243</v>
      </c>
      <c r="B151" s="60"/>
      <c r="C151" s="62"/>
      <c r="D151" s="62" t="str">
        <f>"[%player_money%][&lt;]"&amp;F151&amp;":EVENT*"&amp;SUBSTITUTE(A151,"_1","_3")&amp;CHAR(10)&amp;"[%player_money%][&gt;=]"&amp;F151&amp;":EVENT*"&amp;SUBSTITUTE(A151,"_1","_2")</f>
        <v>[%player_money%][&lt;]175:EVENT*OL防具商店1_3
[%player_money%][&gt;=]175:EVENT*OL防具商店1_2</v>
      </c>
      <c r="E151" s="56">
        <v>1</v>
      </c>
      <c r="F151" s="56">
        <f>(E151*2+1)*50+25*E151+MAXA(E151-4,0)*40+MAXA(E151-6,0)*60+MAXA(E151-9,0)*90+MAXA(E151-11,0)*120</f>
        <v>175</v>
      </c>
    </row>
    <row r="152" ht="27" s="56" customFormat="1">
      <c r="A152" s="60" t="s">
        <v>244</v>
      </c>
      <c r="B152" s="60"/>
      <c r="C152" s="62"/>
      <c r="D152" s="62" t="str">
        <f ref="D152:D170" t="shared" si="4">"[%player_money%][&lt;]"&amp;F152&amp;":EVENT*"&amp;SUBSTITUTE(A152,"_1","_3")&amp;CHAR(10)&amp;"[%player_money%][&gt;=]"&amp;F152&amp;":EVENT*"&amp;SUBSTITUTE(A152,"_1","_2")</f>
        <v>[%player_money%][&lt;]300:EVENT*OL防具商店2_3
[%player_money%][&gt;=]300:EVENT*OL防具商店2_2</v>
      </c>
      <c r="E152" s="56">
        <v>2</v>
      </c>
      <c r="F152" s="56">
        <f ref="F152:F170" t="shared" si="5">(E152*2+1)*50+25*E152+MAXA(E152-4,0)*40+MAXA(E152-6,0)*60+MAXA(E152-9,0)*90+MAXA(E152-11,0)*120</f>
        <v>300</v>
      </c>
    </row>
    <row r="153" ht="27" s="56" customFormat="1">
      <c r="A153" s="60" t="s">
        <v>245</v>
      </c>
      <c r="B153" s="60"/>
      <c r="C153" s="62"/>
      <c r="D153" s="62" t="str">
        <f t="shared" si="4"/>
        <v>[%player_money%][&lt;]425:EVENT*OL防具商店3_3
[%player_money%][&gt;=]425:EVENT*OL防具商店3_2</v>
      </c>
      <c r="E153" s="56">
        <v>3</v>
      </c>
      <c r="F153" s="56">
        <f t="shared" si="5"/>
        <v>425</v>
      </c>
    </row>
    <row r="154" ht="27" s="56" customFormat="1">
      <c r="A154" s="60" t="s">
        <v>246</v>
      </c>
      <c r="B154" s="60"/>
      <c r="C154" s="62"/>
      <c r="D154" s="62" t="str">
        <f t="shared" si="4"/>
        <v>[%player_money%][&lt;]550:EVENT*OL防具商店4_3
[%player_money%][&gt;=]550:EVENT*OL防具商店4_2</v>
      </c>
      <c r="E154" s="56">
        <v>4</v>
      </c>
      <c r="F154" s="56">
        <f t="shared" si="5"/>
        <v>550</v>
      </c>
    </row>
    <row r="155" ht="27" s="56" customFormat="1">
      <c r="A155" s="60" t="s">
        <v>247</v>
      </c>
      <c r="B155" s="60"/>
      <c r="C155" s="62"/>
      <c r="D155" s="62" t="str">
        <f t="shared" si="4"/>
        <v>[%player_money%][&lt;]715:EVENT*OL防具商店5_3
[%player_money%][&gt;=]715:EVENT*OL防具商店5_2</v>
      </c>
      <c r="E155" s="56">
        <v>5</v>
      </c>
      <c r="F155" s="56">
        <f t="shared" si="5"/>
        <v>715</v>
      </c>
    </row>
    <row r="156" ht="27" s="56" customFormat="1">
      <c r="A156" s="60" t="s">
        <v>248</v>
      </c>
      <c r="B156" s="60"/>
      <c r="C156" s="62"/>
      <c r="D156" s="62" t="str">
        <f t="shared" si="4"/>
        <v>[%player_money%][&lt;]880:EVENT*OL防具商店6_3
[%player_money%][&gt;=]880:EVENT*OL防具商店6_2</v>
      </c>
      <c r="E156" s="56">
        <v>6</v>
      </c>
      <c r="F156" s="56">
        <f t="shared" si="5"/>
        <v>880</v>
      </c>
    </row>
    <row r="157" ht="27" s="56" customFormat="1">
      <c r="A157" s="60" t="s">
        <v>249</v>
      </c>
      <c r="B157" s="60"/>
      <c r="C157" s="62"/>
      <c r="D157" s="62" t="str">
        <f t="shared" si="4"/>
        <v>[%player_money%][&lt;]1105:EVENT*OL防具商店7_3
[%player_money%][&gt;=]1105:EVENT*OL防具商店7_2</v>
      </c>
      <c r="E157" s="56">
        <v>7</v>
      </c>
      <c r="F157" s="56">
        <f t="shared" si="5"/>
        <v>1105</v>
      </c>
    </row>
    <row r="158" ht="27" s="56" customFormat="1">
      <c r="A158" s="60" t="s">
        <v>250</v>
      </c>
      <c r="B158" s="60"/>
      <c r="C158" s="62"/>
      <c r="D158" s="62" t="str">
        <f t="shared" si="4"/>
        <v>[%player_money%][&lt;]1330:EVENT*OL防具商店8_3
[%player_money%][&gt;=]1330:EVENT*OL防具商店8_2</v>
      </c>
      <c r="E158" s="56">
        <v>8</v>
      </c>
      <c r="F158" s="56">
        <f t="shared" si="5"/>
        <v>1330</v>
      </c>
    </row>
    <row r="159" ht="27" s="56" customFormat="1">
      <c r="A159" s="60" t="s">
        <v>251</v>
      </c>
      <c r="B159" s="60"/>
      <c r="C159" s="62"/>
      <c r="D159" s="62" t="str">
        <f t="shared" si="4"/>
        <v>[%player_money%][&lt;]1555:EVENT*OL防具商店9_3
[%player_money%][&gt;=]1555:EVENT*OL防具商店9_2</v>
      </c>
      <c r="E159" s="56">
        <v>9</v>
      </c>
      <c r="F159" s="56">
        <f t="shared" si="5"/>
        <v>1555</v>
      </c>
    </row>
    <row r="160" ht="27" s="56" customFormat="1">
      <c r="A160" s="60" t="s">
        <v>252</v>
      </c>
      <c r="B160" s="60"/>
      <c r="C160" s="62"/>
      <c r="D160" s="62" t="str">
        <f t="shared" si="4"/>
        <v>[%player_money%][&lt;]1870:EVENT*OL防具商店10_3
[%player_money%][&gt;=]1870:EVENT*OL防具商店10_2</v>
      </c>
      <c r="E160" s="56">
        <v>10</v>
      </c>
      <c r="F160" s="56">
        <f t="shared" si="5"/>
        <v>1870</v>
      </c>
    </row>
    <row r="161" ht="27" s="56" customFormat="1">
      <c r="A161" s="60" t="s">
        <v>253</v>
      </c>
      <c r="B161" s="60"/>
      <c r="C161" s="62"/>
      <c r="D161" s="62" t="str">
        <f t="shared" si="4"/>
        <v>[%player_money%][&lt;]2185:EVENT*OL防具商店11_3
[%player_money%][&gt;=]2185:EVENT*OL防具商店11_2</v>
      </c>
      <c r="E161" s="56">
        <v>11</v>
      </c>
      <c r="F161" s="56">
        <f t="shared" si="5"/>
        <v>2185</v>
      </c>
    </row>
    <row r="162" ht="27" s="56" customFormat="1">
      <c r="A162" s="60" t="s">
        <v>254</v>
      </c>
      <c r="B162" s="60"/>
      <c r="C162" s="62"/>
      <c r="D162" s="62" t="str">
        <f t="shared" si="4"/>
        <v>[%player_money%][&lt;]2620:EVENT*OL防具商店12_3
[%player_money%][&gt;=]2620:EVENT*OL防具商店12_2</v>
      </c>
      <c r="E162" s="56">
        <v>12</v>
      </c>
      <c r="F162" s="56">
        <f t="shared" si="5"/>
        <v>2620</v>
      </c>
    </row>
    <row r="163" ht="27" s="56" customFormat="1">
      <c r="A163" s="60" t="s">
        <v>255</v>
      </c>
      <c r="B163" s="60"/>
      <c r="C163" s="62"/>
      <c r="D163" s="62" t="str">
        <f t="shared" si="4"/>
        <v>[%player_money%][&lt;]3055:EVENT*OL防具商店13_3
[%player_money%][&gt;=]3055:EVENT*OL防具商店13_2</v>
      </c>
      <c r="E163" s="56">
        <v>13</v>
      </c>
      <c r="F163" s="56">
        <f t="shared" si="5"/>
        <v>3055</v>
      </c>
    </row>
    <row r="164" ht="27" s="56" customFormat="1">
      <c r="A164" s="60" t="s">
        <v>256</v>
      </c>
      <c r="B164" s="60"/>
      <c r="C164" s="62"/>
      <c r="D164" s="62" t="str">
        <f t="shared" si="4"/>
        <v>[%player_money%][&lt;]3490:EVENT*OL防具商店14_3
[%player_money%][&gt;=]3490:EVENT*OL防具商店14_2</v>
      </c>
      <c r="E164" s="56">
        <v>14</v>
      </c>
      <c r="F164" s="56">
        <f t="shared" si="5"/>
        <v>3490</v>
      </c>
    </row>
    <row r="165" ht="27" s="56" customFormat="1">
      <c r="A165" s="60" t="s">
        <v>257</v>
      </c>
      <c r="B165" s="60"/>
      <c r="C165" s="62"/>
      <c r="D165" s="62" t="str">
        <f t="shared" si="4"/>
        <v>[%player_money%][&lt;]3925:EVENT*OL防具商店15_3
[%player_money%][&gt;=]3925:EVENT*OL防具商店15_2</v>
      </c>
      <c r="E165" s="56">
        <v>15</v>
      </c>
      <c r="F165" s="56">
        <f t="shared" si="5"/>
        <v>3925</v>
      </c>
    </row>
    <row r="166" ht="27" s="56" customFormat="1">
      <c r="A166" s="60" t="s">
        <v>258</v>
      </c>
      <c r="B166" s="60"/>
      <c r="C166" s="62"/>
      <c r="D166" s="62" t="str">
        <f t="shared" si="4"/>
        <v>[%player_money%][&lt;]4360:EVENT*OL防具商店16_3
[%player_money%][&gt;=]4360:EVENT*OL防具商店16_2</v>
      </c>
      <c r="E166" s="56">
        <v>16</v>
      </c>
      <c r="F166" s="56">
        <f t="shared" si="5"/>
        <v>4360</v>
      </c>
    </row>
    <row r="167" ht="27" s="56" customFormat="1">
      <c r="A167" s="60" t="s">
        <v>259</v>
      </c>
      <c r="B167" s="60"/>
      <c r="C167" s="62"/>
      <c r="D167" s="62" t="str">
        <f t="shared" si="4"/>
        <v>[%player_money%][&lt;]4795:EVENT*OL防具商店17_3
[%player_money%][&gt;=]4795:EVENT*OL防具商店17_2</v>
      </c>
      <c r="E167" s="56">
        <v>17</v>
      </c>
      <c r="F167" s="56">
        <f t="shared" si="5"/>
        <v>4795</v>
      </c>
    </row>
    <row r="168" ht="27" s="56" customFormat="1">
      <c r="A168" s="60" t="s">
        <v>260</v>
      </c>
      <c r="B168" s="60"/>
      <c r="C168" s="62"/>
      <c r="D168" s="62" t="str">
        <f t="shared" si="4"/>
        <v>[%player_money%][&lt;]5230:EVENT*OL防具商店18_3
[%player_money%][&gt;=]5230:EVENT*OL防具商店18_2</v>
      </c>
      <c r="E168" s="56">
        <v>18</v>
      </c>
      <c r="F168" s="56">
        <f t="shared" si="5"/>
        <v>5230</v>
      </c>
    </row>
    <row r="169" ht="27" s="56" customFormat="1">
      <c r="A169" s="60" t="s">
        <v>261</v>
      </c>
      <c r="B169" s="60"/>
      <c r="C169" s="62"/>
      <c r="D169" s="62" t="str">
        <f t="shared" si="4"/>
        <v>[%player_money%][&lt;]5665:EVENT*OL防具商店19_3
[%player_money%][&gt;=]5665:EVENT*OL防具商店19_2</v>
      </c>
      <c r="E169" s="56">
        <v>19</v>
      </c>
      <c r="F169" s="56">
        <f t="shared" si="5"/>
        <v>5665</v>
      </c>
    </row>
    <row r="170" ht="27" s="56" customFormat="1">
      <c r="A170" s="60" t="s">
        <v>262</v>
      </c>
      <c r="B170" s="60"/>
      <c r="C170" s="62"/>
      <c r="D170" s="62" t="str">
        <f t="shared" si="4"/>
        <v>[%player_money%][&lt;]6100:EVENT*OL防具商店20_3
[%player_money%][&gt;=]6100:EVENT*OL防具商店20_2</v>
      </c>
      <c r="E170" s="56">
        <v>20</v>
      </c>
      <c r="F170" s="56">
        <f t="shared" si="5"/>
        <v>6100</v>
      </c>
    </row>
    <row r="171" ht="27" s="56" customFormat="1">
      <c r="A171" s="60" t="s">
        <v>263</v>
      </c>
      <c r="B171" s="61"/>
      <c r="C171" s="62" t="str">
        <f>"REMOVE_ITEMS*金钱,"&amp;F151&amp;CHAR(10)&amp;"LOOT*100,QUERY,1,1,t1=Armor,lv="&amp;MINA(E151+2,20)</f>
        <v>REMOVE_ITEMS*金钱,175
LOOT*100,QUERY,1,1,t1=Armor,lv=3</v>
      </c>
      <c r="D171" s="62"/>
    </row>
    <row r="172" ht="27" s="56" customFormat="1">
      <c r="A172" s="60" t="s">
        <v>264</v>
      </c>
      <c r="B172" s="61"/>
      <c r="C172" s="62" t="str">
        <f ref="C172:C190" t="shared" si="6">"REMOVE_ITEMS*金钱,"&amp;F152&amp;CHAR(10)&amp;"LOOT*100,QUERY,1,1,t1=Armor,lv="&amp;MINA(E152+2,20)</f>
        <v>REMOVE_ITEMS*金钱,300
LOOT*100,QUERY,1,1,t1=Armor,lv=4</v>
      </c>
      <c r="D172" s="62"/>
    </row>
    <row r="173" ht="27" s="56" customFormat="1">
      <c r="A173" s="60" t="s">
        <v>265</v>
      </c>
      <c r="B173" s="61"/>
      <c r="C173" s="62" t="str">
        <f t="shared" si="6"/>
        <v>REMOVE_ITEMS*金钱,425
LOOT*100,QUERY,1,1,t1=Armor,lv=5</v>
      </c>
      <c r="D173" s="62"/>
    </row>
    <row r="174" ht="27" s="56" customFormat="1">
      <c r="A174" s="60" t="s">
        <v>266</v>
      </c>
      <c r="B174" s="61"/>
      <c r="C174" s="62" t="str">
        <f t="shared" si="6"/>
        <v>REMOVE_ITEMS*金钱,550
LOOT*100,QUERY,1,1,t1=Armor,lv=6</v>
      </c>
      <c r="D174" s="62"/>
    </row>
    <row r="175" ht="27" s="56" customFormat="1">
      <c r="A175" s="60" t="s">
        <v>267</v>
      </c>
      <c r="B175" s="61"/>
      <c r="C175" s="62" t="str">
        <f t="shared" si="6"/>
        <v>REMOVE_ITEMS*金钱,715
LOOT*100,QUERY,1,1,t1=Armor,lv=7</v>
      </c>
      <c r="D175" s="62"/>
    </row>
    <row r="176" ht="27" s="56" customFormat="1">
      <c r="A176" s="60" t="s">
        <v>268</v>
      </c>
      <c r="B176" s="61"/>
      <c r="C176" s="62" t="str">
        <f t="shared" si="6"/>
        <v>REMOVE_ITEMS*金钱,880
LOOT*100,QUERY,1,1,t1=Armor,lv=8</v>
      </c>
      <c r="D176" s="62"/>
    </row>
    <row r="177" ht="27" s="56" customFormat="1">
      <c r="A177" s="60" t="s">
        <v>269</v>
      </c>
      <c r="B177" s="61"/>
      <c r="C177" s="62" t="str">
        <f t="shared" si="6"/>
        <v>REMOVE_ITEMS*金钱,1105
LOOT*100,QUERY,1,1,t1=Armor,lv=9</v>
      </c>
      <c r="D177" s="62"/>
    </row>
    <row r="178" ht="27" s="56" customFormat="1">
      <c r="A178" s="60" t="s">
        <v>270</v>
      </c>
      <c r="B178" s="61"/>
      <c r="C178" s="62" t="str">
        <f t="shared" si="6"/>
        <v>REMOVE_ITEMS*金钱,1330
LOOT*100,QUERY,1,1,t1=Armor,lv=10</v>
      </c>
      <c r="D178" s="62"/>
    </row>
    <row r="179" ht="27" s="56" customFormat="1">
      <c r="A179" s="60" t="s">
        <v>271</v>
      </c>
      <c r="B179" s="61"/>
      <c r="C179" s="62" t="str">
        <f t="shared" si="6"/>
        <v>REMOVE_ITEMS*金钱,1555
LOOT*100,QUERY,1,1,t1=Armor,lv=11</v>
      </c>
      <c r="D179" s="62"/>
    </row>
    <row r="180" ht="27" s="56" customFormat="1">
      <c r="A180" s="60" t="s">
        <v>272</v>
      </c>
      <c r="B180" s="61"/>
      <c r="C180" s="62" t="str">
        <f t="shared" si="6"/>
        <v>REMOVE_ITEMS*金钱,1870
LOOT*100,QUERY,1,1,t1=Armor,lv=12</v>
      </c>
      <c r="D180" s="62"/>
    </row>
    <row r="181" ht="27" s="56" customFormat="1">
      <c r="A181" s="60" t="s">
        <v>273</v>
      </c>
      <c r="B181" s="61"/>
      <c r="C181" s="62" t="str">
        <f t="shared" si="6"/>
        <v>REMOVE_ITEMS*金钱,2185
LOOT*100,QUERY,1,1,t1=Armor,lv=13</v>
      </c>
      <c r="D181" s="62"/>
    </row>
    <row r="182" ht="27" s="56" customFormat="1">
      <c r="A182" s="60" t="s">
        <v>274</v>
      </c>
      <c r="B182" s="61"/>
      <c r="C182" s="62" t="str">
        <f t="shared" si="6"/>
        <v>REMOVE_ITEMS*金钱,2620
LOOT*100,QUERY,1,1,t1=Armor,lv=14</v>
      </c>
      <c r="D182" s="62"/>
    </row>
    <row r="183" ht="27" s="56" customFormat="1">
      <c r="A183" s="60" t="s">
        <v>275</v>
      </c>
      <c r="B183" s="61"/>
      <c r="C183" s="62" t="str">
        <f t="shared" si="6"/>
        <v>REMOVE_ITEMS*金钱,3055
LOOT*100,QUERY,1,1,t1=Armor,lv=15</v>
      </c>
      <c r="D183" s="62"/>
    </row>
    <row r="184" ht="27" s="56" customFormat="1">
      <c r="A184" s="60" t="s">
        <v>276</v>
      </c>
      <c r="B184" s="61"/>
      <c r="C184" s="62" t="str">
        <f t="shared" si="6"/>
        <v>REMOVE_ITEMS*金钱,3490
LOOT*100,QUERY,1,1,t1=Armor,lv=16</v>
      </c>
      <c r="D184" s="62"/>
    </row>
    <row r="185" ht="27" s="56" customFormat="1">
      <c r="A185" s="60" t="s">
        <v>277</v>
      </c>
      <c r="B185" s="61"/>
      <c r="C185" s="62" t="str">
        <f t="shared" si="6"/>
        <v>REMOVE_ITEMS*金钱,3925
LOOT*100,QUERY,1,1,t1=Armor,lv=17</v>
      </c>
      <c r="D185" s="62"/>
    </row>
    <row r="186" ht="27" s="56" customFormat="1">
      <c r="A186" s="60" t="s">
        <v>278</v>
      </c>
      <c r="B186" s="61"/>
      <c r="C186" s="62" t="str">
        <f t="shared" si="6"/>
        <v>REMOVE_ITEMS*金钱,4360
LOOT*100,QUERY,1,1,t1=Armor,lv=18</v>
      </c>
      <c r="D186" s="62"/>
    </row>
    <row r="187" ht="27" s="56" customFormat="1">
      <c r="A187" s="60" t="s">
        <v>279</v>
      </c>
      <c r="B187" s="61"/>
      <c r="C187" s="62" t="str">
        <f t="shared" si="6"/>
        <v>REMOVE_ITEMS*金钱,4795
LOOT*100,QUERY,1,1,t1=Armor,lv=19</v>
      </c>
      <c r="D187" s="62"/>
    </row>
    <row r="188" ht="27" s="56" customFormat="1">
      <c r="A188" s="60" t="s">
        <v>280</v>
      </c>
      <c r="B188" s="61"/>
      <c r="C188" s="62" t="str">
        <f t="shared" si="6"/>
        <v>REMOVE_ITEMS*金钱,5230
LOOT*100,QUERY,1,1,t1=Armor,lv=20</v>
      </c>
      <c r="D188" s="62"/>
    </row>
    <row r="189" ht="27" s="56" customFormat="1">
      <c r="A189" s="60" t="s">
        <v>281</v>
      </c>
      <c r="B189" s="61"/>
      <c r="C189" s="62" t="str">
        <f t="shared" si="6"/>
        <v>REMOVE_ITEMS*金钱,5665
LOOT*100,QUERY,1,1,t1=Armor,lv=20</v>
      </c>
      <c r="D189" s="62"/>
    </row>
    <row r="190" ht="27" s="56" customFormat="1">
      <c r="A190" s="60" t="s">
        <v>282</v>
      </c>
      <c r="B190" s="61"/>
      <c r="C190" s="62" t="str">
        <f t="shared" si="6"/>
        <v>REMOVE_ITEMS*金钱,6100
LOOT*100,QUERY,1,1,t1=Armor,lv=20</v>
      </c>
      <c r="D190" s="62"/>
    </row>
    <row r="191" ht="27" s="56" customFormat="1">
      <c r="A191" s="60" t="s">
        <v>283</v>
      </c>
      <c r="B191" s="61"/>
      <c r="C191" s="62" t="str">
        <f>"TOAST*乌塔不足（需要"&amp;F151&amp;"乌塔）"&amp;CHAR(10)&amp;"REMOTE_EVENT*OL移除商店"</f>
        <v>TOAST*[@lan=5a3d2e9a4f35446c9795f368b75929d6_113]乌塔不足（需要175乌塔）
REMOTE_EVENT*OL移除商店</v>
      </c>
      <c r="D191" s="62"/>
    </row>
    <row r="192" ht="27" s="56" customFormat="1">
      <c r="A192" s="60" t="s">
        <v>284</v>
      </c>
      <c r="B192" s="61"/>
      <c r="C192" s="62" t="str">
        <f ref="C192:C210" t="shared" si="7">"TOAST*乌塔不足（需要"&amp;F152&amp;"乌塔）"&amp;CHAR(10)&amp;"REMOTE_EVENT*OL移除商店"</f>
        <v>TOAST*[@lan=5a3d2e9a4f35446c9795f368b75929d6_114]乌塔不足（需要300乌塔）
REMOTE_EVENT*OL移除商店</v>
      </c>
      <c r="D192" s="62"/>
    </row>
    <row r="193" ht="27" s="56" customFormat="1">
      <c r="A193" s="60" t="s">
        <v>285</v>
      </c>
      <c r="B193" s="61"/>
      <c r="C193" s="62" t="str">
        <f t="shared" si="7"/>
        <v>TOAST*[@lan=5a3d2e9a4f35446c9795f368b75929d6_115]乌塔不足（需要425乌塔）
REMOTE_EVENT*OL移除商店</v>
      </c>
      <c r="D193" s="62"/>
    </row>
    <row r="194" ht="27" s="56" customFormat="1">
      <c r="A194" s="60" t="s">
        <v>286</v>
      </c>
      <c r="B194" s="61"/>
      <c r="C194" s="62" t="str">
        <f t="shared" si="7"/>
        <v>TOAST*[@lan=5a3d2e9a4f35446c9795f368b75929d6_116]乌塔不足（需要550乌塔）
REMOTE_EVENT*OL移除商店</v>
      </c>
      <c r="D194" s="62"/>
    </row>
    <row r="195" ht="27" s="56" customFormat="1">
      <c r="A195" s="60" t="s">
        <v>287</v>
      </c>
      <c r="B195" s="61"/>
      <c r="C195" s="62" t="str">
        <f t="shared" si="7"/>
        <v>TOAST*[@lan=5a3d2e9a4f35446c9795f368b75929d6_117]乌塔不足（需要715乌塔）
REMOTE_EVENT*OL移除商店</v>
      </c>
      <c r="D195" s="62"/>
    </row>
    <row r="196" ht="27" s="56" customFormat="1">
      <c r="A196" s="60" t="s">
        <v>288</v>
      </c>
      <c r="B196" s="61"/>
      <c r="C196" s="62" t="str">
        <f t="shared" si="7"/>
        <v>TOAST*[@lan=5a3d2e9a4f35446c9795f368b75929d6_118]乌塔不足（需要880乌塔）
REMOTE_EVENT*OL移除商店</v>
      </c>
      <c r="D196" s="62"/>
    </row>
    <row r="197" ht="27" s="56" customFormat="1">
      <c r="A197" s="60" t="s">
        <v>289</v>
      </c>
      <c r="B197" s="61"/>
      <c r="C197" s="62" t="str">
        <f t="shared" si="7"/>
        <v>TOAST*[@lan=5a3d2e9a4f35446c9795f368b75929d6_119]乌塔不足（需要1105乌塔）
REMOTE_EVENT*OL移除商店</v>
      </c>
      <c r="D197" s="62"/>
    </row>
    <row r="198" ht="27" s="56" customFormat="1">
      <c r="A198" s="60" t="s">
        <v>290</v>
      </c>
      <c r="B198" s="61"/>
      <c r="C198" s="62" t="str">
        <f t="shared" si="7"/>
        <v>TOAST*[@lan=5a3d2e9a4f35446c9795f368b75929d6_120]乌塔不足（需要1330乌塔）
REMOTE_EVENT*OL移除商店</v>
      </c>
      <c r="D198" s="62"/>
    </row>
    <row r="199" ht="27" s="56" customFormat="1">
      <c r="A199" s="60" t="s">
        <v>291</v>
      </c>
      <c r="B199" s="61"/>
      <c r="C199" s="62" t="str">
        <f t="shared" si="7"/>
        <v>TOAST*[@lan=5a3d2e9a4f35446c9795f368b75929d6_121]乌塔不足（需要1555乌塔）
REMOTE_EVENT*OL移除商店</v>
      </c>
      <c r="D199" s="62"/>
    </row>
    <row r="200" ht="27" s="56" customFormat="1">
      <c r="A200" s="60" t="s">
        <v>292</v>
      </c>
      <c r="B200" s="61"/>
      <c r="C200" s="62" t="str">
        <f t="shared" si="7"/>
        <v>TOAST*[@lan=5a3d2e9a4f35446c9795f368b75929d6_122]乌塔不足（需要1870乌塔）
REMOTE_EVENT*OL移除商店</v>
      </c>
      <c r="D200" s="62"/>
    </row>
    <row r="201" ht="27" s="56" customFormat="1">
      <c r="A201" s="60" t="s">
        <v>293</v>
      </c>
      <c r="B201" s="61"/>
      <c r="C201" s="62" t="str">
        <f t="shared" si="7"/>
        <v>TOAST*[@lan=5a3d2e9a4f35446c9795f368b75929d6_123]乌塔不足（需要2185乌塔）
REMOTE_EVENT*OL移除商店</v>
      </c>
      <c r="D201" s="62"/>
    </row>
    <row r="202" ht="27" s="56" customFormat="1">
      <c r="A202" s="60" t="s">
        <v>294</v>
      </c>
      <c r="B202" s="61"/>
      <c r="C202" s="62" t="str">
        <f t="shared" si="7"/>
        <v>TOAST*[@lan=5a3d2e9a4f35446c9795f368b75929d6_124]乌塔不足（需要2620乌塔）
REMOTE_EVENT*OL移除商店</v>
      </c>
      <c r="D202" s="62"/>
    </row>
    <row r="203" ht="27" s="56" customFormat="1">
      <c r="A203" s="60" t="s">
        <v>295</v>
      </c>
      <c r="B203" s="61"/>
      <c r="C203" s="62" t="str">
        <f t="shared" si="7"/>
        <v>TOAST*[@lan=5a3d2e9a4f35446c9795f368b75929d6_125]乌塔不足（需要3055乌塔）
REMOTE_EVENT*OL移除商店</v>
      </c>
      <c r="D203" s="62"/>
    </row>
    <row r="204" ht="27" s="56" customFormat="1">
      <c r="A204" s="60" t="s">
        <v>296</v>
      </c>
      <c r="B204" s="61"/>
      <c r="C204" s="62" t="str">
        <f t="shared" si="7"/>
        <v>TOAST*[@lan=5a3d2e9a4f35446c9795f368b75929d6_126]乌塔不足（需要3490乌塔）
REMOTE_EVENT*OL移除商店</v>
      </c>
      <c r="D204" s="62"/>
    </row>
    <row r="205" ht="27" s="56" customFormat="1">
      <c r="A205" s="60" t="s">
        <v>297</v>
      </c>
      <c r="B205" s="61"/>
      <c r="C205" s="62" t="str">
        <f t="shared" si="7"/>
        <v>TOAST*[@lan=5a3d2e9a4f35446c9795f368b75929d6_127]乌塔不足（需要3925乌塔）
REMOTE_EVENT*OL移除商店</v>
      </c>
      <c r="D205" s="62"/>
    </row>
    <row r="206" ht="27" s="56" customFormat="1">
      <c r="A206" s="60" t="s">
        <v>298</v>
      </c>
      <c r="B206" s="61"/>
      <c r="C206" s="62" t="str">
        <f t="shared" si="7"/>
        <v>TOAST*[@lan=5a3d2e9a4f35446c9795f368b75929d6_128]乌塔不足（需要4360乌塔）
REMOTE_EVENT*OL移除商店</v>
      </c>
      <c r="D206" s="62"/>
    </row>
    <row r="207" ht="27" s="56" customFormat="1">
      <c r="A207" s="60" t="s">
        <v>299</v>
      </c>
      <c r="B207" s="61"/>
      <c r="C207" s="62" t="str">
        <f t="shared" si="7"/>
        <v>TOAST*[@lan=5a3d2e9a4f35446c9795f368b75929d6_129]乌塔不足（需要4795乌塔）
REMOTE_EVENT*OL移除商店</v>
      </c>
      <c r="D207" s="62"/>
    </row>
    <row r="208" ht="27" s="56" customFormat="1">
      <c r="A208" s="60" t="s">
        <v>300</v>
      </c>
      <c r="B208" s="61"/>
      <c r="C208" s="62" t="str">
        <f t="shared" si="7"/>
        <v>TOAST*[@lan=5a3d2e9a4f35446c9795f368b75929d6_130]乌塔不足（需要5230乌塔）
REMOTE_EVENT*OL移除商店</v>
      </c>
      <c r="D208" s="62"/>
    </row>
    <row r="209" ht="27" s="56" customFormat="1">
      <c r="A209" s="60" t="s">
        <v>301</v>
      </c>
      <c r="B209" s="61"/>
      <c r="C209" s="62" t="str">
        <f t="shared" si="7"/>
        <v>TOAST*[@lan=5a3d2e9a4f35446c9795f368b75929d6_131]乌塔不足（需要5665乌塔）
REMOTE_EVENT*OL移除商店</v>
      </c>
      <c r="D209" s="62"/>
    </row>
    <row r="210" ht="27" s="56" customFormat="1">
      <c r="A210" s="60" t="s">
        <v>302</v>
      </c>
      <c r="B210" s="61"/>
      <c r="C210" s="62" t="str">
        <f t="shared" si="7"/>
        <v>TOAST*[@lan=5a3d2e9a4f35446c9795f368b75929d6_132]乌塔不足（需要6100乌塔）
REMOTE_EVENT*OL移除商店</v>
      </c>
      <c r="D210" s="62"/>
    </row>
    <row r="211" s="56" customFormat="1">
      <c r="A211" s="60" t="s">
        <v>303</v>
      </c>
      <c r="B211" s="61"/>
      <c r="C211" s="62" t="s">
        <v>304</v>
      </c>
      <c r="D211" s="62"/>
    </row>
    <row r="212" s="56" customFormat="1">
      <c r="A212" s="60" t="s">
        <v>305</v>
      </c>
      <c r="B212" s="61"/>
      <c r="C212" s="62" t="s">
        <v>306</v>
      </c>
      <c r="D212" s="62"/>
    </row>
    <row r="213" s="56" customFormat="1">
      <c r="A213" s="60" t="s">
        <v>307</v>
      </c>
      <c r="B213" s="61"/>
      <c r="C213" s="62" t="s">
        <v>308</v>
      </c>
      <c r="D213" s="62"/>
    </row>
    <row r="214" s="56" customFormat="1">
      <c r="A214" s="60" t="s">
        <v>309</v>
      </c>
      <c r="B214" s="61"/>
      <c r="C214" s="62" t="s">
        <v>310</v>
      </c>
      <c r="D214" s="62"/>
    </row>
    <row r="215" s="56" customFormat="1">
      <c r="A215" s="60" t="s">
        <v>311</v>
      </c>
      <c r="B215" s="61"/>
      <c r="C215" s="62" t="s">
        <v>312</v>
      </c>
      <c r="D215" s="62"/>
    </row>
    <row r="216" s="56" customFormat="1">
      <c r="A216" s="60" t="s">
        <v>313</v>
      </c>
      <c r="B216" s="61"/>
      <c r="C216" s="62" t="s">
        <v>314</v>
      </c>
      <c r="D216" s="62"/>
    </row>
    <row r="217" s="56" customFormat="1">
      <c r="A217" s="60" t="s">
        <v>315</v>
      </c>
      <c r="B217" s="61"/>
      <c r="C217" s="62" t="s">
        <v>316</v>
      </c>
      <c r="D217" s="62"/>
    </row>
    <row r="218" s="56" customFormat="1">
      <c r="A218" s="60" t="s">
        <v>317</v>
      </c>
      <c r="B218" s="61"/>
      <c r="C218" s="62" t="s">
        <v>318</v>
      </c>
      <c r="D218" s="62"/>
    </row>
    <row r="219" s="56" customFormat="1">
      <c r="A219" s="60" t="s">
        <v>319</v>
      </c>
      <c r="B219" s="61"/>
      <c r="C219" s="62" t="s">
        <v>320</v>
      </c>
      <c r="D219" s="62"/>
    </row>
    <row r="220" s="56" customFormat="1">
      <c r="A220" s="60" t="s">
        <v>321</v>
      </c>
      <c r="B220" s="61"/>
      <c r="C220" s="62" t="s">
        <v>322</v>
      </c>
      <c r="D220" s="62"/>
    </row>
    <row r="221" s="56" customFormat="1">
      <c r="A221" s="60" t="s">
        <v>323</v>
      </c>
      <c r="B221" s="61"/>
      <c r="C221" s="62" t="s">
        <v>324</v>
      </c>
      <c r="D221" s="62"/>
    </row>
    <row r="222" s="56" customFormat="1">
      <c r="A222" s="60" t="s">
        <v>325</v>
      </c>
      <c r="B222" s="61"/>
      <c r="C222" s="62" t="s">
        <v>326</v>
      </c>
      <c r="D222" s="62"/>
    </row>
    <row r="223" s="56" customFormat="1">
      <c r="A223" s="60" t="s">
        <v>327</v>
      </c>
      <c r="B223" s="61"/>
      <c r="C223" s="62" t="s">
        <v>328</v>
      </c>
      <c r="D223" s="62"/>
    </row>
    <row r="224" s="56" customFormat="1">
      <c r="A224" s="60" t="s">
        <v>329</v>
      </c>
      <c r="B224" s="61"/>
      <c r="C224" s="62" t="s">
        <v>330</v>
      </c>
      <c r="D224" s="62"/>
    </row>
    <row r="225" s="56" customFormat="1">
      <c r="A225" s="60" t="s">
        <v>331</v>
      </c>
      <c r="B225" s="61"/>
      <c r="C225" s="62" t="s">
        <v>332</v>
      </c>
      <c r="D225" s="62"/>
    </row>
    <row r="226" s="56" customFormat="1">
      <c r="A226" s="60" t="s">
        <v>333</v>
      </c>
      <c r="B226" s="61"/>
      <c r="C226" s="62" t="s">
        <v>334</v>
      </c>
      <c r="D226" s="62"/>
    </row>
    <row r="227" s="56" customFormat="1">
      <c r="A227" s="60" t="s">
        <v>335</v>
      </c>
      <c r="B227" s="61"/>
      <c r="C227" s="62" t="s">
        <v>336</v>
      </c>
      <c r="D227" s="62"/>
    </row>
    <row r="228" s="56" customFormat="1">
      <c r="A228" s="60" t="s">
        <v>337</v>
      </c>
      <c r="B228" s="61"/>
      <c r="C228" s="62" t="s">
        <v>338</v>
      </c>
      <c r="D228" s="62"/>
    </row>
    <row r="229" s="56" customFormat="1">
      <c r="A229" s="60" t="s">
        <v>339</v>
      </c>
      <c r="B229" s="61"/>
      <c r="C229" s="62" t="s">
        <v>340</v>
      </c>
      <c r="D229" s="62"/>
    </row>
    <row r="230" s="56" customFormat="1">
      <c r="A230" s="60" t="s">
        <v>341</v>
      </c>
      <c r="B230" s="61"/>
      <c r="C230" s="62" t="s">
        <v>342</v>
      </c>
      <c r="D230" s="62"/>
    </row>
    <row r="231" ht="27" s="56" customFormat="1">
      <c r="A231" s="60" t="s">
        <v>343</v>
      </c>
      <c r="B231" s="60"/>
      <c r="C231" s="62"/>
      <c r="D231" s="62" t="str">
        <f>"[%player_money%][&lt;]"&amp;F231&amp;":EVENT*"&amp;SUBSTITUTE(A231,"_1","_3")&amp;CHAR(10)&amp;"[%player_money%][&gt;=]"&amp;F231&amp;":EVENT*"&amp;SUBSTITUTE(A231,"_1","_2")</f>
        <v>[%player_money%][&lt;]240:EVENT*OL武器商店1_3
[%player_money%][&gt;=]240:EVENT*OL武器商店1_2</v>
      </c>
      <c r="E231" s="56">
        <v>1</v>
      </c>
      <c r="F231" s="56">
        <f>(E231*2+1)*70+30*E231+MAXA(E231-4,0)*50+MAXA(E231-6,0)*75+MAXA(E231-9,0)*100+MAXA(E231-11,0)*150</f>
        <v>240</v>
      </c>
    </row>
    <row r="232" ht="27" s="56" customFormat="1">
      <c r="A232" s="60" t="s">
        <v>344</v>
      </c>
      <c r="B232" s="60"/>
      <c r="C232" s="62"/>
      <c r="D232" s="62" t="str">
        <f ref="D232:D250" t="shared" si="8">"[%player_money%][&lt;]"&amp;F232&amp;":EVENT*"&amp;SUBSTITUTE(A232,"_1","_3")&amp;CHAR(10)&amp;"[%player_money%][&gt;=]"&amp;F232&amp;":EVENT*"&amp;SUBSTITUTE(A232,"_1","_2")</f>
        <v>[%player_money%][&lt;]410:EVENT*OL武器商店2_3
[%player_money%][&gt;=]410:EVENT*OL武器商店2_2</v>
      </c>
      <c r="E232" s="56">
        <v>2</v>
      </c>
      <c r="F232" s="56">
        <f ref="F232:F250" t="shared" si="9">(E232*2+1)*70+30*E232+MAXA(E232-4,0)*50+MAXA(E232-6,0)*75+MAXA(E232-9,0)*100+MAXA(E232-11,0)*150</f>
        <v>410</v>
      </c>
    </row>
    <row r="233" ht="27" s="56" customFormat="1">
      <c r="A233" s="60" t="s">
        <v>345</v>
      </c>
      <c r="B233" s="60"/>
      <c r="C233" s="62"/>
      <c r="D233" s="62" t="str">
        <f t="shared" si="8"/>
        <v>[%player_money%][&lt;]580:EVENT*OL武器商店3_3
[%player_money%][&gt;=]580:EVENT*OL武器商店3_2</v>
      </c>
      <c r="E233" s="56">
        <v>3</v>
      </c>
      <c r="F233" s="56">
        <f t="shared" si="9"/>
        <v>580</v>
      </c>
    </row>
    <row r="234" ht="27" s="56" customFormat="1">
      <c r="A234" s="60" t="s">
        <v>346</v>
      </c>
      <c r="B234" s="60"/>
      <c r="C234" s="62"/>
      <c r="D234" s="62" t="str">
        <f t="shared" si="8"/>
        <v>[%player_money%][&lt;]750:EVENT*OL武器商店4_3
[%player_money%][&gt;=]750:EVENT*OL武器商店4_2</v>
      </c>
      <c r="E234" s="56">
        <v>4</v>
      </c>
      <c r="F234" s="56">
        <f t="shared" si="9"/>
        <v>750</v>
      </c>
    </row>
    <row r="235" ht="27" s="56" customFormat="1">
      <c r="A235" s="60" t="s">
        <v>347</v>
      </c>
      <c r="B235" s="60"/>
      <c r="C235" s="62"/>
      <c r="D235" s="62" t="str">
        <f t="shared" si="8"/>
        <v>[%player_money%][&lt;]970:EVENT*OL武器商店5_3
[%player_money%][&gt;=]970:EVENT*OL武器商店5_2</v>
      </c>
      <c r="E235" s="56">
        <v>5</v>
      </c>
      <c r="F235" s="56">
        <f t="shared" si="9"/>
        <v>970</v>
      </c>
    </row>
    <row r="236" ht="27" s="56" customFormat="1">
      <c r="A236" s="60" t="s">
        <v>348</v>
      </c>
      <c r="B236" s="60"/>
      <c r="C236" s="62"/>
      <c r="D236" s="62" t="str">
        <f t="shared" si="8"/>
        <v>[%player_money%][&lt;]1190:EVENT*OL武器商店6_3
[%player_money%][&gt;=]1190:EVENT*OL武器商店6_2</v>
      </c>
      <c r="E236" s="56">
        <v>6</v>
      </c>
      <c r="F236" s="56">
        <f t="shared" si="9"/>
        <v>1190</v>
      </c>
    </row>
    <row r="237" ht="27" s="56" customFormat="1">
      <c r="A237" s="60" t="s">
        <v>349</v>
      </c>
      <c r="B237" s="60"/>
      <c r="C237" s="62"/>
      <c r="D237" s="62" t="str">
        <f t="shared" si="8"/>
        <v>[%player_money%][&lt;]1485:EVENT*OL武器商店7_3
[%player_money%][&gt;=]1485:EVENT*OL武器商店7_2</v>
      </c>
      <c r="E237" s="56">
        <v>7</v>
      </c>
      <c r="F237" s="56">
        <f t="shared" si="9"/>
        <v>1485</v>
      </c>
    </row>
    <row r="238" ht="27" s="56" customFormat="1">
      <c r="A238" s="60" t="s">
        <v>350</v>
      </c>
      <c r="B238" s="60"/>
      <c r="C238" s="62"/>
      <c r="D238" s="62" t="str">
        <f t="shared" si="8"/>
        <v>[%player_money%][&lt;]1780:EVENT*OL武器商店8_3
[%player_money%][&gt;=]1780:EVENT*OL武器商店8_2</v>
      </c>
      <c r="E238" s="56">
        <v>8</v>
      </c>
      <c r="F238" s="56">
        <f t="shared" si="9"/>
        <v>1780</v>
      </c>
    </row>
    <row r="239" ht="27" s="56" customFormat="1">
      <c r="A239" s="60" t="s">
        <v>351</v>
      </c>
      <c r="B239" s="60"/>
      <c r="C239" s="62"/>
      <c r="D239" s="62" t="str">
        <f t="shared" si="8"/>
        <v>[%player_money%][&lt;]2075:EVENT*OL武器商店9_3
[%player_money%][&gt;=]2075:EVENT*OL武器商店9_2</v>
      </c>
      <c r="E239" s="56">
        <v>9</v>
      </c>
      <c r="F239" s="56">
        <f t="shared" si="9"/>
        <v>2075</v>
      </c>
    </row>
    <row r="240" ht="27" s="56" customFormat="1">
      <c r="A240" s="60" t="s">
        <v>352</v>
      </c>
      <c r="B240" s="60"/>
      <c r="C240" s="62"/>
      <c r="D240" s="62" t="str">
        <f t="shared" si="8"/>
        <v>[%player_money%][&lt;]2470:EVENT*OL武器商店10_3
[%player_money%][&gt;=]2470:EVENT*OL武器商店10_2</v>
      </c>
      <c r="E240" s="56">
        <v>10</v>
      </c>
      <c r="F240" s="56">
        <f t="shared" si="9"/>
        <v>2470</v>
      </c>
    </row>
    <row r="241" ht="27" s="56" customFormat="1">
      <c r="A241" s="60" t="s">
        <v>353</v>
      </c>
      <c r="B241" s="60"/>
      <c r="C241" s="62"/>
      <c r="D241" s="62" t="str">
        <f t="shared" si="8"/>
        <v>[%player_money%][&lt;]2865:EVENT*OL武器商店11_3
[%player_money%][&gt;=]2865:EVENT*OL武器商店11_2</v>
      </c>
      <c r="E241" s="56">
        <v>11</v>
      </c>
      <c r="F241" s="56">
        <f t="shared" si="9"/>
        <v>2865</v>
      </c>
    </row>
    <row r="242" ht="27" s="56" customFormat="1">
      <c r="A242" s="60" t="s">
        <v>354</v>
      </c>
      <c r="B242" s="60"/>
      <c r="C242" s="62"/>
      <c r="D242" s="62" t="str">
        <f t="shared" si="8"/>
        <v>[%player_money%][&lt;]3410:EVENT*OL武器商店12_3
[%player_money%][&gt;=]3410:EVENT*OL武器商店12_2</v>
      </c>
      <c r="E242" s="56">
        <v>12</v>
      </c>
      <c r="F242" s="56">
        <f t="shared" si="9"/>
        <v>3410</v>
      </c>
    </row>
    <row r="243" ht="27" s="56" customFormat="1">
      <c r="A243" s="60" t="s">
        <v>355</v>
      </c>
      <c r="B243" s="60"/>
      <c r="C243" s="62"/>
      <c r="D243" s="62" t="str">
        <f t="shared" si="8"/>
        <v>[%player_money%][&lt;]3955:EVENT*OL武器商店13_3
[%player_money%][&gt;=]3955:EVENT*OL武器商店13_2</v>
      </c>
      <c r="E243" s="56">
        <v>13</v>
      </c>
      <c r="F243" s="56">
        <f t="shared" si="9"/>
        <v>3955</v>
      </c>
    </row>
    <row r="244" ht="27" s="56" customFormat="1">
      <c r="A244" s="60" t="s">
        <v>356</v>
      </c>
      <c r="B244" s="60"/>
      <c r="C244" s="62"/>
      <c r="D244" s="62" t="str">
        <f t="shared" si="8"/>
        <v>[%player_money%][&lt;]4500:EVENT*OL武器商店14_3
[%player_money%][&gt;=]4500:EVENT*OL武器商店14_2</v>
      </c>
      <c r="E244" s="56">
        <v>14</v>
      </c>
      <c r="F244" s="56">
        <f t="shared" si="9"/>
        <v>4500</v>
      </c>
    </row>
    <row r="245" ht="27" s="56" customFormat="1">
      <c r="A245" s="60" t="s">
        <v>357</v>
      </c>
      <c r="B245" s="60"/>
      <c r="C245" s="62"/>
      <c r="D245" s="62" t="str">
        <f t="shared" si="8"/>
        <v>[%player_money%][&lt;]5045:EVENT*OL武器商店15_3
[%player_money%][&gt;=]5045:EVENT*OL武器商店15_2</v>
      </c>
      <c r="E245" s="56">
        <v>15</v>
      </c>
      <c r="F245" s="56">
        <f t="shared" si="9"/>
        <v>5045</v>
      </c>
    </row>
    <row r="246" ht="27" s="56" customFormat="1">
      <c r="A246" s="60" t="s">
        <v>358</v>
      </c>
      <c r="B246" s="60"/>
      <c r="C246" s="62"/>
      <c r="D246" s="62" t="str">
        <f t="shared" si="8"/>
        <v>[%player_money%][&lt;]5590:EVENT*OL武器商店16_3
[%player_money%][&gt;=]5590:EVENT*OL武器商店16_2</v>
      </c>
      <c r="E246" s="56">
        <v>16</v>
      </c>
      <c r="F246" s="56">
        <f t="shared" si="9"/>
        <v>5590</v>
      </c>
    </row>
    <row r="247" ht="27" s="56" customFormat="1">
      <c r="A247" s="60" t="s">
        <v>359</v>
      </c>
      <c r="B247" s="60"/>
      <c r="C247" s="62"/>
      <c r="D247" s="62" t="str">
        <f t="shared" si="8"/>
        <v>[%player_money%][&lt;]6135:EVENT*OL武器商店17_3
[%player_money%][&gt;=]6135:EVENT*OL武器商店17_2</v>
      </c>
      <c r="E247" s="56">
        <v>17</v>
      </c>
      <c r="F247" s="56">
        <f t="shared" si="9"/>
        <v>6135</v>
      </c>
    </row>
    <row r="248" ht="27" s="56" customFormat="1">
      <c r="A248" s="60" t="s">
        <v>360</v>
      </c>
      <c r="B248" s="60"/>
      <c r="C248" s="62"/>
      <c r="D248" s="62" t="str">
        <f t="shared" si="8"/>
        <v>[%player_money%][&lt;]6680:EVENT*OL武器商店18_3
[%player_money%][&gt;=]6680:EVENT*OL武器商店18_2</v>
      </c>
      <c r="E248" s="56">
        <v>18</v>
      </c>
      <c r="F248" s="56">
        <f t="shared" si="9"/>
        <v>6680</v>
      </c>
    </row>
    <row r="249" ht="27" s="56" customFormat="1">
      <c r="A249" s="60" t="s">
        <v>361</v>
      </c>
      <c r="B249" s="60"/>
      <c r="C249" s="62"/>
      <c r="D249" s="62" t="str">
        <f t="shared" si="8"/>
        <v>[%player_money%][&lt;]7225:EVENT*OL武器商店19_3
[%player_money%][&gt;=]7225:EVENT*OL武器商店19_2</v>
      </c>
      <c r="E249" s="56">
        <v>19</v>
      </c>
      <c r="F249" s="56">
        <f t="shared" si="9"/>
        <v>7225</v>
      </c>
    </row>
    <row r="250" ht="27" s="56" customFormat="1">
      <c r="A250" s="60" t="s">
        <v>362</v>
      </c>
      <c r="B250" s="60"/>
      <c r="C250" s="62"/>
      <c r="D250" s="62" t="str">
        <f t="shared" si="8"/>
        <v>[%player_money%][&lt;]7770:EVENT*OL武器商店20_3
[%player_money%][&gt;=]7770:EVENT*OL武器商店20_2</v>
      </c>
      <c r="E250" s="56">
        <v>20</v>
      </c>
      <c r="F250" s="56">
        <f t="shared" si="9"/>
        <v>7770</v>
      </c>
    </row>
    <row r="251" ht="27" s="56" customFormat="1">
      <c r="A251" s="60" t="s">
        <v>363</v>
      </c>
      <c r="B251" s="61"/>
      <c r="C251" s="62" t="str">
        <f>"REMOVE_ITEMS*金钱,"&amp;F231&amp;CHAR(10)&amp;"LOOT*100,QUERY,1,1,t1=Weapon,lv="&amp;MINA(E231+2,20)</f>
        <v>REMOVE_ITEMS*金钱,240
LOOT*100,QUERY,1,1,t1=Weapon,lv=3</v>
      </c>
      <c r="D251" s="62"/>
    </row>
    <row r="252" ht="27" s="56" customFormat="1">
      <c r="A252" s="60" t="s">
        <v>364</v>
      </c>
      <c r="B252" s="61"/>
      <c r="C252" s="62" t="str">
        <f ref="C252:C270" t="shared" si="10">"REMOVE_ITEMS*金钱,"&amp;F232&amp;CHAR(10)&amp;"LOOT*100,QUERY,1,1,t1=Weapon,lv="&amp;MINA(E232+2,20)</f>
        <v>REMOVE_ITEMS*金钱,410
LOOT*100,QUERY,1,1,t1=Weapon,lv=4</v>
      </c>
      <c r="D252" s="62"/>
    </row>
    <row r="253" ht="27" s="56" customFormat="1">
      <c r="A253" s="60" t="s">
        <v>365</v>
      </c>
      <c r="B253" s="61"/>
      <c r="C253" s="62" t="str">
        <f t="shared" si="10"/>
        <v>REMOVE_ITEMS*金钱,580
LOOT*100,QUERY,1,1,t1=Weapon,lv=5</v>
      </c>
      <c r="D253" s="62"/>
    </row>
    <row r="254" ht="27" s="56" customFormat="1">
      <c r="A254" s="60" t="s">
        <v>366</v>
      </c>
      <c r="B254" s="61"/>
      <c r="C254" s="62" t="str">
        <f t="shared" si="10"/>
        <v>REMOVE_ITEMS*金钱,750
LOOT*100,QUERY,1,1,t1=Weapon,lv=6</v>
      </c>
      <c r="D254" s="62"/>
    </row>
    <row r="255" ht="27" s="56" customFormat="1">
      <c r="A255" s="60" t="s">
        <v>367</v>
      </c>
      <c r="B255" s="61"/>
      <c r="C255" s="62" t="str">
        <f t="shared" si="10"/>
        <v>REMOVE_ITEMS*金钱,970
LOOT*100,QUERY,1,1,t1=Weapon,lv=7</v>
      </c>
      <c r="D255" s="62"/>
    </row>
    <row r="256" ht="27" s="56" customFormat="1">
      <c r="A256" s="60" t="s">
        <v>368</v>
      </c>
      <c r="B256" s="61"/>
      <c r="C256" s="62" t="str">
        <f t="shared" si="10"/>
        <v>REMOVE_ITEMS*金钱,1190
LOOT*100,QUERY,1,1,t1=Weapon,lv=8</v>
      </c>
      <c r="D256" s="62"/>
    </row>
    <row r="257" ht="27" s="56" customFormat="1">
      <c r="A257" s="60" t="s">
        <v>369</v>
      </c>
      <c r="B257" s="61"/>
      <c r="C257" s="62" t="str">
        <f t="shared" si="10"/>
        <v>REMOVE_ITEMS*金钱,1485
LOOT*100,QUERY,1,1,t1=Weapon,lv=9</v>
      </c>
      <c r="D257" s="62"/>
    </row>
    <row r="258" ht="27" s="56" customFormat="1">
      <c r="A258" s="60" t="s">
        <v>370</v>
      </c>
      <c r="B258" s="61"/>
      <c r="C258" s="62" t="str">
        <f t="shared" si="10"/>
        <v>REMOVE_ITEMS*金钱,1780
LOOT*100,QUERY,1,1,t1=Weapon,lv=10</v>
      </c>
      <c r="D258" s="62"/>
    </row>
    <row r="259" ht="27" s="56" customFormat="1">
      <c r="A259" s="60" t="s">
        <v>371</v>
      </c>
      <c r="B259" s="61"/>
      <c r="C259" s="62" t="str">
        <f t="shared" si="10"/>
        <v>REMOVE_ITEMS*金钱,2075
LOOT*100,QUERY,1,1,t1=Weapon,lv=11</v>
      </c>
      <c r="D259" s="62"/>
    </row>
    <row r="260" ht="27" s="56" customFormat="1">
      <c r="A260" s="60" t="s">
        <v>372</v>
      </c>
      <c r="B260" s="61"/>
      <c r="C260" s="62" t="str">
        <f t="shared" si="10"/>
        <v>REMOVE_ITEMS*金钱,2470
LOOT*100,QUERY,1,1,t1=Weapon,lv=12</v>
      </c>
      <c r="D260" s="62"/>
    </row>
    <row r="261" ht="27" s="56" customFormat="1">
      <c r="A261" s="60" t="s">
        <v>373</v>
      </c>
      <c r="B261" s="61"/>
      <c r="C261" s="62" t="str">
        <f t="shared" si="10"/>
        <v>REMOVE_ITEMS*金钱,2865
LOOT*100,QUERY,1,1,t1=Weapon,lv=13</v>
      </c>
      <c r="D261" s="62"/>
    </row>
    <row r="262" ht="27" s="56" customFormat="1">
      <c r="A262" s="60" t="s">
        <v>374</v>
      </c>
      <c r="B262" s="61"/>
      <c r="C262" s="62" t="str">
        <f t="shared" si="10"/>
        <v>REMOVE_ITEMS*金钱,3410
LOOT*100,QUERY,1,1,t1=Weapon,lv=14</v>
      </c>
      <c r="D262" s="62"/>
    </row>
    <row r="263" ht="27" s="56" customFormat="1">
      <c r="A263" s="60" t="s">
        <v>375</v>
      </c>
      <c r="B263" s="61"/>
      <c r="C263" s="62" t="str">
        <f t="shared" si="10"/>
        <v>REMOVE_ITEMS*金钱,3955
LOOT*100,QUERY,1,1,t1=Weapon,lv=15</v>
      </c>
      <c r="D263" s="62"/>
    </row>
    <row r="264" ht="27" s="56" customFormat="1">
      <c r="A264" s="60" t="s">
        <v>376</v>
      </c>
      <c r="B264" s="61"/>
      <c r="C264" s="62" t="str">
        <f t="shared" si="10"/>
        <v>REMOVE_ITEMS*金钱,4500
LOOT*100,QUERY,1,1,t1=Weapon,lv=16</v>
      </c>
      <c r="D264" s="62"/>
    </row>
    <row r="265" ht="27" s="56" customFormat="1">
      <c r="A265" s="60" t="s">
        <v>377</v>
      </c>
      <c r="B265" s="61"/>
      <c r="C265" s="62" t="str">
        <f t="shared" si="10"/>
        <v>REMOVE_ITEMS*金钱,5045
LOOT*100,QUERY,1,1,t1=Weapon,lv=17</v>
      </c>
      <c r="D265" s="62"/>
    </row>
    <row r="266" ht="27" s="56" customFormat="1">
      <c r="A266" s="60" t="s">
        <v>378</v>
      </c>
      <c r="B266" s="61"/>
      <c r="C266" s="62" t="str">
        <f t="shared" si="10"/>
        <v>REMOVE_ITEMS*金钱,5590
LOOT*100,QUERY,1,1,t1=Weapon,lv=18</v>
      </c>
      <c r="D266" s="62"/>
    </row>
    <row r="267" ht="27" s="56" customFormat="1">
      <c r="A267" s="60" t="s">
        <v>379</v>
      </c>
      <c r="B267" s="61"/>
      <c r="C267" s="62" t="str">
        <f t="shared" si="10"/>
        <v>REMOVE_ITEMS*金钱,6135
LOOT*100,QUERY,1,1,t1=Weapon,lv=19</v>
      </c>
      <c r="D267" s="62"/>
    </row>
    <row r="268" ht="27" s="56" customFormat="1">
      <c r="A268" s="60" t="s">
        <v>380</v>
      </c>
      <c r="B268" s="61"/>
      <c r="C268" s="62" t="str">
        <f t="shared" si="10"/>
        <v>REMOVE_ITEMS*金钱,6680
LOOT*100,QUERY,1,1,t1=Weapon,lv=20</v>
      </c>
      <c r="D268" s="62"/>
    </row>
    <row r="269" ht="27" s="56" customFormat="1">
      <c r="A269" s="60" t="s">
        <v>381</v>
      </c>
      <c r="B269" s="61"/>
      <c r="C269" s="62" t="str">
        <f t="shared" si="10"/>
        <v>REMOVE_ITEMS*金钱,7225
LOOT*100,QUERY,1,1,t1=Weapon,lv=20</v>
      </c>
      <c r="D269" s="62"/>
    </row>
    <row r="270" ht="27" s="56" customFormat="1">
      <c r="A270" s="60" t="s">
        <v>382</v>
      </c>
      <c r="B270" s="61"/>
      <c r="C270" s="62" t="str">
        <f t="shared" si="10"/>
        <v>REMOVE_ITEMS*金钱,7770
LOOT*100,QUERY,1,1,t1=Weapon,lv=20</v>
      </c>
      <c r="D270" s="62"/>
    </row>
    <row r="271" ht="27" s="56" customFormat="1">
      <c r="A271" s="60" t="s">
        <v>383</v>
      </c>
      <c r="B271" s="61"/>
      <c r="C271" s="62" t="str">
        <f>"TOAST*乌塔不足（需要"&amp;F231&amp;"乌塔）"&amp;CHAR(10)&amp;"REMOTE_EVENT*OL移除商店"</f>
        <v>TOAST*[@lan=5a3d2e9a4f35446c9795f368b75929d6_133]乌塔不足（需要240乌塔）
REMOTE_EVENT*OL移除商店</v>
      </c>
      <c r="D271" s="62"/>
    </row>
    <row r="272" ht="27" s="56" customFormat="1">
      <c r="A272" s="60" t="s">
        <v>384</v>
      </c>
      <c r="B272" s="61"/>
      <c r="C272" s="62" t="str">
        <f ref="C272:C290" t="shared" si="11">"TOAST*乌塔不足（需要"&amp;F232&amp;"乌塔）"&amp;CHAR(10)&amp;"REMOTE_EVENT*OL移除商店"</f>
        <v>TOAST*[@lan=5a3d2e9a4f35446c9795f368b75929d6_134]乌塔不足（需要410乌塔）
REMOTE_EVENT*OL移除商店</v>
      </c>
      <c r="D272" s="62"/>
    </row>
    <row r="273" ht="27" s="56" customFormat="1">
      <c r="A273" s="60" t="s">
        <v>385</v>
      </c>
      <c r="B273" s="61"/>
      <c r="C273" s="62" t="str">
        <f t="shared" si="11"/>
        <v>TOAST*[@lan=5a3d2e9a4f35446c9795f368b75929d6_135]乌塔不足（需要580乌塔）
REMOTE_EVENT*OL移除商店</v>
      </c>
      <c r="D273" s="62"/>
    </row>
    <row r="274" ht="27" s="56" customFormat="1">
      <c r="A274" s="60" t="s">
        <v>386</v>
      </c>
      <c r="B274" s="61"/>
      <c r="C274" s="62" t="str">
        <f t="shared" si="11"/>
        <v>TOAST*[@lan=5a3d2e9a4f35446c9795f368b75929d6_136]乌塔不足（需要750乌塔）
REMOTE_EVENT*OL移除商店</v>
      </c>
      <c r="D274" s="62"/>
    </row>
    <row r="275" ht="27" s="56" customFormat="1">
      <c r="A275" s="60" t="s">
        <v>387</v>
      </c>
      <c r="B275" s="61"/>
      <c r="C275" s="62" t="str">
        <f t="shared" si="11"/>
        <v>TOAST*[@lan=5a3d2e9a4f35446c9795f368b75929d6_137]乌塔不足（需要970乌塔）
REMOTE_EVENT*OL移除商店</v>
      </c>
      <c r="D275" s="62"/>
    </row>
    <row r="276" ht="27" s="56" customFormat="1">
      <c r="A276" s="60" t="s">
        <v>388</v>
      </c>
      <c r="B276" s="61"/>
      <c r="C276" s="62" t="str">
        <f t="shared" si="11"/>
        <v>TOAST*[@lan=5a3d2e9a4f35446c9795f368b75929d6_138]乌塔不足（需要1190乌塔）
REMOTE_EVENT*OL移除商店</v>
      </c>
      <c r="D276" s="62"/>
    </row>
    <row r="277" ht="27" s="56" customFormat="1">
      <c r="A277" s="60" t="s">
        <v>389</v>
      </c>
      <c r="B277" s="61"/>
      <c r="C277" s="62" t="str">
        <f t="shared" si="11"/>
        <v>TOAST*[@lan=5a3d2e9a4f35446c9795f368b75929d6_139]乌塔不足（需要1485乌塔）
REMOTE_EVENT*OL移除商店</v>
      </c>
      <c r="D277" s="62"/>
    </row>
    <row r="278" ht="27" s="56" customFormat="1">
      <c r="A278" s="60" t="s">
        <v>390</v>
      </c>
      <c r="B278" s="61"/>
      <c r="C278" s="62" t="str">
        <f t="shared" si="11"/>
        <v>TOAST*[@lan=5a3d2e9a4f35446c9795f368b75929d6_140]乌塔不足（需要1780乌塔）
REMOTE_EVENT*OL移除商店</v>
      </c>
      <c r="D278" s="62"/>
    </row>
    <row r="279" ht="27" s="56" customFormat="1">
      <c r="A279" s="60" t="s">
        <v>391</v>
      </c>
      <c r="B279" s="61"/>
      <c r="C279" s="62" t="str">
        <f t="shared" si="11"/>
        <v>TOAST*[@lan=5a3d2e9a4f35446c9795f368b75929d6_141]乌塔不足（需要2075乌塔）
REMOTE_EVENT*OL移除商店</v>
      </c>
      <c r="D279" s="62"/>
    </row>
    <row r="280" ht="27" s="56" customFormat="1">
      <c r="A280" s="60" t="s">
        <v>392</v>
      </c>
      <c r="B280" s="61"/>
      <c r="C280" s="62" t="str">
        <f t="shared" si="11"/>
        <v>TOAST*[@lan=5a3d2e9a4f35446c9795f368b75929d6_142]乌塔不足（需要2470乌塔）
REMOTE_EVENT*OL移除商店</v>
      </c>
      <c r="D280" s="62"/>
    </row>
    <row r="281" ht="27" s="56" customFormat="1">
      <c r="A281" s="60" t="s">
        <v>393</v>
      </c>
      <c r="B281" s="61"/>
      <c r="C281" s="62" t="str">
        <f t="shared" si="11"/>
        <v>TOAST*[@lan=5a3d2e9a4f35446c9795f368b75929d6_143]乌塔不足（需要2865乌塔）
REMOTE_EVENT*OL移除商店</v>
      </c>
      <c r="D281" s="62"/>
    </row>
    <row r="282" ht="27" s="56" customFormat="1">
      <c r="A282" s="60" t="s">
        <v>394</v>
      </c>
      <c r="B282" s="61"/>
      <c r="C282" s="62" t="str">
        <f t="shared" si="11"/>
        <v>TOAST*[@lan=5a3d2e9a4f35446c9795f368b75929d6_144]乌塔不足（需要3410乌塔）
REMOTE_EVENT*OL移除商店</v>
      </c>
      <c r="D282" s="62"/>
    </row>
    <row r="283" ht="27" s="56" customFormat="1">
      <c r="A283" s="60" t="s">
        <v>395</v>
      </c>
      <c r="B283" s="61"/>
      <c r="C283" s="62" t="str">
        <f t="shared" si="11"/>
        <v>TOAST*[@lan=5a3d2e9a4f35446c9795f368b75929d6_145]乌塔不足（需要3955乌塔）
REMOTE_EVENT*OL移除商店</v>
      </c>
      <c r="D283" s="62"/>
    </row>
    <row r="284" ht="27" s="56" customFormat="1">
      <c r="A284" s="60" t="s">
        <v>396</v>
      </c>
      <c r="B284" s="61"/>
      <c r="C284" s="62" t="str">
        <f t="shared" si="11"/>
        <v>TOAST*[@lan=5a3d2e9a4f35446c9795f368b75929d6_146]乌塔不足（需要4500乌塔）
REMOTE_EVENT*OL移除商店</v>
      </c>
      <c r="D284" s="62"/>
    </row>
    <row r="285" ht="27" s="56" customFormat="1">
      <c r="A285" s="60" t="s">
        <v>397</v>
      </c>
      <c r="B285" s="61"/>
      <c r="C285" s="62" t="str">
        <f t="shared" si="11"/>
        <v>TOAST*[@lan=5a3d2e9a4f35446c9795f368b75929d6_147]乌塔不足（需要5045乌塔）
REMOTE_EVENT*OL移除商店</v>
      </c>
      <c r="D285" s="62"/>
    </row>
    <row r="286" ht="27" s="56" customFormat="1">
      <c r="A286" s="60" t="s">
        <v>398</v>
      </c>
      <c r="B286" s="61"/>
      <c r="C286" s="62" t="str">
        <f t="shared" si="11"/>
        <v>TOAST*[@lan=5a3d2e9a4f35446c9795f368b75929d6_148]乌塔不足（需要5590乌塔）
REMOTE_EVENT*OL移除商店</v>
      </c>
      <c r="D286" s="62"/>
    </row>
    <row r="287" ht="27" s="56" customFormat="1">
      <c r="A287" s="60" t="s">
        <v>399</v>
      </c>
      <c r="B287" s="61"/>
      <c r="C287" s="62" t="str">
        <f t="shared" si="11"/>
        <v>TOAST*[@lan=5a3d2e9a4f35446c9795f368b75929d6_149]乌塔不足（需要6135乌塔）
REMOTE_EVENT*OL移除商店</v>
      </c>
      <c r="D287" s="62"/>
    </row>
    <row r="288" ht="27" s="56" customFormat="1">
      <c r="A288" s="60" t="s">
        <v>400</v>
      </c>
      <c r="B288" s="61"/>
      <c r="C288" s="62" t="str">
        <f t="shared" si="11"/>
        <v>TOAST*[@lan=5a3d2e9a4f35446c9795f368b75929d6_150]乌塔不足（需要6680乌塔）
REMOTE_EVENT*OL移除商店</v>
      </c>
      <c r="D288" s="62"/>
    </row>
    <row r="289" ht="27" s="56" customFormat="1">
      <c r="A289" s="60" t="s">
        <v>401</v>
      </c>
      <c r="B289" s="61"/>
      <c r="C289" s="62" t="str">
        <f t="shared" si="11"/>
        <v>TOAST*[@lan=5a3d2e9a4f35446c9795f368b75929d6_151]乌塔不足（需要7225乌塔）
REMOTE_EVENT*OL移除商店</v>
      </c>
      <c r="D289" s="62"/>
      <c r="E289" s="62"/>
      <c r="F289" s="62"/>
      <c r="G289" s="62"/>
      <c r="H289" s="62"/>
    </row>
    <row r="290" ht="27" s="56" customFormat="1">
      <c r="A290" s="60" t="s">
        <v>402</v>
      </c>
      <c r="B290" s="61"/>
      <c r="C290" s="62" t="str">
        <f t="shared" si="11"/>
        <v>TOAST*[@lan=5a3d2e9a4f35446c9795f368b75929d6_152]乌塔不足（需要7770乌塔）
REMOTE_EVENT*OL移除商店</v>
      </c>
      <c r="D290" s="62"/>
      <c r="E290" s="62"/>
      <c r="F290" s="62"/>
      <c r="G290" s="62"/>
      <c r="H290" s="62"/>
    </row>
    <row r="291" s="59" customFormat="1">
      <c r="A291" s="60" t="s">
        <v>403</v>
      </c>
      <c r="B291" s="60"/>
      <c r="C291" s="60" t="s">
        <v>404</v>
      </c>
      <c r="D291" s="62"/>
      <c r="E291" s="62"/>
      <c r="F291" s="62"/>
      <c r="G291" s="62"/>
      <c r="H291" s="62"/>
    </row>
    <row r="292" ht="175.5" s="59" customFormat="1">
      <c r="A292" s="60" t="s">
        <v>405</v>
      </c>
      <c r="B292" s="60"/>
      <c r="C292" s="60" t="s">
        <v>406</v>
      </c>
      <c r="D292" s="62"/>
      <c r="E292" s="62"/>
      <c r="F292" s="62"/>
      <c r="G292" s="62"/>
      <c r="H292" s="62"/>
    </row>
    <row r="293" s="59" customFormat="1">
      <c r="A293" s="60" t="s">
        <v>407</v>
      </c>
      <c r="B293" s="60"/>
      <c r="C293" s="60" t="s">
        <v>408</v>
      </c>
      <c r="D293" s="62"/>
      <c r="E293" s="62"/>
      <c r="F293" s="62"/>
      <c r="G293" s="62"/>
      <c r="H293" s="62"/>
    </row>
    <row r="294" ht="175.5" s="59" customFormat="1">
      <c r="A294" s="60" t="s">
        <v>409</v>
      </c>
      <c r="B294" s="60"/>
      <c r="C294" s="60" t="s">
        <v>410</v>
      </c>
      <c r="D294" s="62"/>
      <c r="E294" s="62"/>
      <c r="F294" s="62"/>
      <c r="G294" s="62"/>
      <c r="H294" s="62"/>
    </row>
    <row r="295" s="59" customFormat="1">
      <c r="A295" s="60" t="s">
        <v>411</v>
      </c>
      <c r="B295" s="60"/>
      <c r="C295" s="60" t="s">
        <v>412</v>
      </c>
      <c r="D295" s="62"/>
      <c r="E295" s="62"/>
      <c r="F295" s="62"/>
      <c r="G295" s="62"/>
      <c r="H295" s="62"/>
    </row>
    <row r="296" ht="175.5" s="59" customFormat="1">
      <c r="A296" s="60" t="s">
        <v>413</v>
      </c>
      <c r="B296" s="60"/>
      <c r="C296" s="60" t="s">
        <v>414</v>
      </c>
      <c r="D296" s="62"/>
      <c r="E296" s="62"/>
      <c r="F296" s="62"/>
      <c r="G296" s="62"/>
      <c r="H296" s="62"/>
    </row>
    <row r="297" s="59" customFormat="1">
      <c r="A297" s="60" t="s">
        <v>415</v>
      </c>
      <c r="B297" s="60"/>
      <c r="C297" s="60" t="s">
        <v>416</v>
      </c>
      <c r="D297" s="62"/>
      <c r="E297" s="62"/>
      <c r="F297" s="62"/>
      <c r="G297" s="62"/>
      <c r="H297" s="62"/>
    </row>
    <row r="298" ht="175.5" s="59" customFormat="1">
      <c r="A298" s="60" t="s">
        <v>417</v>
      </c>
      <c r="B298" s="60"/>
      <c r="C298" s="60" t="s">
        <v>418</v>
      </c>
      <c r="D298" s="62"/>
      <c r="E298" s="62"/>
      <c r="F298" s="62"/>
      <c r="G298" s="62"/>
      <c r="H298" s="62"/>
    </row>
    <row r="299" ht="40.5">
      <c r="A299" s="60" t="s">
        <v>419</v>
      </c>
      <c r="C299" s="61" t="s">
        <v>420</v>
      </c>
      <c r="D299" s="72"/>
    </row>
    <row r="300" ht="148.5">
      <c r="A300" s="60" t="s">
        <v>421</v>
      </c>
      <c r="C300" s="61" t="s">
        <v>422</v>
      </c>
      <c r="D300" s="72"/>
    </row>
    <row r="301">
      <c r="A301" s="60" t="s">
        <v>423</v>
      </c>
      <c r="C301" s="62" t="s">
        <v>424</v>
      </c>
    </row>
    <row r="302" s="56" customFormat="1">
      <c r="A302" s="60" t="s">
        <v>425</v>
      </c>
      <c r="B302" s="61"/>
      <c r="C302" s="62" t="s">
        <v>426</v>
      </c>
      <c r="D302" s="62"/>
    </row>
    <row r="303">
      <c r="A303" s="60" t="s">
        <v>427</v>
      </c>
      <c r="C303" s="62" t="s">
        <v>428</v>
      </c>
    </row>
    <row r="304">
      <c r="A304" s="60" t="s">
        <v>429</v>
      </c>
      <c r="C304" s="62" t="s">
        <v>430</v>
      </c>
    </row>
    <row r="305" ht="27">
      <c r="A305" s="60" t="s">
        <v>431</v>
      </c>
      <c r="D305" s="62" t="s">
        <v>432</v>
      </c>
    </row>
    <row r="306" ht="27">
      <c r="A306" s="60" t="s">
        <v>433</v>
      </c>
      <c r="C306" s="62" t="s">
        <v>434</v>
      </c>
      <c r="D306" s="62" t="s">
        <v>435</v>
      </c>
    </row>
    <row r="307" ht="108">
      <c r="A307" s="60" t="s">
        <v>436</v>
      </c>
      <c r="C307" s="62" t="s">
        <v>437</v>
      </c>
    </row>
    <row r="308" ht="67.5">
      <c r="A308" s="60" t="s">
        <v>438</v>
      </c>
      <c r="D308" s="62" t="s">
        <v>439</v>
      </c>
    </row>
    <row r="309">
      <c r="A309" s="60" t="s">
        <v>440</v>
      </c>
      <c r="C309" s="62" t="s">
        <v>441</v>
      </c>
    </row>
    <row r="310" ht="94.5">
      <c r="A310" s="60" t="s">
        <v>442</v>
      </c>
      <c r="C310" s="62" t="s">
        <v>443</v>
      </c>
    </row>
    <row r="311" ht="67.5">
      <c r="A311" s="60" t="s">
        <v>444</v>
      </c>
      <c r="C311" s="62" t="s">
        <v>445</v>
      </c>
    </row>
    <row r="312">
      <c r="A312" s="60" t="s">
        <v>446</v>
      </c>
      <c r="C312" s="62" t="s">
        <v>447</v>
      </c>
    </row>
    <row r="313" ht="54">
      <c r="A313" s="60" t="s">
        <v>448</v>
      </c>
      <c r="C313" s="62" t="s">
        <v>449</v>
      </c>
    </row>
    <row r="314" ht="27">
      <c r="A314" s="60" t="s">
        <v>450</v>
      </c>
      <c r="C314" s="62" t="s">
        <v>451</v>
      </c>
    </row>
    <row r="315" ht="27">
      <c r="A315" s="60" t="s">
        <v>452</v>
      </c>
      <c r="C315" s="62" t="s">
        <v>453</v>
      </c>
    </row>
    <row r="316">
      <c r="A316" s="60" t="s">
        <v>454</v>
      </c>
      <c r="C316" s="62" t="s">
        <v>455</v>
      </c>
    </row>
    <row r="317" ht="54">
      <c r="A317" s="60" t="s">
        <v>456</v>
      </c>
      <c r="C317" s="62" t="s">
        <v>457</v>
      </c>
    </row>
    <row r="318">
      <c r="A318" s="60" t="s">
        <v>458</v>
      </c>
      <c r="C318" s="62" t="s">
        <v>459</v>
      </c>
    </row>
    <row r="319" ht="54">
      <c r="A319" s="60" t="s">
        <v>460</v>
      </c>
      <c r="C319" s="62" t="s">
        <v>461</v>
      </c>
    </row>
    <row r="320">
      <c r="A320" s="60" t="s">
        <v>462</v>
      </c>
      <c r="C320" s="62" t="s">
        <v>463</v>
      </c>
    </row>
    <row r="321" ht="27">
      <c r="A321" s="60" t="s">
        <v>464</v>
      </c>
      <c r="C321" s="62" t="s">
        <v>465</v>
      </c>
    </row>
    <row r="322" ht="94.5">
      <c r="A322" s="60" t="s">
        <v>466</v>
      </c>
      <c r="C322" s="62" t="s">
        <v>467</v>
      </c>
      <c r="D322" s="62" t="s">
        <v>468</v>
      </c>
    </row>
    <row r="323">
      <c r="A323" s="60" t="s">
        <v>469</v>
      </c>
      <c r="C323" s="62" t="s">
        <v>470</v>
      </c>
    </row>
    <row r="324" ht="67.5">
      <c r="A324" s="60" t="s">
        <v>471</v>
      </c>
      <c r="C324" s="62" t="s">
        <v>472</v>
      </c>
    </row>
    <row r="325">
      <c r="A325" s="60" t="s">
        <v>473</v>
      </c>
      <c r="C325" s="62" t="s">
        <v>474</v>
      </c>
    </row>
    <row r="326" ht="67.5">
      <c r="A326" s="60" t="s">
        <v>475</v>
      </c>
      <c r="C326" s="62" t="s">
        <v>476</v>
      </c>
    </row>
    <row r="327">
      <c r="A327" s="60" t="s">
        <v>477</v>
      </c>
      <c r="C327" s="62" t="s">
        <v>478</v>
      </c>
    </row>
    <row r="328" ht="67.5">
      <c r="A328" s="60" t="s">
        <v>479</v>
      </c>
      <c r="C328" s="62" t="s">
        <v>480</v>
      </c>
    </row>
    <row r="329">
      <c r="A329" s="60" t="s">
        <v>481</v>
      </c>
      <c r="C329" s="62" t="s">
        <v>482</v>
      </c>
    </row>
    <row r="330" ht="67.5">
      <c r="A330" s="60" t="s">
        <v>483</v>
      </c>
      <c r="C330" s="62" t="s">
        <v>484</v>
      </c>
      <c r="D330" s="62" t="s">
        <v>468</v>
      </c>
    </row>
    <row r="331" ht="27">
      <c r="A331" s="60" t="s">
        <v>485</v>
      </c>
      <c r="C331" s="62" t="s">
        <v>486</v>
      </c>
    </row>
    <row r="332">
      <c r="A332" s="60" t="s">
        <v>487</v>
      </c>
      <c r="C332" s="62" t="s">
        <v>488</v>
      </c>
    </row>
    <row r="333" ht="81">
      <c r="A333" s="60" t="s">
        <v>489</v>
      </c>
      <c r="C333" s="62" t="s">
        <v>490</v>
      </c>
    </row>
    <row r="334" ht="27">
      <c r="A334" s="60" t="s">
        <v>491</v>
      </c>
      <c r="D334" s="62" t="s">
        <v>492</v>
      </c>
    </row>
    <row r="335" ht="27">
      <c r="A335" s="60" t="s">
        <v>493</v>
      </c>
      <c r="C335" s="62" t="s">
        <v>494</v>
      </c>
    </row>
    <row r="336" ht="27">
      <c r="A336" s="60" t="s">
        <v>495</v>
      </c>
      <c r="C336" s="62" t="s">
        <v>496</v>
      </c>
    </row>
    <row r="337" ht="229.5">
      <c r="A337" s="60" t="s">
        <v>497</v>
      </c>
      <c r="C337" s="62" t="s">
        <v>498</v>
      </c>
    </row>
    <row r="338">
      <c r="A338" s="60" t="s">
        <v>499</v>
      </c>
      <c r="C338" s="62" t="s">
        <v>500</v>
      </c>
    </row>
    <row r="339">
      <c r="A339" s="60" t="s">
        <v>501</v>
      </c>
      <c r="C339" s="62" t="s">
        <v>502</v>
      </c>
    </row>
    <row r="340">
      <c r="A340" s="60" t="s">
        <v>503</v>
      </c>
      <c r="C340" s="62" t="s">
        <v>504</v>
      </c>
    </row>
    <row r="341">
      <c r="A341" s="60" t="s">
        <v>505</v>
      </c>
      <c r="C341" s="62" t="s">
        <v>506</v>
      </c>
    </row>
    <row r="342">
      <c r="A342" s="60" t="s">
        <v>507</v>
      </c>
      <c r="C342" s="62" t="s">
        <v>508</v>
      </c>
    </row>
    <row r="343" ht="27">
      <c r="A343" s="60" t="s">
        <v>509</v>
      </c>
      <c r="C343" s="62" t="s">
        <v>510</v>
      </c>
    </row>
    <row r="344" ht="40.5">
      <c r="A344" s="60" t="s">
        <v>511</v>
      </c>
      <c r="C344" s="62" t="s">
        <v>512</v>
      </c>
      <c r="D344" s="62" t="s">
        <v>513</v>
      </c>
    </row>
    <row r="345" ht="27">
      <c r="A345" s="60" t="s">
        <v>514</v>
      </c>
      <c r="C345" s="62" t="s">
        <v>515</v>
      </c>
      <c r="D345" s="62" t="s">
        <v>516</v>
      </c>
    </row>
    <row r="346" ht="75" customHeight="1">
      <c r="A346" s="60" t="s">
        <v>517</v>
      </c>
      <c r="C346" s="62" t="s">
        <v>518</v>
      </c>
    </row>
    <row r="347" ht="27">
      <c r="A347" s="60" t="s">
        <v>519</v>
      </c>
      <c r="C347" s="62" t="s">
        <v>520</v>
      </c>
    </row>
    <row r="348" ht="27">
      <c r="A348" s="60" t="s">
        <v>521</v>
      </c>
      <c r="C348" s="62" t="s">
        <v>522</v>
      </c>
      <c r="D348" s="72"/>
    </row>
    <row r="349" ht="27">
      <c r="A349" s="60" t="s">
        <v>523</v>
      </c>
      <c r="C349" s="62" t="s">
        <v>524</v>
      </c>
      <c r="D349" s="72"/>
    </row>
    <row r="350">
      <c r="A350" s="60" t="s">
        <v>525</v>
      </c>
      <c r="C350" s="62" t="s">
        <v>526</v>
      </c>
    </row>
    <row r="351" ht="27">
      <c r="A351" s="60" t="s">
        <v>527</v>
      </c>
      <c r="C351" s="62" t="s">
        <v>528</v>
      </c>
    </row>
    <row r="352" ht="27">
      <c r="A352" s="60" t="s">
        <v>529</v>
      </c>
      <c r="C352" s="62" t="s">
        <v>530</v>
      </c>
    </row>
    <row r="353" ht="202.5">
      <c r="A353" s="60" t="s">
        <v>531</v>
      </c>
      <c r="C353" s="62" t="s">
        <v>532</v>
      </c>
    </row>
    <row r="354">
      <c r="A354" s="60" t="s">
        <v>533</v>
      </c>
      <c r="C354" s="62" t="s">
        <v>534</v>
      </c>
    </row>
    <row r="355" ht="94.5">
      <c r="A355" s="60" t="s">
        <v>535</v>
      </c>
      <c r="C355" s="62" t="s">
        <v>536</v>
      </c>
      <c r="D355" s="62" t="s">
        <v>537</v>
      </c>
    </row>
    <row r="356" ht="27">
      <c r="A356" s="60" t="s">
        <v>538</v>
      </c>
      <c r="C356" s="62" t="s">
        <v>539</v>
      </c>
    </row>
    <row r="357" ht="27">
      <c r="A357" s="60" t="s">
        <v>540</v>
      </c>
      <c r="D357" s="62" t="s">
        <v>541</v>
      </c>
    </row>
    <row r="358" ht="27">
      <c r="A358" s="60" t="s">
        <v>542</v>
      </c>
      <c r="C358" s="62" t="s">
        <v>543</v>
      </c>
      <c r="D358" s="62" t="s">
        <v>544</v>
      </c>
    </row>
    <row r="359">
      <c r="A359" s="60" t="s">
        <v>545</v>
      </c>
      <c r="C359" s="62" t="s">
        <v>546</v>
      </c>
    </row>
    <row r="360" ht="27">
      <c r="A360" s="60" t="s">
        <v>547</v>
      </c>
      <c r="D360" s="62" t="s">
        <v>548</v>
      </c>
    </row>
    <row r="361" ht="27">
      <c r="A361" s="60" t="s">
        <v>549</v>
      </c>
      <c r="C361" s="62" t="s">
        <v>550</v>
      </c>
      <c r="D361" s="62" t="s">
        <v>551</v>
      </c>
    </row>
    <row r="362">
      <c r="A362" s="60" t="s">
        <v>552</v>
      </c>
      <c r="C362" s="62" t="s">
        <v>546</v>
      </c>
    </row>
    <row r="363" ht="27">
      <c r="A363" s="60" t="s">
        <v>553</v>
      </c>
      <c r="D363" s="62" t="s">
        <v>554</v>
      </c>
    </row>
    <row r="364" ht="27">
      <c r="A364" s="60" t="s">
        <v>555</v>
      </c>
      <c r="C364" s="62" t="s">
        <v>556</v>
      </c>
      <c r="D364" s="62" t="s">
        <v>551</v>
      </c>
    </row>
    <row r="365">
      <c r="A365" s="60" t="s">
        <v>557</v>
      </c>
      <c r="C365" s="62" t="s">
        <v>546</v>
      </c>
    </row>
    <row r="366" ht="27">
      <c r="A366" s="60" t="s">
        <v>558</v>
      </c>
      <c r="D366" s="62" t="s">
        <v>559</v>
      </c>
    </row>
    <row r="367" ht="27">
      <c r="A367" s="60" t="s">
        <v>560</v>
      </c>
      <c r="C367" s="62" t="s">
        <v>561</v>
      </c>
      <c r="D367" s="62" t="s">
        <v>562</v>
      </c>
    </row>
    <row r="368">
      <c r="A368" s="60" t="s">
        <v>563</v>
      </c>
      <c r="C368" s="62" t="s">
        <v>546</v>
      </c>
    </row>
    <row r="369" ht="27">
      <c r="A369" s="60" t="s">
        <v>564</v>
      </c>
      <c r="C369" s="62" t="s">
        <v>565</v>
      </c>
      <c r="D369" s="62" t="s">
        <v>566</v>
      </c>
    </row>
    <row r="370" ht="40.5">
      <c r="A370" s="60" t="s">
        <v>567</v>
      </c>
      <c r="C370" s="62" t="s">
        <v>568</v>
      </c>
    </row>
    <row r="371" ht="54">
      <c r="A371" s="60" t="s">
        <v>569</v>
      </c>
      <c r="C371" s="62" t="s">
        <v>570</v>
      </c>
    </row>
    <row r="372" ht="27">
      <c r="A372" s="60" t="s">
        <v>571</v>
      </c>
      <c r="C372" s="62" t="s">
        <v>572</v>
      </c>
    </row>
    <row r="373">
      <c r="A373" s="60" t="s">
        <v>573</v>
      </c>
      <c r="C373" s="62" t="s">
        <v>574</v>
      </c>
    </row>
    <row r="374">
      <c r="A374" s="60" t="s">
        <v>575</v>
      </c>
      <c r="C374" s="62" t="s">
        <v>576</v>
      </c>
    </row>
  </sheetData>
  <autoFilter ref="A1:E374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2020-09-23T09:14:00Z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