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<sst xmlns="http://schemas.openxmlformats.org/spreadsheetml/2006/main" count="18" uniqueCount="18">
  <si>
    <t>等级_Level</t>
  </si>
  <si>
    <t>英雄升级所需经验_HeroLevelUpExperience</t>
  </si>
  <si>
    <t>技能升级所需经验_SkillLevelUpExperience</t>
  </si>
  <si>
    <t>兵种升级所需经验_TroopLevelUpExperience</t>
  </si>
  <si>
    <t>单个敌人经验_EnemyExperience</t>
  </si>
  <si>
    <t>自身标准血量_BaseHP</t>
  </si>
  <si>
    <t>英雄基础血量_HeroBaseHP</t>
  </si>
  <si>
    <t>自身标准攻击力_BaseAttack</t>
  </si>
  <si>
    <t>兵牌战斗力</t>
  </si>
  <si>
    <t>战斗力比例</t>
  </si>
  <si>
    <t>英雄基础攻击力_HeroBaseAttack</t>
  </si>
  <si>
    <t>技能标准攻击力_SkillBaseAttack</t>
  </si>
  <si>
    <t>自身标准气力_BaseMP</t>
  </si>
  <si>
    <t>自身标准防御_BaseDefense</t>
  </si>
  <si>
    <t>自身标准魔法攻击_BaseMagicAttack</t>
  </si>
  <si>
    <t>英雄基础魔法攻击力_HeroBaseMagicAttack</t>
  </si>
  <si>
    <t>技能标准魔法攻击_SkillBaseMagicAttack</t>
  </si>
  <si>
    <t>自身标准魔法防御_BaseMagicDefense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</si>
</sst>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43" formatCode="_ * #,##0.00_ ;_ * \-#,##0.00_ ;_ * &quot;-&quot;??_ ;_ @_ 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9" fillId="10" borderId="1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vertical="center"/>
    </xf>
    <xf numFmtId="177" fontId="0" fillId="2" borderId="0" xfId="0" applyNumberFormat="1" applyFill="1">
      <alignment vertical="center"/>
    </xf>
    <xf numFmtId="0" fontId="0" fillId="2" borderId="0" xfId="0" applyNumberFormat="1" applyFill="1" applyAlignment="1"/>
    <xf numFmtId="0" fontId="0" fillId="3" borderId="0" xfId="0" applyNumberFormat="1" applyFill="1" applyAlignment="1"/>
    <xf numFmtId="0" fontId="0" fillId="4" borderId="0" xfId="0" applyNumberFormat="1" applyFill="1">
      <alignment vertical="center"/>
    </xf>
    <xf numFmtId="0" fontId="2" fillId="4" borderId="0" xfId="0" applyNumberFormat="1" applyFont="1" applyFill="1" applyAlignment="1">
      <alignment vertical="center"/>
    </xf>
    <xf numFmtId="0" fontId="2" fillId="5" borderId="0" xfId="0" applyNumberFormat="1" applyFont="1" applyFill="1" applyAlignment="1">
      <alignment vertical="center"/>
    </xf>
    <xf numFmtId="0" fontId="0" fillId="5" borderId="0" xfId="0" applyNumberForma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7" borderId="0" xfId="0" applyNumberFormat="1" applyFill="1">
      <alignment vertical="center"/>
    </xf>
    <xf numFmtId="0" fontId="1" fillId="6" borderId="0" xfId="0" applyFont="1" applyFill="1">
      <alignment vertical="center"/>
    </xf>
    <xf numFmtId="0" fontId="0" fillId="6" borderId="0" xfId="0" applyNumberFormat="1" applyFill="1" applyAlignment="1"/>
    <xf numFmtId="176" fontId="0" fillId="6" borderId="0" xfId="0" applyNumberFormat="1" applyFill="1" applyAlignment="1"/>
    <xf numFmtId="0" fontId="0" fillId="6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E27" sqref="E27"/>
    </sheetView>
  </sheetViews>
  <sheetFormatPr defaultColWidth="9" defaultRowHeight="13.5"/>
  <cols>
    <col min="1" max="1" width="11.375" customWidth="1"/>
    <col min="2" max="2" width="17" customWidth="1"/>
    <col min="3" max="3" width="16.375" customWidth="1"/>
    <col min="4" max="4" width="16.75" customWidth="1"/>
    <col min="5" max="5" width="13" customWidth="1"/>
    <col min="6" max="6" width="19" customWidth="1"/>
    <col min="7" max="7" width="18.25" customWidth="1"/>
    <col min="8" max="8" width="15.8833333333333" customWidth="1"/>
    <col min="9" max="10" width="15.8833333333333" style="5" customWidth="1"/>
    <col min="11" max="11" width="22" customWidth="1"/>
    <col min="12" max="12" width="15.8833333333333" style="5" customWidth="1"/>
    <col min="13" max="14" width="18.2166666666667" customWidth="1"/>
    <col min="15" max="16" width="17.3333333333333" customWidth="1"/>
    <col min="17" max="17" width="17.3333333333333" style="5" customWidth="1"/>
    <col min="18" max="18" width="16" customWidth="1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7" t="s">
        <v>8</v>
      </c>
      <c r="J1" s="17" t="s">
        <v>9</v>
      </c>
      <c r="K1" s="6" t="s">
        <v>10</v>
      </c>
      <c r="L1" s="1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7" t="s">
        <v>16</v>
      </c>
      <c r="R1" s="6" t="s">
        <v>17</v>
      </c>
    </row>
    <row r="2" s="1" customFormat="1" spans="1:18">
      <c r="A2" s="1">
        <v>1</v>
      </c>
      <c r="B2" s="1">
        <v>300</v>
      </c>
      <c r="C2" s="1">
        <v>720</v>
      </c>
      <c r="D2" s="1">
        <f>B2*0.4</f>
        <v>120</v>
      </c>
      <c r="E2" s="7">
        <f>CEILING(D2/1.5,1)</f>
        <v>80</v>
      </c>
      <c r="F2" s="8">
        <v>960</v>
      </c>
      <c r="G2" s="8">
        <v>960</v>
      </c>
      <c r="H2" s="9">
        <v>65</v>
      </c>
      <c r="I2" s="18">
        <f>F2*H2</f>
        <v>62400</v>
      </c>
      <c r="J2" s="19">
        <f>SQRT(I2/$I$2)</f>
        <v>1</v>
      </c>
      <c r="K2" s="9">
        <v>33</v>
      </c>
      <c r="L2" s="18">
        <v>65</v>
      </c>
      <c r="M2" s="1">
        <v>500</v>
      </c>
      <c r="N2" s="1">
        <v>0</v>
      </c>
      <c r="O2" s="9">
        <v>65</v>
      </c>
      <c r="P2" s="9">
        <v>33</v>
      </c>
      <c r="Q2" s="18">
        <v>65</v>
      </c>
      <c r="R2" s="8">
        <v>0</v>
      </c>
    </row>
    <row r="3" s="2" customFormat="1" spans="1:18">
      <c r="A3" s="2">
        <v>2</v>
      </c>
      <c r="B3" s="2">
        <v>500</v>
      </c>
      <c r="C3" s="2">
        <v>720</v>
      </c>
      <c r="D3" s="1">
        <f t="shared" ref="D3:D41" si="0">B3*0.4</f>
        <v>200</v>
      </c>
      <c r="E3" s="7">
        <f>CEILING(D3/(1.5+0.1*(A3-1)),1)</f>
        <v>125</v>
      </c>
      <c r="F3" s="8">
        <v>1080</v>
      </c>
      <c r="G3" s="8">
        <v>1080</v>
      </c>
      <c r="H3" s="10">
        <v>73</v>
      </c>
      <c r="I3" s="18">
        <f t="shared" ref="I3:I41" si="1">F3*H3</f>
        <v>78840</v>
      </c>
      <c r="J3" s="19">
        <f t="shared" ref="J3:J41" si="2">SQRT(I3/$I$2)</f>
        <v>1.124038050273</v>
      </c>
      <c r="K3" s="9">
        <v>37</v>
      </c>
      <c r="L3" s="18">
        <v>73</v>
      </c>
      <c r="M3" s="2">
        <v>600</v>
      </c>
      <c r="N3" s="1">
        <v>0</v>
      </c>
      <c r="O3" s="10">
        <v>73</v>
      </c>
      <c r="P3" s="9">
        <v>37</v>
      </c>
      <c r="Q3" s="18">
        <v>73</v>
      </c>
      <c r="R3" s="8">
        <v>0</v>
      </c>
    </row>
    <row r="4" s="2" customFormat="1" spans="1:18">
      <c r="A4" s="2">
        <v>3</v>
      </c>
      <c r="B4" s="2">
        <v>750</v>
      </c>
      <c r="C4" s="2">
        <v>960</v>
      </c>
      <c r="D4" s="1">
        <f t="shared" si="0"/>
        <v>300</v>
      </c>
      <c r="E4" s="7">
        <f>CEILING(D4/(1.5+0.1*(A4-1)),1)</f>
        <v>177</v>
      </c>
      <c r="F4" s="8">
        <v>1205</v>
      </c>
      <c r="G4" s="8">
        <v>1205</v>
      </c>
      <c r="H4" s="10">
        <v>80</v>
      </c>
      <c r="I4" s="18">
        <f t="shared" si="1"/>
        <v>96400</v>
      </c>
      <c r="J4" s="19">
        <f t="shared" si="2"/>
        <v>1.24292871672988</v>
      </c>
      <c r="K4" s="9">
        <v>40</v>
      </c>
      <c r="L4" s="18">
        <v>80</v>
      </c>
      <c r="M4" s="2">
        <v>700</v>
      </c>
      <c r="N4" s="1">
        <v>0</v>
      </c>
      <c r="O4" s="10">
        <v>80</v>
      </c>
      <c r="P4" s="9">
        <v>40</v>
      </c>
      <c r="Q4" s="18">
        <v>80</v>
      </c>
      <c r="R4" s="8">
        <v>0</v>
      </c>
    </row>
    <row r="5" s="2" customFormat="1" spans="1:18">
      <c r="A5" s="2">
        <v>4</v>
      </c>
      <c r="B5" s="2">
        <v>1050</v>
      </c>
      <c r="C5" s="2">
        <v>960</v>
      </c>
      <c r="D5" s="1">
        <f t="shared" si="0"/>
        <v>420</v>
      </c>
      <c r="E5" s="7">
        <f>CEILING(D5/(1.5+0.1*(A5-1)),1)</f>
        <v>234</v>
      </c>
      <c r="F5" s="8">
        <v>1335</v>
      </c>
      <c r="G5" s="8">
        <v>1335</v>
      </c>
      <c r="H5" s="10">
        <v>87</v>
      </c>
      <c r="I5" s="18">
        <f t="shared" si="1"/>
        <v>116145</v>
      </c>
      <c r="J5" s="19">
        <f t="shared" si="2"/>
        <v>1.36429398478593</v>
      </c>
      <c r="K5" s="9">
        <v>44</v>
      </c>
      <c r="L5" s="18">
        <v>87</v>
      </c>
      <c r="M5" s="2">
        <v>800</v>
      </c>
      <c r="N5" s="1">
        <v>0</v>
      </c>
      <c r="O5" s="10">
        <v>87</v>
      </c>
      <c r="P5" s="9">
        <v>44</v>
      </c>
      <c r="Q5" s="18">
        <v>87</v>
      </c>
      <c r="R5" s="8">
        <v>0</v>
      </c>
    </row>
    <row r="6" s="1" customFormat="1" spans="1:18">
      <c r="A6" s="1">
        <v>5</v>
      </c>
      <c r="B6" s="1">
        <v>1400</v>
      </c>
      <c r="C6" s="1">
        <v>1200</v>
      </c>
      <c r="D6" s="1">
        <f t="shared" si="0"/>
        <v>560</v>
      </c>
      <c r="E6" s="7">
        <f>CEILING(D6/(1.5+0.1*(A6-1)),1)</f>
        <v>295</v>
      </c>
      <c r="F6" s="8">
        <v>1475</v>
      </c>
      <c r="G6" s="8">
        <v>1475</v>
      </c>
      <c r="H6" s="9">
        <v>95</v>
      </c>
      <c r="I6" s="18">
        <f t="shared" si="1"/>
        <v>140125</v>
      </c>
      <c r="J6" s="19">
        <f t="shared" si="2"/>
        <v>1.49853026286357</v>
      </c>
      <c r="K6" s="9">
        <v>48</v>
      </c>
      <c r="L6" s="18">
        <v>95</v>
      </c>
      <c r="M6" s="1">
        <v>900</v>
      </c>
      <c r="N6" s="1">
        <v>0</v>
      </c>
      <c r="O6" s="9">
        <v>95</v>
      </c>
      <c r="P6" s="9">
        <v>48</v>
      </c>
      <c r="Q6" s="18">
        <v>95</v>
      </c>
      <c r="R6" s="8">
        <v>0</v>
      </c>
    </row>
    <row r="7" s="2" customFormat="1" spans="1:18">
      <c r="A7" s="2">
        <v>6</v>
      </c>
      <c r="B7" s="2">
        <v>1800</v>
      </c>
      <c r="C7" s="2">
        <v>1200</v>
      </c>
      <c r="D7" s="1">
        <f t="shared" si="0"/>
        <v>720</v>
      </c>
      <c r="E7" s="7">
        <f>CEILING(D7/(1.5+0.1*(A7-1)+0.1*(A7-6)),1)</f>
        <v>360</v>
      </c>
      <c r="F7" s="8">
        <v>1620</v>
      </c>
      <c r="G7" s="8">
        <v>1620</v>
      </c>
      <c r="H7" s="10">
        <v>103</v>
      </c>
      <c r="I7" s="18">
        <f t="shared" si="1"/>
        <v>166860</v>
      </c>
      <c r="J7" s="19">
        <f t="shared" si="2"/>
        <v>1.63524874607457</v>
      </c>
      <c r="K7" s="9">
        <v>52</v>
      </c>
      <c r="L7" s="18">
        <v>103</v>
      </c>
      <c r="M7" s="2">
        <v>1000</v>
      </c>
      <c r="N7" s="1">
        <v>0</v>
      </c>
      <c r="O7" s="10">
        <v>103</v>
      </c>
      <c r="P7" s="9">
        <v>52</v>
      </c>
      <c r="Q7" s="18">
        <v>103</v>
      </c>
      <c r="R7" s="8">
        <v>0</v>
      </c>
    </row>
    <row r="8" s="2" customFormat="1" spans="1:18">
      <c r="A8" s="2">
        <v>7</v>
      </c>
      <c r="B8" s="2">
        <v>2250</v>
      </c>
      <c r="C8" s="2">
        <v>2000</v>
      </c>
      <c r="D8" s="1">
        <f t="shared" si="0"/>
        <v>900</v>
      </c>
      <c r="E8" s="7">
        <f t="shared" ref="E8:E21" si="3">CEILING(D8/(1.5+0.1*(A8-1)+0.1*(A8-6)),1)</f>
        <v>410</v>
      </c>
      <c r="F8" s="8">
        <v>1775</v>
      </c>
      <c r="G8" s="8">
        <v>1775</v>
      </c>
      <c r="H8" s="10">
        <v>111</v>
      </c>
      <c r="I8" s="18">
        <f t="shared" si="1"/>
        <v>197025</v>
      </c>
      <c r="J8" s="19">
        <f t="shared" si="2"/>
        <v>1.77692203629673</v>
      </c>
      <c r="K8" s="9">
        <v>56</v>
      </c>
      <c r="L8" s="18">
        <v>111</v>
      </c>
      <c r="M8" s="2">
        <v>1100</v>
      </c>
      <c r="N8" s="1">
        <v>0</v>
      </c>
      <c r="O8" s="10">
        <v>111</v>
      </c>
      <c r="P8" s="9">
        <v>56</v>
      </c>
      <c r="Q8" s="18">
        <v>111</v>
      </c>
      <c r="R8" s="8">
        <v>0</v>
      </c>
    </row>
    <row r="9" s="2" customFormat="1" spans="1:18">
      <c r="A9" s="2">
        <v>8</v>
      </c>
      <c r="B9" s="2">
        <v>2750</v>
      </c>
      <c r="C9" s="2">
        <v>2000</v>
      </c>
      <c r="D9" s="1">
        <f t="shared" si="0"/>
        <v>1100</v>
      </c>
      <c r="E9" s="7">
        <f t="shared" si="3"/>
        <v>459</v>
      </c>
      <c r="F9" s="8">
        <v>1930</v>
      </c>
      <c r="G9" s="8">
        <v>1930</v>
      </c>
      <c r="H9" s="10">
        <v>120</v>
      </c>
      <c r="I9" s="18">
        <f t="shared" si="1"/>
        <v>231600</v>
      </c>
      <c r="J9" s="19">
        <f t="shared" si="2"/>
        <v>1.92653535174895</v>
      </c>
      <c r="K9" s="9">
        <v>60</v>
      </c>
      <c r="L9" s="18">
        <v>120</v>
      </c>
      <c r="M9" s="2">
        <v>1200</v>
      </c>
      <c r="N9" s="1">
        <v>0</v>
      </c>
      <c r="O9" s="10">
        <v>120</v>
      </c>
      <c r="P9" s="9">
        <v>60</v>
      </c>
      <c r="Q9" s="18">
        <v>120</v>
      </c>
      <c r="R9" s="8">
        <v>0</v>
      </c>
    </row>
    <row r="10" s="1" customFormat="1" spans="1:18">
      <c r="A10" s="1">
        <v>9</v>
      </c>
      <c r="B10" s="1">
        <v>3300</v>
      </c>
      <c r="C10" s="1">
        <v>3000</v>
      </c>
      <c r="D10" s="1">
        <f t="shared" si="0"/>
        <v>1320</v>
      </c>
      <c r="E10" s="7">
        <f t="shared" si="3"/>
        <v>508</v>
      </c>
      <c r="F10" s="8">
        <v>2095</v>
      </c>
      <c r="G10" s="8">
        <v>2095</v>
      </c>
      <c r="H10" s="9">
        <v>128</v>
      </c>
      <c r="I10" s="18">
        <f t="shared" si="1"/>
        <v>268160</v>
      </c>
      <c r="J10" s="19">
        <f t="shared" si="2"/>
        <v>2.07302578310929</v>
      </c>
      <c r="K10" s="9">
        <v>64</v>
      </c>
      <c r="L10" s="18">
        <v>128</v>
      </c>
      <c r="M10" s="1">
        <v>1300</v>
      </c>
      <c r="N10" s="1">
        <v>0</v>
      </c>
      <c r="O10" s="9">
        <v>128</v>
      </c>
      <c r="P10" s="9">
        <v>64</v>
      </c>
      <c r="Q10" s="18">
        <v>128</v>
      </c>
      <c r="R10" s="8">
        <v>0</v>
      </c>
    </row>
    <row r="11" s="2" customFormat="1" spans="1:18">
      <c r="A11" s="2">
        <v>10</v>
      </c>
      <c r="B11" s="2">
        <v>3900</v>
      </c>
      <c r="C11" s="2">
        <v>3000</v>
      </c>
      <c r="D11" s="1">
        <f t="shared" si="0"/>
        <v>1560</v>
      </c>
      <c r="E11" s="7">
        <f t="shared" si="3"/>
        <v>558</v>
      </c>
      <c r="F11" s="8">
        <v>2270</v>
      </c>
      <c r="G11" s="8">
        <v>2270</v>
      </c>
      <c r="H11" s="10">
        <v>137</v>
      </c>
      <c r="I11" s="18">
        <f t="shared" si="1"/>
        <v>310990</v>
      </c>
      <c r="J11" s="19">
        <f t="shared" si="2"/>
        <v>2.23244576699281</v>
      </c>
      <c r="K11" s="9">
        <v>69</v>
      </c>
      <c r="L11" s="18">
        <v>137</v>
      </c>
      <c r="M11" s="2">
        <v>1400</v>
      </c>
      <c r="N11" s="1">
        <v>0</v>
      </c>
      <c r="O11" s="10">
        <v>137</v>
      </c>
      <c r="P11" s="9">
        <v>69</v>
      </c>
      <c r="Q11" s="18">
        <v>137</v>
      </c>
      <c r="R11" s="8">
        <v>0</v>
      </c>
    </row>
    <row r="12" s="2" customFormat="1" spans="1:18">
      <c r="A12" s="2">
        <v>11</v>
      </c>
      <c r="B12" s="2">
        <v>4550</v>
      </c>
      <c r="C12" s="2">
        <v>4000</v>
      </c>
      <c r="D12" s="1">
        <f t="shared" si="0"/>
        <v>1820</v>
      </c>
      <c r="E12" s="7">
        <f t="shared" si="3"/>
        <v>607</v>
      </c>
      <c r="F12" s="8">
        <v>2450</v>
      </c>
      <c r="G12" s="8">
        <v>2450</v>
      </c>
      <c r="H12" s="10">
        <v>146</v>
      </c>
      <c r="I12" s="18">
        <f t="shared" si="1"/>
        <v>357700</v>
      </c>
      <c r="J12" s="19">
        <f t="shared" si="2"/>
        <v>2.39423720522253</v>
      </c>
      <c r="K12" s="9">
        <v>73</v>
      </c>
      <c r="L12" s="18">
        <v>146</v>
      </c>
      <c r="M12" s="2">
        <v>1500</v>
      </c>
      <c r="N12" s="1">
        <v>0</v>
      </c>
      <c r="O12" s="10">
        <v>146</v>
      </c>
      <c r="P12" s="9">
        <v>73</v>
      </c>
      <c r="Q12" s="18">
        <v>146</v>
      </c>
      <c r="R12" s="8">
        <v>0</v>
      </c>
    </row>
    <row r="13" s="2" customFormat="1" spans="1:18">
      <c r="A13" s="2">
        <v>12</v>
      </c>
      <c r="B13" s="2">
        <v>5250</v>
      </c>
      <c r="C13" s="2">
        <v>4000</v>
      </c>
      <c r="D13" s="1">
        <f t="shared" si="0"/>
        <v>2100</v>
      </c>
      <c r="E13" s="7">
        <f t="shared" si="3"/>
        <v>657</v>
      </c>
      <c r="F13" s="8">
        <v>2635</v>
      </c>
      <c r="G13" s="8">
        <v>2635</v>
      </c>
      <c r="H13" s="10">
        <v>155</v>
      </c>
      <c r="I13" s="18">
        <f t="shared" si="1"/>
        <v>408425</v>
      </c>
      <c r="J13" s="19">
        <f t="shared" si="2"/>
        <v>2.55837300562241</v>
      </c>
      <c r="K13" s="9">
        <v>78</v>
      </c>
      <c r="L13" s="18">
        <v>155</v>
      </c>
      <c r="M13" s="2">
        <v>1600</v>
      </c>
      <c r="N13" s="1">
        <v>0</v>
      </c>
      <c r="O13" s="10">
        <v>155</v>
      </c>
      <c r="P13" s="9">
        <v>78</v>
      </c>
      <c r="Q13" s="18">
        <v>155</v>
      </c>
      <c r="R13" s="8">
        <v>0</v>
      </c>
    </row>
    <row r="14" s="1" customFormat="1" spans="1:18">
      <c r="A14" s="1">
        <v>13</v>
      </c>
      <c r="B14" s="1">
        <v>6000</v>
      </c>
      <c r="C14" s="1">
        <v>5000</v>
      </c>
      <c r="D14" s="1">
        <f t="shared" si="0"/>
        <v>2400</v>
      </c>
      <c r="E14" s="7">
        <f t="shared" si="3"/>
        <v>706</v>
      </c>
      <c r="F14" s="8">
        <v>2825</v>
      </c>
      <c r="G14" s="8">
        <v>2825</v>
      </c>
      <c r="H14" s="9">
        <v>165</v>
      </c>
      <c r="I14" s="18">
        <f t="shared" si="1"/>
        <v>466125</v>
      </c>
      <c r="J14" s="19">
        <f t="shared" si="2"/>
        <v>2.733121278516</v>
      </c>
      <c r="K14" s="9">
        <v>83</v>
      </c>
      <c r="L14" s="18">
        <v>165</v>
      </c>
      <c r="M14" s="1">
        <v>1700</v>
      </c>
      <c r="N14" s="1">
        <v>0</v>
      </c>
      <c r="O14" s="9">
        <v>165</v>
      </c>
      <c r="P14" s="9">
        <v>83</v>
      </c>
      <c r="Q14" s="18">
        <v>165</v>
      </c>
      <c r="R14" s="8">
        <v>0</v>
      </c>
    </row>
    <row r="15" s="2" customFormat="1" spans="1:18">
      <c r="A15" s="2">
        <v>14</v>
      </c>
      <c r="B15" s="2">
        <v>6800</v>
      </c>
      <c r="C15" s="1">
        <v>5000</v>
      </c>
      <c r="D15" s="1">
        <f t="shared" si="0"/>
        <v>2720</v>
      </c>
      <c r="E15" s="7">
        <f t="shared" si="3"/>
        <v>756</v>
      </c>
      <c r="F15" s="8">
        <v>3025</v>
      </c>
      <c r="G15" s="8">
        <v>3025</v>
      </c>
      <c r="H15" s="10">
        <v>175</v>
      </c>
      <c r="I15" s="18">
        <f t="shared" si="1"/>
        <v>529375</v>
      </c>
      <c r="J15" s="19">
        <f t="shared" si="2"/>
        <v>2.91265750096861</v>
      </c>
      <c r="K15" s="9">
        <v>88</v>
      </c>
      <c r="L15" s="18">
        <v>175</v>
      </c>
      <c r="M15" s="2">
        <v>1800</v>
      </c>
      <c r="N15" s="1">
        <v>0</v>
      </c>
      <c r="O15" s="10">
        <v>175</v>
      </c>
      <c r="P15" s="9">
        <v>88</v>
      </c>
      <c r="Q15" s="18">
        <v>175</v>
      </c>
      <c r="R15" s="8">
        <v>0</v>
      </c>
    </row>
    <row r="16" s="2" customFormat="1" spans="1:18">
      <c r="A16" s="2">
        <v>15</v>
      </c>
      <c r="B16" s="2">
        <v>7650</v>
      </c>
      <c r="C16" s="2">
        <v>6500</v>
      </c>
      <c r="D16" s="1">
        <f t="shared" si="0"/>
        <v>3060</v>
      </c>
      <c r="E16" s="7">
        <f t="shared" si="3"/>
        <v>806</v>
      </c>
      <c r="F16" s="8">
        <v>3230</v>
      </c>
      <c r="G16" s="8">
        <v>3230</v>
      </c>
      <c r="H16" s="10">
        <v>185</v>
      </c>
      <c r="I16" s="18">
        <f t="shared" si="1"/>
        <v>597550</v>
      </c>
      <c r="J16" s="19">
        <f t="shared" si="2"/>
        <v>3.09453094908934</v>
      </c>
      <c r="K16" s="9">
        <v>93</v>
      </c>
      <c r="L16" s="18">
        <v>185</v>
      </c>
      <c r="M16" s="2">
        <v>1900</v>
      </c>
      <c r="N16" s="1">
        <v>0</v>
      </c>
      <c r="O16" s="10">
        <v>185</v>
      </c>
      <c r="P16" s="9">
        <v>93</v>
      </c>
      <c r="Q16" s="18">
        <v>185</v>
      </c>
      <c r="R16" s="8">
        <v>0</v>
      </c>
    </row>
    <row r="17" s="2" customFormat="1" spans="1:18">
      <c r="A17" s="2">
        <v>16</v>
      </c>
      <c r="B17" s="2">
        <v>8550</v>
      </c>
      <c r="C17" s="2">
        <v>6500</v>
      </c>
      <c r="D17" s="1">
        <f t="shared" si="0"/>
        <v>3420</v>
      </c>
      <c r="E17" s="7">
        <f t="shared" si="3"/>
        <v>855</v>
      </c>
      <c r="F17" s="8">
        <v>3440</v>
      </c>
      <c r="G17" s="8">
        <v>3440</v>
      </c>
      <c r="H17" s="10">
        <v>195</v>
      </c>
      <c r="I17" s="18">
        <f t="shared" si="1"/>
        <v>670800</v>
      </c>
      <c r="J17" s="19">
        <f t="shared" si="2"/>
        <v>3.278719262151</v>
      </c>
      <c r="K17" s="9">
        <v>98</v>
      </c>
      <c r="L17" s="18">
        <v>195</v>
      </c>
      <c r="M17" s="2">
        <v>2000</v>
      </c>
      <c r="N17" s="1">
        <v>0</v>
      </c>
      <c r="O17" s="10">
        <v>195</v>
      </c>
      <c r="P17" s="9">
        <v>98</v>
      </c>
      <c r="Q17" s="18">
        <v>195</v>
      </c>
      <c r="R17" s="8">
        <v>0</v>
      </c>
    </row>
    <row r="18" s="1" customFormat="1" spans="1:18">
      <c r="A18" s="1">
        <v>17</v>
      </c>
      <c r="B18" s="1">
        <v>9500</v>
      </c>
      <c r="C18" s="1">
        <v>8000</v>
      </c>
      <c r="D18" s="1">
        <f t="shared" si="0"/>
        <v>3800</v>
      </c>
      <c r="E18" s="7">
        <f t="shared" si="3"/>
        <v>905</v>
      </c>
      <c r="F18" s="8">
        <v>3655</v>
      </c>
      <c r="G18" s="8">
        <v>3655</v>
      </c>
      <c r="H18" s="9">
        <v>206</v>
      </c>
      <c r="I18" s="18">
        <f t="shared" si="1"/>
        <v>752930</v>
      </c>
      <c r="J18" s="19">
        <f t="shared" si="2"/>
        <v>3.47364159023868</v>
      </c>
      <c r="K18" s="9">
        <v>103</v>
      </c>
      <c r="L18" s="18">
        <v>206</v>
      </c>
      <c r="M18" s="1">
        <v>2100</v>
      </c>
      <c r="N18" s="1">
        <v>0</v>
      </c>
      <c r="O18" s="9">
        <v>206</v>
      </c>
      <c r="P18" s="9">
        <v>103</v>
      </c>
      <c r="Q18" s="18">
        <v>206</v>
      </c>
      <c r="R18" s="8">
        <v>0</v>
      </c>
    </row>
    <row r="19" s="2" customFormat="1" spans="1:18">
      <c r="A19" s="2">
        <v>18</v>
      </c>
      <c r="B19" s="2">
        <v>10500</v>
      </c>
      <c r="C19" s="1">
        <v>8000</v>
      </c>
      <c r="D19" s="1">
        <f t="shared" si="0"/>
        <v>4200</v>
      </c>
      <c r="E19" s="7">
        <f t="shared" si="3"/>
        <v>955</v>
      </c>
      <c r="F19" s="8">
        <v>3875</v>
      </c>
      <c r="G19" s="8">
        <v>3875</v>
      </c>
      <c r="H19" s="10">
        <v>216</v>
      </c>
      <c r="I19" s="18">
        <f t="shared" si="1"/>
        <v>837000</v>
      </c>
      <c r="J19" s="19">
        <f t="shared" si="2"/>
        <v>3.66243928802397</v>
      </c>
      <c r="K19" s="9">
        <v>108</v>
      </c>
      <c r="L19" s="18">
        <v>216</v>
      </c>
      <c r="M19" s="2">
        <v>2200</v>
      </c>
      <c r="N19" s="1">
        <v>0</v>
      </c>
      <c r="O19" s="10">
        <v>216</v>
      </c>
      <c r="P19" s="9">
        <v>108</v>
      </c>
      <c r="Q19" s="18">
        <v>216</v>
      </c>
      <c r="R19" s="8">
        <v>0</v>
      </c>
    </row>
    <row r="20" s="2" customFormat="1" spans="1:18">
      <c r="A20" s="2">
        <v>19</v>
      </c>
      <c r="B20" s="2">
        <v>11600</v>
      </c>
      <c r="C20" s="2">
        <v>10000</v>
      </c>
      <c r="D20" s="1">
        <f t="shared" si="0"/>
        <v>4640</v>
      </c>
      <c r="E20" s="7">
        <f t="shared" si="3"/>
        <v>1009</v>
      </c>
      <c r="F20" s="8">
        <v>4100</v>
      </c>
      <c r="G20" s="8">
        <v>4100</v>
      </c>
      <c r="H20" s="10">
        <v>227</v>
      </c>
      <c r="I20" s="18">
        <f t="shared" si="1"/>
        <v>930700</v>
      </c>
      <c r="J20" s="19">
        <f t="shared" si="2"/>
        <v>3.8620026026097</v>
      </c>
      <c r="K20" s="9">
        <v>114</v>
      </c>
      <c r="L20" s="18">
        <v>227</v>
      </c>
      <c r="M20" s="2">
        <v>2300</v>
      </c>
      <c r="N20" s="1">
        <v>0</v>
      </c>
      <c r="O20" s="10">
        <v>227</v>
      </c>
      <c r="P20" s="9">
        <v>114</v>
      </c>
      <c r="Q20" s="18">
        <v>227</v>
      </c>
      <c r="R20" s="8">
        <v>0</v>
      </c>
    </row>
    <row r="21" s="2" customFormat="1" spans="1:18">
      <c r="A21" s="2">
        <v>20</v>
      </c>
      <c r="B21" s="2">
        <v>12800</v>
      </c>
      <c r="C21" s="2">
        <v>10000</v>
      </c>
      <c r="D21" s="1">
        <f t="shared" si="0"/>
        <v>5120</v>
      </c>
      <c r="E21" s="7">
        <f t="shared" si="3"/>
        <v>1067</v>
      </c>
      <c r="F21" s="8">
        <v>4330</v>
      </c>
      <c r="G21" s="8">
        <v>4330</v>
      </c>
      <c r="H21" s="10">
        <v>239</v>
      </c>
      <c r="I21" s="18">
        <f t="shared" si="1"/>
        <v>1034870</v>
      </c>
      <c r="J21" s="19">
        <f t="shared" si="2"/>
        <v>4.07240164131746</v>
      </c>
      <c r="K21" s="9">
        <v>120</v>
      </c>
      <c r="L21" s="18">
        <v>239</v>
      </c>
      <c r="M21" s="2">
        <v>2400</v>
      </c>
      <c r="N21" s="1">
        <v>0</v>
      </c>
      <c r="O21" s="10">
        <v>239</v>
      </c>
      <c r="P21" s="9">
        <v>120</v>
      </c>
      <c r="Q21" s="18">
        <v>239</v>
      </c>
      <c r="R21" s="8">
        <v>0</v>
      </c>
    </row>
    <row r="22" s="3" customFormat="1" spans="1:18">
      <c r="A22" s="3">
        <v>21</v>
      </c>
      <c r="B22" s="2">
        <v>14100</v>
      </c>
      <c r="C22" s="3">
        <v>12000</v>
      </c>
      <c r="D22" s="1">
        <f t="shared" si="0"/>
        <v>5640</v>
      </c>
      <c r="E22" s="7">
        <f>CEILING(D22/(1.5+0.1*(A22-1)+0.1*(A22-6)),1)</f>
        <v>1128</v>
      </c>
      <c r="F22" s="8">
        <v>4560</v>
      </c>
      <c r="G22" s="8">
        <v>4560</v>
      </c>
      <c r="H22" s="11">
        <v>250</v>
      </c>
      <c r="I22" s="18">
        <f t="shared" si="1"/>
        <v>1140000</v>
      </c>
      <c r="J22" s="19">
        <f t="shared" si="2"/>
        <v>4.27425207132555</v>
      </c>
      <c r="K22" s="9">
        <v>125</v>
      </c>
      <c r="L22" s="20">
        <v>250</v>
      </c>
      <c r="M22" s="3">
        <v>2500</v>
      </c>
      <c r="N22" s="1">
        <v>0</v>
      </c>
      <c r="O22" s="11">
        <v>250</v>
      </c>
      <c r="P22" s="9">
        <v>125</v>
      </c>
      <c r="Q22" s="20">
        <v>250</v>
      </c>
      <c r="R22" s="8">
        <v>0</v>
      </c>
    </row>
    <row r="23" s="3" customFormat="1" spans="1:18">
      <c r="A23" s="3">
        <v>22</v>
      </c>
      <c r="B23" s="2">
        <v>15600</v>
      </c>
      <c r="C23" s="3">
        <v>12000</v>
      </c>
      <c r="D23" s="1">
        <f t="shared" si="0"/>
        <v>6240</v>
      </c>
      <c r="E23" s="7">
        <f>CEILING(D23/(1.5+0.1*(A23-1)+0.1*(A23-6)),1)</f>
        <v>1200</v>
      </c>
      <c r="F23" s="8">
        <v>4795</v>
      </c>
      <c r="G23" s="8">
        <v>4795</v>
      </c>
      <c r="H23" s="11">
        <v>262</v>
      </c>
      <c r="I23" s="18">
        <f t="shared" si="1"/>
        <v>1256290</v>
      </c>
      <c r="J23" s="19">
        <f t="shared" si="2"/>
        <v>4.48696473845099</v>
      </c>
      <c r="K23" s="9">
        <v>131</v>
      </c>
      <c r="L23" s="20">
        <v>262</v>
      </c>
      <c r="M23" s="3">
        <v>2600</v>
      </c>
      <c r="N23" s="1">
        <v>0</v>
      </c>
      <c r="O23" s="11">
        <v>262</v>
      </c>
      <c r="P23" s="9">
        <v>131</v>
      </c>
      <c r="Q23" s="20">
        <v>262</v>
      </c>
      <c r="R23" s="8">
        <v>0</v>
      </c>
    </row>
    <row r="24" s="3" customFormat="1" spans="1:18">
      <c r="A24" s="3">
        <v>23</v>
      </c>
      <c r="B24" s="2">
        <v>17400</v>
      </c>
      <c r="C24" s="3">
        <v>15000</v>
      </c>
      <c r="D24" s="1">
        <f t="shared" si="0"/>
        <v>6960</v>
      </c>
      <c r="E24" s="7">
        <f>CEILING(D24/(1.5+0.1*(A24-1)+0.1*(A24-6)),1)</f>
        <v>1289</v>
      </c>
      <c r="F24" s="8">
        <v>5030</v>
      </c>
      <c r="G24" s="8">
        <v>5030</v>
      </c>
      <c r="H24" s="11">
        <v>274</v>
      </c>
      <c r="I24" s="18">
        <f t="shared" si="1"/>
        <v>1378220</v>
      </c>
      <c r="J24" s="19">
        <f t="shared" si="2"/>
        <v>4.69966583645678</v>
      </c>
      <c r="K24" s="9">
        <v>137</v>
      </c>
      <c r="L24" s="20">
        <v>274</v>
      </c>
      <c r="M24" s="3">
        <v>2700</v>
      </c>
      <c r="N24" s="1">
        <v>0</v>
      </c>
      <c r="O24" s="11">
        <v>274</v>
      </c>
      <c r="P24" s="9">
        <v>137</v>
      </c>
      <c r="Q24" s="20">
        <v>274</v>
      </c>
      <c r="R24" s="8">
        <v>0</v>
      </c>
    </row>
    <row r="25" s="3" customFormat="1" spans="1:18">
      <c r="A25" s="3">
        <v>24</v>
      </c>
      <c r="B25" s="2">
        <v>19600</v>
      </c>
      <c r="C25" s="3">
        <v>15000</v>
      </c>
      <c r="D25" s="1">
        <f t="shared" si="0"/>
        <v>7840</v>
      </c>
      <c r="E25" s="7">
        <f>CEILING(D25/(1.5+0.1*(A25-1)+0.1*(A25-6)),1)</f>
        <v>1400</v>
      </c>
      <c r="F25" s="8">
        <v>5270</v>
      </c>
      <c r="G25" s="8">
        <v>5270</v>
      </c>
      <c r="H25" s="11">
        <v>287</v>
      </c>
      <c r="I25" s="18">
        <f t="shared" si="1"/>
        <v>1512490</v>
      </c>
      <c r="J25" s="19">
        <f t="shared" si="2"/>
        <v>4.92327348365615</v>
      </c>
      <c r="K25" s="9">
        <v>144</v>
      </c>
      <c r="L25" s="20">
        <v>287</v>
      </c>
      <c r="M25" s="3">
        <v>2800</v>
      </c>
      <c r="N25" s="1">
        <v>0</v>
      </c>
      <c r="O25" s="11">
        <v>287</v>
      </c>
      <c r="P25" s="9">
        <v>144</v>
      </c>
      <c r="Q25" s="20">
        <v>287</v>
      </c>
      <c r="R25" s="8">
        <v>0</v>
      </c>
    </row>
    <row r="26" s="3" customFormat="1" spans="1:18">
      <c r="A26" s="3">
        <v>25</v>
      </c>
      <c r="B26" s="2">
        <v>22300</v>
      </c>
      <c r="C26" s="3">
        <v>20000</v>
      </c>
      <c r="D26" s="1">
        <f t="shared" si="0"/>
        <v>8920</v>
      </c>
      <c r="E26" s="12">
        <v>1500</v>
      </c>
      <c r="F26" s="8">
        <v>5505</v>
      </c>
      <c r="G26" s="8">
        <v>5505</v>
      </c>
      <c r="H26" s="11">
        <v>299</v>
      </c>
      <c r="I26" s="18">
        <f t="shared" si="1"/>
        <v>1645995</v>
      </c>
      <c r="J26" s="19">
        <f t="shared" si="2"/>
        <v>5.13596388227176</v>
      </c>
      <c r="K26" s="9">
        <v>150</v>
      </c>
      <c r="L26" s="20">
        <v>299</v>
      </c>
      <c r="M26" s="3">
        <v>2900</v>
      </c>
      <c r="N26" s="1">
        <v>0</v>
      </c>
      <c r="O26" s="11">
        <v>299</v>
      </c>
      <c r="P26" s="9">
        <v>150</v>
      </c>
      <c r="Q26" s="20">
        <v>299</v>
      </c>
      <c r="R26" s="8">
        <v>0</v>
      </c>
    </row>
    <row r="27" s="3" customFormat="1" spans="1:18">
      <c r="A27" s="3">
        <v>26</v>
      </c>
      <c r="B27" s="2">
        <v>25600</v>
      </c>
      <c r="C27" s="3">
        <v>20000</v>
      </c>
      <c r="D27" s="1">
        <f t="shared" si="0"/>
        <v>10240</v>
      </c>
      <c r="E27" s="12">
        <v>1500</v>
      </c>
      <c r="F27" s="8">
        <v>5745</v>
      </c>
      <c r="G27" s="8">
        <v>5745</v>
      </c>
      <c r="H27" s="11">
        <v>312</v>
      </c>
      <c r="I27" s="18">
        <f t="shared" si="1"/>
        <v>1792440</v>
      </c>
      <c r="J27" s="19">
        <f t="shared" si="2"/>
        <v>5.35957087834465</v>
      </c>
      <c r="K27" s="9">
        <v>156</v>
      </c>
      <c r="L27" s="20">
        <v>312</v>
      </c>
      <c r="M27" s="3">
        <v>3000</v>
      </c>
      <c r="N27" s="1">
        <v>0</v>
      </c>
      <c r="O27" s="11">
        <v>312</v>
      </c>
      <c r="P27" s="9">
        <v>156</v>
      </c>
      <c r="Q27" s="20">
        <v>312</v>
      </c>
      <c r="R27" s="8">
        <v>0</v>
      </c>
    </row>
    <row r="28" s="3" customFormat="1" spans="1:18">
      <c r="A28" s="3">
        <v>27</v>
      </c>
      <c r="B28" s="2">
        <v>29600</v>
      </c>
      <c r="C28" s="3">
        <v>25000</v>
      </c>
      <c r="D28" s="1">
        <f t="shared" si="0"/>
        <v>11840</v>
      </c>
      <c r="E28" s="12">
        <v>1500</v>
      </c>
      <c r="F28" s="8">
        <v>5975</v>
      </c>
      <c r="G28" s="8">
        <v>5975</v>
      </c>
      <c r="H28" s="11">
        <v>325</v>
      </c>
      <c r="I28" s="18">
        <f t="shared" si="1"/>
        <v>1941875</v>
      </c>
      <c r="J28" s="19">
        <f t="shared" si="2"/>
        <v>5.57851159958162</v>
      </c>
      <c r="K28" s="9">
        <v>163</v>
      </c>
      <c r="L28" s="20">
        <v>325</v>
      </c>
      <c r="M28" s="3">
        <v>3100</v>
      </c>
      <c r="N28" s="1">
        <v>0</v>
      </c>
      <c r="O28" s="11">
        <v>325</v>
      </c>
      <c r="P28" s="9">
        <v>163</v>
      </c>
      <c r="Q28" s="20">
        <v>325</v>
      </c>
      <c r="R28" s="8">
        <v>0</v>
      </c>
    </row>
    <row r="29" s="3" customFormat="1" spans="1:18">
      <c r="A29" s="3">
        <v>28</v>
      </c>
      <c r="B29" s="2">
        <v>35100</v>
      </c>
      <c r="C29" s="3">
        <v>25000</v>
      </c>
      <c r="D29" s="1">
        <f t="shared" si="0"/>
        <v>14040</v>
      </c>
      <c r="E29" s="12">
        <v>1500</v>
      </c>
      <c r="F29" s="8">
        <v>6205</v>
      </c>
      <c r="G29" s="8">
        <v>6205</v>
      </c>
      <c r="H29" s="11">
        <v>338</v>
      </c>
      <c r="I29" s="18">
        <f t="shared" si="1"/>
        <v>2097290</v>
      </c>
      <c r="J29" s="19">
        <f t="shared" si="2"/>
        <v>5.79744915171032</v>
      </c>
      <c r="K29" s="9">
        <v>169</v>
      </c>
      <c r="L29" s="20">
        <v>338</v>
      </c>
      <c r="M29" s="3">
        <v>3200</v>
      </c>
      <c r="N29" s="1">
        <v>0</v>
      </c>
      <c r="O29" s="11">
        <v>338</v>
      </c>
      <c r="P29" s="9">
        <v>169</v>
      </c>
      <c r="Q29" s="20">
        <v>338</v>
      </c>
      <c r="R29" s="8">
        <v>0</v>
      </c>
    </row>
    <row r="30" s="4" customFormat="1" spans="1:18">
      <c r="A30" s="4">
        <v>29</v>
      </c>
      <c r="B30" s="2">
        <v>42600</v>
      </c>
      <c r="C30" s="4">
        <v>35000</v>
      </c>
      <c r="D30" s="1">
        <f t="shared" si="0"/>
        <v>17040</v>
      </c>
      <c r="E30" s="13">
        <v>1600</v>
      </c>
      <c r="F30" s="8">
        <v>6430</v>
      </c>
      <c r="G30" s="8">
        <v>6430</v>
      </c>
      <c r="H30" s="14">
        <v>351</v>
      </c>
      <c r="I30" s="18">
        <f t="shared" si="1"/>
        <v>2256930</v>
      </c>
      <c r="J30" s="19">
        <f t="shared" si="2"/>
        <v>6.01404605901884</v>
      </c>
      <c r="K30" s="9">
        <v>176</v>
      </c>
      <c r="L30" s="20">
        <v>351</v>
      </c>
      <c r="M30" s="4">
        <v>3300</v>
      </c>
      <c r="N30" s="1">
        <v>0</v>
      </c>
      <c r="O30" s="14">
        <v>351</v>
      </c>
      <c r="P30" s="9">
        <v>176</v>
      </c>
      <c r="Q30" s="20">
        <v>351</v>
      </c>
      <c r="R30" s="8">
        <v>0</v>
      </c>
    </row>
    <row r="31" s="4" customFormat="1" spans="1:18">
      <c r="A31" s="4">
        <v>30</v>
      </c>
      <c r="B31" s="2">
        <v>52600</v>
      </c>
      <c r="C31" s="4">
        <v>35000</v>
      </c>
      <c r="D31" s="1">
        <f t="shared" si="0"/>
        <v>21040</v>
      </c>
      <c r="E31" s="13">
        <v>1600</v>
      </c>
      <c r="F31" s="8">
        <v>6650</v>
      </c>
      <c r="G31" s="8">
        <v>6650</v>
      </c>
      <c r="H31" s="14">
        <v>364</v>
      </c>
      <c r="I31" s="18">
        <f t="shared" si="1"/>
        <v>2420600</v>
      </c>
      <c r="J31" s="19">
        <f t="shared" si="2"/>
        <v>6.22829564701826</v>
      </c>
      <c r="K31" s="9">
        <v>182</v>
      </c>
      <c r="L31" s="20">
        <v>364</v>
      </c>
      <c r="M31" s="4">
        <v>3400</v>
      </c>
      <c r="N31" s="1">
        <v>0</v>
      </c>
      <c r="O31" s="14">
        <v>364</v>
      </c>
      <c r="P31" s="9">
        <v>182</v>
      </c>
      <c r="Q31" s="20">
        <v>364</v>
      </c>
      <c r="R31" s="8">
        <v>0</v>
      </c>
    </row>
    <row r="32" s="4" customFormat="1" spans="1:18">
      <c r="A32" s="4">
        <v>31</v>
      </c>
      <c r="B32" s="2">
        <v>65600</v>
      </c>
      <c r="C32" s="4">
        <v>50000</v>
      </c>
      <c r="D32" s="1">
        <f t="shared" si="0"/>
        <v>26240</v>
      </c>
      <c r="E32" s="13">
        <v>1600</v>
      </c>
      <c r="F32" s="8">
        <v>6865</v>
      </c>
      <c r="G32" s="8">
        <v>6865</v>
      </c>
      <c r="H32" s="14">
        <v>378</v>
      </c>
      <c r="I32" s="18">
        <f t="shared" si="1"/>
        <v>2594970</v>
      </c>
      <c r="J32" s="19">
        <f t="shared" si="2"/>
        <v>6.44872527654169</v>
      </c>
      <c r="K32" s="9">
        <v>189</v>
      </c>
      <c r="L32" s="20">
        <v>378</v>
      </c>
      <c r="M32" s="4">
        <v>3500</v>
      </c>
      <c r="N32" s="1">
        <v>0</v>
      </c>
      <c r="O32" s="14">
        <v>378</v>
      </c>
      <c r="P32" s="9">
        <v>189</v>
      </c>
      <c r="Q32" s="20">
        <v>378</v>
      </c>
      <c r="R32" s="8">
        <v>0</v>
      </c>
    </row>
    <row r="33" s="4" customFormat="1" spans="1:18">
      <c r="A33" s="4">
        <v>32</v>
      </c>
      <c r="B33" s="2">
        <v>81600</v>
      </c>
      <c r="C33" s="4">
        <v>50000</v>
      </c>
      <c r="D33" s="1">
        <f t="shared" si="0"/>
        <v>32640</v>
      </c>
      <c r="E33" s="13">
        <v>1600</v>
      </c>
      <c r="F33" s="8">
        <v>7065</v>
      </c>
      <c r="G33" s="8">
        <v>7065</v>
      </c>
      <c r="H33" s="14">
        <v>392</v>
      </c>
      <c r="I33" s="18">
        <f t="shared" si="1"/>
        <v>2769480</v>
      </c>
      <c r="J33" s="19">
        <f t="shared" si="2"/>
        <v>6.6620336465446</v>
      </c>
      <c r="K33" s="9">
        <v>196</v>
      </c>
      <c r="L33" s="20">
        <v>392</v>
      </c>
      <c r="M33" s="4">
        <v>3600</v>
      </c>
      <c r="N33" s="1">
        <v>0</v>
      </c>
      <c r="O33" s="14">
        <v>392</v>
      </c>
      <c r="P33" s="9">
        <v>196</v>
      </c>
      <c r="Q33" s="20">
        <v>392</v>
      </c>
      <c r="R33" s="8">
        <v>0</v>
      </c>
    </row>
    <row r="34" spans="1:18">
      <c r="A34">
        <v>33</v>
      </c>
      <c r="B34" s="2">
        <v>101600</v>
      </c>
      <c r="C34">
        <v>80000</v>
      </c>
      <c r="D34" s="1">
        <f t="shared" si="0"/>
        <v>40640</v>
      </c>
      <c r="E34" s="15">
        <v>1700</v>
      </c>
      <c r="F34" s="8">
        <v>7260</v>
      </c>
      <c r="G34" s="8">
        <v>7260</v>
      </c>
      <c r="H34" s="16">
        <v>406</v>
      </c>
      <c r="I34" s="18">
        <f t="shared" si="1"/>
        <v>2947560</v>
      </c>
      <c r="J34" s="19">
        <f t="shared" si="2"/>
        <v>6.87288428984065</v>
      </c>
      <c r="K34" s="9">
        <v>203</v>
      </c>
      <c r="L34" s="20">
        <v>406</v>
      </c>
      <c r="M34">
        <v>3700</v>
      </c>
      <c r="N34" s="1">
        <v>0</v>
      </c>
      <c r="O34" s="16">
        <v>406</v>
      </c>
      <c r="P34" s="9">
        <v>203</v>
      </c>
      <c r="Q34" s="20">
        <v>406</v>
      </c>
      <c r="R34" s="8">
        <v>0</v>
      </c>
    </row>
    <row r="35" spans="1:18">
      <c r="A35">
        <v>34</v>
      </c>
      <c r="B35" s="2">
        <v>126600</v>
      </c>
      <c r="C35">
        <v>80000</v>
      </c>
      <c r="D35" s="1">
        <f t="shared" si="0"/>
        <v>50640</v>
      </c>
      <c r="E35" s="15">
        <v>1700</v>
      </c>
      <c r="F35" s="8">
        <v>7435</v>
      </c>
      <c r="G35" s="8">
        <v>7435</v>
      </c>
      <c r="H35" s="16">
        <v>421</v>
      </c>
      <c r="I35" s="18">
        <f t="shared" si="1"/>
        <v>3130135</v>
      </c>
      <c r="J35" s="19">
        <f t="shared" si="2"/>
        <v>7.08254331944358</v>
      </c>
      <c r="K35" s="9">
        <v>211</v>
      </c>
      <c r="L35" s="20">
        <v>421</v>
      </c>
      <c r="M35">
        <v>3800</v>
      </c>
      <c r="N35" s="1">
        <v>0</v>
      </c>
      <c r="O35" s="16">
        <v>421</v>
      </c>
      <c r="P35" s="9">
        <v>211</v>
      </c>
      <c r="Q35" s="20">
        <v>421</v>
      </c>
      <c r="R35" s="8">
        <v>0</v>
      </c>
    </row>
    <row r="36" spans="1:18">
      <c r="A36">
        <v>35</v>
      </c>
      <c r="B36" s="2">
        <v>156600</v>
      </c>
      <c r="C36">
        <v>120000</v>
      </c>
      <c r="D36" s="1">
        <f t="shared" si="0"/>
        <v>62640</v>
      </c>
      <c r="E36" s="15">
        <v>1700</v>
      </c>
      <c r="F36" s="8">
        <v>7600</v>
      </c>
      <c r="G36" s="8">
        <v>7600</v>
      </c>
      <c r="H36" s="16">
        <v>435</v>
      </c>
      <c r="I36" s="18">
        <f t="shared" si="1"/>
        <v>3306000</v>
      </c>
      <c r="J36" s="19">
        <f t="shared" si="2"/>
        <v>7.2787889947964</v>
      </c>
      <c r="K36" s="9">
        <v>218</v>
      </c>
      <c r="L36" s="20">
        <v>435</v>
      </c>
      <c r="M36">
        <v>3900</v>
      </c>
      <c r="N36" s="1">
        <v>0</v>
      </c>
      <c r="O36" s="16">
        <v>435</v>
      </c>
      <c r="P36" s="9">
        <v>218</v>
      </c>
      <c r="Q36" s="20">
        <v>435</v>
      </c>
      <c r="R36" s="8">
        <v>0</v>
      </c>
    </row>
    <row r="37" spans="1:18">
      <c r="A37">
        <v>36</v>
      </c>
      <c r="B37" s="2">
        <v>186600</v>
      </c>
      <c r="C37">
        <v>120000</v>
      </c>
      <c r="D37" s="1">
        <f t="shared" si="0"/>
        <v>74640</v>
      </c>
      <c r="E37" s="15">
        <v>1700</v>
      </c>
      <c r="F37" s="8">
        <v>7750</v>
      </c>
      <c r="G37" s="8">
        <v>7750</v>
      </c>
      <c r="H37" s="16">
        <v>450</v>
      </c>
      <c r="I37" s="18">
        <f t="shared" si="1"/>
        <v>3487500</v>
      </c>
      <c r="J37" s="19">
        <f t="shared" si="2"/>
        <v>7.47592289131737</v>
      </c>
      <c r="K37" s="9">
        <v>225</v>
      </c>
      <c r="L37" s="20">
        <v>450</v>
      </c>
      <c r="M37">
        <v>4000</v>
      </c>
      <c r="N37" s="1">
        <v>0</v>
      </c>
      <c r="O37" s="16">
        <v>450</v>
      </c>
      <c r="P37" s="9">
        <v>225</v>
      </c>
      <c r="Q37" s="20">
        <v>450</v>
      </c>
      <c r="R37" s="8">
        <v>0</v>
      </c>
    </row>
    <row r="38" spans="1:18">
      <c r="A38">
        <v>37</v>
      </c>
      <c r="B38" s="2">
        <v>216600</v>
      </c>
      <c r="C38">
        <v>150000</v>
      </c>
      <c r="D38" s="1">
        <f t="shared" si="0"/>
        <v>86640</v>
      </c>
      <c r="E38" s="15">
        <v>1800</v>
      </c>
      <c r="F38" s="8">
        <v>7880</v>
      </c>
      <c r="G38" s="8">
        <v>7880</v>
      </c>
      <c r="H38" s="16">
        <v>465</v>
      </c>
      <c r="I38" s="18">
        <f t="shared" si="1"/>
        <v>3664200</v>
      </c>
      <c r="J38" s="19">
        <f t="shared" si="2"/>
        <v>7.66297291174606</v>
      </c>
      <c r="K38" s="9">
        <v>233</v>
      </c>
      <c r="L38" s="20">
        <v>465</v>
      </c>
      <c r="M38">
        <v>4100</v>
      </c>
      <c r="N38" s="1">
        <v>0</v>
      </c>
      <c r="O38" s="16">
        <v>465</v>
      </c>
      <c r="P38" s="9">
        <v>233</v>
      </c>
      <c r="Q38" s="20">
        <v>465</v>
      </c>
      <c r="R38" s="8">
        <v>0</v>
      </c>
    </row>
    <row r="39" spans="1:18">
      <c r="A39">
        <v>38</v>
      </c>
      <c r="B39" s="2">
        <v>246600</v>
      </c>
      <c r="C39">
        <v>150000</v>
      </c>
      <c r="D39" s="1">
        <f t="shared" si="0"/>
        <v>98640</v>
      </c>
      <c r="E39" s="15">
        <v>1800</v>
      </c>
      <c r="F39" s="8">
        <v>7985</v>
      </c>
      <c r="G39" s="8">
        <v>7985</v>
      </c>
      <c r="H39" s="16">
        <v>480</v>
      </c>
      <c r="I39" s="18">
        <f t="shared" si="1"/>
        <v>3832800</v>
      </c>
      <c r="J39" s="19">
        <f t="shared" si="2"/>
        <v>7.83728759987005</v>
      </c>
      <c r="K39" s="9">
        <v>240</v>
      </c>
      <c r="L39" s="20">
        <v>480</v>
      </c>
      <c r="M39">
        <v>4200</v>
      </c>
      <c r="N39" s="1">
        <v>0</v>
      </c>
      <c r="O39" s="16">
        <v>480</v>
      </c>
      <c r="P39" s="9">
        <v>240</v>
      </c>
      <c r="Q39" s="20">
        <v>480</v>
      </c>
      <c r="R39" s="8">
        <v>0</v>
      </c>
    </row>
    <row r="40" spans="1:18">
      <c r="A40">
        <v>39</v>
      </c>
      <c r="B40" s="2">
        <v>276600</v>
      </c>
      <c r="C40">
        <v>200000</v>
      </c>
      <c r="D40" s="1">
        <f t="shared" si="0"/>
        <v>110640</v>
      </c>
      <c r="E40" s="15">
        <v>1800</v>
      </c>
      <c r="F40" s="8">
        <v>8075</v>
      </c>
      <c r="G40" s="8">
        <v>8075</v>
      </c>
      <c r="H40" s="16">
        <v>495</v>
      </c>
      <c r="I40" s="18">
        <f t="shared" si="1"/>
        <v>3997125</v>
      </c>
      <c r="J40" s="19">
        <f t="shared" si="2"/>
        <v>8.00352987028945</v>
      </c>
      <c r="K40" s="9">
        <v>248</v>
      </c>
      <c r="L40" s="20">
        <v>495</v>
      </c>
      <c r="M40">
        <v>4300</v>
      </c>
      <c r="N40" s="1">
        <v>0</v>
      </c>
      <c r="O40" s="16">
        <v>495</v>
      </c>
      <c r="P40" s="9">
        <v>248</v>
      </c>
      <c r="Q40" s="20">
        <v>495</v>
      </c>
      <c r="R40" s="8">
        <v>0</v>
      </c>
    </row>
    <row r="41" spans="1:18">
      <c r="A41">
        <v>40</v>
      </c>
      <c r="B41" s="2">
        <v>306600</v>
      </c>
      <c r="C41">
        <v>200000</v>
      </c>
      <c r="D41" s="1">
        <f t="shared" si="0"/>
        <v>122640</v>
      </c>
      <c r="E41" s="15">
        <v>2000</v>
      </c>
      <c r="F41" s="8">
        <v>8130</v>
      </c>
      <c r="G41" s="8">
        <v>8130</v>
      </c>
      <c r="H41" s="16">
        <v>511</v>
      </c>
      <c r="I41" s="18">
        <f t="shared" si="1"/>
        <v>4154430</v>
      </c>
      <c r="J41" s="19">
        <f t="shared" si="2"/>
        <v>8.15949776923518</v>
      </c>
      <c r="K41" s="9">
        <v>256</v>
      </c>
      <c r="L41" s="20">
        <v>511</v>
      </c>
      <c r="M41">
        <v>4400</v>
      </c>
      <c r="N41" s="1">
        <v>0</v>
      </c>
      <c r="O41" s="16">
        <v>511</v>
      </c>
      <c r="P41" s="9">
        <v>256</v>
      </c>
      <c r="Q41" s="20">
        <v>511</v>
      </c>
      <c r="R41" s="8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6" sqref="N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6" sqref="N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Drinking </cp:lastModifiedBy>
  <dcterms:created xsi:type="dcterms:W3CDTF">2018-08-24T07:32:00Z</dcterms:created>
  <dcterms:modified xsi:type="dcterms:W3CDTF">2021-10-29T06:24:34Z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1AB8F237936040ECA893FA6FE38ECCA9</vt:lpwstr>
  </property>
</Properties>
</file>