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ddlord\Desktop\"/>
    </mc:Choice>
  </mc:AlternateContent>
  <xr:revisionPtr revIDLastSave="0" documentId="13_ncr:1_{40209487-0719-41C7-A115-F5AA2DA4627D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Feuil1" sheetId="1" r:id="rId1"/>
    <sheet name="Feuil2" sheetId="2" r:id="rId2"/>
    <sheet name="Feuil3" sheetId="3" r:id="rId3"/>
  </sheets>
  <definedNames>
    <definedName name="adresse">Feuil1!$E$9</definedName>
    <definedName name="code_postal">Feuil1!$E$10</definedName>
    <definedName name="comp_adresse">Feuil1!#REF!</definedName>
    <definedName name="date_debut_periode">Feuil1!$B$15</definedName>
    <definedName name="date_fin_periode">Feuil1!$C$15</definedName>
    <definedName name="date_ref">Feuil1!$I$10</definedName>
    <definedName name="duree_heures">Feuil1!$D$15</definedName>
    <definedName name="duree_jours">Feuil1!$E$15</definedName>
    <definedName name="nom">Feuil1!$I$12</definedName>
    <definedName name="nom_1">Feuil1!$I$13</definedName>
    <definedName name="nom_2">Feuil1!$I$14</definedName>
    <definedName name="nom_3">Feuil1!$I$15</definedName>
    <definedName name="nom_4">Feuil1!$I$16</definedName>
    <definedName name="nom_dossier">Feuil1!$A$15</definedName>
    <definedName name="nom_str">Feuil1!$E$8</definedName>
    <definedName name="nom_ville">Feuil1!$F$10</definedName>
    <definedName name="prenom">Feuil1!$J$12</definedName>
    <definedName name="prenom_1">Feuil1!$J$13</definedName>
    <definedName name="prenom_2">Feuil1!$J$14</definedName>
    <definedName name="prenom_3">Feuil1!$J$15</definedName>
    <definedName name="prenom_4">Feuil1!$J$16</definedName>
    <definedName name="ref">Feuil1!$A$14</definedName>
    <definedName name="ref_accord">Feuil1!$F$15</definedName>
    <definedName name="total_ht">Feuil1!$G$15</definedName>
    <definedName name="_xlnm.Print_Area" localSheetId="0">Feuil1!$A$1:$G$47</definedName>
  </definedNames>
  <calcPr calcId="191029"/>
</workbook>
</file>

<file path=xl/calcChain.xml><?xml version="1.0" encoding="utf-8"?>
<calcChain xmlns="http://schemas.openxmlformats.org/spreadsheetml/2006/main">
  <c r="G23" i="1" l="1"/>
  <c r="G19" i="1"/>
  <c r="A21" i="1"/>
  <c r="A16" i="1"/>
  <c r="C30" i="1"/>
  <c r="A13" i="1"/>
  <c r="I11" i="1" l="1"/>
  <c r="G25" i="1"/>
  <c r="G26" i="1" s="1"/>
  <c r="G27" i="1" l="1"/>
</calcChain>
</file>

<file path=xl/sharedStrings.xml><?xml version="1.0" encoding="utf-8"?>
<sst xmlns="http://schemas.openxmlformats.org/spreadsheetml/2006/main" count="26" uniqueCount="24">
  <si>
    <t>TOTAL H.T.</t>
  </si>
  <si>
    <t>Désignation</t>
  </si>
  <si>
    <t>Total H.T.</t>
  </si>
  <si>
    <t>T.V.A. à 20%</t>
  </si>
  <si>
    <t>Total T.T.C.</t>
  </si>
  <si>
    <t>En votre aimable règlement dès réception.</t>
  </si>
  <si>
    <t>N° TVA intracommunautaire FR 35 489 748 772</t>
  </si>
  <si>
    <t>N° de déclaration d’activité : 11 75 408 35 75</t>
  </si>
  <si>
    <t xml:space="preserve">Date d'échéance : 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</si>
  <si>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</si>
  <si>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</si>
  <si>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Référence bancaire : </t>
  </si>
  <si>
    <t>Domiciliation BRED PARIS BOURSE</t>
  </si>
  <si>
    <t>RIB : 10107 00103 00620033054 60</t>
  </si>
  <si>
    <t>IBAN : FR76 1010 7001 0300 6200 3305 460</t>
  </si>
  <si>
    <t>BIC : BREDFRPPXXX</t>
  </si>
  <si>
    <t>PortéO Formation</t>
  </si>
  <si>
    <t>54 AVENUE COLONEL TEYSSIER</t>
  </si>
  <si>
    <t>ALBI</t>
  </si>
  <si>
    <t>06/04/2018</t>
  </si>
  <si>
    <t>LOCATION DE SALLE "DALI"</t>
  </si>
  <si>
    <t>Remise tarif négocié</t>
  </si>
  <si>
    <t>FA001-10-2018</t>
  </si>
  <si>
    <t>Dates : du 2 au 5 octobre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</si>
</sst>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dd\ mmmm\ yyyy"/>
    <numFmt numFmtId="165" formatCode="#,##0.00\ &quot;€&quot;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DIN Alternate"/>
      <family val="1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  <font>
      <b/>
      <sz val="16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3" fillId="0" borderId="0" xfId="0" applyNumberFormat="1" applyFont="1"/>
    <xf numFmtId="49" fontId="5" fillId="0" borderId="0" xfId="0" applyNumberFormat="1" applyFont="1"/>
    <xf numFmtId="0" fontId="4" fillId="2" borderId="1" xfId="0" applyFont="1" applyFill="1" applyBorder="1" applyAlignment="1">
      <alignment horizontal="right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13" xfId="0" applyFont="1" applyBorder="1"/>
    <xf numFmtId="0" fontId="3" fillId="0" borderId="8" xfId="0" applyFont="1" applyBorder="1"/>
    <xf numFmtId="0" fontId="3" fillId="0" borderId="0" xfId="0" applyFont="1" applyBorder="1"/>
    <xf numFmtId="0" fontId="3" fillId="0" borderId="9" xfId="0" applyFont="1" applyBorder="1"/>
    <xf numFmtId="44" fontId="3" fillId="0" borderId="14" xfId="1" applyFont="1" applyBorder="1"/>
    <xf numFmtId="0" fontId="3" fillId="0" borderId="14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5" xfId="0" applyFont="1" applyBorder="1"/>
    <xf numFmtId="0" fontId="3" fillId="0" borderId="1" xfId="0" applyFont="1" applyBorder="1" applyAlignment="1">
      <alignment horizontal="center"/>
    </xf>
    <xf numFmtId="44" fontId="3" fillId="0" borderId="1" xfId="1" applyFont="1" applyBorder="1"/>
    <xf numFmtId="0" fontId="4" fillId="0" borderId="1" xfId="0" applyFont="1" applyBorder="1" applyAlignment="1">
      <alignment horizontal="center"/>
    </xf>
    <xf numFmtId="44" fontId="4" fillId="0" borderId="1" xfId="1" applyFont="1" applyBorder="1"/>
    <xf numFmtId="0" fontId="7" fillId="0" borderId="0" xfId="0" applyFont="1"/>
    <xf numFmtId="0" fontId="8" fillId="0" borderId="0" xfId="0" applyFont="1"/>
    <xf numFmtId="0" fontId="8" fillId="0" borderId="0" xfId="0" applyFont="1" applyAlignment="1"/>
    <xf numFmtId="0" fontId="9" fillId="0" borderId="0" xfId="0" applyFont="1"/>
    <xf numFmtId="0" fontId="6" fillId="0" borderId="0" xfId="0" applyFont="1" applyBorder="1" applyAlignment="1"/>
    <xf numFmtId="0" fontId="8" fillId="0" borderId="0" xfId="0" applyFont="1" applyAlignment="1">
      <alignment horizontal="right"/>
    </xf>
    <xf numFmtId="0" fontId="10" fillId="0" borderId="0" xfId="0" applyFont="1"/>
    <xf numFmtId="0" fontId="11" fillId="0" borderId="0" xfId="0" applyFont="1"/>
    <xf numFmtId="0" fontId="8" fillId="0" borderId="0" xfId="0" applyFont="1" applyFill="1"/>
    <xf numFmtId="0" fontId="3" fillId="0" borderId="0" xfId="0" applyFont="1" applyFill="1"/>
    <xf numFmtId="14" fontId="8" fillId="0" borderId="0" xfId="0" applyNumberFormat="1" applyFont="1" applyFill="1" applyAlignment="1">
      <alignment horizontal="left"/>
    </xf>
    <xf numFmtId="0" fontId="3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165" fontId="3" fillId="0" borderId="14" xfId="0" applyNumberFormat="1" applyFont="1" applyBorder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</cellXfs>
  <cellStyles count="2">
    <cellStyle name="Monétaire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"/>
  <sheetViews>
    <sheetView tabSelected="1" topLeftCell="A7" workbookViewId="0">
      <selection activeCell="I10" sqref="I10"/>
    </sheetView>
  </sheetViews>
  <sheetFormatPr baseColWidth="10" defaultColWidth="12.85546875" defaultRowHeight="14.25"/>
  <cols>
    <col min="1" max="1" width="12.5703125" style="25" customWidth="1"/>
    <col min="2" max="2" width="9.7109375" style="25" customWidth="1"/>
    <col min="3" max="3" width="14.7109375" style="25" customWidth="1"/>
    <col min="4" max="4" width="9.7109375" style="25" customWidth="1"/>
    <col min="5" max="5" width="8.5703125" style="25" customWidth="1"/>
    <col min="6" max="6" width="13.42578125" style="25" bestFit="1" customWidth="1"/>
    <col min="7" max="7" width="13.7109375" style="25" customWidth="1"/>
    <col min="8" max="16384" width="12.85546875" style="25"/>
  </cols>
  <sheetData>
    <row r="1" spans="1:10" s="2" customFormat="1" ht="15"/>
    <row r="2" spans="1:10" s="2" customFormat="1" ht="15"/>
    <row r="3" spans="1:10" s="2" customFormat="1" ht="15"/>
    <row r="4" spans="1:10" s="2" customFormat="1" ht="15"/>
    <row r="5" spans="1:10" s="2" customFormat="1" ht="15"/>
    <row r="6" spans="1:10" s="2" customFormat="1" ht="15"/>
    <row r="7" spans="1:10" s="2" customFormat="1" ht="18.75" customHeight="1"/>
    <row r="8" spans="1:10" s="2" customFormat="1" ht="15.75">
      <c r="E8" s="31" t="s">
        <v>16</v>
      </c>
      <c r="F8" s="32"/>
    </row>
    <row r="9" spans="1:10" s="2" customFormat="1" ht="15">
      <c r="E9" s="32" t="s">
        <v>17</v>
      </c>
      <c r="F9" s="32"/>
    </row>
    <row r="10" spans="1:10" s="36" customFormat="1" ht="15">
      <c r="E10" s="37">
        <v>81000</v>
      </c>
      <c r="F10" s="37" t="s">
        <v>18</v>
      </c>
      <c r="I10" s="38"/>
    </row>
    <row r="11" spans="1:10" s="2" customFormat="1" ht="15">
      <c r="I11" s="4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/>
      </c>
      <c r="J11" s="4"/>
    </row>
    <row r="12" spans="1:10" s="2" customFormat="1" ht="15">
      <c r="C12" s="5"/>
      <c r="I12" s="4"/>
      <c r="J12" s="4"/>
    </row>
    <row r="13" spans="1:10" s="2" customFormat="1" ht="15">
      <c r="A13" s="2" t="str">
        <f>"Paris, le " &amp; DAY(date_ref) &amp;" " &amp; CHOOSE(MONTH(date_ref),"Janvier","Février","Mars","Avril","Mai","Juin","Juillet","Aout","Septembre","Octobre","Novembre","Décembre") &amp; " " &amp; YEAR(date_ref)</f>
        <v>Paris, le 0 Janvier 1900</v>
      </c>
      <c r="I13" s="4"/>
      <c r="J13" s="4"/>
    </row>
    <row r="14" spans="1:10" s="2" customFormat="1" ht="15.75" customHeight="1">
      <c r="A14" s="4" t="s">
        <v>22</v>
      </c>
      <c r="C14" s="29"/>
      <c r="D14" s="29"/>
      <c r="E14" s="29"/>
      <c r="I14" s="4"/>
      <c r="J14" s="4"/>
    </row>
    <row r="15" spans="1:10" s="2" customFormat="1" ht="15.75" customHeight="1">
      <c r="A15" s="4" t="s">
        <v>20</v>
      </c>
      <c r="B15" s="6" t="s">
        <v>19</v>
      </c>
      <c r="C15" s="6" t="s">
        <v>19</v>
      </c>
      <c r="D15" s="4"/>
      <c r="E15" s="4">
        <v>4</v>
      </c>
      <c r="F15" s="4"/>
      <c r="G15" s="4">
        <v>200</v>
      </c>
      <c r="I15" s="4"/>
      <c r="J15" s="4"/>
    </row>
    <row r="16" spans="1:10" s="2" customFormat="1" ht="20.25" customHeight="1">
      <c r="A16" s="28" t="str">
        <f>"FACTURE : " &amp; ref</f>
        <v>FACTURE : FA001-10-2018</v>
      </c>
      <c r="I16" s="4"/>
      <c r="J16" s="4"/>
    </row>
    <row r="17" spans="1:10" s="2" customFormat="1" ht="15.75">
      <c r="A17" s="40" t="s">
        <v>1</v>
      </c>
      <c r="B17" s="41"/>
      <c r="C17" s="41"/>
      <c r="D17" s="41"/>
      <c r="E17" s="41"/>
      <c r="F17" s="42"/>
      <c r="G17" s="7" t="s">
        <v>0</v>
      </c>
      <c r="I17" s="4"/>
      <c r="J17" s="4"/>
    </row>
    <row r="18" spans="1:10" s="2" customFormat="1" ht="15">
      <c r="A18" s="8"/>
      <c r="B18" s="9"/>
      <c r="C18" s="9"/>
      <c r="D18" s="9"/>
      <c r="E18" s="9"/>
      <c r="F18" s="10"/>
      <c r="G18" s="11"/>
      <c r="I18" s="4"/>
      <c r="J18" s="4"/>
    </row>
    <row r="19" spans="1:10" s="2" customFormat="1" ht="15">
      <c r="A19" s="12" t="s">
        <v>20</v>
      </c>
      <c r="B19" s="13"/>
      <c r="C19" s="13"/>
      <c r="D19" s="13"/>
      <c r="E19" s="13"/>
      <c r="F19" s="14"/>
      <c r="G19" s="15">
        <f>4*380</f>
        <v>1520</v>
      </c>
      <c r="I19" s="4"/>
      <c r="J19" s="4"/>
    </row>
    <row r="20" spans="1:10" s="2" customFormat="1" ht="15">
      <c r="A20" s="12" t="s">
        <v>23</v>
      </c>
      <c r="B20" s="13"/>
      <c r="C20" s="13"/>
      <c r="D20" s="13"/>
      <c r="E20" s="13"/>
      <c r="F20" s="14"/>
      <c r="G20" s="16"/>
    </row>
    <row r="21" spans="1:10" s="2" customFormat="1" ht="15">
      <c r="A21" s="12" t="str">
        <f>"Nb jours : "&amp;duree_jours</f>
        <v>Nb jours : 4</v>
      </c>
      <c r="B21" s="13"/>
      <c r="C21" s="13"/>
      <c r="D21" s="13"/>
      <c r="E21" s="13"/>
      <c r="F21" s="14"/>
      <c r="G21" s="16"/>
    </row>
    <row r="22" spans="1:10" s="2" customFormat="1" ht="15">
      <c r="A22" s="12"/>
      <c r="B22" s="13"/>
      <c r="C22" s="13"/>
      <c r="D22" s="13"/>
      <c r="E22" s="13"/>
      <c r="F22" s="14"/>
      <c r="G22" s="16"/>
    </row>
    <row r="23" spans="1:10" s="2" customFormat="1" ht="15">
      <c r="A23" s="12" t="s">
        <v>21</v>
      </c>
      <c r="B23" s="13"/>
      <c r="C23" s="13"/>
      <c r="D23" s="13"/>
      <c r="E23" s="13"/>
      <c r="F23" s="14"/>
      <c r="G23" s="39">
        <f>-4*180</f>
        <v>-720</v>
      </c>
    </row>
    <row r="24" spans="1:10" s="2" customFormat="1" ht="15">
      <c r="A24" s="17"/>
      <c r="B24" s="18"/>
      <c r="C24" s="18"/>
      <c r="D24" s="18"/>
      <c r="E24" s="18"/>
      <c r="F24" s="19"/>
      <c r="G24" s="20"/>
    </row>
    <row r="25" spans="1:10" s="2" customFormat="1" ht="15">
      <c r="F25" s="21" t="s">
        <v>2</v>
      </c>
      <c r="G25" s="22">
        <f>SUM(G18:G24)</f>
        <v>800</v>
      </c>
    </row>
    <row r="26" spans="1:10" s="2" customFormat="1" ht="15">
      <c r="F26" s="21" t="s">
        <v>3</v>
      </c>
      <c r="G26" s="22">
        <f>G25*20%</f>
        <v>160</v>
      </c>
    </row>
    <row r="27" spans="1:10" s="2" customFormat="1" ht="15.75">
      <c r="F27" s="23" t="s">
        <v>4</v>
      </c>
      <c r="G27" s="24">
        <f>G25+G26</f>
        <v>960</v>
      </c>
    </row>
    <row r="28" spans="1:10" s="2" customFormat="1" ht="15.75" customHeight="1"/>
    <row r="29" spans="1:10" s="2" customFormat="1" ht="15.75" customHeight="1">
      <c r="A29" s="3" t="s">
        <v>5</v>
      </c>
    </row>
    <row r="30" spans="1:10" s="2" customFormat="1" ht="15.75" customHeight="1">
      <c r="A30" s="33" t="s">
        <v>8</v>
      </c>
      <c r="B30" s="33"/>
      <c r="C30" s="35">
        <f>date_ref</f>
        <v>0</v>
      </c>
      <c r="D30" s="33"/>
      <c r="E30" s="33"/>
      <c r="F30" s="33"/>
      <c r="G30" s="33"/>
    </row>
    <row r="31" spans="1:10" s="2" customFormat="1" ht="15.75" customHeight="1">
      <c r="A31" s="33" t="s">
        <v>9</v>
      </c>
      <c r="B31" s="33"/>
      <c r="C31" s="33"/>
      <c r="D31" s="33"/>
      <c r="E31" s="33"/>
      <c r="F31" s="33"/>
      <c r="G31" s="33"/>
    </row>
    <row r="32" spans="1:10" s="2" customFormat="1" ht="14.25" customHeight="1">
      <c r="A32" s="33" t="s">
        <v>10</v>
      </c>
      <c r="B32" s="34"/>
      <c r="C32" s="34"/>
      <c r="D32" s="34"/>
      <c r="E32" s="34"/>
      <c r="F32" s="34"/>
      <c r="G32" s="34"/>
    </row>
    <row r="33" spans="1:7" s="2" customFormat="1" ht="14.25" customHeight="1"/>
    <row r="34" spans="1:7" s="2" customFormat="1" ht="12.75" customHeight="1"/>
    <row r="35" spans="1:7" s="26" customFormat="1" ht="15.75">
      <c r="A35" s="3"/>
    </row>
    <row r="36" spans="1:7" s="26" customFormat="1" ht="15">
      <c r="A36" s="2"/>
    </row>
    <row r="37" spans="1:7" s="26" customFormat="1">
      <c r="A37" s="25" t="s">
        <v>11</v>
      </c>
    </row>
    <row r="38" spans="1:7" s="26" customFormat="1" ht="12.75">
      <c r="A38" s="26" t="s">
        <v>12</v>
      </c>
    </row>
    <row r="39" spans="1:7" s="2" customFormat="1" ht="15">
      <c r="A39" s="26" t="s">
        <v>13</v>
      </c>
    </row>
    <row r="40" spans="1:7" s="2" customFormat="1" ht="15" customHeight="1">
      <c r="A40" s="26" t="s">
        <v>14</v>
      </c>
    </row>
    <row r="41" spans="1:7" s="1" customFormat="1" ht="15">
      <c r="A41" s="26" t="s">
        <v>15</v>
      </c>
    </row>
    <row r="42" spans="1:7">
      <c r="B42" s="27"/>
      <c r="C42" s="27"/>
      <c r="D42" s="27"/>
      <c r="E42" s="27"/>
      <c r="F42" s="27"/>
      <c r="G42" s="27"/>
    </row>
    <row r="43" spans="1:7">
      <c r="B43" s="27"/>
      <c r="D43" s="27"/>
      <c r="E43" s="27"/>
      <c r="F43" s="27"/>
      <c r="G43" s="27"/>
    </row>
    <row r="46" spans="1:7" ht="15">
      <c r="A46" s="27" t="s">
        <v>6</v>
      </c>
      <c r="C46" s="1"/>
      <c r="D46" s="1"/>
      <c r="E46" s="1"/>
      <c r="F46" s="1"/>
      <c r="G46" s="30" t="s">
        <v>7</v>
      </c>
    </row>
  </sheetData>
  <mergeCells count="1">
    <mergeCell ref="A17:F17"/>
  </mergeCells>
  <printOptions horizontalCentered="1"/>
  <pageMargins left="0.39370078740157483" right="0.39370078740157483" top="0.78740157480314965" bottom="0.78740157480314965" header="0.31496062992125984" footer="0.31496062992125984"/>
  <pageSetup paperSize="9" orientation="portrait" verticalDpi="1200" copies="2" r:id="rId1"/>
  <headerFooter>
    <oddHeader>&amp;L&amp;G</oddHeader>
    <oddFooter>&amp;C&amp;G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24</vt:i4>
      </vt:variant>
    </vt:vector>
  </HeadingPairs>
  <TitlesOfParts>
    <vt:vector size="27" baseType="lpstr">
      <vt:lpstr>Feuil1</vt:lpstr>
      <vt:lpstr>Feuil2</vt:lpstr>
      <vt:lpstr>Feuil3</vt:lpstr>
      <vt:lpstr>adresse</vt:lpstr>
      <vt:lpstr>code_postal</vt:lpstr>
      <vt:lpstr>date_debut_periode</vt:lpstr>
      <vt:lpstr>date_fin_periode</vt:lpstr>
      <vt:lpstr>date_ref</vt:lpstr>
      <vt:lpstr>duree_heures</vt:lpstr>
      <vt:lpstr>duree_jours</vt:lpstr>
      <vt:lpstr>nom</vt:lpstr>
      <vt:lpstr>nom_1</vt:lpstr>
      <vt:lpstr>nom_2</vt:lpstr>
      <vt:lpstr>nom_3</vt:lpstr>
      <vt:lpstr>nom_4</vt:lpstr>
      <vt:lpstr>nom_dossier</vt:lpstr>
      <vt:lpstr>nom_str</vt:lpstr>
      <vt:lpstr>nom_ville</vt:lpstr>
      <vt:lpstr>prenom</vt:lpstr>
      <vt:lpstr>prenom_1</vt:lpstr>
      <vt:lpstr>prenom_2</vt:lpstr>
      <vt:lpstr>prenom_3</vt:lpstr>
      <vt:lpstr>prenom_4</vt:lpstr>
      <vt:lpstr>ref</vt:lpstr>
      <vt:lpstr>ref_accord</vt:lpstr>
      <vt:lpstr>total_ht</vt:lpstr>
      <vt:lpstr>Feuil1!Zone_d_impression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Laetitia</dc:creator>
  <cp:lastModifiedBy>saddlord</cp:lastModifiedBy>
  <cp:lastPrinted>2018-10-05T07:51:22Z</cp:lastPrinted>
  <dcterms:created xsi:type="dcterms:W3CDTF">2014-02-20T08:58:08Z</dcterms:created>
  <dcterms:modified xsi:type="dcterms:W3CDTF">2021-01-25T16:42:24Z</dcterms:modified>
</cp:coreProperties>
</file>